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6" activeTab="47"/>
  </bookViews>
  <sheets>
    <sheet name="052_Dakota_Batam" sheetId="2" r:id="rId1"/>
    <sheet name="053_Menara_Mix" sheetId="3" r:id="rId2"/>
    <sheet name="054_BSC_Lampung" sheetId="4" r:id="rId3"/>
    <sheet name="055_Fastindo_Bandung" sheetId="5" r:id="rId4"/>
    <sheet name="056_Ibu Feriyanti PCP_Jakarta" sheetId="6" r:id="rId5"/>
    <sheet name="057_UJP_Padang" sheetId="7" r:id="rId6"/>
    <sheet name="058_BJ Trans_Medan" sheetId="8" r:id="rId7"/>
    <sheet name="059_Fastindo_Serpong" sheetId="9" r:id="rId8"/>
    <sheet name="060_Yenling Tan_Batam" sheetId="10" r:id="rId9"/>
    <sheet name="061_Bpk Irfan_Pontianak" sheetId="11" r:id="rId10"/>
    <sheet name="062_PT. Fajar_Makassar" sheetId="12" r:id="rId11"/>
    <sheet name="063_Kaifa_Batam" sheetId="13" r:id="rId12"/>
    <sheet name="064_Hendyan_Batam" sheetId="14" r:id="rId13"/>
    <sheet name="065_Bpk. H. Tofik_Banjarmasin" sheetId="15" r:id="rId14"/>
    <sheet name="066_Bpk. H. Tofik_Banjarmasin" sheetId="16" r:id="rId15"/>
    <sheet name="067_Ibu Fany_Batam" sheetId="17" r:id="rId16"/>
    <sheet name="068_PT. Werkz_Pekanbaru" sheetId="18" r:id="rId17"/>
    <sheet name="069_Menara_Sampoeran_C1" sheetId="19" r:id="rId18"/>
    <sheet name="070_Bpk. edo_Bogor" sheetId="20" r:id="rId19"/>
    <sheet name="071_PT. Sahabat Agung_Jakarta" sheetId="21" r:id="rId20"/>
    <sheet name="072_Yenling Tan_Batam" sheetId="86" r:id="rId21"/>
    <sheet name="073_Jasa Anda_Mix" sheetId="23" r:id="rId22"/>
    <sheet name="074_Fastindo_Jakarta" sheetId="24" r:id="rId23"/>
    <sheet name="075_BBI_Banjar baru" sheetId="25" r:id="rId24"/>
    <sheet name="076_BBI_Makassar" sheetId="26" r:id="rId25"/>
    <sheet name="077_BBI_Ngawi" sheetId="27" r:id="rId26"/>
    <sheet name="078_Primasari_Batam" sheetId="22" r:id="rId27"/>
    <sheet name="079_Yenling Tan_Abonca" sheetId="28" r:id="rId28"/>
    <sheet name="080_Yenling Tan_Japan Pacu" sheetId="29" r:id="rId29"/>
    <sheet name="081_Yenling Tan_Prima sari" sheetId="30" r:id="rId30"/>
    <sheet name="082_Yenling Tan_Kreasi pangan" sheetId="31" r:id="rId31"/>
    <sheet name="083_PT. Mega Kreasi_Tanggerang" sheetId="32" r:id="rId32"/>
    <sheet name="084_Yenling Tan_Sunkrisps" sheetId="34" r:id="rId33"/>
    <sheet name="085_Yenling Tan_Alamii Food" sheetId="35" r:id="rId34"/>
    <sheet name="086_Yenling Tan_Primasari" sheetId="36" r:id="rId35"/>
    <sheet name="087_Menara_Sampoeran_C1 " sheetId="33" r:id="rId36"/>
    <sheet name="088_PT. SITC_Undername China" sheetId="37" r:id="rId37"/>
    <sheet name="089_Fastindo_Jakarta" sheetId="38" r:id="rId38"/>
    <sheet name="090_Tensindo_Jakarta" sheetId="39" r:id="rId39"/>
    <sheet name="091_BSC_Lhoksemawe langsa" sheetId="40" r:id="rId40"/>
    <sheet name="092_BSC_Semarang" sheetId="41" r:id="rId41"/>
    <sheet name="093_Yenling Tan_Kaifa" sheetId="42" r:id="rId42"/>
    <sheet name="094_Yenling Tan_Sentral Cargo" sheetId="43" r:id="rId43"/>
    <sheet name="095_Yenling Tan_Primasari" sheetId="44" r:id="rId44"/>
    <sheet name="096_Yenling Tan_Primasari" sheetId="45" r:id="rId45"/>
    <sheet name="097_Yenling Tan_Gurih" sheetId="46" r:id="rId46"/>
    <sheet name="099_Bpk. Saman_Batam" sheetId="48" r:id="rId47"/>
    <sheet name="100_PT. Fajar_Samarinda" sheetId="49" r:id="rId48"/>
    <sheet name="101_Menara_ESSE POSM" sheetId="51" r:id="rId49"/>
    <sheet name="102_Bpk. Agus_Pontianak" sheetId="52" r:id="rId50"/>
    <sheet name="103_Ibu Yenling Tan_JasanaBoga" sheetId="47" r:id="rId51"/>
    <sheet name="104_Ibu Yenling Tan_Pt Kartika" sheetId="54" r:id="rId52"/>
    <sheet name="105_Ibu Yenling Tan_Pt Exim" sheetId="55" r:id="rId53"/>
    <sheet name="105_Ibu Yenling Tan_Pt Exim (2" sheetId="88" r:id="rId54"/>
    <sheet name="107_pt. austine" sheetId="57" r:id="rId55"/>
    <sheet name="107_pt. austine " sheetId="90" r:id="rId56"/>
    <sheet name="108_BSC_Lampung_JHHP" sheetId="58" r:id="rId57"/>
    <sheet name="109_BSC_Kota Bumi_JHHP" sheetId="59" r:id="rId58"/>
    <sheet name="110_BSC_Pekanbaru_Alam Hijau" sheetId="61" r:id="rId59"/>
    <sheet name="111_Bpk. Mul_Pulogadung" sheetId="56" r:id="rId60"/>
    <sheet name="112_Menara_Sampoeran_C1" sheetId="60" r:id="rId61"/>
    <sheet name="113_PCS_Pontianak" sheetId="62" r:id="rId62"/>
    <sheet name="114_BSC_Signify_Surabaya" sheetId="63" r:id="rId63"/>
    <sheet name="115_Yenlingtan_Kaifa_BTH" sheetId="64" r:id="rId64"/>
    <sheet name="116_Yenlingtan_Alsabat_BTH" sheetId="65" r:id="rId65"/>
    <sheet name="117_BBI_Klaten" sheetId="66" r:id="rId66"/>
    <sheet name="118_PT. Yasa_Sulteng" sheetId="67" r:id="rId67"/>
    <sheet name="118_PT. Yasa_Sulteng Up" sheetId="89" r:id="rId68"/>
    <sheet name="119_Yenlingtan_Berkat_Bth" sheetId="72" r:id="rId69"/>
    <sheet name="120_Menara_Sampoeran_C1" sheetId="69" r:id="rId70"/>
    <sheet name="121_Yenlingtan_Nyonya_BTH" sheetId="68" r:id="rId71"/>
    <sheet name="122_San Sukses_Batam" sheetId="70" r:id="rId72"/>
    <sheet name="123_San Sukses_Batam " sheetId="71" r:id="rId73"/>
    <sheet name="124_Jan Ex_BTH" sheetId="73" r:id="rId74"/>
    <sheet name="125_Ibu Suryani_Jakarta" sheetId="74" r:id="rId75"/>
    <sheet name="126_BSC_Anggana_Jogja" sheetId="76" r:id="rId76"/>
    <sheet name="127_Klik_Batam" sheetId="77" r:id="rId77"/>
    <sheet name="128_Crago Trans_Batam" sheetId="78" r:id="rId78"/>
    <sheet name="129_Yenlingtan_Yumofodd_Bth" sheetId="79" r:id="rId79"/>
    <sheet name="130_Yenlingtan_Japan Pack_Bth" sheetId="80" r:id="rId80"/>
    <sheet name="131_PCS_Pontinak" sheetId="81" r:id="rId81"/>
    <sheet name="132_Mega_Selawesi" sheetId="82" r:id="rId82"/>
    <sheet name="133_Gapura_Trucking Sumabaw_DP" sheetId="83" r:id="rId83"/>
    <sheet name="133_Gapura_Trucking Sumabaw Pel" sheetId="87" r:id="rId84"/>
    <sheet name="134_Menara_Cocacola" sheetId="84" r:id="rId85"/>
    <sheet name="135_Fitri_Nias" sheetId="85" r:id="rId86"/>
    <sheet name="Sheet1" sheetId="1" r:id="rId87"/>
  </sheets>
  <externalReferences>
    <externalReference r:id="rId88"/>
    <externalReference r:id="rId89"/>
  </externalReferences>
  <definedNames>
    <definedName name="_xlnm._FilterDatabase" localSheetId="1" hidden="1">'053_Menara_Mix'!$A$17:$J$20</definedName>
    <definedName name="_xlnm._FilterDatabase" localSheetId="17" hidden="1">'069_Menara_Sampoeran_C1'!$A$18:$J$85</definedName>
    <definedName name="_xlnm._FilterDatabase" localSheetId="35" hidden="1">'087_Menara_Sampoeran_C1 '!$A$18:$J$48</definedName>
    <definedName name="_xlnm._FilterDatabase" localSheetId="48" hidden="1">'101_Menara_ESSE POSM'!$A$18:$J$46</definedName>
    <definedName name="_xlnm._FilterDatabase" localSheetId="60" hidden="1">'112_Menara_Sampoeran_C1'!$A$18:$J$29</definedName>
    <definedName name="_xlnm._FilterDatabase" localSheetId="69" hidden="1">'120_Menara_Sampoeran_C1'!$A$18:$J$25</definedName>
    <definedName name="_xlnm._FilterDatabase" localSheetId="84" hidden="1">'134_Menara_Cocacola'!$A$18:$J$52</definedName>
    <definedName name="idxRatusan" localSheetId="0">{"";"seratus";"dua ratus";"tiga ratus";"empat ratus";"lima ratus";"enam ratus";"tujuh ratus";"delapan ratus";"sembilan ratus"}</definedName>
    <definedName name="idxRatusan" localSheetId="1">{"";"seratus";"dua ratus";"tiga ratus";"empat ratus";"lima ratus";"enam ratus";"tujuh ratus";"delapan ratus";"sembilan ratus"}</definedName>
    <definedName name="idxRatusan" localSheetId="2">{"";"seratus";"dua ratus";"tiga ratus";"empat ratus";"lima ratus";"enam ratus";"tujuh ratus";"delapan ratus";"sembilan ratus"}</definedName>
    <definedName name="idxRatusan" localSheetId="3">{"";"seratus";"dua ratus";"tiga ratus";"empat ratus";"lima ratus";"enam ratus";"tujuh ratus";"delapan ratus";"sembilan ratus"}</definedName>
    <definedName name="idxRatusan" localSheetId="4">{"";"seratus";"dua ratus";"tiga ratus";"empat ratus";"lima ratus";"enam ratus";"tujuh ratus";"delapan ratus";"sembilan ratus"}</definedName>
    <definedName name="idxRatusan" localSheetId="5">{"";"seratus";"dua ratus";"tiga ratus";"empat ratus";"lima ratus";"enam ratus";"tujuh ratus";"delapan ratus";"sembilan ratus"}</definedName>
    <definedName name="idxRatusan" localSheetId="6">{"";"seratus";"dua ratus";"tiga ratus";"empat ratus";"lima ratus";"enam ratus";"tujuh ratus";"delapan ratus";"sembilan ratus"}</definedName>
    <definedName name="idxRatusan" localSheetId="7">{"";"seratus";"dua ratus";"tiga ratus";"empat ratus";"lima ratus";"enam ratus";"tujuh ratus";"delapan ratus";"sembilan ratus"}</definedName>
    <definedName name="idxRatusan" localSheetId="8">{"";"seratus";"dua ratus";"tiga ratus";"empat ratus";"lima ratus";"enam ratus";"tujuh ratus";"delapan ratus";"sembilan ratus"}</definedName>
    <definedName name="idxRatusan" localSheetId="9">{"";"seratus";"dua ratus";"tiga ratus";"empat ratus";"lima ratus";"enam ratus";"tujuh ratus";"delapan ratus";"sembilan ratus"}</definedName>
    <definedName name="idxRatusan" localSheetId="10">{"";"seratus";"dua ratus";"tiga ratus";"empat ratus";"lima ratus";"enam ratus";"tujuh ratus";"delapan ratus";"sembilan ratus"}</definedName>
    <definedName name="idxRatusan" localSheetId="11">{"";"seratus";"dua ratus";"tiga ratus";"empat ratus";"lima ratus";"enam ratus";"tujuh ratus";"delapan ratus";"sembilan ratus"}</definedName>
    <definedName name="idxRatusan" localSheetId="12">{"";"seratus";"dua ratus";"tiga ratus";"empat ratus";"lima ratus";"enam ratus";"tujuh ratus";"delapan ratus";"sembilan ratus"}</definedName>
    <definedName name="idxRatusan" localSheetId="13">{"";"seratus";"dua ratus";"tiga ratus";"empat ratus";"lima ratus";"enam ratus";"tujuh ratus";"delapan ratus";"sembilan ratus"}</definedName>
    <definedName name="idxRatusan" localSheetId="14">{"";"seratus";"dua ratus";"tiga ratus";"empat ratus";"lima ratus";"enam ratus";"tujuh ratus";"delapan ratus";"sembilan ratus"}</definedName>
    <definedName name="idxRatusan" localSheetId="15">{"";"seratus";"dua ratus";"tiga ratus";"empat ratus";"lima ratus";"enam ratus";"tujuh ratus";"delapan ratus";"sembilan ratus"}</definedName>
    <definedName name="idxRatusan" localSheetId="16">{"";"seratus";"dua ratus";"tiga ratus";"empat ratus";"lima ratus";"enam ratus";"tujuh ratus";"delapan ratus";"sembilan ratus"}</definedName>
    <definedName name="idxRatusan" localSheetId="17">{"";"seratus";"dua ratus";"tiga ratus";"empat ratus";"lima ratus";"enam ratus";"tujuh ratus";"delapan ratus";"sembilan ratus"}</definedName>
    <definedName name="idxRatusan" localSheetId="18">{"";"seratus";"dua ratus";"tiga ratus";"empat ratus";"lima ratus";"enam ratus";"tujuh ratus";"delapan ratus";"sembilan ratus"}</definedName>
    <definedName name="idxRatusan" localSheetId="19">{"";"seratus";"dua ratus";"tiga ratus";"empat ratus";"lima ratus";"enam ratus";"tujuh ratus";"delapan ratus";"sembilan ratus"}</definedName>
    <definedName name="idxRatusan" localSheetId="20">{"";"seratus";"dua ratus";"tiga ratus";"empat ratus";"lima ratus";"enam ratus";"tujuh ratus";"delapan ratus";"sembilan ratus"}</definedName>
    <definedName name="idxRatusan" localSheetId="21">{"";"seratus";"dua ratus";"tiga ratus";"empat ratus";"lima ratus";"enam ratus";"tujuh ratus";"delapan ratus";"sembilan ratus"}</definedName>
    <definedName name="idxRatusan" localSheetId="22">{"";"seratus";"dua ratus";"tiga ratus";"empat ratus";"lima ratus";"enam ratus";"tujuh ratus";"delapan ratus";"sembilan ratus"}</definedName>
    <definedName name="idxRatusan" localSheetId="23">{"";"seratus";"dua ratus";"tiga ratus";"empat ratus";"lima ratus";"enam ratus";"tujuh ratus";"delapan ratus";"sembilan ratus"}</definedName>
    <definedName name="idxRatusan" localSheetId="24">{"";"seratus";"dua ratus";"tiga ratus";"empat ratus";"lima ratus";"enam ratus";"tujuh ratus";"delapan ratus";"sembilan ratus"}</definedName>
    <definedName name="idxRatusan" localSheetId="25">{"";"seratus";"dua ratus";"tiga ratus";"empat ratus";"lima ratus";"enam ratus";"tujuh ratus";"delapan ratus";"sembilan ratus"}</definedName>
    <definedName name="idxRatusan" localSheetId="26">{"";"seratus";"dua ratus";"tiga ratus";"empat ratus";"lima ratus";"enam ratus";"tujuh ratus";"delapan ratus";"sembilan ratus"}</definedName>
    <definedName name="idxRatusan" localSheetId="27">{"";"seratus";"dua ratus";"tiga ratus";"empat ratus";"lima ratus";"enam ratus";"tujuh ratus";"delapan ratus";"sembilan ratus"}</definedName>
    <definedName name="idxRatusan" localSheetId="28">{"";"seratus";"dua ratus";"tiga ratus";"empat ratus";"lima ratus";"enam ratus";"tujuh ratus";"delapan ratus";"sembilan ratus"}</definedName>
    <definedName name="idxRatusan" localSheetId="29">{"";"seratus";"dua ratus";"tiga ratus";"empat ratus";"lima ratus";"enam ratus";"tujuh ratus";"delapan ratus";"sembilan ratus"}</definedName>
    <definedName name="idxRatusan" localSheetId="30">{"";"seratus";"dua ratus";"tiga ratus";"empat ratus";"lima ratus";"enam ratus";"tujuh ratus";"delapan ratus";"sembilan ratus"}</definedName>
    <definedName name="idxRatusan" localSheetId="31">{"";"seratus";"dua ratus";"tiga ratus";"empat ratus";"lima ratus";"enam ratus";"tujuh ratus";"delapan ratus";"sembilan ratus"}</definedName>
    <definedName name="idxRatusan" localSheetId="32">{"";"seratus";"dua ratus";"tiga ratus";"empat ratus";"lima ratus";"enam ratus";"tujuh ratus";"delapan ratus";"sembilan ratus"}</definedName>
    <definedName name="idxRatusan" localSheetId="33">{"";"seratus";"dua ratus";"tiga ratus";"empat ratus";"lima ratus";"enam ratus";"tujuh ratus";"delapan ratus";"sembilan ratus"}</definedName>
    <definedName name="idxRatusan" localSheetId="34">{"";"seratus";"dua ratus";"tiga ratus";"empat ratus";"lima ratus";"enam ratus";"tujuh ratus";"delapan ratus";"sembilan ratus"}</definedName>
    <definedName name="idxRatusan" localSheetId="35">{"";"seratus";"dua ratus";"tiga ratus";"empat ratus";"lima ratus";"enam ratus";"tujuh ratus";"delapan ratus";"sembilan ratus"}</definedName>
    <definedName name="idxRatusan" localSheetId="36">{"";"seratus";"dua ratus";"tiga ratus";"empat ratus";"lima ratus";"enam ratus";"tujuh ratus";"delapan ratus";"sembilan ratus"}</definedName>
    <definedName name="idxRatusan" localSheetId="37">{"";"seratus";"dua ratus";"tiga ratus";"empat ratus";"lima ratus";"enam ratus";"tujuh ratus";"delapan ratus";"sembilan ratus"}</definedName>
    <definedName name="idxRatusan" localSheetId="38">{"";"seratus";"dua ratus";"tiga ratus";"empat ratus";"lima ratus";"enam ratus";"tujuh ratus";"delapan ratus";"sembilan ratus"}</definedName>
    <definedName name="idxRatusan" localSheetId="39">{"";"seratus";"dua ratus";"tiga ratus";"empat ratus";"lima ratus";"enam ratus";"tujuh ratus";"delapan ratus";"sembilan ratus"}</definedName>
    <definedName name="idxRatusan" localSheetId="40">{"";"seratus";"dua ratus";"tiga ratus";"empat ratus";"lima ratus";"enam ratus";"tujuh ratus";"delapan ratus";"sembilan ratus"}</definedName>
    <definedName name="idxRatusan" localSheetId="41">{"";"seratus";"dua ratus";"tiga ratus";"empat ratus";"lima ratus";"enam ratus";"tujuh ratus";"delapan ratus";"sembilan ratus"}</definedName>
    <definedName name="idxRatusan" localSheetId="42">{"";"seratus";"dua ratus";"tiga ratus";"empat ratus";"lima ratus";"enam ratus";"tujuh ratus";"delapan ratus";"sembilan ratus"}</definedName>
    <definedName name="idxRatusan" localSheetId="43">{"";"seratus";"dua ratus";"tiga ratus";"empat ratus";"lima ratus";"enam ratus";"tujuh ratus";"delapan ratus";"sembilan ratus"}</definedName>
    <definedName name="idxRatusan" localSheetId="44">{"";"seratus";"dua ratus";"tiga ratus";"empat ratus";"lima ratus";"enam ratus";"tujuh ratus";"delapan ratus";"sembilan ratus"}</definedName>
    <definedName name="idxRatusan" localSheetId="45">{"";"seratus";"dua ratus";"tiga ratus";"empat ratus";"lima ratus";"enam ratus";"tujuh ratus";"delapan ratus";"sembilan ratus"}</definedName>
    <definedName name="idxRatusan" localSheetId="46">{"";"seratus";"dua ratus";"tiga ratus";"empat ratus";"lima ratus";"enam ratus";"tujuh ratus";"delapan ratus";"sembilan ratus"}</definedName>
    <definedName name="idxRatusan" localSheetId="47">{"";"seratus";"dua ratus";"tiga ratus";"empat ratus";"lima ratus";"enam ratus";"tujuh ratus";"delapan ratus";"sembilan ratus"}</definedName>
    <definedName name="idxRatusan" localSheetId="48">{"";"seratus";"dua ratus";"tiga ratus";"empat ratus";"lima ratus";"enam ratus";"tujuh ratus";"delapan ratus";"sembilan ratus"}</definedName>
    <definedName name="idxRatusan" localSheetId="49">{"";"seratus";"dua ratus";"tiga ratus";"empat ratus";"lima ratus";"enam ratus";"tujuh ratus";"delapan ratus";"sembilan ratus"}</definedName>
    <definedName name="idxRatusan" localSheetId="50">{"";"seratus";"dua ratus";"tiga ratus";"empat ratus";"lima ratus";"enam ratus";"tujuh ratus";"delapan ratus";"sembilan ratus"}</definedName>
    <definedName name="idxRatusan" localSheetId="51">{"";"seratus";"dua ratus";"tiga ratus";"empat ratus";"lima ratus";"enam ratus";"tujuh ratus";"delapan ratus";"sembilan ratus"}</definedName>
    <definedName name="idxRatusan" localSheetId="52">{"";"seratus";"dua ratus";"tiga ratus";"empat ratus";"lima ratus";"enam ratus";"tujuh ratus";"delapan ratus";"sembilan ratus"}</definedName>
    <definedName name="idxRatusan" localSheetId="53">{"";"seratus";"dua ratus";"tiga ratus";"empat ratus";"lima ratus";"enam ratus";"tujuh ratus";"delapan ratus";"sembilan ratus"}</definedName>
    <definedName name="idxRatusan" localSheetId="54">{"";"seratus";"dua ratus";"tiga ratus";"empat ratus";"lima ratus";"enam ratus";"tujuh ratus";"delapan ratus";"sembilan ratus"}</definedName>
    <definedName name="idxRatusan" localSheetId="55">{"";"seratus";"dua ratus";"tiga ratus";"empat ratus";"lima ratus";"enam ratus";"tujuh ratus";"delapan ratus";"sembilan ratus"}</definedName>
    <definedName name="idxRatusan" localSheetId="56">{"";"seratus";"dua ratus";"tiga ratus";"empat ratus";"lima ratus";"enam ratus";"tujuh ratus";"delapan ratus";"sembilan ratus"}</definedName>
    <definedName name="idxRatusan" localSheetId="57">{"";"seratus";"dua ratus";"tiga ratus";"empat ratus";"lima ratus";"enam ratus";"tujuh ratus";"delapan ratus";"sembilan ratus"}</definedName>
    <definedName name="idxRatusan" localSheetId="58">{"";"seratus";"dua ratus";"tiga ratus";"empat ratus";"lima ratus";"enam ratus";"tujuh ratus";"delapan ratus";"sembilan ratus"}</definedName>
    <definedName name="idxRatusan" localSheetId="59">{"";"seratus";"dua ratus";"tiga ratus";"empat ratus";"lima ratus";"enam ratus";"tujuh ratus";"delapan ratus";"sembilan ratus"}</definedName>
    <definedName name="idxRatusan" localSheetId="60">{"";"seratus";"dua ratus";"tiga ratus";"empat ratus";"lima ratus";"enam ratus";"tujuh ratus";"delapan ratus";"sembilan ratus"}</definedName>
    <definedName name="idxRatusan" localSheetId="61">{"";"seratus";"dua ratus";"tiga ratus";"empat ratus";"lima ratus";"enam ratus";"tujuh ratus";"delapan ratus";"sembilan ratus"}</definedName>
    <definedName name="idxRatusan" localSheetId="62">{"";"seratus";"dua ratus";"tiga ratus";"empat ratus";"lima ratus";"enam ratus";"tujuh ratus";"delapan ratus";"sembilan ratus"}</definedName>
    <definedName name="idxRatusan" localSheetId="63">{"";"seratus";"dua ratus";"tiga ratus";"empat ratus";"lima ratus";"enam ratus";"tujuh ratus";"delapan ratus";"sembilan ratus"}</definedName>
    <definedName name="idxRatusan" localSheetId="64">{"";"seratus";"dua ratus";"tiga ratus";"empat ratus";"lima ratus";"enam ratus";"tujuh ratus";"delapan ratus";"sembilan ratus"}</definedName>
    <definedName name="idxRatusan" localSheetId="65">{"";"seratus";"dua ratus";"tiga ratus";"empat ratus";"lima ratus";"enam ratus";"tujuh ratus";"delapan ratus";"sembilan ratus"}</definedName>
    <definedName name="idxRatusan" localSheetId="66">{"";"seratus";"dua ratus";"tiga ratus";"empat ratus";"lima ratus";"enam ratus";"tujuh ratus";"delapan ratus";"sembilan ratus"}</definedName>
    <definedName name="idxRatusan" localSheetId="67">{"";"seratus";"dua ratus";"tiga ratus";"empat ratus";"lima ratus";"enam ratus";"tujuh ratus";"delapan ratus";"sembilan ratus"}</definedName>
    <definedName name="idxRatusan" localSheetId="68">{"";"seratus";"dua ratus";"tiga ratus";"empat ratus";"lima ratus";"enam ratus";"tujuh ratus";"delapan ratus";"sembilan ratus"}</definedName>
    <definedName name="idxRatusan" localSheetId="69">{"";"seratus";"dua ratus";"tiga ratus";"empat ratus";"lima ratus";"enam ratus";"tujuh ratus";"delapan ratus";"sembilan ratus"}</definedName>
    <definedName name="idxRatusan" localSheetId="70">{"";"seratus";"dua ratus";"tiga ratus";"empat ratus";"lima ratus";"enam ratus";"tujuh ratus";"delapan ratus";"sembilan ratus"}</definedName>
    <definedName name="idxRatusan" localSheetId="71">{"";"seratus";"dua ratus";"tiga ratus";"empat ratus";"lima ratus";"enam ratus";"tujuh ratus";"delapan ratus";"sembilan ratus"}</definedName>
    <definedName name="idxRatusan" localSheetId="72">{"";"seratus";"dua ratus";"tiga ratus";"empat ratus";"lima ratus";"enam ratus";"tujuh ratus";"delapan ratus";"sembilan ratus"}</definedName>
    <definedName name="idxRatusan" localSheetId="73">{"";"seratus";"dua ratus";"tiga ratus";"empat ratus";"lima ratus";"enam ratus";"tujuh ratus";"delapan ratus";"sembilan ratus"}</definedName>
    <definedName name="idxRatusan" localSheetId="74">{"";"seratus";"dua ratus";"tiga ratus";"empat ratus";"lima ratus";"enam ratus";"tujuh ratus";"delapan ratus";"sembilan ratus"}</definedName>
    <definedName name="idxRatusan" localSheetId="75">{"";"seratus";"dua ratus";"tiga ratus";"empat ratus";"lima ratus";"enam ratus";"tujuh ratus";"delapan ratus";"sembilan ratus"}</definedName>
    <definedName name="idxRatusan" localSheetId="76">{"";"seratus";"dua ratus";"tiga ratus";"empat ratus";"lima ratus";"enam ratus";"tujuh ratus";"delapan ratus";"sembilan ratus"}</definedName>
    <definedName name="idxRatusan" localSheetId="77">{"";"seratus";"dua ratus";"tiga ratus";"empat ratus";"lima ratus";"enam ratus";"tujuh ratus";"delapan ratus";"sembilan ratus"}</definedName>
    <definedName name="idxRatusan" localSheetId="78">{"";"seratus";"dua ratus";"tiga ratus";"empat ratus";"lima ratus";"enam ratus";"tujuh ratus";"delapan ratus";"sembilan ratus"}</definedName>
    <definedName name="idxRatusan" localSheetId="79">{"";"seratus";"dua ratus";"tiga ratus";"empat ratus";"lima ratus";"enam ratus";"tujuh ratus";"delapan ratus";"sembilan ratus"}</definedName>
    <definedName name="idxRatusan" localSheetId="80">{"";"seratus";"dua ratus";"tiga ratus";"empat ratus";"lima ratus";"enam ratus";"tujuh ratus";"delapan ratus";"sembilan ratus"}</definedName>
    <definedName name="idxRatusan" localSheetId="81">{"";"seratus";"dua ratus";"tiga ratus";"empat ratus";"lima ratus";"enam ratus";"tujuh ratus";"delapan ratus";"sembilan ratus"}</definedName>
    <definedName name="idxRatusan" localSheetId="83">{"";"seratus";"dua ratus";"tiga ratus";"empat ratus";"lima ratus";"enam ratus";"tujuh ratus";"delapan ratus";"sembilan ratus"}</definedName>
    <definedName name="idxRatusan" localSheetId="82">{"";"seratus";"dua ratus";"tiga ratus";"empat ratus";"lima ratus";"enam ratus";"tujuh ratus";"delapan ratus";"sembilan ratus"}</definedName>
    <definedName name="idxRatusan" localSheetId="84">{"";"seratus";"dua ratus";"tiga ratus";"empat ratus";"lima ratus";"enam ratus";"tujuh ratus";"delapan ratus";"sembilan ratus"}</definedName>
    <definedName name="idxRatusan" localSheetId="85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0">" "&amp;INDEX('052_Dakota_Batam'!idxRatusan,--LEFT(TEXT(RIGHT([0]!nilai,9),REPT("0",9)),1)+1)&amp;" "&amp;IF((--MID(TEXT(RIGHT([0]!nilai,9),REPT("0",9)),2,2)+1)&lt;=20,IF(--LEFT(TEXT(RIGHT([0]!nilai,9),REPT("0",9)),3)=1," satu juta",INDEX('052_Dakota_Batam'!idxSatuSampaiDuaPuluh,--LEFT(TEXT(RIGHT([0]!nilai,8),REPT("0",8)),2)+1)),INDEX('052_Dakota_Batam'!idxSatuSampaiDuaPuluh,--LEFT(RIGHT([0]!nilai,8),1)+1)&amp;" puluh "&amp;INDEX('052_Dakota_Batam'!idxSatuSampaiDuaPuluh,--LEFT(RIGHT([0]!nilai,7),1)+1))&amp;IF(OR(LEN([0]!nilai)&lt;=6,--LEFT(TEXT(RIGHT([0]!nilai,9),REPT("0",9)),3)={0;1}),""," juta")</definedName>
    <definedName name="juta" localSheetId="1">" "&amp;INDEX('053_Menara_Mix'!idxRatusan,--LEFT(TEXT(RIGHT([0]!nilai,9),REPT("0",9)),1)+1)&amp;" "&amp;IF((--MID(TEXT(RIGHT([0]!nilai,9),REPT("0",9)),2,2)+1)&lt;=20,IF(--LEFT(TEXT(RIGHT([0]!nilai,9),REPT("0",9)),3)=1," satu juta",INDEX('053_Menara_Mix'!idxSatuSampaiDuaPuluh,--LEFT(TEXT(RIGHT([0]!nilai,8),REPT("0",8)),2)+1)),INDEX('053_Menara_Mix'!idxSatuSampaiDuaPuluh,--LEFT(RIGHT([0]!nilai,8),1)+1)&amp;" puluh "&amp;INDEX('053_Menara_Mix'!idxSatuSampaiDuaPuluh,--LEFT(RIGHT([0]!nilai,7),1)+1))&amp;IF(OR(LEN([0]!nilai)&lt;=6,--LEFT(TEXT(RIGHT([0]!nilai,9),REPT("0",9)),3)={0;1}),""," juta")</definedName>
    <definedName name="juta" localSheetId="2">" "&amp;INDEX('054_BSC_Lampung'!idxRatusan,--LEFT(TEXT(RIGHT([0]!nilai,9),REPT("0",9)),1)+1)&amp;" "&amp;IF((--MID(TEXT(RIGHT([0]!nilai,9),REPT("0",9)),2,2)+1)&lt;=20,IF(--LEFT(TEXT(RIGHT([0]!nilai,9),REPT("0",9)),3)=1," satu juta",INDEX('054_BSC_Lampung'!idxSatuSampaiDuaPuluh,--LEFT(TEXT(RIGHT([0]!nilai,8),REPT("0",8)),2)+1)),INDEX('054_BSC_Lampung'!idxSatuSampaiDuaPuluh,--LEFT(RIGHT([0]!nilai,8),1)+1)&amp;" puluh "&amp;INDEX('054_BSC_Lampung'!idxSatuSampaiDuaPuluh,--LEFT(RIGHT([0]!nilai,7),1)+1))&amp;IF(OR(LEN([0]!nilai)&lt;=6,--LEFT(TEXT(RIGHT([0]!nilai,9),REPT("0",9)),3)={0;1}),""," juta")</definedName>
    <definedName name="juta" localSheetId="3">" "&amp;INDEX('055_Fastindo_Bandung'!idxRatusan,--LEFT(TEXT(RIGHT([0]!nilai,9),REPT("0",9)),1)+1)&amp;" "&amp;IF((--MID(TEXT(RIGHT([0]!nilai,9),REPT("0",9)),2,2)+1)&lt;=20,IF(--LEFT(TEXT(RIGHT([0]!nilai,9),REPT("0",9)),3)=1," satu juta",INDEX('055_Fastindo_Bandung'!idxSatuSampaiDuaPuluh,--LEFT(TEXT(RIGHT([0]!nilai,8),REPT("0",8)),2)+1)),INDEX('055_Fastindo_Bandung'!idxSatuSampaiDuaPuluh,--LEFT(RIGHT([0]!nilai,8),1)+1)&amp;" puluh "&amp;INDEX('055_Fastindo_Bandung'!idxSatuSampaiDuaPuluh,--LEFT(RIGHT([0]!nilai,7),1)+1))&amp;IF(OR(LEN([0]!nilai)&lt;=6,--LEFT(TEXT(RIGHT([0]!nilai,9),REPT("0",9)),3)={0;1}),""," juta")</definedName>
    <definedName name="juta" localSheetId="4">" "&amp;INDEX('056_Ibu Feriyanti PCP_Jakarta'!idxRatusan,--LEFT(TEXT(RIGHT(nilai,9),REPT("0",9)),1)+1)&amp;" "&amp;IF((--MID(TEXT(RIGHT(nilai,9),REPT("0",9)),2,2)+1)&lt;=20,IF(--LEFT(TEXT(RIGHT(nilai,9),REPT("0",9)),3)=1," satu juta",INDEX('056_Ibu Feriyanti PCP_Jakarta'!idxSatuSampaiDuaPuluh,--LEFT(TEXT(RIGHT(nilai,8),REPT("0",8)),2)+1)),INDEX('056_Ibu Feriyanti PCP_Jakarta'!idxSatuSampaiDuaPuluh,--LEFT(RIGHT(nilai,8),1)+1)&amp;" puluh "&amp;INDEX('056_Ibu Feriyanti PCP_Jakarta'!idxSatuSampaiDuaPuluh,--LEFT(RIGHT(nilai,7),1)+1))&amp;IF(OR(LEN(nilai)&lt;=6,--LEFT(TEXT(RIGHT(nilai,9),REPT("0",9)),3)={0;1}),""," juta")</definedName>
    <definedName name="juta" localSheetId="5">" "&amp;INDEX('057_UJP_Padang'!idxRatusan,--LEFT(TEXT(RIGHT([0]!nilai,9),REPT("0",9)),1)+1)&amp;" "&amp;IF((--MID(TEXT(RIGHT([0]!nilai,9),REPT("0",9)),2,2)+1)&lt;=20,IF(--LEFT(TEXT(RIGHT([0]!nilai,9),REPT("0",9)),3)=1," satu juta",INDEX('057_UJP_Padang'!idxSatuSampaiDuaPuluh,--LEFT(TEXT(RIGHT([0]!nilai,8),REPT("0",8)),2)+1)),INDEX('057_UJP_Padang'!idxSatuSampaiDuaPuluh,--LEFT(RIGHT([0]!nilai,8),1)+1)&amp;" puluh "&amp;INDEX('057_UJP_Padang'!idxSatuSampaiDuaPuluh,--LEFT(RIGHT([0]!nilai,7),1)+1))&amp;IF(OR(LEN([0]!nilai)&lt;=6,--LEFT(TEXT(RIGHT([0]!nilai,9),REPT("0",9)),3)={0;1}),""," juta")</definedName>
    <definedName name="juta" localSheetId="6">" "&amp;INDEX('058_BJ Trans_Medan'!idxRatusan,--LEFT(TEXT(RIGHT([0]!nilai,9),REPT("0",9)),1)+1)&amp;" "&amp;IF((--MID(TEXT(RIGHT([0]!nilai,9),REPT("0",9)),2,2)+1)&lt;=20,IF(--LEFT(TEXT(RIGHT([0]!nilai,9),REPT("0",9)),3)=1," satu juta",INDEX('058_BJ Trans_Medan'!idxSatuSampaiDuaPuluh,--LEFT(TEXT(RIGHT([0]!nilai,8),REPT("0",8)),2)+1)),INDEX('058_BJ Trans_Medan'!idxSatuSampaiDuaPuluh,--LEFT(RIGHT([0]!nilai,8),1)+1)&amp;" puluh "&amp;INDEX('058_BJ Trans_Medan'!idxSatuSampaiDuaPuluh,--LEFT(RIGHT([0]!nilai,7),1)+1))&amp;IF(OR(LEN([0]!nilai)&lt;=6,--LEFT(TEXT(RIGHT([0]!nilai,9),REPT("0",9)),3)={0;1}),""," juta")</definedName>
    <definedName name="juta" localSheetId="7">" "&amp;INDEX('059_Fastindo_Serpong'!idxRatusan,--LEFT(TEXT(RIGHT([0]!nilai,9),REPT("0",9)),1)+1)&amp;" "&amp;IF((--MID(TEXT(RIGHT([0]!nilai,9),REPT("0",9)),2,2)+1)&lt;=20,IF(--LEFT(TEXT(RIGHT([0]!nilai,9),REPT("0",9)),3)=1," satu juta",INDEX('059_Fastindo_Serpong'!idxSatuSampaiDuaPuluh,--LEFT(TEXT(RIGHT([0]!nilai,8),REPT("0",8)),2)+1)),INDEX('059_Fastindo_Serpong'!idxSatuSampaiDuaPuluh,--LEFT(RIGHT([0]!nilai,8),1)+1)&amp;" puluh "&amp;INDEX('059_Fastindo_Serpong'!idxSatuSampaiDuaPuluh,--LEFT(RIGHT([0]!nilai,7),1)+1))&amp;IF(OR(LEN([0]!nilai)&lt;=6,--LEFT(TEXT(RIGHT([0]!nilai,9),REPT("0",9)),3)={0;1}),""," juta")</definedName>
    <definedName name="juta" localSheetId="8">" "&amp;INDEX('060_Yenling Tan_Batam'!idxRatusan,--LEFT(TEXT(RIGHT([0]!nilai,9),REPT("0",9)),1)+1)&amp;" "&amp;IF((--MID(TEXT(RIGHT([0]!nilai,9),REPT("0",9)),2,2)+1)&lt;=20,IF(--LEFT(TEXT(RIGHT([0]!nilai,9),REPT("0",9)),3)=1," satu juta",INDEX('060_Yenling Tan_Batam'!idxSatuSampaiDuaPuluh,--LEFT(TEXT(RIGHT([0]!nilai,8),REPT("0",8)),2)+1)),INDEX('060_Yenling Tan_Batam'!idxSatuSampaiDuaPuluh,--LEFT(RIGHT([0]!nilai,8),1)+1)&amp;" puluh "&amp;INDEX('060_Yenling Tan_Batam'!idxSatuSampaiDuaPuluh,--LEFT(RIGHT([0]!nilai,7),1)+1))&amp;IF(OR(LEN([0]!nilai)&lt;=6,--LEFT(TEXT(RIGHT([0]!nilai,9),REPT("0",9)),3)={0;1}),""," juta")</definedName>
    <definedName name="juta" localSheetId="9">" "&amp;INDEX('061_Bpk Irfan_Pontianak'!idxRatusan,--LEFT(TEXT(RIGHT([0]!nilai,9),REPT("0",9)),1)+1)&amp;" "&amp;IF((--MID(TEXT(RIGHT([0]!nilai,9),REPT("0",9)),2,2)+1)&lt;=20,IF(--LEFT(TEXT(RIGHT([0]!nilai,9),REPT("0",9)),3)=1," satu juta",INDEX('061_Bpk Irfan_Pontianak'!idxSatuSampaiDuaPuluh,--LEFT(TEXT(RIGHT([0]!nilai,8),REPT("0",8)),2)+1)),INDEX('061_Bpk Irfan_Pontianak'!idxSatuSampaiDuaPuluh,--LEFT(RIGHT([0]!nilai,8),1)+1)&amp;" puluh "&amp;INDEX('061_Bpk Irfan_Pontianak'!idxSatuSampaiDuaPuluh,--LEFT(RIGHT([0]!nilai,7),1)+1))&amp;IF(OR(LEN([0]!nilai)&lt;=6,--LEFT(TEXT(RIGHT([0]!nilai,9),REPT("0",9)),3)={0;1}),""," juta")</definedName>
    <definedName name="juta" localSheetId="10">" "&amp;INDEX('062_PT. Fajar_Makassar'!idxRatusan,--LEFT(TEXT(RIGHT([0]!nilai,9),REPT("0",9)),1)+1)&amp;" "&amp;IF((--MID(TEXT(RIGHT([0]!nilai,9),REPT("0",9)),2,2)+1)&lt;=20,IF(--LEFT(TEXT(RIGHT([0]!nilai,9),REPT("0",9)),3)=1," satu juta",INDEX('062_PT. Fajar_Makassar'!idxSatuSampaiDuaPuluh,--LEFT(TEXT(RIGHT([0]!nilai,8),REPT("0",8)),2)+1)),INDEX('062_PT. Fajar_Makassar'!idxSatuSampaiDuaPuluh,--LEFT(RIGHT([0]!nilai,8),1)+1)&amp;" puluh "&amp;INDEX('062_PT. Fajar_Makassar'!idxSatuSampaiDuaPuluh,--LEFT(RIGHT([0]!nilai,7),1)+1))&amp;IF(OR(LEN([0]!nilai)&lt;=6,--LEFT(TEXT(RIGHT([0]!nilai,9),REPT("0",9)),3)={0;1}),""," juta")</definedName>
    <definedName name="juta" localSheetId="11">" "&amp;INDEX('063_Kaifa_Batam'!idxRatusan,--LEFT(TEXT(RIGHT([0]!nilai,9),REPT("0",9)),1)+1)&amp;" "&amp;IF((--MID(TEXT(RIGHT([0]!nilai,9),REPT("0",9)),2,2)+1)&lt;=20,IF(--LEFT(TEXT(RIGHT([0]!nilai,9),REPT("0",9)),3)=1," satu juta",INDEX('063_Kaifa_Batam'!idxSatuSampaiDuaPuluh,--LEFT(TEXT(RIGHT([0]!nilai,8),REPT("0",8)),2)+1)),INDEX('063_Kaifa_Batam'!idxSatuSampaiDuaPuluh,--LEFT(RIGHT([0]!nilai,8),1)+1)&amp;" puluh "&amp;INDEX('063_Kaifa_Batam'!idxSatuSampaiDuaPuluh,--LEFT(RIGHT([0]!nilai,7),1)+1))&amp;IF(OR(LEN([0]!nilai)&lt;=6,--LEFT(TEXT(RIGHT([0]!nilai,9),REPT("0",9)),3)={0;1}),""," juta")</definedName>
    <definedName name="juta" localSheetId="12">" "&amp;INDEX('064_Hendyan_Batam'!idxRatusan,--LEFT(TEXT(RIGHT([0]!nilai,9),REPT("0",9)),1)+1)&amp;" "&amp;IF((--MID(TEXT(RIGHT([0]!nilai,9),REPT("0",9)),2,2)+1)&lt;=20,IF(--LEFT(TEXT(RIGHT([0]!nilai,9),REPT("0",9)),3)=1," satu juta",INDEX('064_Hendyan_Batam'!idxSatuSampaiDuaPuluh,--LEFT(TEXT(RIGHT([0]!nilai,8),REPT("0",8)),2)+1)),INDEX('064_Hendyan_Batam'!idxSatuSampaiDuaPuluh,--LEFT(RIGHT([0]!nilai,8),1)+1)&amp;" puluh "&amp;INDEX('064_Hendyan_Batam'!idxSatuSampaiDuaPuluh,--LEFT(RIGHT([0]!nilai,7),1)+1))&amp;IF(OR(LEN([0]!nilai)&lt;=6,--LEFT(TEXT(RIGHT([0]!nilai,9),REPT("0",9)),3)={0;1}),""," juta")</definedName>
    <definedName name="juta" localSheetId="13">" "&amp;INDEX('065_Bpk. H. Tofik_Banjarmasin'!idxRatusan,--LEFT(TEXT(RIGHT([0]!nilai,9),REPT("0",9)),1)+1)&amp;" "&amp;IF((--MID(TEXT(RIGHT([0]!nilai,9),REPT("0",9)),2,2)+1)&lt;=20,IF(--LEFT(TEXT(RIGHT([0]!nilai,9),REPT("0",9)),3)=1," satu juta",INDEX('065_Bpk. H. Tofik_Banjarmasin'!idxSatuSampaiDuaPuluh,--LEFT(TEXT(RIGHT([0]!nilai,8),REPT("0",8)),2)+1)),INDEX('065_Bpk. H. Tofik_Banjarmasin'!idxSatuSampaiDuaPuluh,--LEFT(RIGHT([0]!nilai,8),1)+1)&amp;" puluh "&amp;INDEX('065_Bpk. H. Tofik_Banjarmasin'!idxSatuSampaiDuaPuluh,--LEFT(RIGHT([0]!nilai,7),1)+1))&amp;IF(OR(LEN([0]!nilai)&lt;=6,--LEFT(TEXT(RIGHT([0]!nilai,9),REPT("0",9)),3)={0;1}),""," juta")</definedName>
    <definedName name="juta" localSheetId="14">" "&amp;INDEX('066_Bpk. H. Tofik_Banjarmasin'!idxRatusan,--LEFT(TEXT(RIGHT([0]!nilai,9),REPT("0",9)),1)+1)&amp;" "&amp;IF((--MID(TEXT(RIGHT([0]!nilai,9),REPT("0",9)),2,2)+1)&lt;=20,IF(--LEFT(TEXT(RIGHT([0]!nilai,9),REPT("0",9)),3)=1," satu juta",INDEX('066_Bpk. H. Tofik_Banjarmasin'!idxSatuSampaiDuaPuluh,--LEFT(TEXT(RIGHT([0]!nilai,8),REPT("0",8)),2)+1)),INDEX('066_Bpk. H. Tofik_Banjarmasin'!idxSatuSampaiDuaPuluh,--LEFT(RIGHT([0]!nilai,8),1)+1)&amp;" puluh "&amp;INDEX('066_Bpk. H. Tofik_Banjarmasin'!idxSatuSampaiDuaPuluh,--LEFT(RIGHT([0]!nilai,7),1)+1))&amp;IF(OR(LEN([0]!nilai)&lt;=6,--LEFT(TEXT(RIGHT([0]!nilai,9),REPT("0",9)),3)={0;1}),""," juta")</definedName>
    <definedName name="juta" localSheetId="15">" "&amp;INDEX('067_Ibu Fany_Batam'!idxRatusan,--LEFT(TEXT(RIGHT([0]!nilai,9),REPT("0",9)),1)+1)&amp;" "&amp;IF((--MID(TEXT(RIGHT([0]!nilai,9),REPT("0",9)),2,2)+1)&lt;=20,IF(--LEFT(TEXT(RIGHT([0]!nilai,9),REPT("0",9)),3)=1," satu juta",INDEX('067_Ibu Fany_Batam'!idxSatuSampaiDuaPuluh,--LEFT(TEXT(RIGHT([0]!nilai,8),REPT("0",8)),2)+1)),INDEX('067_Ibu Fany_Batam'!idxSatuSampaiDuaPuluh,--LEFT(RIGHT([0]!nilai,8),1)+1)&amp;" puluh "&amp;INDEX('067_Ibu Fany_Batam'!idxSatuSampaiDuaPuluh,--LEFT(RIGHT([0]!nilai,7),1)+1))&amp;IF(OR(LEN([0]!nilai)&lt;=6,--LEFT(TEXT(RIGHT([0]!nilai,9),REPT("0",9)),3)={0;1}),""," juta")</definedName>
    <definedName name="juta" localSheetId="16">" "&amp;INDEX('068_PT. Werkz_Pekanbaru'!idxRatusan,--LEFT(TEXT(RIGHT([0]!nilai,9),REPT("0",9)),1)+1)&amp;" "&amp;IF((--MID(TEXT(RIGHT([0]!nilai,9),REPT("0",9)),2,2)+1)&lt;=20,IF(--LEFT(TEXT(RIGHT([0]!nilai,9),REPT("0",9)),3)=1," satu juta",INDEX('068_PT. Werkz_Pekanbaru'!idxSatuSampaiDuaPuluh,--LEFT(TEXT(RIGHT([0]!nilai,8),REPT("0",8)),2)+1)),INDEX('068_PT. Werkz_Pekanbaru'!idxSatuSampaiDuaPuluh,--LEFT(RIGHT([0]!nilai,8),1)+1)&amp;" puluh "&amp;INDEX('068_PT. Werkz_Pekanbaru'!idxSatuSampaiDuaPuluh,--LEFT(RIGHT([0]!nilai,7),1)+1))&amp;IF(OR(LEN([0]!nilai)&lt;=6,--LEFT(TEXT(RIGHT([0]!nilai,9),REPT("0",9)),3)={0;1}),""," juta")</definedName>
    <definedName name="juta" localSheetId="17">" "&amp;INDEX('069_Menara_Sampoeran_C1'!idxRatusan,--LEFT(TEXT(RIGHT([0]!nilai,9),REPT("0",9)),1)+1)&amp;" "&amp;IF((--MID(TEXT(RIGHT([0]!nilai,9),REPT("0",9)),2,2)+1)&lt;=20,IF(--LEFT(TEXT(RIGHT([0]!nilai,9),REPT("0",9)),3)=1," satu juta",INDEX('069_Menara_Sampoeran_C1'!idxSatuSampaiDuaPuluh,--LEFT(TEXT(RIGHT([0]!nilai,8),REPT("0",8)),2)+1)),INDEX('069_Menara_Sampoeran_C1'!idxSatuSampaiDuaPuluh,--LEFT(RIGHT([0]!nilai,8),1)+1)&amp;" puluh "&amp;INDEX('069_Menara_Sampoeran_C1'!idxSatuSampaiDuaPuluh,--LEFT(RIGHT([0]!nilai,7),1)+1))&amp;IF(OR(LEN([0]!nilai)&lt;=6,--LEFT(TEXT(RIGHT([0]!nilai,9),REPT("0",9)),3)={0;1}),""," juta")</definedName>
    <definedName name="juta" localSheetId="18">" "&amp;INDEX('070_Bpk. edo_Bogor'!idxRatusan,--LEFT(TEXT(RIGHT([0]!nilai,9),REPT("0",9)),1)+1)&amp;" "&amp;IF((--MID(TEXT(RIGHT([0]!nilai,9),REPT("0",9)),2,2)+1)&lt;=20,IF(--LEFT(TEXT(RIGHT([0]!nilai,9),REPT("0",9)),3)=1," satu juta",INDEX('070_Bpk. edo_Bogor'!idxSatuSampaiDuaPuluh,--LEFT(TEXT(RIGHT([0]!nilai,8),REPT("0",8)),2)+1)),INDEX('070_Bpk. edo_Bogor'!idxSatuSampaiDuaPuluh,--LEFT(RIGHT([0]!nilai,8),1)+1)&amp;" puluh "&amp;INDEX('070_Bpk. edo_Bogor'!idxSatuSampaiDuaPuluh,--LEFT(RIGHT([0]!nilai,7),1)+1))&amp;IF(OR(LEN([0]!nilai)&lt;=6,--LEFT(TEXT(RIGHT([0]!nilai,9),REPT("0",9)),3)={0;1}),""," juta")</definedName>
    <definedName name="juta" localSheetId="19">" "&amp;INDEX('071_PT. Sahabat Agung_Jakarta'!idxRatusan,--LEFT(TEXT(RIGHT([0]!nilai,9),REPT("0",9)),1)+1)&amp;" "&amp;IF((--MID(TEXT(RIGHT([0]!nilai,9),REPT("0",9)),2,2)+1)&lt;=20,IF(--LEFT(TEXT(RIGHT([0]!nilai,9),REPT("0",9)),3)=1," satu juta",INDEX('071_PT. Sahabat Agung_Jakarta'!idxSatuSampaiDuaPuluh,--LEFT(TEXT(RIGHT([0]!nilai,8),REPT("0",8)),2)+1)),INDEX('071_PT. Sahabat Agung_Jakarta'!idxSatuSampaiDuaPuluh,--LEFT(RIGHT([0]!nilai,8),1)+1)&amp;" puluh "&amp;INDEX('071_PT. Sahabat Agung_Jakarta'!idxSatuSampaiDuaPuluh,--LEFT(RIGHT([0]!nilai,7),1)+1))&amp;IF(OR(LEN([0]!nilai)&lt;=6,--LEFT(TEXT(RIGHT([0]!nilai,9),REPT("0",9)),3)={0;1}),""," juta")</definedName>
    <definedName name="juta" localSheetId="20">" "&amp;INDEX('072_Yenling Tan_Batam'!idxRatusan,--LEFT(TEXT(RIGHT([0]!nilai,9),REPT("0",9)),1)+1)&amp;" "&amp;IF((--MID(TEXT(RIGHT([0]!nilai,9),REPT("0",9)),2,2)+1)&lt;=20,IF(--LEFT(TEXT(RIGHT([0]!nilai,9),REPT("0",9)),3)=1," satu juta",INDEX('072_Yenling Tan_Batam'!idxSatuSampaiDuaPuluh,--LEFT(TEXT(RIGHT([0]!nilai,8),REPT("0",8)),2)+1)),INDEX('072_Yenling Tan_Batam'!idxSatuSampaiDuaPuluh,--LEFT(RIGHT([0]!nilai,8),1)+1)&amp;" puluh "&amp;INDEX('072_Yenling Tan_Batam'!idxSatuSampaiDuaPuluh,--LEFT(RIGHT([0]!nilai,7),1)+1))&amp;IF(OR(LEN([0]!nilai)&lt;=6,--LEFT(TEXT(RIGHT([0]!nilai,9),REPT("0",9)),3)={0;1}),""," juta")</definedName>
    <definedName name="juta" localSheetId="21">" "&amp;INDEX('073_Jasa Anda_Mix'!idxRatusan,--LEFT(TEXT(RIGHT(nilai,9),REPT("0",9)),1)+1)&amp;" "&amp;IF((--MID(TEXT(RIGHT(nilai,9),REPT("0",9)),2,2)+1)&lt;=20,IF(--LEFT(TEXT(RIGHT(nilai,9),REPT("0",9)),3)=1," satu juta",INDEX('073_Jasa Anda_Mix'!idxSatuSampaiDuaPuluh,--LEFT(TEXT(RIGHT(nilai,8),REPT("0",8)),2)+1)),INDEX('073_Jasa Anda_Mix'!idxSatuSampaiDuaPuluh,--LEFT(RIGHT(nilai,8),1)+1)&amp;" puluh "&amp;INDEX('073_Jasa Anda_Mix'!idxSatuSampaiDuaPuluh,--LEFT(RIGHT(nilai,7),1)+1))&amp;IF(OR(LEN(nilai)&lt;=6,--LEFT(TEXT(RIGHT(nilai,9),REPT("0",9)),3)={0;1}),""," juta")</definedName>
    <definedName name="juta" localSheetId="22">" "&amp;INDEX('074_Fastindo_Jakarta'!idxRatusan,--LEFT(TEXT(RIGHT([0]!nilai,9),REPT("0",9)),1)+1)&amp;" "&amp;IF((--MID(TEXT(RIGHT([0]!nilai,9),REPT("0",9)),2,2)+1)&lt;=20,IF(--LEFT(TEXT(RIGHT([0]!nilai,9),REPT("0",9)),3)=1," satu juta",INDEX('074_Fastindo_Jakarta'!idxSatuSampaiDuaPuluh,--LEFT(TEXT(RIGHT([0]!nilai,8),REPT("0",8)),2)+1)),INDEX('074_Fastindo_Jakarta'!idxSatuSampaiDuaPuluh,--LEFT(RIGHT([0]!nilai,8),1)+1)&amp;" puluh "&amp;INDEX('074_Fastindo_Jakarta'!idxSatuSampaiDuaPuluh,--LEFT(RIGHT([0]!nilai,7),1)+1))&amp;IF(OR(LEN([0]!nilai)&lt;=6,--LEFT(TEXT(RIGHT([0]!nilai,9),REPT("0",9)),3)={0;1}),""," juta")</definedName>
    <definedName name="juta" localSheetId="23">" "&amp;INDEX('075_BBI_Banjar baru'!idxRatusan,--LEFT(TEXT(RIGHT([0]!nilai,9),REPT("0",9)),1)+1)&amp;" "&amp;IF((--MID(TEXT(RIGHT([0]!nilai,9),REPT("0",9)),2,2)+1)&lt;=20,IF(--LEFT(TEXT(RIGHT([0]!nilai,9),REPT("0",9)),3)=1," satu juta",INDEX('075_BBI_Banjar baru'!idxSatuSampaiDuaPuluh,--LEFT(TEXT(RIGHT([0]!nilai,8),REPT("0",8)),2)+1)),INDEX('075_BBI_Banjar baru'!idxSatuSampaiDuaPuluh,--LEFT(RIGHT([0]!nilai,8),1)+1)&amp;" puluh "&amp;INDEX('075_BBI_Banjar baru'!idxSatuSampaiDuaPuluh,--LEFT(RIGHT([0]!nilai,7),1)+1))&amp;IF(OR(LEN([0]!nilai)&lt;=6,--LEFT(TEXT(RIGHT([0]!nilai,9),REPT("0",9)),3)={0;1}),""," juta")</definedName>
    <definedName name="juta" localSheetId="24">" "&amp;INDEX('076_BBI_Makassar'!idxRatusan,--LEFT(TEXT(RIGHT([0]!nilai,9),REPT("0",9)),1)+1)&amp;" "&amp;IF((--MID(TEXT(RIGHT([0]!nilai,9),REPT("0",9)),2,2)+1)&lt;=20,IF(--LEFT(TEXT(RIGHT([0]!nilai,9),REPT("0",9)),3)=1," satu juta",INDEX('076_BBI_Makassar'!idxSatuSampaiDuaPuluh,--LEFT(TEXT(RIGHT([0]!nilai,8),REPT("0",8)),2)+1)),INDEX('076_BBI_Makassar'!idxSatuSampaiDuaPuluh,--LEFT(RIGHT([0]!nilai,8),1)+1)&amp;" puluh "&amp;INDEX('076_BBI_Makassar'!idxSatuSampaiDuaPuluh,--LEFT(RIGHT([0]!nilai,7),1)+1))&amp;IF(OR(LEN([0]!nilai)&lt;=6,--LEFT(TEXT(RIGHT([0]!nilai,9),REPT("0",9)),3)={0;1}),""," juta")</definedName>
    <definedName name="juta" localSheetId="25">" "&amp;INDEX('077_BBI_Ngawi'!idxRatusan,--LEFT(TEXT(RIGHT([0]!nilai,9),REPT("0",9)),1)+1)&amp;" "&amp;IF((--MID(TEXT(RIGHT([0]!nilai,9),REPT("0",9)),2,2)+1)&lt;=20,IF(--LEFT(TEXT(RIGHT([0]!nilai,9),REPT("0",9)),3)=1," satu juta",INDEX('077_BBI_Ngawi'!idxSatuSampaiDuaPuluh,--LEFT(TEXT(RIGHT([0]!nilai,8),REPT("0",8)),2)+1)),INDEX('077_BBI_Ngawi'!idxSatuSampaiDuaPuluh,--LEFT(RIGHT([0]!nilai,8),1)+1)&amp;" puluh "&amp;INDEX('077_BBI_Ngawi'!idxSatuSampaiDuaPuluh,--LEFT(RIGHT([0]!nilai,7),1)+1))&amp;IF(OR(LEN([0]!nilai)&lt;=6,--LEFT(TEXT(RIGHT([0]!nilai,9),REPT("0",9)),3)={0;1}),""," juta")</definedName>
    <definedName name="juta" localSheetId="26">" "&amp;INDEX('078_Primasari_Batam'!idxRatusan,--LEFT(TEXT(RIGHT([0]!nilai,9),REPT("0",9)),1)+1)&amp;" "&amp;IF((--MID(TEXT(RIGHT([0]!nilai,9),REPT("0",9)),2,2)+1)&lt;=20,IF(--LEFT(TEXT(RIGHT([0]!nilai,9),REPT("0",9)),3)=1," satu juta",INDEX('078_Primasari_Batam'!idxSatuSampaiDuaPuluh,--LEFT(TEXT(RIGHT([0]!nilai,8),REPT("0",8)),2)+1)),INDEX('078_Primasari_Batam'!idxSatuSampaiDuaPuluh,--LEFT(RIGHT([0]!nilai,8),1)+1)&amp;" puluh "&amp;INDEX('078_Primasari_Batam'!idxSatuSampaiDuaPuluh,--LEFT(RIGHT([0]!nilai,7),1)+1))&amp;IF(OR(LEN([0]!nilai)&lt;=6,--LEFT(TEXT(RIGHT([0]!nilai,9),REPT("0",9)),3)={0;1}),""," juta")</definedName>
    <definedName name="juta" localSheetId="27">" "&amp;INDEX('079_Yenling Tan_Abonca'!idxRatusan,--LEFT(TEXT(RIGHT([0]!nilai,9),REPT("0",9)),1)+1)&amp;" "&amp;IF((--MID(TEXT(RIGHT([0]!nilai,9),REPT("0",9)),2,2)+1)&lt;=20,IF(--LEFT(TEXT(RIGHT([0]!nilai,9),REPT("0",9)),3)=1," satu juta",INDEX('079_Yenling Tan_Abonca'!idxSatuSampaiDuaPuluh,--LEFT(TEXT(RIGHT([0]!nilai,8),REPT("0",8)),2)+1)),INDEX('079_Yenling Tan_Abonca'!idxSatuSampaiDuaPuluh,--LEFT(RIGHT([0]!nilai,8),1)+1)&amp;" puluh "&amp;INDEX('079_Yenling Tan_Abonca'!idxSatuSampaiDuaPuluh,--LEFT(RIGHT([0]!nilai,7),1)+1))&amp;IF(OR(LEN([0]!nilai)&lt;=6,--LEFT(TEXT(RIGHT([0]!nilai,9),REPT("0",9)),3)={0;1}),""," juta")</definedName>
    <definedName name="juta" localSheetId="28">" "&amp;INDEX('080_Yenling Tan_Japan Pacu'!idxRatusan,--LEFT(TEXT(RIGHT([0]!nilai,9),REPT("0",9)),1)+1)&amp;" "&amp;IF((--MID(TEXT(RIGHT([0]!nilai,9),REPT("0",9)),2,2)+1)&lt;=20,IF(--LEFT(TEXT(RIGHT([0]!nilai,9),REPT("0",9)),3)=1," satu juta",INDEX('080_Yenling Tan_Japan Pacu'!idxSatuSampaiDuaPuluh,--LEFT(TEXT(RIGHT([0]!nilai,8),REPT("0",8)),2)+1)),INDEX('080_Yenling Tan_Japan Pacu'!idxSatuSampaiDuaPuluh,--LEFT(RIGHT([0]!nilai,8),1)+1)&amp;" puluh "&amp;INDEX('080_Yenling Tan_Japan Pacu'!idxSatuSampaiDuaPuluh,--LEFT(RIGHT([0]!nilai,7),1)+1))&amp;IF(OR(LEN([0]!nilai)&lt;=6,--LEFT(TEXT(RIGHT([0]!nilai,9),REPT("0",9)),3)={0;1}),""," juta")</definedName>
    <definedName name="juta" localSheetId="29">" "&amp;INDEX('081_Yenling Tan_Prima sari'!idxRatusan,--LEFT(TEXT(RIGHT([0]!nilai,9),REPT("0",9)),1)+1)&amp;" "&amp;IF((--MID(TEXT(RIGHT([0]!nilai,9),REPT("0",9)),2,2)+1)&lt;=20,IF(--LEFT(TEXT(RIGHT([0]!nilai,9),REPT("0",9)),3)=1," satu juta",INDEX('081_Yenling Tan_Prima sari'!idxSatuSampaiDuaPuluh,--LEFT(TEXT(RIGHT([0]!nilai,8),REPT("0",8)),2)+1)),INDEX('081_Yenling Tan_Prima sari'!idxSatuSampaiDuaPuluh,--LEFT(RIGHT([0]!nilai,8),1)+1)&amp;" puluh "&amp;INDEX('081_Yenling Tan_Prima sari'!idxSatuSampaiDuaPuluh,--LEFT(RIGHT([0]!nilai,7),1)+1))&amp;IF(OR(LEN([0]!nilai)&lt;=6,--LEFT(TEXT(RIGHT([0]!nilai,9),REPT("0",9)),3)={0;1}),""," juta")</definedName>
    <definedName name="juta" localSheetId="30">" "&amp;INDEX('082_Yenling Tan_Kreasi pangan'!idxRatusan,--LEFT(TEXT(RIGHT([0]!nilai,9),REPT("0",9)),1)+1)&amp;" "&amp;IF((--MID(TEXT(RIGHT([0]!nilai,9),REPT("0",9)),2,2)+1)&lt;=20,IF(--LEFT(TEXT(RIGHT([0]!nilai,9),REPT("0",9)),3)=1," satu juta",INDEX('082_Yenling Tan_Kreasi pangan'!idxSatuSampaiDuaPuluh,--LEFT(TEXT(RIGHT([0]!nilai,8),REPT("0",8)),2)+1)),INDEX('082_Yenling Tan_Kreasi pangan'!idxSatuSampaiDuaPuluh,--LEFT(RIGHT([0]!nilai,8),1)+1)&amp;" puluh "&amp;INDEX('082_Yenling Tan_Kreasi pangan'!idxSatuSampaiDuaPuluh,--LEFT(RIGHT([0]!nilai,7),1)+1))&amp;IF(OR(LEN([0]!nilai)&lt;=6,--LEFT(TEXT(RIGHT([0]!nilai,9),REPT("0",9)),3)={0;1}),""," juta")</definedName>
    <definedName name="juta" localSheetId="31">" "&amp;INDEX('083_PT. Mega Kreasi_Tanggerang'!idxRatusan,--LEFT(TEXT(RIGHT([0]!nilai,9),REPT("0",9)),1)+1)&amp;" "&amp;IF((--MID(TEXT(RIGHT([0]!nilai,9),REPT("0",9)),2,2)+1)&lt;=20,IF(--LEFT(TEXT(RIGHT([0]!nilai,9),REPT("0",9)),3)=1," satu juta",INDEX('083_PT. Mega Kreasi_Tanggerang'!idxSatuSampaiDuaPuluh,--LEFT(TEXT(RIGHT([0]!nilai,8),REPT("0",8)),2)+1)),INDEX('083_PT. Mega Kreasi_Tanggerang'!idxSatuSampaiDuaPuluh,--LEFT(RIGHT([0]!nilai,8),1)+1)&amp;" puluh "&amp;INDEX('083_PT. Mega Kreasi_Tanggerang'!idxSatuSampaiDuaPuluh,--LEFT(RIGHT([0]!nilai,7),1)+1))&amp;IF(OR(LEN([0]!nilai)&lt;=6,--LEFT(TEXT(RIGHT([0]!nilai,9),REPT("0",9)),3)={0;1}),""," juta")</definedName>
    <definedName name="juta" localSheetId="32">" "&amp;INDEX('084_Yenling Tan_Sunkrisps'!idxRatusan,--LEFT(TEXT(RIGHT([0]!nilai,9),REPT("0",9)),1)+1)&amp;" "&amp;IF((--MID(TEXT(RIGHT([0]!nilai,9),REPT("0",9)),2,2)+1)&lt;=20,IF(--LEFT(TEXT(RIGHT([0]!nilai,9),REPT("0",9)),3)=1," satu juta",INDEX('084_Yenling Tan_Sunkrisps'!idxSatuSampaiDuaPuluh,--LEFT(TEXT(RIGHT([0]!nilai,8),REPT("0",8)),2)+1)),INDEX('084_Yenling Tan_Sunkrisps'!idxSatuSampaiDuaPuluh,--LEFT(RIGHT([0]!nilai,8),1)+1)&amp;" puluh "&amp;INDEX('084_Yenling Tan_Sunkrisps'!idxSatuSampaiDuaPuluh,--LEFT(RIGHT([0]!nilai,7),1)+1))&amp;IF(OR(LEN([0]!nilai)&lt;=6,--LEFT(TEXT(RIGHT([0]!nilai,9),REPT("0",9)),3)={0;1}),""," juta")</definedName>
    <definedName name="juta" localSheetId="33">" "&amp;INDEX('085_Yenling Tan_Alamii Food'!idxRatusan,--LEFT(TEXT(RIGHT([0]!nilai,9),REPT("0",9)),1)+1)&amp;" "&amp;IF((--MID(TEXT(RIGHT([0]!nilai,9),REPT("0",9)),2,2)+1)&lt;=20,IF(--LEFT(TEXT(RIGHT([0]!nilai,9),REPT("0",9)),3)=1," satu juta",INDEX('085_Yenling Tan_Alamii Food'!idxSatuSampaiDuaPuluh,--LEFT(TEXT(RIGHT([0]!nilai,8),REPT("0",8)),2)+1)),INDEX('085_Yenling Tan_Alamii Food'!idxSatuSampaiDuaPuluh,--LEFT(RIGHT([0]!nilai,8),1)+1)&amp;" puluh "&amp;INDEX('085_Yenling Tan_Alamii Food'!idxSatuSampaiDuaPuluh,--LEFT(RIGHT([0]!nilai,7),1)+1))&amp;IF(OR(LEN([0]!nilai)&lt;=6,--LEFT(TEXT(RIGHT([0]!nilai,9),REPT("0",9)),3)={0;1}),""," juta")</definedName>
    <definedName name="juta" localSheetId="34">" "&amp;INDEX('086_Yenling Tan_Primasari'!idxRatusan,--LEFT(TEXT(RIGHT([0]!nilai,9),REPT("0",9)),1)+1)&amp;" "&amp;IF((--MID(TEXT(RIGHT([0]!nilai,9),REPT("0",9)),2,2)+1)&lt;=20,IF(--LEFT(TEXT(RIGHT([0]!nilai,9),REPT("0",9)),3)=1," satu juta",INDEX('086_Yenling Tan_Primasari'!idxSatuSampaiDuaPuluh,--LEFT(TEXT(RIGHT([0]!nilai,8),REPT("0",8)),2)+1)),INDEX('086_Yenling Tan_Primasari'!idxSatuSampaiDuaPuluh,--LEFT(RIGHT([0]!nilai,8),1)+1)&amp;" puluh "&amp;INDEX('086_Yenling Tan_Primasari'!idxSatuSampaiDuaPuluh,--LEFT(RIGHT([0]!nilai,7),1)+1))&amp;IF(OR(LEN([0]!nilai)&lt;=6,--LEFT(TEXT(RIGHT([0]!nilai,9),REPT("0",9)),3)={0;1}),""," juta")</definedName>
    <definedName name="juta" localSheetId="35">" "&amp;INDEX('087_Menara_Sampoeran_C1 '!idxRatusan,--LEFT(TEXT(RIGHT([0]!nilai,9),REPT("0",9)),1)+1)&amp;" "&amp;IF((--MID(TEXT(RIGHT([0]!nilai,9),REPT("0",9)),2,2)+1)&lt;=20,IF(--LEFT(TEXT(RIGHT([0]!nilai,9),REPT("0",9)),3)=1," satu juta",INDEX('087_Menara_Sampoeran_C1 '!idxSatuSampaiDuaPuluh,--LEFT(TEXT(RIGHT([0]!nilai,8),REPT("0",8)),2)+1)),INDEX('087_Menara_Sampoeran_C1 '!idxSatuSampaiDuaPuluh,--LEFT(RIGHT([0]!nilai,8),1)+1)&amp;" puluh "&amp;INDEX('087_Menara_Sampoeran_C1 '!idxSatuSampaiDuaPuluh,--LEFT(RIGHT([0]!nilai,7),1)+1))&amp;IF(OR(LEN([0]!nilai)&lt;=6,--LEFT(TEXT(RIGHT([0]!nilai,9),REPT("0",9)),3)={0;1}),""," juta")</definedName>
    <definedName name="juta" localSheetId="36">" "&amp;INDEX('088_PT. SITC_Undername China'!idxRatusan,--LEFT(TEXT(RIGHT([0]!nilai,9),REPT("0",9)),1)+1)&amp;" "&amp;IF((--MID(TEXT(RIGHT([0]!nilai,9),REPT("0",9)),2,2)+1)&lt;=20,IF(--LEFT(TEXT(RIGHT([0]!nilai,9),REPT("0",9)),3)=1," satu juta",INDEX('088_PT. SITC_Undername China'!idxSatuSampaiDuaPuluh,--LEFT(TEXT(RIGHT([0]!nilai,8),REPT("0",8)),2)+1)),INDEX('088_PT. SITC_Undername China'!idxSatuSampaiDuaPuluh,--LEFT(RIGHT([0]!nilai,8),1)+1)&amp;" puluh "&amp;INDEX('088_PT. SITC_Undername China'!idxSatuSampaiDuaPuluh,--LEFT(RIGHT([0]!nilai,7),1)+1))&amp;IF(OR(LEN([0]!nilai)&lt;=6,--LEFT(TEXT(RIGHT([0]!nilai,9),REPT("0",9)),3)={0;1}),""," juta")</definedName>
    <definedName name="juta" localSheetId="37">" "&amp;INDEX('089_Fastindo_Jakarta'!idxRatusan,--LEFT(TEXT(RIGHT([0]!nilai,9),REPT("0",9)),1)+1)&amp;" "&amp;IF((--MID(TEXT(RIGHT([0]!nilai,9),REPT("0",9)),2,2)+1)&lt;=20,IF(--LEFT(TEXT(RIGHT([0]!nilai,9),REPT("0",9)),3)=1," satu juta",INDEX('089_Fastindo_Jakarta'!idxSatuSampaiDuaPuluh,--LEFT(TEXT(RIGHT([0]!nilai,8),REPT("0",8)),2)+1)),INDEX('089_Fastindo_Jakarta'!idxSatuSampaiDuaPuluh,--LEFT(RIGHT([0]!nilai,8),1)+1)&amp;" puluh "&amp;INDEX('089_Fastindo_Jakarta'!idxSatuSampaiDuaPuluh,--LEFT(RIGHT([0]!nilai,7),1)+1))&amp;IF(OR(LEN([0]!nilai)&lt;=6,--LEFT(TEXT(RIGHT([0]!nilai,9),REPT("0",9)),3)={0;1}),""," juta")</definedName>
    <definedName name="juta" localSheetId="38">" "&amp;INDEX('090_Tensindo_Jakarta'!idxRatusan,--LEFT(TEXT(RIGHT([0]!nilai,9),REPT("0",9)),1)+1)&amp;" "&amp;IF((--MID(TEXT(RIGHT([0]!nilai,9),REPT("0",9)),2,2)+1)&lt;=20,IF(--LEFT(TEXT(RIGHT([0]!nilai,9),REPT("0",9)),3)=1," satu juta",INDEX('090_Tensindo_Jakarta'!idxSatuSampaiDuaPuluh,--LEFT(TEXT(RIGHT([0]!nilai,8),REPT("0",8)),2)+1)),INDEX('090_Tensindo_Jakarta'!idxSatuSampaiDuaPuluh,--LEFT(RIGHT([0]!nilai,8),1)+1)&amp;" puluh "&amp;INDEX('090_Tensindo_Jakarta'!idxSatuSampaiDuaPuluh,--LEFT(RIGHT([0]!nilai,7),1)+1))&amp;IF(OR(LEN([0]!nilai)&lt;=6,--LEFT(TEXT(RIGHT([0]!nilai,9),REPT("0",9)),3)={0;1}),""," juta")</definedName>
    <definedName name="juta" localSheetId="39">" "&amp;INDEX('091_BSC_Lhoksemawe langsa'!idxRatusan,--LEFT(TEXT(RIGHT([0]!nilai,9),REPT("0",9)),1)+1)&amp;" "&amp;IF((--MID(TEXT(RIGHT([0]!nilai,9),REPT("0",9)),2,2)+1)&lt;=20,IF(--LEFT(TEXT(RIGHT([0]!nilai,9),REPT("0",9)),3)=1," satu juta",INDEX('091_BSC_Lhoksemawe langsa'!idxSatuSampaiDuaPuluh,--LEFT(TEXT(RIGHT([0]!nilai,8),REPT("0",8)),2)+1)),INDEX('091_BSC_Lhoksemawe langsa'!idxSatuSampaiDuaPuluh,--LEFT(RIGHT([0]!nilai,8),1)+1)&amp;" puluh "&amp;INDEX('091_BSC_Lhoksemawe langsa'!idxSatuSampaiDuaPuluh,--LEFT(RIGHT([0]!nilai,7),1)+1))&amp;IF(OR(LEN([0]!nilai)&lt;=6,--LEFT(TEXT(RIGHT([0]!nilai,9),REPT("0",9)),3)={0;1}),""," juta")</definedName>
    <definedName name="juta" localSheetId="40">" "&amp;INDEX('092_BSC_Semarang'!idxRatusan,--LEFT(TEXT(RIGHT([0]!nilai,9),REPT("0",9)),1)+1)&amp;" "&amp;IF((--MID(TEXT(RIGHT([0]!nilai,9),REPT("0",9)),2,2)+1)&lt;=20,IF(--LEFT(TEXT(RIGHT([0]!nilai,9),REPT("0",9)),3)=1," satu juta",INDEX('092_BSC_Semarang'!idxSatuSampaiDuaPuluh,--LEFT(TEXT(RIGHT([0]!nilai,8),REPT("0",8)),2)+1)),INDEX('092_BSC_Semarang'!idxSatuSampaiDuaPuluh,--LEFT(RIGHT([0]!nilai,8),1)+1)&amp;" puluh "&amp;INDEX('092_BSC_Semarang'!idxSatuSampaiDuaPuluh,--LEFT(RIGHT([0]!nilai,7),1)+1))&amp;IF(OR(LEN([0]!nilai)&lt;=6,--LEFT(TEXT(RIGHT([0]!nilai,9),REPT("0",9)),3)={0;1}),""," juta")</definedName>
    <definedName name="juta" localSheetId="41">" "&amp;INDEX('093_Yenling Tan_Kaifa'!idxRatusan,--LEFT(TEXT(RIGHT([0]!nilai,9),REPT("0",9)),1)+1)&amp;" "&amp;IF((--MID(TEXT(RIGHT([0]!nilai,9),REPT("0",9)),2,2)+1)&lt;=20,IF(--LEFT(TEXT(RIGHT([0]!nilai,9),REPT("0",9)),3)=1," satu juta",INDEX('093_Yenling Tan_Kaifa'!idxSatuSampaiDuaPuluh,--LEFT(TEXT(RIGHT([0]!nilai,8),REPT("0",8)),2)+1)),INDEX('093_Yenling Tan_Kaifa'!idxSatuSampaiDuaPuluh,--LEFT(RIGHT([0]!nilai,8),1)+1)&amp;" puluh "&amp;INDEX('093_Yenling Tan_Kaifa'!idxSatuSampaiDuaPuluh,--LEFT(RIGHT([0]!nilai,7),1)+1))&amp;IF(OR(LEN([0]!nilai)&lt;=6,--LEFT(TEXT(RIGHT([0]!nilai,9),REPT("0",9)),3)={0;1}),""," juta")</definedName>
    <definedName name="juta" localSheetId="42">" "&amp;INDEX('094_Yenling Tan_Sentral Cargo'!idxRatusan,--LEFT(TEXT(RIGHT([0]!nilai,9),REPT("0",9)),1)+1)&amp;" "&amp;IF((--MID(TEXT(RIGHT([0]!nilai,9),REPT("0",9)),2,2)+1)&lt;=20,IF(--LEFT(TEXT(RIGHT([0]!nilai,9),REPT("0",9)),3)=1," satu juta",INDEX('094_Yenling Tan_Sentral Cargo'!idxSatuSampaiDuaPuluh,--LEFT(TEXT(RIGHT([0]!nilai,8),REPT("0",8)),2)+1)),INDEX('094_Yenling Tan_Sentral Cargo'!idxSatuSampaiDuaPuluh,--LEFT(RIGHT([0]!nilai,8),1)+1)&amp;" puluh "&amp;INDEX('094_Yenling Tan_Sentral Cargo'!idxSatuSampaiDuaPuluh,--LEFT(RIGHT([0]!nilai,7),1)+1))&amp;IF(OR(LEN([0]!nilai)&lt;=6,--LEFT(TEXT(RIGHT([0]!nilai,9),REPT("0",9)),3)={0;1}),""," juta")</definedName>
    <definedName name="juta" localSheetId="43">" "&amp;INDEX('095_Yenling Tan_Primasari'!idxRatusan,--LEFT(TEXT(RIGHT([0]!nilai,9),REPT("0",9)),1)+1)&amp;" "&amp;IF((--MID(TEXT(RIGHT([0]!nilai,9),REPT("0",9)),2,2)+1)&lt;=20,IF(--LEFT(TEXT(RIGHT([0]!nilai,9),REPT("0",9)),3)=1," satu juta",INDEX('095_Yenling Tan_Primasari'!idxSatuSampaiDuaPuluh,--LEFT(TEXT(RIGHT([0]!nilai,8),REPT("0",8)),2)+1)),INDEX('095_Yenling Tan_Primasari'!idxSatuSampaiDuaPuluh,--LEFT(RIGHT([0]!nilai,8),1)+1)&amp;" puluh "&amp;INDEX('095_Yenling Tan_Primasari'!idxSatuSampaiDuaPuluh,--LEFT(RIGHT([0]!nilai,7),1)+1))&amp;IF(OR(LEN([0]!nilai)&lt;=6,--LEFT(TEXT(RIGHT([0]!nilai,9),REPT("0",9)),3)={0;1}),""," juta")</definedName>
    <definedName name="juta" localSheetId="44">" "&amp;INDEX('096_Yenling Tan_Primasari'!idxRatusan,--LEFT(TEXT(RIGHT([0]!nilai,9),REPT("0",9)),1)+1)&amp;" "&amp;IF((--MID(TEXT(RIGHT([0]!nilai,9),REPT("0",9)),2,2)+1)&lt;=20,IF(--LEFT(TEXT(RIGHT([0]!nilai,9),REPT("0",9)),3)=1," satu juta",INDEX('096_Yenling Tan_Primasari'!idxSatuSampaiDuaPuluh,--LEFT(TEXT(RIGHT([0]!nilai,8),REPT("0",8)),2)+1)),INDEX('096_Yenling Tan_Primasari'!idxSatuSampaiDuaPuluh,--LEFT(RIGHT([0]!nilai,8),1)+1)&amp;" puluh "&amp;INDEX('096_Yenling Tan_Primasari'!idxSatuSampaiDuaPuluh,--LEFT(RIGHT([0]!nilai,7),1)+1))&amp;IF(OR(LEN([0]!nilai)&lt;=6,--LEFT(TEXT(RIGHT([0]!nilai,9),REPT("0",9)),3)={0;1}),""," juta")</definedName>
    <definedName name="juta" localSheetId="45">" "&amp;INDEX('097_Yenling Tan_Gurih'!idxRatusan,--LEFT(TEXT(RIGHT([0]!nilai,9),REPT("0",9)),1)+1)&amp;" "&amp;IF((--MID(TEXT(RIGHT([0]!nilai,9),REPT("0",9)),2,2)+1)&lt;=20,IF(--LEFT(TEXT(RIGHT([0]!nilai,9),REPT("0",9)),3)=1," satu juta",INDEX('097_Yenling Tan_Gurih'!idxSatuSampaiDuaPuluh,--LEFT(TEXT(RIGHT([0]!nilai,8),REPT("0",8)),2)+1)),INDEX('097_Yenling Tan_Gurih'!idxSatuSampaiDuaPuluh,--LEFT(RIGHT([0]!nilai,8),1)+1)&amp;" puluh "&amp;INDEX('097_Yenling Tan_Gurih'!idxSatuSampaiDuaPuluh,--LEFT(RIGHT([0]!nilai,7),1)+1))&amp;IF(OR(LEN([0]!nilai)&lt;=6,--LEFT(TEXT(RIGHT([0]!nilai,9),REPT("0",9)),3)={0;1}),""," juta")</definedName>
    <definedName name="juta" localSheetId="46">" "&amp;INDEX('099_Bpk. Saman_Batam'!idxRatusan,--LEFT(TEXT(RIGHT([0]!nilai,9),REPT("0",9)),1)+1)&amp;" "&amp;IF((--MID(TEXT(RIGHT([0]!nilai,9),REPT("0",9)),2,2)+1)&lt;=20,IF(--LEFT(TEXT(RIGHT([0]!nilai,9),REPT("0",9)),3)=1," satu juta",INDEX('099_Bpk. Saman_Batam'!idxSatuSampaiDuaPuluh,--LEFT(TEXT(RIGHT([0]!nilai,8),REPT("0",8)),2)+1)),INDEX('099_Bpk. Saman_Batam'!idxSatuSampaiDuaPuluh,--LEFT(RIGHT([0]!nilai,8),1)+1)&amp;" puluh "&amp;INDEX('099_Bpk. Saman_Batam'!idxSatuSampaiDuaPuluh,--LEFT(RIGHT([0]!nilai,7),1)+1))&amp;IF(OR(LEN([0]!nilai)&lt;=6,--LEFT(TEXT(RIGHT([0]!nilai,9),REPT("0",9)),3)={0;1}),""," juta")</definedName>
    <definedName name="juta" localSheetId="47">" "&amp;INDEX('100_PT. Fajar_Samarinda'!idxRatusan,--LEFT(TEXT(RIGHT([0]!nilai,9),REPT("0",9)),1)+1)&amp;" "&amp;IF((--MID(TEXT(RIGHT([0]!nilai,9),REPT("0",9)),2,2)+1)&lt;=20,IF(--LEFT(TEXT(RIGHT([0]!nilai,9),REPT("0",9)),3)=1," satu juta",INDEX('100_PT. Fajar_Samarinda'!idxSatuSampaiDuaPuluh,--LEFT(TEXT(RIGHT([0]!nilai,8),REPT("0",8)),2)+1)),INDEX('100_PT. Fajar_Samarinda'!idxSatuSampaiDuaPuluh,--LEFT(RIGHT([0]!nilai,8),1)+1)&amp;" puluh "&amp;INDEX('100_PT. Fajar_Samarinda'!idxSatuSampaiDuaPuluh,--LEFT(RIGHT([0]!nilai,7),1)+1))&amp;IF(OR(LEN([0]!nilai)&lt;=6,--LEFT(TEXT(RIGHT([0]!nilai,9),REPT("0",9)),3)={0;1}),""," juta")</definedName>
    <definedName name="juta" localSheetId="48">" "&amp;INDEX('101_Menara_ESSE POSM'!idxRatusan,--LEFT(TEXT(RIGHT([0]!nilai,9),REPT("0",9)),1)+1)&amp;" "&amp;IF((--MID(TEXT(RIGHT([0]!nilai,9),REPT("0",9)),2,2)+1)&lt;=20,IF(--LEFT(TEXT(RIGHT([0]!nilai,9),REPT("0",9)),3)=1," satu juta",INDEX('101_Menara_ESSE POSM'!idxSatuSampaiDuaPuluh,--LEFT(TEXT(RIGHT([0]!nilai,8),REPT("0",8)),2)+1)),INDEX('101_Menara_ESSE POSM'!idxSatuSampaiDuaPuluh,--LEFT(RIGHT([0]!nilai,8),1)+1)&amp;" puluh "&amp;INDEX('101_Menara_ESSE POSM'!idxSatuSampaiDuaPuluh,--LEFT(RIGHT([0]!nilai,7),1)+1))&amp;IF(OR(LEN([0]!nilai)&lt;=6,--LEFT(TEXT(RIGHT([0]!nilai,9),REPT("0",9)),3)={0;1}),""," juta")</definedName>
    <definedName name="juta" localSheetId="49">" "&amp;INDEX('102_Bpk. Agus_Pontianak'!idxRatusan,--LEFT(TEXT(RIGHT([0]!nilai,9),REPT("0",9)),1)+1)&amp;" "&amp;IF((--MID(TEXT(RIGHT([0]!nilai,9),REPT("0",9)),2,2)+1)&lt;=20,IF(--LEFT(TEXT(RIGHT([0]!nilai,9),REPT("0",9)),3)=1," satu juta",INDEX('102_Bpk. Agus_Pontianak'!idxSatuSampaiDuaPuluh,--LEFT(TEXT(RIGHT([0]!nilai,8),REPT("0",8)),2)+1)),INDEX('102_Bpk. Agus_Pontianak'!idxSatuSampaiDuaPuluh,--LEFT(RIGHT([0]!nilai,8),1)+1)&amp;" puluh "&amp;INDEX('102_Bpk. Agus_Pontianak'!idxSatuSampaiDuaPuluh,--LEFT(RIGHT([0]!nilai,7),1)+1))&amp;IF(OR(LEN([0]!nilai)&lt;=6,--LEFT(TEXT(RIGHT([0]!nilai,9),REPT("0",9)),3)={0;1}),""," juta")</definedName>
    <definedName name="juta" localSheetId="50">" "&amp;INDEX('103_Ibu Yenling Tan_JasanaBoga'!idxRatusan,--LEFT(TEXT(RIGHT([0]!nilai,9),REPT("0",9)),1)+1)&amp;" "&amp;IF((--MID(TEXT(RIGHT([0]!nilai,9),REPT("0",9)),2,2)+1)&lt;=20,IF(--LEFT(TEXT(RIGHT([0]!nilai,9),REPT("0",9)),3)=1," satu juta",INDEX('103_Ibu Yenling Tan_JasanaBoga'!idxSatuSampaiDuaPuluh,--LEFT(TEXT(RIGHT([0]!nilai,8),REPT("0",8)),2)+1)),INDEX('103_Ibu Yenling Tan_JasanaBoga'!idxSatuSampaiDuaPuluh,--LEFT(RIGHT([0]!nilai,8),1)+1)&amp;" puluh "&amp;INDEX('103_Ibu Yenling Tan_JasanaBoga'!idxSatuSampaiDuaPuluh,--LEFT(RIGHT([0]!nilai,7),1)+1))&amp;IF(OR(LEN([0]!nilai)&lt;=6,--LEFT(TEXT(RIGHT([0]!nilai,9),REPT("0",9)),3)={0;1}),""," juta")</definedName>
    <definedName name="juta" localSheetId="51">" "&amp;INDEX('104_Ibu Yenling Tan_Pt Kartika'!idxRatusan,--LEFT(TEXT(RIGHT([0]!nilai,9),REPT("0",9)),1)+1)&amp;" "&amp;IF((--MID(TEXT(RIGHT([0]!nilai,9),REPT("0",9)),2,2)+1)&lt;=20,IF(--LEFT(TEXT(RIGHT([0]!nilai,9),REPT("0",9)),3)=1," satu juta",INDEX('104_Ibu Yenling Tan_Pt Kartika'!idxSatuSampaiDuaPuluh,--LEFT(TEXT(RIGHT([0]!nilai,8),REPT("0",8)),2)+1)),INDEX('104_Ibu Yenling Tan_Pt Kartika'!idxSatuSampaiDuaPuluh,--LEFT(RIGHT([0]!nilai,8),1)+1)&amp;" puluh "&amp;INDEX('104_Ibu Yenling Tan_Pt Kartika'!idxSatuSampaiDuaPuluh,--LEFT(RIGHT([0]!nilai,7),1)+1))&amp;IF(OR(LEN([0]!nilai)&lt;=6,--LEFT(TEXT(RIGHT([0]!nilai,9),REPT("0",9)),3)={0;1}),""," juta")</definedName>
    <definedName name="juta" localSheetId="52">" "&amp;INDEX('105_Ibu Yenling Tan_Pt Exim'!idxRatusan,--LEFT(TEXT(RIGHT([0]!nilai,9),REPT("0",9)),1)+1)&amp;" "&amp;IF((--MID(TEXT(RIGHT([0]!nilai,9),REPT("0",9)),2,2)+1)&lt;=20,IF(--LEFT(TEXT(RIGHT([0]!nilai,9),REPT("0",9)),3)=1," satu juta",INDEX('105_Ibu Yenling Tan_Pt Exim'!idxSatuSampaiDuaPuluh,--LEFT(TEXT(RIGHT([0]!nilai,8),REPT("0",8)),2)+1)),INDEX('105_Ibu Yenling Tan_Pt Exim'!idxSatuSampaiDuaPuluh,--LEFT(RIGHT([0]!nilai,8),1)+1)&amp;" puluh "&amp;INDEX('105_Ibu Yenling Tan_Pt Exim'!idxSatuSampaiDuaPuluh,--LEFT(RIGHT([0]!nilai,7),1)+1))&amp;IF(OR(LEN([0]!nilai)&lt;=6,--LEFT(TEXT(RIGHT([0]!nilai,9),REPT("0",9)),3)={0;1}),""," juta")</definedName>
    <definedName name="juta" localSheetId="53">" "&amp;INDEX('105_Ibu Yenling Tan_Pt Exim (2'!idxRatusan,--LEFT(TEXT(RIGHT([0]!nilai,9),REPT("0",9)),1)+1)&amp;" "&amp;IF((--MID(TEXT(RIGHT([0]!nilai,9),REPT("0",9)),2,2)+1)&lt;=20,IF(--LEFT(TEXT(RIGHT([0]!nilai,9),REPT("0",9)),3)=1," satu juta",INDEX('105_Ibu Yenling Tan_Pt Exim (2'!idxSatuSampaiDuaPuluh,--LEFT(TEXT(RIGHT([0]!nilai,8),REPT("0",8)),2)+1)),INDEX('105_Ibu Yenling Tan_Pt Exim (2'!idxSatuSampaiDuaPuluh,--LEFT(RIGHT([0]!nilai,8),1)+1)&amp;" puluh "&amp;INDEX('105_Ibu Yenling Tan_Pt Exim (2'!idxSatuSampaiDuaPuluh,--LEFT(RIGHT([0]!nilai,7),1)+1))&amp;IF(OR(LEN([0]!nilai)&lt;=6,--LEFT(TEXT(RIGHT([0]!nilai,9),REPT("0",9)),3)={0;1}),""," juta")</definedName>
    <definedName name="juta" localSheetId="54">" "&amp;INDEX('107_pt. austine'!idxRatusan,--LEFT(TEXT(RIGHT([0]!nilai,9),REPT("0",9)),1)+1)&amp;" "&amp;IF((--MID(TEXT(RIGHT([0]!nilai,9),REPT("0",9)),2,2)+1)&lt;=20,IF(--LEFT(TEXT(RIGHT([0]!nilai,9),REPT("0",9)),3)=1," satu juta",INDEX('107_pt. austine'!idxSatuSampaiDuaPuluh,--LEFT(TEXT(RIGHT([0]!nilai,8),REPT("0",8)),2)+1)),INDEX('107_pt. austine'!idxSatuSampaiDuaPuluh,--LEFT(RIGHT([0]!nilai,8),1)+1)&amp;" puluh "&amp;INDEX('107_pt. austine'!idxSatuSampaiDuaPuluh,--LEFT(RIGHT([0]!nilai,7),1)+1))&amp;IF(OR(LEN([0]!nilai)&lt;=6,--LEFT(TEXT(RIGHT([0]!nilai,9),REPT("0",9)),3)={0;1}),""," juta")</definedName>
    <definedName name="juta" localSheetId="55">" "&amp;INDEX('107_pt. austine '!idxRatusan,--LEFT(TEXT(RIGHT([0]!nilai,9),REPT("0",9)),1)+1)&amp;" "&amp;IF((--MID(TEXT(RIGHT([0]!nilai,9),REPT("0",9)),2,2)+1)&lt;=20,IF(--LEFT(TEXT(RIGHT([0]!nilai,9),REPT("0",9)),3)=1," satu juta",INDEX('107_pt. austine '!idxSatuSampaiDuaPuluh,--LEFT(TEXT(RIGHT([0]!nilai,8),REPT("0",8)),2)+1)),INDEX('107_pt. austine '!idxSatuSampaiDuaPuluh,--LEFT(RIGHT([0]!nilai,8),1)+1)&amp;" puluh "&amp;INDEX('107_pt. austine '!idxSatuSampaiDuaPuluh,--LEFT(RIGHT([0]!nilai,7),1)+1))&amp;IF(OR(LEN([0]!nilai)&lt;=6,--LEFT(TEXT(RIGHT([0]!nilai,9),REPT("0",9)),3)={0;1}),""," juta")</definedName>
    <definedName name="juta" localSheetId="56">" "&amp;INDEX('108_BSC_Lampung_JHHP'!idxRatusan,--LEFT(TEXT(RIGHT([0]!nilai,9),REPT("0",9)),1)+1)&amp;" "&amp;IF((--MID(TEXT(RIGHT([0]!nilai,9),REPT("0",9)),2,2)+1)&lt;=20,IF(--LEFT(TEXT(RIGHT([0]!nilai,9),REPT("0",9)),3)=1," satu juta",INDEX('108_BSC_Lampung_JHHP'!idxSatuSampaiDuaPuluh,--LEFT(TEXT(RIGHT([0]!nilai,8),REPT("0",8)),2)+1)),INDEX('108_BSC_Lampung_JHHP'!idxSatuSampaiDuaPuluh,--LEFT(RIGHT([0]!nilai,8),1)+1)&amp;" puluh "&amp;INDEX('108_BSC_Lampung_JHHP'!idxSatuSampaiDuaPuluh,--LEFT(RIGHT([0]!nilai,7),1)+1))&amp;IF(OR(LEN([0]!nilai)&lt;=6,--LEFT(TEXT(RIGHT([0]!nilai,9),REPT("0",9)),3)={0;1}),""," juta")</definedName>
    <definedName name="juta" localSheetId="57">" "&amp;INDEX('109_BSC_Kota Bumi_JHHP'!idxRatusan,--LEFT(TEXT(RIGHT([0]!nilai,9),REPT("0",9)),1)+1)&amp;" "&amp;IF((--MID(TEXT(RIGHT([0]!nilai,9),REPT("0",9)),2,2)+1)&lt;=20,IF(--LEFT(TEXT(RIGHT([0]!nilai,9),REPT("0",9)),3)=1," satu juta",INDEX('109_BSC_Kota Bumi_JHHP'!idxSatuSampaiDuaPuluh,--LEFT(TEXT(RIGHT([0]!nilai,8),REPT("0",8)),2)+1)),INDEX('109_BSC_Kota Bumi_JHHP'!idxSatuSampaiDuaPuluh,--LEFT(RIGHT([0]!nilai,8),1)+1)&amp;" puluh "&amp;INDEX('109_BSC_Kota Bumi_JHHP'!idxSatuSampaiDuaPuluh,--LEFT(RIGHT([0]!nilai,7),1)+1))&amp;IF(OR(LEN([0]!nilai)&lt;=6,--LEFT(TEXT(RIGHT([0]!nilai,9),REPT("0",9)),3)={0;1}),""," juta")</definedName>
    <definedName name="juta" localSheetId="58">" "&amp;INDEX('110_BSC_Pekanbaru_Alam Hijau'!idxRatusan,--LEFT(TEXT(RIGHT([0]!nilai,9),REPT("0",9)),1)+1)&amp;" "&amp;IF((--MID(TEXT(RIGHT([0]!nilai,9),REPT("0",9)),2,2)+1)&lt;=20,IF(--LEFT(TEXT(RIGHT([0]!nilai,9),REPT("0",9)),3)=1," satu juta",INDEX('110_BSC_Pekanbaru_Alam Hijau'!idxSatuSampaiDuaPuluh,--LEFT(TEXT(RIGHT([0]!nilai,8),REPT("0",8)),2)+1)),INDEX('110_BSC_Pekanbaru_Alam Hijau'!idxSatuSampaiDuaPuluh,--LEFT(RIGHT([0]!nilai,8),1)+1)&amp;" puluh "&amp;INDEX('110_BSC_Pekanbaru_Alam Hijau'!idxSatuSampaiDuaPuluh,--LEFT(RIGHT([0]!nilai,7),1)+1))&amp;IF(OR(LEN([0]!nilai)&lt;=6,--LEFT(TEXT(RIGHT([0]!nilai,9),REPT("0",9)),3)={0;1}),""," juta")</definedName>
    <definedName name="juta" localSheetId="59">" "&amp;INDEX('111_Bpk. Mul_Pulogadung'!idxRatusan,--LEFT(TEXT(RIGHT([0]!nilai,9),REPT("0",9)),1)+1)&amp;" "&amp;IF((--MID(TEXT(RIGHT([0]!nilai,9),REPT("0",9)),2,2)+1)&lt;=20,IF(--LEFT(TEXT(RIGHT([0]!nilai,9),REPT("0",9)),3)=1," satu juta",INDEX('111_Bpk. Mul_Pulogadung'!idxSatuSampaiDuaPuluh,--LEFT(TEXT(RIGHT([0]!nilai,8),REPT("0",8)),2)+1)),INDEX('111_Bpk. Mul_Pulogadung'!idxSatuSampaiDuaPuluh,--LEFT(RIGHT([0]!nilai,8),1)+1)&amp;" puluh "&amp;INDEX('111_Bpk. Mul_Pulogadung'!idxSatuSampaiDuaPuluh,--LEFT(RIGHT([0]!nilai,7),1)+1))&amp;IF(OR(LEN([0]!nilai)&lt;=6,--LEFT(TEXT(RIGHT([0]!nilai,9),REPT("0",9)),3)={0;1}),""," juta")</definedName>
    <definedName name="juta" localSheetId="60">" "&amp;INDEX('112_Menara_Sampoeran_C1'!idxRatusan,--LEFT(TEXT(RIGHT([0]!nilai,9),REPT("0",9)),1)+1)&amp;" "&amp;IF((--MID(TEXT(RIGHT([0]!nilai,9),REPT("0",9)),2,2)+1)&lt;=20,IF(--LEFT(TEXT(RIGHT([0]!nilai,9),REPT("0",9)),3)=1," satu juta",INDEX('112_Menara_Sampoeran_C1'!idxSatuSampaiDuaPuluh,--LEFT(TEXT(RIGHT([0]!nilai,8),REPT("0",8)),2)+1)),INDEX('112_Menara_Sampoeran_C1'!idxSatuSampaiDuaPuluh,--LEFT(RIGHT([0]!nilai,8),1)+1)&amp;" puluh "&amp;INDEX('112_Menara_Sampoeran_C1'!idxSatuSampaiDuaPuluh,--LEFT(RIGHT([0]!nilai,7),1)+1))&amp;IF(OR(LEN([0]!nilai)&lt;=6,--LEFT(TEXT(RIGHT([0]!nilai,9),REPT("0",9)),3)={0;1}),""," juta")</definedName>
    <definedName name="juta" localSheetId="61">" "&amp;INDEX('113_PCS_Pontianak'!idxRatusan,--LEFT(TEXT(RIGHT([0]!nilai,9),REPT("0",9)),1)+1)&amp;" "&amp;IF((--MID(TEXT(RIGHT([0]!nilai,9),REPT("0",9)),2,2)+1)&lt;=20,IF(--LEFT(TEXT(RIGHT([0]!nilai,9),REPT("0",9)),3)=1," satu juta",INDEX('113_PCS_Pontianak'!idxSatuSampaiDuaPuluh,--LEFT(TEXT(RIGHT([0]!nilai,8),REPT("0",8)),2)+1)),INDEX('113_PCS_Pontianak'!idxSatuSampaiDuaPuluh,--LEFT(RIGHT([0]!nilai,8),1)+1)&amp;" puluh "&amp;INDEX('113_PCS_Pontianak'!idxSatuSampaiDuaPuluh,--LEFT(RIGHT([0]!nilai,7),1)+1))&amp;IF(OR(LEN([0]!nilai)&lt;=6,--LEFT(TEXT(RIGHT([0]!nilai,9),REPT("0",9)),3)={0;1}),""," juta")</definedName>
    <definedName name="juta" localSheetId="62">" "&amp;INDEX('114_BSC_Signify_Surabaya'!idxRatusan,--LEFT(TEXT(RIGHT([0]!nilai,9),REPT("0",9)),1)+1)&amp;" "&amp;IF((--MID(TEXT(RIGHT([0]!nilai,9),REPT("0",9)),2,2)+1)&lt;=20,IF(--LEFT(TEXT(RIGHT([0]!nilai,9),REPT("0",9)),3)=1," satu juta",INDEX('114_BSC_Signify_Surabaya'!idxSatuSampaiDuaPuluh,--LEFT(TEXT(RIGHT([0]!nilai,8),REPT("0",8)),2)+1)),INDEX('114_BSC_Signify_Surabaya'!idxSatuSampaiDuaPuluh,--LEFT(RIGHT([0]!nilai,8),1)+1)&amp;" puluh "&amp;INDEX('114_BSC_Signify_Surabaya'!idxSatuSampaiDuaPuluh,--LEFT(RIGHT([0]!nilai,7),1)+1))&amp;IF(OR(LEN([0]!nilai)&lt;=6,--LEFT(TEXT(RIGHT([0]!nilai,9),REPT("0",9)),3)={0;1}),""," juta")</definedName>
    <definedName name="juta" localSheetId="63">" "&amp;INDEX('115_Yenlingtan_Kaifa_BTH'!idxRatusan,--LEFT(TEXT(RIGHT([0]!nilai,9),REPT("0",9)),1)+1)&amp;" "&amp;IF((--MID(TEXT(RIGHT([0]!nilai,9),REPT("0",9)),2,2)+1)&lt;=20,IF(--LEFT(TEXT(RIGHT([0]!nilai,9),REPT("0",9)),3)=1," satu juta",INDEX('115_Yenlingtan_Kaifa_BTH'!idxSatuSampaiDuaPuluh,--LEFT(TEXT(RIGHT([0]!nilai,8),REPT("0",8)),2)+1)),INDEX('115_Yenlingtan_Kaifa_BTH'!idxSatuSampaiDuaPuluh,--LEFT(RIGHT([0]!nilai,8),1)+1)&amp;" puluh "&amp;INDEX('115_Yenlingtan_Kaifa_BTH'!idxSatuSampaiDuaPuluh,--LEFT(RIGHT([0]!nilai,7),1)+1))&amp;IF(OR(LEN([0]!nilai)&lt;=6,--LEFT(TEXT(RIGHT([0]!nilai,9),REPT("0",9)),3)={0;1}),""," juta")</definedName>
    <definedName name="juta" localSheetId="64">" "&amp;INDEX('116_Yenlingtan_Alsabat_BTH'!idxRatusan,--LEFT(TEXT(RIGHT([0]!nilai,9),REPT("0",9)),1)+1)&amp;" "&amp;IF((--MID(TEXT(RIGHT([0]!nilai,9),REPT("0",9)),2,2)+1)&lt;=20,IF(--LEFT(TEXT(RIGHT([0]!nilai,9),REPT("0",9)),3)=1," satu juta",INDEX('116_Yenlingtan_Alsabat_BTH'!idxSatuSampaiDuaPuluh,--LEFT(TEXT(RIGHT([0]!nilai,8),REPT("0",8)),2)+1)),INDEX('116_Yenlingtan_Alsabat_BTH'!idxSatuSampaiDuaPuluh,--LEFT(RIGHT([0]!nilai,8),1)+1)&amp;" puluh "&amp;INDEX('116_Yenlingtan_Alsabat_BTH'!idxSatuSampaiDuaPuluh,--LEFT(RIGHT([0]!nilai,7),1)+1))&amp;IF(OR(LEN([0]!nilai)&lt;=6,--LEFT(TEXT(RIGHT([0]!nilai,9),REPT("0",9)),3)={0;1}),""," juta")</definedName>
    <definedName name="juta" localSheetId="65">" "&amp;INDEX('117_BBI_Klaten'!idxRatusan,--LEFT(TEXT(RIGHT([0]!nilai,9),REPT("0",9)),1)+1)&amp;" "&amp;IF((--MID(TEXT(RIGHT([0]!nilai,9),REPT("0",9)),2,2)+1)&lt;=20,IF(--LEFT(TEXT(RIGHT([0]!nilai,9),REPT("0",9)),3)=1," satu juta",INDEX('117_BBI_Klaten'!idxSatuSampaiDuaPuluh,--LEFT(TEXT(RIGHT([0]!nilai,8),REPT("0",8)),2)+1)),INDEX('117_BBI_Klaten'!idxSatuSampaiDuaPuluh,--LEFT(RIGHT([0]!nilai,8),1)+1)&amp;" puluh "&amp;INDEX('117_BBI_Klaten'!idxSatuSampaiDuaPuluh,--LEFT(RIGHT([0]!nilai,7),1)+1))&amp;IF(OR(LEN([0]!nilai)&lt;=6,--LEFT(TEXT(RIGHT([0]!nilai,9),REPT("0",9)),3)={0;1}),""," juta")</definedName>
    <definedName name="juta" localSheetId="66">" "&amp;INDEX('118_PT. Yasa_Sulteng'!idxRatusan,--LEFT(TEXT(RIGHT([0]!nilai,9),REPT("0",9)),1)+1)&amp;" "&amp;IF((--MID(TEXT(RIGHT([0]!nilai,9),REPT("0",9)),2,2)+1)&lt;=20,IF(--LEFT(TEXT(RIGHT([0]!nilai,9),REPT("0",9)),3)=1," satu juta",INDEX('118_PT. Yasa_Sulteng'!idxSatuSampaiDuaPuluh,--LEFT(TEXT(RIGHT([0]!nilai,8),REPT("0",8)),2)+1)),INDEX('118_PT. Yasa_Sulteng'!idxSatuSampaiDuaPuluh,--LEFT(RIGHT([0]!nilai,8),1)+1)&amp;" puluh "&amp;INDEX('118_PT. Yasa_Sulteng'!idxSatuSampaiDuaPuluh,--LEFT(RIGHT([0]!nilai,7),1)+1))&amp;IF(OR(LEN([0]!nilai)&lt;=6,--LEFT(TEXT(RIGHT([0]!nilai,9),REPT("0",9)),3)={0;1}),""," juta")</definedName>
    <definedName name="juta" localSheetId="67">" "&amp;INDEX('118_PT. Yasa_Sulteng Up'!idxRatusan,--LEFT(TEXT(RIGHT([0]!nilai,9),REPT("0",9)),1)+1)&amp;" "&amp;IF((--MID(TEXT(RIGHT([0]!nilai,9),REPT("0",9)),2,2)+1)&lt;=20,IF(--LEFT(TEXT(RIGHT([0]!nilai,9),REPT("0",9)),3)=1," satu juta",INDEX('118_PT. Yasa_Sulteng Up'!idxSatuSampaiDuaPuluh,--LEFT(TEXT(RIGHT([0]!nilai,8),REPT("0",8)),2)+1)),INDEX('118_PT. Yasa_Sulteng Up'!idxSatuSampaiDuaPuluh,--LEFT(RIGHT([0]!nilai,8),1)+1)&amp;" puluh "&amp;INDEX('118_PT. Yasa_Sulteng Up'!idxSatuSampaiDuaPuluh,--LEFT(RIGHT([0]!nilai,7),1)+1))&amp;IF(OR(LEN([0]!nilai)&lt;=6,--LEFT(TEXT(RIGHT([0]!nilai,9),REPT("0",9)),3)={0;1}),""," juta")</definedName>
    <definedName name="juta" localSheetId="68">" "&amp;INDEX('119_Yenlingtan_Berkat_Bth'!idxRatusan,--LEFT(TEXT(RIGHT([0]!nilai,9),REPT("0",9)),1)+1)&amp;" "&amp;IF((--MID(TEXT(RIGHT([0]!nilai,9),REPT("0",9)),2,2)+1)&lt;=20,IF(--LEFT(TEXT(RIGHT([0]!nilai,9),REPT("0",9)),3)=1," satu juta",INDEX('119_Yenlingtan_Berkat_Bth'!idxSatuSampaiDuaPuluh,--LEFT(TEXT(RIGHT([0]!nilai,8),REPT("0",8)),2)+1)),INDEX('119_Yenlingtan_Berkat_Bth'!idxSatuSampaiDuaPuluh,--LEFT(RIGHT([0]!nilai,8),1)+1)&amp;" puluh "&amp;INDEX('119_Yenlingtan_Berkat_Bth'!idxSatuSampaiDuaPuluh,--LEFT(RIGHT([0]!nilai,7),1)+1))&amp;IF(OR(LEN([0]!nilai)&lt;=6,--LEFT(TEXT(RIGHT([0]!nilai,9),REPT("0",9)),3)={0;1}),""," juta")</definedName>
    <definedName name="juta" localSheetId="69">" "&amp;INDEX('120_Menara_Sampoeran_C1'!idxRatusan,--LEFT(TEXT(RIGHT([0]!nilai,9),REPT("0",9)),1)+1)&amp;" "&amp;IF((--MID(TEXT(RIGHT([0]!nilai,9),REPT("0",9)),2,2)+1)&lt;=20,IF(--LEFT(TEXT(RIGHT([0]!nilai,9),REPT("0",9)),3)=1," satu juta",INDEX('120_Menara_Sampoeran_C1'!idxSatuSampaiDuaPuluh,--LEFT(TEXT(RIGHT([0]!nilai,8),REPT("0",8)),2)+1)),INDEX('120_Menara_Sampoeran_C1'!idxSatuSampaiDuaPuluh,--LEFT(RIGHT([0]!nilai,8),1)+1)&amp;" puluh "&amp;INDEX('120_Menara_Sampoeran_C1'!idxSatuSampaiDuaPuluh,--LEFT(RIGHT([0]!nilai,7),1)+1))&amp;IF(OR(LEN([0]!nilai)&lt;=6,--LEFT(TEXT(RIGHT([0]!nilai,9),REPT("0",9)),3)={0;1}),""," juta")</definedName>
    <definedName name="juta" localSheetId="70">" "&amp;INDEX('121_Yenlingtan_Nyonya_BTH'!idxRatusan,--LEFT(TEXT(RIGHT([0]!nilai,9),REPT("0",9)),1)+1)&amp;" "&amp;IF((--MID(TEXT(RIGHT([0]!nilai,9),REPT("0",9)),2,2)+1)&lt;=20,IF(--LEFT(TEXT(RIGHT([0]!nilai,9),REPT("0",9)),3)=1," satu juta",INDEX('121_Yenlingtan_Nyonya_BTH'!idxSatuSampaiDuaPuluh,--LEFT(TEXT(RIGHT([0]!nilai,8),REPT("0",8)),2)+1)),INDEX('121_Yenlingtan_Nyonya_BTH'!idxSatuSampaiDuaPuluh,--LEFT(RIGHT([0]!nilai,8),1)+1)&amp;" puluh "&amp;INDEX('121_Yenlingtan_Nyonya_BTH'!idxSatuSampaiDuaPuluh,--LEFT(RIGHT([0]!nilai,7),1)+1))&amp;IF(OR(LEN([0]!nilai)&lt;=6,--LEFT(TEXT(RIGHT([0]!nilai,9),REPT("0",9)),3)={0;1}),""," juta")</definedName>
    <definedName name="juta" localSheetId="71">" "&amp;INDEX('122_San Sukses_Batam'!idxRatusan,--LEFT(TEXT(RIGHT([0]!nilai,9),REPT("0",9)),1)+1)&amp;" "&amp;IF((--MID(TEXT(RIGHT([0]!nilai,9),REPT("0",9)),2,2)+1)&lt;=20,IF(--LEFT(TEXT(RIGHT([0]!nilai,9),REPT("0",9)),3)=1," satu juta",INDEX('122_San Sukses_Batam'!idxSatuSampaiDuaPuluh,--LEFT(TEXT(RIGHT([0]!nilai,8),REPT("0",8)),2)+1)),INDEX('122_San Sukses_Batam'!idxSatuSampaiDuaPuluh,--LEFT(RIGHT([0]!nilai,8),1)+1)&amp;" puluh "&amp;INDEX('122_San Sukses_Batam'!idxSatuSampaiDuaPuluh,--LEFT(RIGHT([0]!nilai,7),1)+1))&amp;IF(OR(LEN([0]!nilai)&lt;=6,--LEFT(TEXT(RIGHT([0]!nilai,9),REPT("0",9)),3)={0;1}),""," juta")</definedName>
    <definedName name="juta" localSheetId="72">" "&amp;INDEX('123_San Sukses_Batam '!idxRatusan,--LEFT(TEXT(RIGHT([0]!nilai,9),REPT("0",9)),1)+1)&amp;" "&amp;IF((--MID(TEXT(RIGHT([0]!nilai,9),REPT("0",9)),2,2)+1)&lt;=20,IF(--LEFT(TEXT(RIGHT([0]!nilai,9),REPT("0",9)),3)=1," satu juta",INDEX('123_San Sukses_Batam '!idxSatuSampaiDuaPuluh,--LEFT(TEXT(RIGHT([0]!nilai,8),REPT("0",8)),2)+1)),INDEX('123_San Sukses_Batam '!idxSatuSampaiDuaPuluh,--LEFT(RIGHT([0]!nilai,8),1)+1)&amp;" puluh "&amp;INDEX('123_San Sukses_Batam '!idxSatuSampaiDuaPuluh,--LEFT(RIGHT([0]!nilai,7),1)+1))&amp;IF(OR(LEN([0]!nilai)&lt;=6,--LEFT(TEXT(RIGHT([0]!nilai,9),REPT("0",9)),3)={0;1}),""," juta")</definedName>
    <definedName name="juta" localSheetId="73">" "&amp;INDEX('124_Jan Ex_BTH'!idxRatusan,--LEFT(TEXT(RIGHT([0]!nilai,9),REPT("0",9)),1)+1)&amp;" "&amp;IF((--MID(TEXT(RIGHT([0]!nilai,9),REPT("0",9)),2,2)+1)&lt;=20,IF(--LEFT(TEXT(RIGHT([0]!nilai,9),REPT("0",9)),3)=1," satu juta",INDEX('124_Jan Ex_BTH'!idxSatuSampaiDuaPuluh,--LEFT(TEXT(RIGHT([0]!nilai,8),REPT("0",8)),2)+1)),INDEX('124_Jan Ex_BTH'!idxSatuSampaiDuaPuluh,--LEFT(RIGHT([0]!nilai,8),1)+1)&amp;" puluh "&amp;INDEX('124_Jan Ex_BTH'!idxSatuSampaiDuaPuluh,--LEFT(RIGHT([0]!nilai,7),1)+1))&amp;IF(OR(LEN([0]!nilai)&lt;=6,--LEFT(TEXT(RIGHT([0]!nilai,9),REPT("0",9)),3)={0;1}),""," juta")</definedName>
    <definedName name="juta" localSheetId="74">" "&amp;INDEX('125_Ibu Suryani_Jakarta'!idxRatusan,--LEFT(TEXT(RIGHT([0]!nilai,9),REPT("0",9)),1)+1)&amp;" "&amp;IF((--MID(TEXT(RIGHT([0]!nilai,9),REPT("0",9)),2,2)+1)&lt;=20,IF(--LEFT(TEXT(RIGHT([0]!nilai,9),REPT("0",9)),3)=1," satu juta",INDEX('125_Ibu Suryani_Jakarta'!idxSatuSampaiDuaPuluh,--LEFT(TEXT(RIGHT([0]!nilai,8),REPT("0",8)),2)+1)),INDEX('125_Ibu Suryani_Jakarta'!idxSatuSampaiDuaPuluh,--LEFT(RIGHT([0]!nilai,8),1)+1)&amp;" puluh "&amp;INDEX('125_Ibu Suryani_Jakarta'!idxSatuSampaiDuaPuluh,--LEFT(RIGHT([0]!nilai,7),1)+1))&amp;IF(OR(LEN([0]!nilai)&lt;=6,--LEFT(TEXT(RIGHT([0]!nilai,9),REPT("0",9)),3)={0;1}),""," juta")</definedName>
    <definedName name="juta" localSheetId="75">" "&amp;INDEX('126_BSC_Anggana_Jogja'!idxRatusan,--LEFT(TEXT(RIGHT([0]!nilai,9),REPT("0",9)),1)+1)&amp;" "&amp;IF((--MID(TEXT(RIGHT([0]!nilai,9),REPT("0",9)),2,2)+1)&lt;=20,IF(--LEFT(TEXT(RIGHT([0]!nilai,9),REPT("0",9)),3)=1," satu juta",INDEX('126_BSC_Anggana_Jogja'!idxSatuSampaiDuaPuluh,--LEFT(TEXT(RIGHT([0]!nilai,8),REPT("0",8)),2)+1)),INDEX('126_BSC_Anggana_Jogja'!idxSatuSampaiDuaPuluh,--LEFT(RIGHT([0]!nilai,8),1)+1)&amp;" puluh "&amp;INDEX('126_BSC_Anggana_Jogja'!idxSatuSampaiDuaPuluh,--LEFT(RIGHT([0]!nilai,7),1)+1))&amp;IF(OR(LEN([0]!nilai)&lt;=6,--LEFT(TEXT(RIGHT([0]!nilai,9),REPT("0",9)),3)={0;1}),""," juta")</definedName>
    <definedName name="juta" localSheetId="76">" "&amp;INDEX('127_Klik_Batam'!idxRatusan,--LEFT(TEXT(RIGHT([0]!nilai,9),REPT("0",9)),1)+1)&amp;" "&amp;IF((--MID(TEXT(RIGHT([0]!nilai,9),REPT("0",9)),2,2)+1)&lt;=20,IF(--LEFT(TEXT(RIGHT([0]!nilai,9),REPT("0",9)),3)=1," satu juta",INDEX('127_Klik_Batam'!idxSatuSampaiDuaPuluh,--LEFT(TEXT(RIGHT([0]!nilai,8),REPT("0",8)),2)+1)),INDEX('127_Klik_Batam'!idxSatuSampaiDuaPuluh,--LEFT(RIGHT([0]!nilai,8),1)+1)&amp;" puluh "&amp;INDEX('127_Klik_Batam'!idxSatuSampaiDuaPuluh,--LEFT(RIGHT([0]!nilai,7),1)+1))&amp;IF(OR(LEN([0]!nilai)&lt;=6,--LEFT(TEXT(RIGHT([0]!nilai,9),REPT("0",9)),3)={0;1}),""," juta")</definedName>
    <definedName name="juta" localSheetId="77">" "&amp;INDEX('128_Crago Trans_Batam'!idxRatusan,--LEFT(TEXT(RIGHT([0]!nilai,9),REPT("0",9)),1)+1)&amp;" "&amp;IF((--MID(TEXT(RIGHT([0]!nilai,9),REPT("0",9)),2,2)+1)&lt;=20,IF(--LEFT(TEXT(RIGHT([0]!nilai,9),REPT("0",9)),3)=1," satu juta",INDEX('128_Crago Trans_Batam'!idxSatuSampaiDuaPuluh,--LEFT(TEXT(RIGHT([0]!nilai,8),REPT("0",8)),2)+1)),INDEX('128_Crago Trans_Batam'!idxSatuSampaiDuaPuluh,--LEFT(RIGHT([0]!nilai,8),1)+1)&amp;" puluh "&amp;INDEX('128_Crago Trans_Batam'!idxSatuSampaiDuaPuluh,--LEFT(RIGHT([0]!nilai,7),1)+1))&amp;IF(OR(LEN([0]!nilai)&lt;=6,--LEFT(TEXT(RIGHT([0]!nilai,9),REPT("0",9)),3)={0;1}),""," juta")</definedName>
    <definedName name="juta" localSheetId="78">" "&amp;INDEX('129_Yenlingtan_Yumofodd_Bth'!idxRatusan,--LEFT(TEXT(RIGHT([0]!nilai,9),REPT("0",9)),1)+1)&amp;" "&amp;IF((--MID(TEXT(RIGHT([0]!nilai,9),REPT("0",9)),2,2)+1)&lt;=20,IF(--LEFT(TEXT(RIGHT([0]!nilai,9),REPT("0",9)),3)=1," satu juta",INDEX('129_Yenlingtan_Yumofodd_Bth'!idxSatuSampaiDuaPuluh,--LEFT(TEXT(RIGHT([0]!nilai,8),REPT("0",8)),2)+1)),INDEX('129_Yenlingtan_Yumofodd_Bth'!idxSatuSampaiDuaPuluh,--LEFT(RIGHT([0]!nilai,8),1)+1)&amp;" puluh "&amp;INDEX('129_Yenlingtan_Yumofodd_Bth'!idxSatuSampaiDuaPuluh,--LEFT(RIGHT([0]!nilai,7),1)+1))&amp;IF(OR(LEN([0]!nilai)&lt;=6,--LEFT(TEXT(RIGHT([0]!nilai,9),REPT("0",9)),3)={0;1}),""," juta")</definedName>
    <definedName name="juta" localSheetId="79">" "&amp;INDEX('130_Yenlingtan_Japan Pack_Bth'!idxRatusan,--LEFT(TEXT(RIGHT([0]!nilai,9),REPT("0",9)),1)+1)&amp;" "&amp;IF((--MID(TEXT(RIGHT([0]!nilai,9),REPT("0",9)),2,2)+1)&lt;=20,IF(--LEFT(TEXT(RIGHT([0]!nilai,9),REPT("0",9)),3)=1," satu juta",INDEX('130_Yenlingtan_Japan Pack_Bth'!idxSatuSampaiDuaPuluh,--LEFT(TEXT(RIGHT([0]!nilai,8),REPT("0",8)),2)+1)),INDEX('130_Yenlingtan_Japan Pack_Bth'!idxSatuSampaiDuaPuluh,--LEFT(RIGHT([0]!nilai,8),1)+1)&amp;" puluh "&amp;INDEX('130_Yenlingtan_Japan Pack_Bth'!idxSatuSampaiDuaPuluh,--LEFT(RIGHT([0]!nilai,7),1)+1))&amp;IF(OR(LEN([0]!nilai)&lt;=6,--LEFT(TEXT(RIGHT([0]!nilai,9),REPT("0",9)),3)={0;1}),""," juta")</definedName>
    <definedName name="juta" localSheetId="80">" "&amp;INDEX('131_PCS_Pontinak'!idxRatusan,--LEFT(TEXT(RIGHT([0]!nilai,9),REPT("0",9)),1)+1)&amp;" "&amp;IF((--MID(TEXT(RIGHT([0]!nilai,9),REPT("0",9)),2,2)+1)&lt;=20,IF(--LEFT(TEXT(RIGHT([0]!nilai,9),REPT("0",9)),3)=1," satu juta",INDEX('131_PCS_Pontinak'!idxSatuSampaiDuaPuluh,--LEFT(TEXT(RIGHT([0]!nilai,8),REPT("0",8)),2)+1)),INDEX('131_PCS_Pontinak'!idxSatuSampaiDuaPuluh,--LEFT(RIGHT([0]!nilai,8),1)+1)&amp;" puluh "&amp;INDEX('131_PCS_Pontinak'!idxSatuSampaiDuaPuluh,--LEFT(RIGHT([0]!nilai,7),1)+1))&amp;IF(OR(LEN([0]!nilai)&lt;=6,--LEFT(TEXT(RIGHT([0]!nilai,9),REPT("0",9)),3)={0;1}),""," juta")</definedName>
    <definedName name="juta" localSheetId="81">" "&amp;INDEX('132_Mega_Selawesi'!idxRatusan,--LEFT(TEXT(RIGHT([0]!nilai,9),REPT("0",9)),1)+1)&amp;" "&amp;IF((--MID(TEXT(RIGHT([0]!nilai,9),REPT("0",9)),2,2)+1)&lt;=20,IF(--LEFT(TEXT(RIGHT([0]!nilai,9),REPT("0",9)),3)=1," satu juta",INDEX('132_Mega_Selawesi'!idxSatuSampaiDuaPuluh,--LEFT(TEXT(RIGHT([0]!nilai,8),REPT("0",8)),2)+1)),INDEX('132_Mega_Selawesi'!idxSatuSampaiDuaPuluh,--LEFT(RIGHT([0]!nilai,8),1)+1)&amp;" puluh "&amp;INDEX('132_Mega_Selawesi'!idxSatuSampaiDuaPuluh,--LEFT(RIGHT([0]!nilai,7),1)+1))&amp;IF(OR(LEN([0]!nilai)&lt;=6,--LEFT(TEXT(RIGHT([0]!nilai,9),REPT("0",9)),3)={0;1}),""," juta")</definedName>
    <definedName name="juta" localSheetId="83">" "&amp;INDEX('133_Gapura_Trucking Sumabaw Pel'!idxRatusan,--LEFT(TEXT(RIGHT([0]!nilai,9),REPT("0",9)),1)+1)&amp;" "&amp;IF((--MID(TEXT(RIGHT([0]!nilai,9),REPT("0",9)),2,2)+1)&lt;=20,IF(--LEFT(TEXT(RIGHT([0]!nilai,9),REPT("0",9)),3)=1," satu juta",INDEX('133_Gapura_Trucking Sumabaw Pel'!idxSatuSampaiDuaPuluh,--LEFT(TEXT(RIGHT([0]!nilai,8),REPT("0",8)),2)+1)),INDEX('133_Gapura_Trucking Sumabaw Pel'!idxSatuSampaiDuaPuluh,--LEFT(RIGHT([0]!nilai,8),1)+1)&amp;" puluh "&amp;INDEX('133_Gapura_Trucking Sumabaw Pel'!idxSatuSampaiDuaPuluh,--LEFT(RIGHT([0]!nilai,7),1)+1))&amp;IF(OR(LEN([0]!nilai)&lt;=6,--LEFT(TEXT(RIGHT([0]!nilai,9),REPT("0",9)),3)={0;1}),""," juta")</definedName>
    <definedName name="juta" localSheetId="82">" "&amp;INDEX('133_Gapura_Trucking Sumabaw_DP'!idxRatusan,--LEFT(TEXT(RIGHT([0]!nilai,9),REPT("0",9)),1)+1)&amp;" "&amp;IF((--MID(TEXT(RIGHT([0]!nilai,9),REPT("0",9)),2,2)+1)&lt;=20,IF(--LEFT(TEXT(RIGHT([0]!nilai,9),REPT("0",9)),3)=1," satu juta",INDEX('133_Gapura_Trucking Sumabaw_DP'!idxSatuSampaiDuaPuluh,--LEFT(TEXT(RIGHT([0]!nilai,8),REPT("0",8)),2)+1)),INDEX('133_Gapura_Trucking Sumabaw_DP'!idxSatuSampaiDuaPuluh,--LEFT(RIGHT([0]!nilai,8),1)+1)&amp;" puluh "&amp;INDEX('133_Gapura_Trucking Sumabaw_DP'!idxSatuSampaiDuaPuluh,--LEFT(RIGHT([0]!nilai,7),1)+1))&amp;IF(OR(LEN([0]!nilai)&lt;=6,--LEFT(TEXT(RIGHT([0]!nilai,9),REPT("0",9)),3)={0;1}),""," juta")</definedName>
    <definedName name="juta" localSheetId="84">" "&amp;INDEX('134_Menara_Cocacola'!idxRatusan,--LEFT(TEXT(RIGHT([0]!nilai,9),REPT("0",9)),1)+1)&amp;" "&amp;IF((--MID(TEXT(RIGHT([0]!nilai,9),REPT("0",9)),2,2)+1)&lt;=20,IF(--LEFT(TEXT(RIGHT([0]!nilai,9),REPT("0",9)),3)=1," satu juta",INDEX('134_Menara_Cocacola'!idxSatuSampaiDuaPuluh,--LEFT(TEXT(RIGHT([0]!nilai,8),REPT("0",8)),2)+1)),INDEX('134_Menara_Cocacola'!idxSatuSampaiDuaPuluh,--LEFT(RIGHT([0]!nilai,8),1)+1)&amp;" puluh "&amp;INDEX('134_Menara_Cocacola'!idxSatuSampaiDuaPuluh,--LEFT(RIGHT([0]!nilai,7),1)+1))&amp;IF(OR(LEN([0]!nilai)&lt;=6,--LEFT(TEXT(RIGHT([0]!nilai,9),REPT("0",9)),3)={0;1}),""," juta")</definedName>
    <definedName name="juta" localSheetId="85">" "&amp;INDEX('135_Fitri_Nias'!idxRatusan,--LEFT(TEXT(RIGHT([0]!nilai,9),REPT("0",9)),1)+1)&amp;" "&amp;IF((--MID(TEXT(RIGHT([0]!nilai,9),REPT("0",9)),2,2)+1)&lt;=20,IF(--LEFT(TEXT(RIGHT([0]!nilai,9),REPT("0",9)),3)=1," satu juta",INDEX('135_Fitri_Nias'!idxSatuSampaiDuaPuluh,--LEFT(TEXT(RIGHT([0]!nilai,8),REPT("0",8)),2)+1)),INDEX('135_Fitri_Nias'!idxSatuSampaiDuaPuluh,--LEFT(RIGHT([0]!nilai,8),1)+1)&amp;" puluh "&amp;INDEX('135_Fitri_Nias'!idxSatuSampaiDuaPuluh,--LEFT(RIGHT([0]!nilai,7),1)+1))&amp;IF(OR(LEN([0]!nilai)&lt;=6,--LEFT(TEXT(RIGHT([0]!nilai,9),REPT("0",9)),3)={0;1}),"","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0">" "&amp;INDEX('052_Dakota_Batam'!idxRatusan,--LEFT(TEXT(RIGHT([0]!nilai,9),REPT("0",9)),1)+1)&amp;" "&amp;IF((--MID(TEXT(RIGHT([0]!nilai,9),REPT("0",9)),2,2)+1)&lt;=20,IF(--LEFT(TEXT(RIGHT([0]!nilai,9),REPT("0",9)),3)=1," satu juta / ",INDEX('052_Dakota_Batam'!idxSatuSampaiDuaPuluh,--LEFT(TEXT(RIGHT([0]!nilai,8),REPT("0",8)),2)+1)),INDEX('052_Dakota_Batam'!idxSatuSampaiDuaPuluh,--LEFT(RIGHT([0]!nilai,8),1)+1)&amp;" puluh "&amp;INDEX('052_Dakota_Batam'!idxSatuSampaiDuaPuluh,--LEFT(RIGHT([0]!nilai,7),1)+1))&amp;IF(OR(LEN([0]!nilai)&lt;=6,--LEFT(TEXT(RIGHT([0]!nilai,9),REPT("0",9)),3)={0;1}),""," juta / ")</definedName>
    <definedName name="juta2" localSheetId="1">" "&amp;INDEX('053_Menara_Mix'!idxRatusan,--LEFT(TEXT(RIGHT([0]!nilai,9),REPT("0",9)),1)+1)&amp;" "&amp;IF((--MID(TEXT(RIGHT([0]!nilai,9),REPT("0",9)),2,2)+1)&lt;=20,IF(--LEFT(TEXT(RIGHT([0]!nilai,9),REPT("0",9)),3)=1," satu juta / ",INDEX('053_Menara_Mix'!idxSatuSampaiDuaPuluh,--LEFT(TEXT(RIGHT([0]!nilai,8),REPT("0",8)),2)+1)),INDEX('053_Menara_Mix'!idxSatuSampaiDuaPuluh,--LEFT(RIGHT([0]!nilai,8),1)+1)&amp;" puluh "&amp;INDEX('053_Menara_Mix'!idxSatuSampaiDuaPuluh,--LEFT(RIGHT([0]!nilai,7),1)+1))&amp;IF(OR(LEN([0]!nilai)&lt;=6,--LEFT(TEXT(RIGHT([0]!nilai,9),REPT("0",9)),3)={0;1}),""," juta / ")</definedName>
    <definedName name="juta2" localSheetId="2">" "&amp;INDEX('054_BSC_Lampung'!idxRatusan,--LEFT(TEXT(RIGHT([0]!nilai,9),REPT("0",9)),1)+1)&amp;" "&amp;IF((--MID(TEXT(RIGHT([0]!nilai,9),REPT("0",9)),2,2)+1)&lt;=20,IF(--LEFT(TEXT(RIGHT([0]!nilai,9),REPT("0",9)),3)=1," satu juta / ",INDEX('054_BSC_Lampung'!idxSatuSampaiDuaPuluh,--LEFT(TEXT(RIGHT([0]!nilai,8),REPT("0",8)),2)+1)),INDEX('054_BSC_Lampung'!idxSatuSampaiDuaPuluh,--LEFT(RIGHT([0]!nilai,8),1)+1)&amp;" puluh "&amp;INDEX('054_BSC_Lampung'!idxSatuSampaiDuaPuluh,--LEFT(RIGHT([0]!nilai,7),1)+1))&amp;IF(OR(LEN([0]!nilai)&lt;=6,--LEFT(TEXT(RIGHT([0]!nilai,9),REPT("0",9)),3)={0;1}),""," juta / ")</definedName>
    <definedName name="juta2" localSheetId="3">" "&amp;INDEX('055_Fastindo_Bandung'!idxRatusan,--LEFT(TEXT(RIGHT([0]!nilai,9),REPT("0",9)),1)+1)&amp;" "&amp;IF((--MID(TEXT(RIGHT([0]!nilai,9),REPT("0",9)),2,2)+1)&lt;=20,IF(--LEFT(TEXT(RIGHT([0]!nilai,9),REPT("0",9)),3)=1," satu juta / ",INDEX('055_Fastindo_Bandung'!idxSatuSampaiDuaPuluh,--LEFT(TEXT(RIGHT([0]!nilai,8),REPT("0",8)),2)+1)),INDEX('055_Fastindo_Bandung'!idxSatuSampaiDuaPuluh,--LEFT(RIGHT([0]!nilai,8),1)+1)&amp;" puluh "&amp;INDEX('055_Fastindo_Bandung'!idxSatuSampaiDuaPuluh,--LEFT(RIGHT([0]!nilai,7),1)+1))&amp;IF(OR(LEN([0]!nilai)&lt;=6,--LEFT(TEXT(RIGHT([0]!nilai,9),REPT("0",9)),3)={0;1}),""," juta / ")</definedName>
    <definedName name="juta2" localSheetId="4">" "&amp;INDEX('056_Ibu Feriyanti PCP_Jakarta'!idxRatusan,--LEFT(TEXT(RIGHT(nilai,9),REPT("0",9)),1)+1)&amp;" "&amp;IF((--MID(TEXT(RIGHT(nilai,9),REPT("0",9)),2,2)+1)&lt;=20,IF(--LEFT(TEXT(RIGHT(nilai,9),REPT("0",9)),3)=1," satu juta / ",INDEX('056_Ibu Feriyanti PCP_Jakarta'!idxSatuSampaiDuaPuluh,--LEFT(TEXT(RIGHT(nilai,8),REPT("0",8)),2)+1)),INDEX('056_Ibu Feriyanti PCP_Jakarta'!idxSatuSampaiDuaPuluh,--LEFT(RIGHT(nilai,8),1)+1)&amp;" puluh "&amp;INDEX('056_Ibu Feriyanti PCP_Jakarta'!idxSatuSampaiDuaPuluh,--LEFT(RIGHT(nilai,7),1)+1))&amp;IF(OR(LEN(nilai)&lt;=6,--LEFT(TEXT(RIGHT(nilai,9),REPT("0",9)),3)={0;1}),""," juta / ")</definedName>
    <definedName name="juta2" localSheetId="5">" "&amp;INDEX('057_UJP_Padang'!idxRatusan,--LEFT(TEXT(RIGHT([0]!nilai,9),REPT("0",9)),1)+1)&amp;" "&amp;IF((--MID(TEXT(RIGHT([0]!nilai,9),REPT("0",9)),2,2)+1)&lt;=20,IF(--LEFT(TEXT(RIGHT([0]!nilai,9),REPT("0",9)),3)=1," satu juta / ",INDEX('057_UJP_Padang'!idxSatuSampaiDuaPuluh,--LEFT(TEXT(RIGHT([0]!nilai,8),REPT("0",8)),2)+1)),INDEX('057_UJP_Padang'!idxSatuSampaiDuaPuluh,--LEFT(RIGHT([0]!nilai,8),1)+1)&amp;" puluh "&amp;INDEX('057_UJP_Padang'!idxSatuSampaiDuaPuluh,--LEFT(RIGHT([0]!nilai,7),1)+1))&amp;IF(OR(LEN([0]!nilai)&lt;=6,--LEFT(TEXT(RIGHT([0]!nilai,9),REPT("0",9)),3)={0;1}),""," juta / ")</definedName>
    <definedName name="juta2" localSheetId="6">" "&amp;INDEX('058_BJ Trans_Medan'!idxRatusan,--LEFT(TEXT(RIGHT([0]!nilai,9),REPT("0",9)),1)+1)&amp;" "&amp;IF((--MID(TEXT(RIGHT([0]!nilai,9),REPT("0",9)),2,2)+1)&lt;=20,IF(--LEFT(TEXT(RIGHT([0]!nilai,9),REPT("0",9)),3)=1," satu juta / ",INDEX('058_BJ Trans_Medan'!idxSatuSampaiDuaPuluh,--LEFT(TEXT(RIGHT([0]!nilai,8),REPT("0",8)),2)+1)),INDEX('058_BJ Trans_Medan'!idxSatuSampaiDuaPuluh,--LEFT(RIGHT([0]!nilai,8),1)+1)&amp;" puluh "&amp;INDEX('058_BJ Trans_Medan'!idxSatuSampaiDuaPuluh,--LEFT(RIGHT([0]!nilai,7),1)+1))&amp;IF(OR(LEN([0]!nilai)&lt;=6,--LEFT(TEXT(RIGHT([0]!nilai,9),REPT("0",9)),3)={0;1}),""," juta / ")</definedName>
    <definedName name="juta2" localSheetId="7">" "&amp;INDEX('059_Fastindo_Serpong'!idxRatusan,--LEFT(TEXT(RIGHT([0]!nilai,9),REPT("0",9)),1)+1)&amp;" "&amp;IF((--MID(TEXT(RIGHT([0]!nilai,9),REPT("0",9)),2,2)+1)&lt;=20,IF(--LEFT(TEXT(RIGHT([0]!nilai,9),REPT("0",9)),3)=1," satu juta / ",INDEX('059_Fastindo_Serpong'!idxSatuSampaiDuaPuluh,--LEFT(TEXT(RIGHT([0]!nilai,8),REPT("0",8)),2)+1)),INDEX('059_Fastindo_Serpong'!idxSatuSampaiDuaPuluh,--LEFT(RIGHT([0]!nilai,8),1)+1)&amp;" puluh "&amp;INDEX('059_Fastindo_Serpong'!idxSatuSampaiDuaPuluh,--LEFT(RIGHT([0]!nilai,7),1)+1))&amp;IF(OR(LEN([0]!nilai)&lt;=6,--LEFT(TEXT(RIGHT([0]!nilai,9),REPT("0",9)),3)={0;1}),""," juta / ")</definedName>
    <definedName name="juta2" localSheetId="8">" "&amp;INDEX('060_Yenling Tan_Batam'!idxRatusan,--LEFT(TEXT(RIGHT([0]!nilai,9),REPT("0",9)),1)+1)&amp;" "&amp;IF((--MID(TEXT(RIGHT([0]!nilai,9),REPT("0",9)),2,2)+1)&lt;=20,IF(--LEFT(TEXT(RIGHT([0]!nilai,9),REPT("0",9)),3)=1," satu juta / ",INDEX('060_Yenling Tan_Batam'!idxSatuSampaiDuaPuluh,--LEFT(TEXT(RIGHT([0]!nilai,8),REPT("0",8)),2)+1)),INDEX('060_Yenling Tan_Batam'!idxSatuSampaiDuaPuluh,--LEFT(RIGHT([0]!nilai,8),1)+1)&amp;" puluh "&amp;INDEX('060_Yenling Tan_Batam'!idxSatuSampaiDuaPuluh,--LEFT(RIGHT([0]!nilai,7),1)+1))&amp;IF(OR(LEN([0]!nilai)&lt;=6,--LEFT(TEXT(RIGHT([0]!nilai,9),REPT("0",9)),3)={0;1}),""," juta / ")</definedName>
    <definedName name="juta2" localSheetId="9">" "&amp;INDEX('061_Bpk Irfan_Pontianak'!idxRatusan,--LEFT(TEXT(RIGHT([0]!nilai,9),REPT("0",9)),1)+1)&amp;" "&amp;IF((--MID(TEXT(RIGHT([0]!nilai,9),REPT("0",9)),2,2)+1)&lt;=20,IF(--LEFT(TEXT(RIGHT([0]!nilai,9),REPT("0",9)),3)=1," satu juta / ",INDEX('061_Bpk Irfan_Pontianak'!idxSatuSampaiDuaPuluh,--LEFT(TEXT(RIGHT([0]!nilai,8),REPT("0",8)),2)+1)),INDEX('061_Bpk Irfan_Pontianak'!idxSatuSampaiDuaPuluh,--LEFT(RIGHT([0]!nilai,8),1)+1)&amp;" puluh "&amp;INDEX('061_Bpk Irfan_Pontianak'!idxSatuSampaiDuaPuluh,--LEFT(RIGHT([0]!nilai,7),1)+1))&amp;IF(OR(LEN([0]!nilai)&lt;=6,--LEFT(TEXT(RIGHT([0]!nilai,9),REPT("0",9)),3)={0;1}),""," juta / ")</definedName>
    <definedName name="juta2" localSheetId="10">" "&amp;INDEX('062_PT. Fajar_Makassar'!idxRatusan,--LEFT(TEXT(RIGHT([0]!nilai,9),REPT("0",9)),1)+1)&amp;" "&amp;IF((--MID(TEXT(RIGHT([0]!nilai,9),REPT("0",9)),2,2)+1)&lt;=20,IF(--LEFT(TEXT(RIGHT([0]!nilai,9),REPT("0",9)),3)=1," satu juta / ",INDEX('062_PT. Fajar_Makassar'!idxSatuSampaiDuaPuluh,--LEFT(TEXT(RIGHT([0]!nilai,8),REPT("0",8)),2)+1)),INDEX('062_PT. Fajar_Makassar'!idxSatuSampaiDuaPuluh,--LEFT(RIGHT([0]!nilai,8),1)+1)&amp;" puluh "&amp;INDEX('062_PT. Fajar_Makassar'!idxSatuSampaiDuaPuluh,--LEFT(RIGHT([0]!nilai,7),1)+1))&amp;IF(OR(LEN([0]!nilai)&lt;=6,--LEFT(TEXT(RIGHT([0]!nilai,9),REPT("0",9)),3)={0;1}),""," juta / ")</definedName>
    <definedName name="juta2" localSheetId="11">" "&amp;INDEX('063_Kaifa_Batam'!idxRatusan,--LEFT(TEXT(RIGHT([0]!nilai,9),REPT("0",9)),1)+1)&amp;" "&amp;IF((--MID(TEXT(RIGHT([0]!nilai,9),REPT("0",9)),2,2)+1)&lt;=20,IF(--LEFT(TEXT(RIGHT([0]!nilai,9),REPT("0",9)),3)=1," satu juta / ",INDEX('063_Kaifa_Batam'!idxSatuSampaiDuaPuluh,--LEFT(TEXT(RIGHT([0]!nilai,8),REPT("0",8)),2)+1)),INDEX('063_Kaifa_Batam'!idxSatuSampaiDuaPuluh,--LEFT(RIGHT([0]!nilai,8),1)+1)&amp;" puluh "&amp;INDEX('063_Kaifa_Batam'!idxSatuSampaiDuaPuluh,--LEFT(RIGHT([0]!nilai,7),1)+1))&amp;IF(OR(LEN([0]!nilai)&lt;=6,--LEFT(TEXT(RIGHT([0]!nilai,9),REPT("0",9)),3)={0;1}),""," juta / ")</definedName>
    <definedName name="juta2" localSheetId="12">" "&amp;INDEX('064_Hendyan_Batam'!idxRatusan,--LEFT(TEXT(RIGHT([0]!nilai,9),REPT("0",9)),1)+1)&amp;" "&amp;IF((--MID(TEXT(RIGHT([0]!nilai,9),REPT("0",9)),2,2)+1)&lt;=20,IF(--LEFT(TEXT(RIGHT([0]!nilai,9),REPT("0",9)),3)=1," satu juta / ",INDEX('064_Hendyan_Batam'!idxSatuSampaiDuaPuluh,--LEFT(TEXT(RIGHT([0]!nilai,8),REPT("0",8)),2)+1)),INDEX('064_Hendyan_Batam'!idxSatuSampaiDuaPuluh,--LEFT(RIGHT([0]!nilai,8),1)+1)&amp;" puluh "&amp;INDEX('064_Hendyan_Batam'!idxSatuSampaiDuaPuluh,--LEFT(RIGHT([0]!nilai,7),1)+1))&amp;IF(OR(LEN([0]!nilai)&lt;=6,--LEFT(TEXT(RIGHT([0]!nilai,9),REPT("0",9)),3)={0;1}),""," juta / ")</definedName>
    <definedName name="juta2" localSheetId="13">" "&amp;INDEX('065_Bpk. H. Tofik_Banjarmasin'!idxRatusan,--LEFT(TEXT(RIGHT([0]!nilai,9),REPT("0",9)),1)+1)&amp;" "&amp;IF((--MID(TEXT(RIGHT([0]!nilai,9),REPT("0",9)),2,2)+1)&lt;=20,IF(--LEFT(TEXT(RIGHT([0]!nilai,9),REPT("0",9)),3)=1," satu juta / ",INDEX('065_Bpk. H. Tofik_Banjarmasin'!idxSatuSampaiDuaPuluh,--LEFT(TEXT(RIGHT([0]!nilai,8),REPT("0",8)),2)+1)),INDEX('065_Bpk. H. Tofik_Banjarmasin'!idxSatuSampaiDuaPuluh,--LEFT(RIGHT([0]!nilai,8),1)+1)&amp;" puluh "&amp;INDEX('065_Bpk. H. Tofik_Banjarmasin'!idxSatuSampaiDuaPuluh,--LEFT(RIGHT([0]!nilai,7),1)+1))&amp;IF(OR(LEN([0]!nilai)&lt;=6,--LEFT(TEXT(RIGHT([0]!nilai,9),REPT("0",9)),3)={0;1}),""," juta / ")</definedName>
    <definedName name="juta2" localSheetId="14">" "&amp;INDEX('066_Bpk. H. Tofik_Banjarmasin'!idxRatusan,--LEFT(TEXT(RIGHT([0]!nilai,9),REPT("0",9)),1)+1)&amp;" "&amp;IF((--MID(TEXT(RIGHT([0]!nilai,9),REPT("0",9)),2,2)+1)&lt;=20,IF(--LEFT(TEXT(RIGHT([0]!nilai,9),REPT("0",9)),3)=1," satu juta / ",INDEX('066_Bpk. H. Tofik_Banjarmasin'!idxSatuSampaiDuaPuluh,--LEFT(TEXT(RIGHT([0]!nilai,8),REPT("0",8)),2)+1)),INDEX('066_Bpk. H. Tofik_Banjarmasin'!idxSatuSampaiDuaPuluh,--LEFT(RIGHT([0]!nilai,8),1)+1)&amp;" puluh "&amp;INDEX('066_Bpk. H. Tofik_Banjarmasin'!idxSatuSampaiDuaPuluh,--LEFT(RIGHT([0]!nilai,7),1)+1))&amp;IF(OR(LEN([0]!nilai)&lt;=6,--LEFT(TEXT(RIGHT([0]!nilai,9),REPT("0",9)),3)={0;1}),""," juta / ")</definedName>
    <definedName name="juta2" localSheetId="15">" "&amp;INDEX('067_Ibu Fany_Batam'!idxRatusan,--LEFT(TEXT(RIGHT([0]!nilai,9),REPT("0",9)),1)+1)&amp;" "&amp;IF((--MID(TEXT(RIGHT([0]!nilai,9),REPT("0",9)),2,2)+1)&lt;=20,IF(--LEFT(TEXT(RIGHT([0]!nilai,9),REPT("0",9)),3)=1," satu juta / ",INDEX('067_Ibu Fany_Batam'!idxSatuSampaiDuaPuluh,--LEFT(TEXT(RIGHT([0]!nilai,8),REPT("0",8)),2)+1)),INDEX('067_Ibu Fany_Batam'!idxSatuSampaiDuaPuluh,--LEFT(RIGHT([0]!nilai,8),1)+1)&amp;" puluh "&amp;INDEX('067_Ibu Fany_Batam'!idxSatuSampaiDuaPuluh,--LEFT(RIGHT([0]!nilai,7),1)+1))&amp;IF(OR(LEN([0]!nilai)&lt;=6,--LEFT(TEXT(RIGHT([0]!nilai,9),REPT("0",9)),3)={0;1}),""," juta / ")</definedName>
    <definedName name="juta2" localSheetId="16">" "&amp;INDEX('068_PT. Werkz_Pekanbaru'!idxRatusan,--LEFT(TEXT(RIGHT([0]!nilai,9),REPT("0",9)),1)+1)&amp;" "&amp;IF((--MID(TEXT(RIGHT([0]!nilai,9),REPT("0",9)),2,2)+1)&lt;=20,IF(--LEFT(TEXT(RIGHT([0]!nilai,9),REPT("0",9)),3)=1," satu juta / ",INDEX('068_PT. Werkz_Pekanbaru'!idxSatuSampaiDuaPuluh,--LEFT(TEXT(RIGHT([0]!nilai,8),REPT("0",8)),2)+1)),INDEX('068_PT. Werkz_Pekanbaru'!idxSatuSampaiDuaPuluh,--LEFT(RIGHT([0]!nilai,8),1)+1)&amp;" puluh "&amp;INDEX('068_PT. Werkz_Pekanbaru'!idxSatuSampaiDuaPuluh,--LEFT(RIGHT([0]!nilai,7),1)+1))&amp;IF(OR(LEN([0]!nilai)&lt;=6,--LEFT(TEXT(RIGHT([0]!nilai,9),REPT("0",9)),3)={0;1}),""," juta / ")</definedName>
    <definedName name="juta2" localSheetId="17">" "&amp;INDEX('069_Menara_Sampoeran_C1'!idxRatusan,--LEFT(TEXT(RIGHT([0]!nilai,9),REPT("0",9)),1)+1)&amp;" "&amp;IF((--MID(TEXT(RIGHT([0]!nilai,9),REPT("0",9)),2,2)+1)&lt;=20,IF(--LEFT(TEXT(RIGHT([0]!nilai,9),REPT("0",9)),3)=1," satu juta / ",INDEX('069_Menara_Sampoeran_C1'!idxSatuSampaiDuaPuluh,--LEFT(TEXT(RIGHT([0]!nilai,8),REPT("0",8)),2)+1)),INDEX('069_Menara_Sampoeran_C1'!idxSatuSampaiDuaPuluh,--LEFT(RIGHT([0]!nilai,8),1)+1)&amp;" puluh "&amp;INDEX('069_Menara_Sampoeran_C1'!idxSatuSampaiDuaPuluh,--LEFT(RIGHT([0]!nilai,7),1)+1))&amp;IF(OR(LEN([0]!nilai)&lt;=6,--LEFT(TEXT(RIGHT([0]!nilai,9),REPT("0",9)),3)={0;1}),""," juta / ")</definedName>
    <definedName name="juta2" localSheetId="18">" "&amp;INDEX('070_Bpk. edo_Bogor'!idxRatusan,--LEFT(TEXT(RIGHT([0]!nilai,9),REPT("0",9)),1)+1)&amp;" "&amp;IF((--MID(TEXT(RIGHT([0]!nilai,9),REPT("0",9)),2,2)+1)&lt;=20,IF(--LEFT(TEXT(RIGHT([0]!nilai,9),REPT("0",9)),3)=1," satu juta / ",INDEX('070_Bpk. edo_Bogor'!idxSatuSampaiDuaPuluh,--LEFT(TEXT(RIGHT([0]!nilai,8),REPT("0",8)),2)+1)),INDEX('070_Bpk. edo_Bogor'!idxSatuSampaiDuaPuluh,--LEFT(RIGHT([0]!nilai,8),1)+1)&amp;" puluh "&amp;INDEX('070_Bpk. edo_Bogor'!idxSatuSampaiDuaPuluh,--LEFT(RIGHT([0]!nilai,7),1)+1))&amp;IF(OR(LEN([0]!nilai)&lt;=6,--LEFT(TEXT(RIGHT([0]!nilai,9),REPT("0",9)),3)={0;1}),""," juta / ")</definedName>
    <definedName name="juta2" localSheetId="19">" "&amp;INDEX('071_PT. Sahabat Agung_Jakarta'!idxRatusan,--LEFT(TEXT(RIGHT([0]!nilai,9),REPT("0",9)),1)+1)&amp;" "&amp;IF((--MID(TEXT(RIGHT([0]!nilai,9),REPT("0",9)),2,2)+1)&lt;=20,IF(--LEFT(TEXT(RIGHT([0]!nilai,9),REPT("0",9)),3)=1," satu juta / ",INDEX('071_PT. Sahabat Agung_Jakarta'!idxSatuSampaiDuaPuluh,--LEFT(TEXT(RIGHT([0]!nilai,8),REPT("0",8)),2)+1)),INDEX('071_PT. Sahabat Agung_Jakarta'!idxSatuSampaiDuaPuluh,--LEFT(RIGHT([0]!nilai,8),1)+1)&amp;" puluh "&amp;INDEX('071_PT. Sahabat Agung_Jakarta'!idxSatuSampaiDuaPuluh,--LEFT(RIGHT([0]!nilai,7),1)+1))&amp;IF(OR(LEN([0]!nilai)&lt;=6,--LEFT(TEXT(RIGHT([0]!nilai,9),REPT("0",9)),3)={0;1}),""," juta / ")</definedName>
    <definedName name="juta2" localSheetId="20">" "&amp;INDEX('072_Yenling Tan_Batam'!idxRatusan,--LEFT(TEXT(RIGHT([0]!nilai,9),REPT("0",9)),1)+1)&amp;" "&amp;IF((--MID(TEXT(RIGHT([0]!nilai,9),REPT("0",9)),2,2)+1)&lt;=20,IF(--LEFT(TEXT(RIGHT([0]!nilai,9),REPT("0",9)),3)=1," satu juta / ",INDEX('072_Yenling Tan_Batam'!idxSatuSampaiDuaPuluh,--LEFT(TEXT(RIGHT([0]!nilai,8),REPT("0",8)),2)+1)),INDEX('072_Yenling Tan_Batam'!idxSatuSampaiDuaPuluh,--LEFT(RIGHT([0]!nilai,8),1)+1)&amp;" puluh "&amp;INDEX('072_Yenling Tan_Batam'!idxSatuSampaiDuaPuluh,--LEFT(RIGHT([0]!nilai,7),1)+1))&amp;IF(OR(LEN([0]!nilai)&lt;=6,--LEFT(TEXT(RIGHT([0]!nilai,9),REPT("0",9)),3)={0;1}),""," juta / ")</definedName>
    <definedName name="juta2" localSheetId="21">" "&amp;INDEX('073_Jasa Anda_Mix'!idxRatusan,--LEFT(TEXT(RIGHT(nilai,9),REPT("0",9)),1)+1)&amp;" "&amp;IF((--MID(TEXT(RIGHT(nilai,9),REPT("0",9)),2,2)+1)&lt;=20,IF(--LEFT(TEXT(RIGHT(nilai,9),REPT("0",9)),3)=1," satu juta / ",INDEX('073_Jasa Anda_Mix'!idxSatuSampaiDuaPuluh,--LEFT(TEXT(RIGHT(nilai,8),REPT("0",8)),2)+1)),INDEX('073_Jasa Anda_Mix'!idxSatuSampaiDuaPuluh,--LEFT(RIGHT(nilai,8),1)+1)&amp;" puluh "&amp;INDEX('073_Jasa Anda_Mix'!idxSatuSampaiDuaPuluh,--LEFT(RIGHT(nilai,7),1)+1))&amp;IF(OR(LEN(nilai)&lt;=6,--LEFT(TEXT(RIGHT(nilai,9),REPT("0",9)),3)={0;1}),""," juta / ")</definedName>
    <definedName name="juta2" localSheetId="22">" "&amp;INDEX('074_Fastindo_Jakarta'!idxRatusan,--LEFT(TEXT(RIGHT([0]!nilai,9),REPT("0",9)),1)+1)&amp;" "&amp;IF((--MID(TEXT(RIGHT([0]!nilai,9),REPT("0",9)),2,2)+1)&lt;=20,IF(--LEFT(TEXT(RIGHT([0]!nilai,9),REPT("0",9)),3)=1," satu juta / ",INDEX('074_Fastindo_Jakarta'!idxSatuSampaiDuaPuluh,--LEFT(TEXT(RIGHT([0]!nilai,8),REPT("0",8)),2)+1)),INDEX('074_Fastindo_Jakarta'!idxSatuSampaiDuaPuluh,--LEFT(RIGHT([0]!nilai,8),1)+1)&amp;" puluh "&amp;INDEX('074_Fastindo_Jakarta'!idxSatuSampaiDuaPuluh,--LEFT(RIGHT([0]!nilai,7),1)+1))&amp;IF(OR(LEN([0]!nilai)&lt;=6,--LEFT(TEXT(RIGHT([0]!nilai,9),REPT("0",9)),3)={0;1}),""," juta / ")</definedName>
    <definedName name="juta2" localSheetId="23">" "&amp;INDEX('075_BBI_Banjar baru'!idxRatusan,--LEFT(TEXT(RIGHT([0]!nilai,9),REPT("0",9)),1)+1)&amp;" "&amp;IF((--MID(TEXT(RIGHT([0]!nilai,9),REPT("0",9)),2,2)+1)&lt;=20,IF(--LEFT(TEXT(RIGHT([0]!nilai,9),REPT("0",9)),3)=1," satu juta / ",INDEX('075_BBI_Banjar baru'!idxSatuSampaiDuaPuluh,--LEFT(TEXT(RIGHT([0]!nilai,8),REPT("0",8)),2)+1)),INDEX('075_BBI_Banjar baru'!idxSatuSampaiDuaPuluh,--LEFT(RIGHT([0]!nilai,8),1)+1)&amp;" puluh "&amp;INDEX('075_BBI_Banjar baru'!idxSatuSampaiDuaPuluh,--LEFT(RIGHT([0]!nilai,7),1)+1))&amp;IF(OR(LEN([0]!nilai)&lt;=6,--LEFT(TEXT(RIGHT([0]!nilai,9),REPT("0",9)),3)={0;1}),""," juta / ")</definedName>
    <definedName name="juta2" localSheetId="24">" "&amp;INDEX('076_BBI_Makassar'!idxRatusan,--LEFT(TEXT(RIGHT([0]!nilai,9),REPT("0",9)),1)+1)&amp;" "&amp;IF((--MID(TEXT(RIGHT([0]!nilai,9),REPT("0",9)),2,2)+1)&lt;=20,IF(--LEFT(TEXT(RIGHT([0]!nilai,9),REPT("0",9)),3)=1," satu juta / ",INDEX('076_BBI_Makassar'!idxSatuSampaiDuaPuluh,--LEFT(TEXT(RIGHT([0]!nilai,8),REPT("0",8)),2)+1)),INDEX('076_BBI_Makassar'!idxSatuSampaiDuaPuluh,--LEFT(RIGHT([0]!nilai,8),1)+1)&amp;" puluh "&amp;INDEX('076_BBI_Makassar'!idxSatuSampaiDuaPuluh,--LEFT(RIGHT([0]!nilai,7),1)+1))&amp;IF(OR(LEN([0]!nilai)&lt;=6,--LEFT(TEXT(RIGHT([0]!nilai,9),REPT("0",9)),3)={0;1}),""," juta / ")</definedName>
    <definedName name="juta2" localSheetId="25">" "&amp;INDEX('077_BBI_Ngawi'!idxRatusan,--LEFT(TEXT(RIGHT([0]!nilai,9),REPT("0",9)),1)+1)&amp;" "&amp;IF((--MID(TEXT(RIGHT([0]!nilai,9),REPT("0",9)),2,2)+1)&lt;=20,IF(--LEFT(TEXT(RIGHT([0]!nilai,9),REPT("0",9)),3)=1," satu juta / ",INDEX('077_BBI_Ngawi'!idxSatuSampaiDuaPuluh,--LEFT(TEXT(RIGHT([0]!nilai,8),REPT("0",8)),2)+1)),INDEX('077_BBI_Ngawi'!idxSatuSampaiDuaPuluh,--LEFT(RIGHT([0]!nilai,8),1)+1)&amp;" puluh "&amp;INDEX('077_BBI_Ngawi'!idxSatuSampaiDuaPuluh,--LEFT(RIGHT([0]!nilai,7),1)+1))&amp;IF(OR(LEN([0]!nilai)&lt;=6,--LEFT(TEXT(RIGHT([0]!nilai,9),REPT("0",9)),3)={0;1}),""," juta / ")</definedName>
    <definedName name="juta2" localSheetId="26">" "&amp;INDEX('078_Primasari_Batam'!idxRatusan,--LEFT(TEXT(RIGHT([0]!nilai,9),REPT("0",9)),1)+1)&amp;" "&amp;IF((--MID(TEXT(RIGHT([0]!nilai,9),REPT("0",9)),2,2)+1)&lt;=20,IF(--LEFT(TEXT(RIGHT([0]!nilai,9),REPT("0",9)),3)=1," satu juta / ",INDEX('078_Primasari_Batam'!idxSatuSampaiDuaPuluh,--LEFT(TEXT(RIGHT([0]!nilai,8),REPT("0",8)),2)+1)),INDEX('078_Primasari_Batam'!idxSatuSampaiDuaPuluh,--LEFT(RIGHT([0]!nilai,8),1)+1)&amp;" puluh "&amp;INDEX('078_Primasari_Batam'!idxSatuSampaiDuaPuluh,--LEFT(RIGHT([0]!nilai,7),1)+1))&amp;IF(OR(LEN([0]!nilai)&lt;=6,--LEFT(TEXT(RIGHT([0]!nilai,9),REPT("0",9)),3)={0;1}),""," juta / ")</definedName>
    <definedName name="juta2" localSheetId="27">" "&amp;INDEX('079_Yenling Tan_Abonca'!idxRatusan,--LEFT(TEXT(RIGHT([0]!nilai,9),REPT("0",9)),1)+1)&amp;" "&amp;IF((--MID(TEXT(RIGHT([0]!nilai,9),REPT("0",9)),2,2)+1)&lt;=20,IF(--LEFT(TEXT(RIGHT([0]!nilai,9),REPT("0",9)),3)=1," satu juta / ",INDEX('079_Yenling Tan_Abonca'!idxSatuSampaiDuaPuluh,--LEFT(TEXT(RIGHT([0]!nilai,8),REPT("0",8)),2)+1)),INDEX('079_Yenling Tan_Abonca'!idxSatuSampaiDuaPuluh,--LEFT(RIGHT([0]!nilai,8),1)+1)&amp;" puluh "&amp;INDEX('079_Yenling Tan_Abonca'!idxSatuSampaiDuaPuluh,--LEFT(RIGHT([0]!nilai,7),1)+1))&amp;IF(OR(LEN([0]!nilai)&lt;=6,--LEFT(TEXT(RIGHT([0]!nilai,9),REPT("0",9)),3)={0;1}),""," juta / ")</definedName>
    <definedName name="juta2" localSheetId="28">" "&amp;INDEX('080_Yenling Tan_Japan Pacu'!idxRatusan,--LEFT(TEXT(RIGHT([0]!nilai,9),REPT("0",9)),1)+1)&amp;" "&amp;IF((--MID(TEXT(RIGHT([0]!nilai,9),REPT("0",9)),2,2)+1)&lt;=20,IF(--LEFT(TEXT(RIGHT([0]!nilai,9),REPT("0",9)),3)=1," satu juta / ",INDEX('080_Yenling Tan_Japan Pacu'!idxSatuSampaiDuaPuluh,--LEFT(TEXT(RIGHT([0]!nilai,8),REPT("0",8)),2)+1)),INDEX('080_Yenling Tan_Japan Pacu'!idxSatuSampaiDuaPuluh,--LEFT(RIGHT([0]!nilai,8),1)+1)&amp;" puluh "&amp;INDEX('080_Yenling Tan_Japan Pacu'!idxSatuSampaiDuaPuluh,--LEFT(RIGHT([0]!nilai,7),1)+1))&amp;IF(OR(LEN([0]!nilai)&lt;=6,--LEFT(TEXT(RIGHT([0]!nilai,9),REPT("0",9)),3)={0;1}),""," juta / ")</definedName>
    <definedName name="juta2" localSheetId="29">" "&amp;INDEX('081_Yenling Tan_Prima sari'!idxRatusan,--LEFT(TEXT(RIGHT([0]!nilai,9),REPT("0",9)),1)+1)&amp;" "&amp;IF((--MID(TEXT(RIGHT([0]!nilai,9),REPT("0",9)),2,2)+1)&lt;=20,IF(--LEFT(TEXT(RIGHT([0]!nilai,9),REPT("0",9)),3)=1," satu juta / ",INDEX('081_Yenling Tan_Prima sari'!idxSatuSampaiDuaPuluh,--LEFT(TEXT(RIGHT([0]!nilai,8),REPT("0",8)),2)+1)),INDEX('081_Yenling Tan_Prima sari'!idxSatuSampaiDuaPuluh,--LEFT(RIGHT([0]!nilai,8),1)+1)&amp;" puluh "&amp;INDEX('081_Yenling Tan_Prima sari'!idxSatuSampaiDuaPuluh,--LEFT(RIGHT([0]!nilai,7),1)+1))&amp;IF(OR(LEN([0]!nilai)&lt;=6,--LEFT(TEXT(RIGHT([0]!nilai,9),REPT("0",9)),3)={0;1}),""," juta / ")</definedName>
    <definedName name="juta2" localSheetId="30">" "&amp;INDEX('082_Yenling Tan_Kreasi pangan'!idxRatusan,--LEFT(TEXT(RIGHT([0]!nilai,9),REPT("0",9)),1)+1)&amp;" "&amp;IF((--MID(TEXT(RIGHT([0]!nilai,9),REPT("0",9)),2,2)+1)&lt;=20,IF(--LEFT(TEXT(RIGHT([0]!nilai,9),REPT("0",9)),3)=1," satu juta / ",INDEX('082_Yenling Tan_Kreasi pangan'!idxSatuSampaiDuaPuluh,--LEFT(TEXT(RIGHT([0]!nilai,8),REPT("0",8)),2)+1)),INDEX('082_Yenling Tan_Kreasi pangan'!idxSatuSampaiDuaPuluh,--LEFT(RIGHT([0]!nilai,8),1)+1)&amp;" puluh "&amp;INDEX('082_Yenling Tan_Kreasi pangan'!idxSatuSampaiDuaPuluh,--LEFT(RIGHT([0]!nilai,7),1)+1))&amp;IF(OR(LEN([0]!nilai)&lt;=6,--LEFT(TEXT(RIGHT([0]!nilai,9),REPT("0",9)),3)={0;1}),""," juta / ")</definedName>
    <definedName name="juta2" localSheetId="31">" "&amp;INDEX('083_PT. Mega Kreasi_Tanggerang'!idxRatusan,--LEFT(TEXT(RIGHT([0]!nilai,9),REPT("0",9)),1)+1)&amp;" "&amp;IF((--MID(TEXT(RIGHT([0]!nilai,9),REPT("0",9)),2,2)+1)&lt;=20,IF(--LEFT(TEXT(RIGHT([0]!nilai,9),REPT("0",9)),3)=1," satu juta / ",INDEX('083_PT. Mega Kreasi_Tanggerang'!idxSatuSampaiDuaPuluh,--LEFT(TEXT(RIGHT([0]!nilai,8),REPT("0",8)),2)+1)),INDEX('083_PT. Mega Kreasi_Tanggerang'!idxSatuSampaiDuaPuluh,--LEFT(RIGHT([0]!nilai,8),1)+1)&amp;" puluh "&amp;INDEX('083_PT. Mega Kreasi_Tanggerang'!idxSatuSampaiDuaPuluh,--LEFT(RIGHT([0]!nilai,7),1)+1))&amp;IF(OR(LEN([0]!nilai)&lt;=6,--LEFT(TEXT(RIGHT([0]!nilai,9),REPT("0",9)),3)={0;1}),""," juta / ")</definedName>
    <definedName name="juta2" localSheetId="32">" "&amp;INDEX('084_Yenling Tan_Sunkrisps'!idxRatusan,--LEFT(TEXT(RIGHT([0]!nilai,9),REPT("0",9)),1)+1)&amp;" "&amp;IF((--MID(TEXT(RIGHT([0]!nilai,9),REPT("0",9)),2,2)+1)&lt;=20,IF(--LEFT(TEXT(RIGHT([0]!nilai,9),REPT("0",9)),3)=1," satu juta / ",INDEX('084_Yenling Tan_Sunkrisps'!idxSatuSampaiDuaPuluh,--LEFT(TEXT(RIGHT([0]!nilai,8),REPT("0",8)),2)+1)),INDEX('084_Yenling Tan_Sunkrisps'!idxSatuSampaiDuaPuluh,--LEFT(RIGHT([0]!nilai,8),1)+1)&amp;" puluh "&amp;INDEX('084_Yenling Tan_Sunkrisps'!idxSatuSampaiDuaPuluh,--LEFT(RIGHT([0]!nilai,7),1)+1))&amp;IF(OR(LEN([0]!nilai)&lt;=6,--LEFT(TEXT(RIGHT([0]!nilai,9),REPT("0",9)),3)={0;1}),""," juta / ")</definedName>
    <definedName name="juta2" localSheetId="33">" "&amp;INDEX('085_Yenling Tan_Alamii Food'!idxRatusan,--LEFT(TEXT(RIGHT([0]!nilai,9),REPT("0",9)),1)+1)&amp;" "&amp;IF((--MID(TEXT(RIGHT([0]!nilai,9),REPT("0",9)),2,2)+1)&lt;=20,IF(--LEFT(TEXT(RIGHT([0]!nilai,9),REPT("0",9)),3)=1," satu juta / ",INDEX('085_Yenling Tan_Alamii Food'!idxSatuSampaiDuaPuluh,--LEFT(TEXT(RIGHT([0]!nilai,8),REPT("0",8)),2)+1)),INDEX('085_Yenling Tan_Alamii Food'!idxSatuSampaiDuaPuluh,--LEFT(RIGHT([0]!nilai,8),1)+1)&amp;" puluh "&amp;INDEX('085_Yenling Tan_Alamii Food'!idxSatuSampaiDuaPuluh,--LEFT(RIGHT([0]!nilai,7),1)+1))&amp;IF(OR(LEN([0]!nilai)&lt;=6,--LEFT(TEXT(RIGHT([0]!nilai,9),REPT("0",9)),3)={0;1}),""," juta / ")</definedName>
    <definedName name="juta2" localSheetId="34">" "&amp;INDEX('086_Yenling Tan_Primasari'!idxRatusan,--LEFT(TEXT(RIGHT([0]!nilai,9),REPT("0",9)),1)+1)&amp;" "&amp;IF((--MID(TEXT(RIGHT([0]!nilai,9),REPT("0",9)),2,2)+1)&lt;=20,IF(--LEFT(TEXT(RIGHT([0]!nilai,9),REPT("0",9)),3)=1," satu juta / ",INDEX('086_Yenling Tan_Primasari'!idxSatuSampaiDuaPuluh,--LEFT(TEXT(RIGHT([0]!nilai,8),REPT("0",8)),2)+1)),INDEX('086_Yenling Tan_Primasari'!idxSatuSampaiDuaPuluh,--LEFT(RIGHT([0]!nilai,8),1)+1)&amp;" puluh "&amp;INDEX('086_Yenling Tan_Primasari'!idxSatuSampaiDuaPuluh,--LEFT(RIGHT([0]!nilai,7),1)+1))&amp;IF(OR(LEN([0]!nilai)&lt;=6,--LEFT(TEXT(RIGHT([0]!nilai,9),REPT("0",9)),3)={0;1}),""," juta / ")</definedName>
    <definedName name="juta2" localSheetId="35">" "&amp;INDEX('087_Menara_Sampoeran_C1 '!idxRatusan,--LEFT(TEXT(RIGHT([0]!nilai,9),REPT("0",9)),1)+1)&amp;" "&amp;IF((--MID(TEXT(RIGHT([0]!nilai,9),REPT("0",9)),2,2)+1)&lt;=20,IF(--LEFT(TEXT(RIGHT([0]!nilai,9),REPT("0",9)),3)=1," satu juta / ",INDEX('087_Menara_Sampoeran_C1 '!idxSatuSampaiDuaPuluh,--LEFT(TEXT(RIGHT([0]!nilai,8),REPT("0",8)),2)+1)),INDEX('087_Menara_Sampoeran_C1 '!idxSatuSampaiDuaPuluh,--LEFT(RIGHT([0]!nilai,8),1)+1)&amp;" puluh "&amp;INDEX('087_Menara_Sampoeran_C1 '!idxSatuSampaiDuaPuluh,--LEFT(RIGHT([0]!nilai,7),1)+1))&amp;IF(OR(LEN([0]!nilai)&lt;=6,--LEFT(TEXT(RIGHT([0]!nilai,9),REPT("0",9)),3)={0;1}),""," juta / ")</definedName>
    <definedName name="juta2" localSheetId="36">" "&amp;INDEX('088_PT. SITC_Undername China'!idxRatusan,--LEFT(TEXT(RIGHT([0]!nilai,9),REPT("0",9)),1)+1)&amp;" "&amp;IF((--MID(TEXT(RIGHT([0]!nilai,9),REPT("0",9)),2,2)+1)&lt;=20,IF(--LEFT(TEXT(RIGHT([0]!nilai,9),REPT("0",9)),3)=1," satu juta / ",INDEX('088_PT. SITC_Undername China'!idxSatuSampaiDuaPuluh,--LEFT(TEXT(RIGHT([0]!nilai,8),REPT("0",8)),2)+1)),INDEX('088_PT. SITC_Undername China'!idxSatuSampaiDuaPuluh,--LEFT(RIGHT([0]!nilai,8),1)+1)&amp;" puluh "&amp;INDEX('088_PT. SITC_Undername China'!idxSatuSampaiDuaPuluh,--LEFT(RIGHT([0]!nilai,7),1)+1))&amp;IF(OR(LEN([0]!nilai)&lt;=6,--LEFT(TEXT(RIGHT([0]!nilai,9),REPT("0",9)),3)={0;1}),""," juta / ")</definedName>
    <definedName name="juta2" localSheetId="37">" "&amp;INDEX('089_Fastindo_Jakarta'!idxRatusan,--LEFT(TEXT(RIGHT([0]!nilai,9),REPT("0",9)),1)+1)&amp;" "&amp;IF((--MID(TEXT(RIGHT([0]!nilai,9),REPT("0",9)),2,2)+1)&lt;=20,IF(--LEFT(TEXT(RIGHT([0]!nilai,9),REPT("0",9)),3)=1," satu juta / ",INDEX('089_Fastindo_Jakarta'!idxSatuSampaiDuaPuluh,--LEFT(TEXT(RIGHT([0]!nilai,8),REPT("0",8)),2)+1)),INDEX('089_Fastindo_Jakarta'!idxSatuSampaiDuaPuluh,--LEFT(RIGHT([0]!nilai,8),1)+1)&amp;" puluh "&amp;INDEX('089_Fastindo_Jakarta'!idxSatuSampaiDuaPuluh,--LEFT(RIGHT([0]!nilai,7),1)+1))&amp;IF(OR(LEN([0]!nilai)&lt;=6,--LEFT(TEXT(RIGHT([0]!nilai,9),REPT("0",9)),3)={0;1}),""," juta / ")</definedName>
    <definedName name="juta2" localSheetId="38">" "&amp;INDEX('090_Tensindo_Jakarta'!idxRatusan,--LEFT(TEXT(RIGHT([0]!nilai,9),REPT("0",9)),1)+1)&amp;" "&amp;IF((--MID(TEXT(RIGHT([0]!nilai,9),REPT("0",9)),2,2)+1)&lt;=20,IF(--LEFT(TEXT(RIGHT([0]!nilai,9),REPT("0",9)),3)=1," satu juta / ",INDEX('090_Tensindo_Jakarta'!idxSatuSampaiDuaPuluh,--LEFT(TEXT(RIGHT([0]!nilai,8),REPT("0",8)),2)+1)),INDEX('090_Tensindo_Jakarta'!idxSatuSampaiDuaPuluh,--LEFT(RIGHT([0]!nilai,8),1)+1)&amp;" puluh "&amp;INDEX('090_Tensindo_Jakarta'!idxSatuSampaiDuaPuluh,--LEFT(RIGHT([0]!nilai,7),1)+1))&amp;IF(OR(LEN([0]!nilai)&lt;=6,--LEFT(TEXT(RIGHT([0]!nilai,9),REPT("0",9)),3)={0;1}),""," juta / ")</definedName>
    <definedName name="juta2" localSheetId="39">" "&amp;INDEX('091_BSC_Lhoksemawe langsa'!idxRatusan,--LEFT(TEXT(RIGHT([0]!nilai,9),REPT("0",9)),1)+1)&amp;" "&amp;IF((--MID(TEXT(RIGHT([0]!nilai,9),REPT("0",9)),2,2)+1)&lt;=20,IF(--LEFT(TEXT(RIGHT([0]!nilai,9),REPT("0",9)),3)=1," satu juta / ",INDEX('091_BSC_Lhoksemawe langsa'!idxSatuSampaiDuaPuluh,--LEFT(TEXT(RIGHT([0]!nilai,8),REPT("0",8)),2)+1)),INDEX('091_BSC_Lhoksemawe langsa'!idxSatuSampaiDuaPuluh,--LEFT(RIGHT([0]!nilai,8),1)+1)&amp;" puluh "&amp;INDEX('091_BSC_Lhoksemawe langsa'!idxSatuSampaiDuaPuluh,--LEFT(RIGHT([0]!nilai,7),1)+1))&amp;IF(OR(LEN([0]!nilai)&lt;=6,--LEFT(TEXT(RIGHT([0]!nilai,9),REPT("0",9)),3)={0;1}),""," juta / ")</definedName>
    <definedName name="juta2" localSheetId="40">" "&amp;INDEX('092_BSC_Semarang'!idxRatusan,--LEFT(TEXT(RIGHT([0]!nilai,9),REPT("0",9)),1)+1)&amp;" "&amp;IF((--MID(TEXT(RIGHT([0]!nilai,9),REPT("0",9)),2,2)+1)&lt;=20,IF(--LEFT(TEXT(RIGHT([0]!nilai,9),REPT("0",9)),3)=1," satu juta / ",INDEX('092_BSC_Semarang'!idxSatuSampaiDuaPuluh,--LEFT(TEXT(RIGHT([0]!nilai,8),REPT("0",8)),2)+1)),INDEX('092_BSC_Semarang'!idxSatuSampaiDuaPuluh,--LEFT(RIGHT([0]!nilai,8),1)+1)&amp;" puluh "&amp;INDEX('092_BSC_Semarang'!idxSatuSampaiDuaPuluh,--LEFT(RIGHT([0]!nilai,7),1)+1))&amp;IF(OR(LEN([0]!nilai)&lt;=6,--LEFT(TEXT(RIGHT([0]!nilai,9),REPT("0",9)),3)={0;1}),""," juta / ")</definedName>
    <definedName name="juta2" localSheetId="41">" "&amp;INDEX('093_Yenling Tan_Kaifa'!idxRatusan,--LEFT(TEXT(RIGHT([0]!nilai,9),REPT("0",9)),1)+1)&amp;" "&amp;IF((--MID(TEXT(RIGHT([0]!nilai,9),REPT("0",9)),2,2)+1)&lt;=20,IF(--LEFT(TEXT(RIGHT([0]!nilai,9),REPT("0",9)),3)=1," satu juta / ",INDEX('093_Yenling Tan_Kaifa'!idxSatuSampaiDuaPuluh,--LEFT(TEXT(RIGHT([0]!nilai,8),REPT("0",8)),2)+1)),INDEX('093_Yenling Tan_Kaifa'!idxSatuSampaiDuaPuluh,--LEFT(RIGHT([0]!nilai,8),1)+1)&amp;" puluh "&amp;INDEX('093_Yenling Tan_Kaifa'!idxSatuSampaiDuaPuluh,--LEFT(RIGHT([0]!nilai,7),1)+1))&amp;IF(OR(LEN([0]!nilai)&lt;=6,--LEFT(TEXT(RIGHT([0]!nilai,9),REPT("0",9)),3)={0;1}),""," juta / ")</definedName>
    <definedName name="juta2" localSheetId="42">" "&amp;INDEX('094_Yenling Tan_Sentral Cargo'!idxRatusan,--LEFT(TEXT(RIGHT([0]!nilai,9),REPT("0",9)),1)+1)&amp;" "&amp;IF((--MID(TEXT(RIGHT([0]!nilai,9),REPT("0",9)),2,2)+1)&lt;=20,IF(--LEFT(TEXT(RIGHT([0]!nilai,9),REPT("0",9)),3)=1," satu juta / ",INDEX('094_Yenling Tan_Sentral Cargo'!idxSatuSampaiDuaPuluh,--LEFT(TEXT(RIGHT([0]!nilai,8),REPT("0",8)),2)+1)),INDEX('094_Yenling Tan_Sentral Cargo'!idxSatuSampaiDuaPuluh,--LEFT(RIGHT([0]!nilai,8),1)+1)&amp;" puluh "&amp;INDEX('094_Yenling Tan_Sentral Cargo'!idxSatuSampaiDuaPuluh,--LEFT(RIGHT([0]!nilai,7),1)+1))&amp;IF(OR(LEN([0]!nilai)&lt;=6,--LEFT(TEXT(RIGHT([0]!nilai,9),REPT("0",9)),3)={0;1}),""," juta / ")</definedName>
    <definedName name="juta2" localSheetId="43">" "&amp;INDEX('095_Yenling Tan_Primasari'!idxRatusan,--LEFT(TEXT(RIGHT([0]!nilai,9),REPT("0",9)),1)+1)&amp;" "&amp;IF((--MID(TEXT(RIGHT([0]!nilai,9),REPT("0",9)),2,2)+1)&lt;=20,IF(--LEFT(TEXT(RIGHT([0]!nilai,9),REPT("0",9)),3)=1," satu juta / ",INDEX('095_Yenling Tan_Primasari'!idxSatuSampaiDuaPuluh,--LEFT(TEXT(RIGHT([0]!nilai,8),REPT("0",8)),2)+1)),INDEX('095_Yenling Tan_Primasari'!idxSatuSampaiDuaPuluh,--LEFT(RIGHT([0]!nilai,8),1)+1)&amp;" puluh "&amp;INDEX('095_Yenling Tan_Primasari'!idxSatuSampaiDuaPuluh,--LEFT(RIGHT([0]!nilai,7),1)+1))&amp;IF(OR(LEN([0]!nilai)&lt;=6,--LEFT(TEXT(RIGHT([0]!nilai,9),REPT("0",9)),3)={0;1}),""," juta / ")</definedName>
    <definedName name="juta2" localSheetId="44">" "&amp;INDEX('096_Yenling Tan_Primasari'!idxRatusan,--LEFT(TEXT(RIGHT([0]!nilai,9),REPT("0",9)),1)+1)&amp;" "&amp;IF((--MID(TEXT(RIGHT([0]!nilai,9),REPT("0",9)),2,2)+1)&lt;=20,IF(--LEFT(TEXT(RIGHT([0]!nilai,9),REPT("0",9)),3)=1," satu juta / ",INDEX('096_Yenling Tan_Primasari'!idxSatuSampaiDuaPuluh,--LEFT(TEXT(RIGHT([0]!nilai,8),REPT("0",8)),2)+1)),INDEX('096_Yenling Tan_Primasari'!idxSatuSampaiDuaPuluh,--LEFT(RIGHT([0]!nilai,8),1)+1)&amp;" puluh "&amp;INDEX('096_Yenling Tan_Primasari'!idxSatuSampaiDuaPuluh,--LEFT(RIGHT([0]!nilai,7),1)+1))&amp;IF(OR(LEN([0]!nilai)&lt;=6,--LEFT(TEXT(RIGHT([0]!nilai,9),REPT("0",9)),3)={0;1}),""," juta / ")</definedName>
    <definedName name="juta2" localSheetId="45">" "&amp;INDEX('097_Yenling Tan_Gurih'!idxRatusan,--LEFT(TEXT(RIGHT([0]!nilai,9),REPT("0",9)),1)+1)&amp;" "&amp;IF((--MID(TEXT(RIGHT([0]!nilai,9),REPT("0",9)),2,2)+1)&lt;=20,IF(--LEFT(TEXT(RIGHT([0]!nilai,9),REPT("0",9)),3)=1," satu juta / ",INDEX('097_Yenling Tan_Gurih'!idxSatuSampaiDuaPuluh,--LEFT(TEXT(RIGHT([0]!nilai,8),REPT("0",8)),2)+1)),INDEX('097_Yenling Tan_Gurih'!idxSatuSampaiDuaPuluh,--LEFT(RIGHT([0]!nilai,8),1)+1)&amp;" puluh "&amp;INDEX('097_Yenling Tan_Gurih'!idxSatuSampaiDuaPuluh,--LEFT(RIGHT([0]!nilai,7),1)+1))&amp;IF(OR(LEN([0]!nilai)&lt;=6,--LEFT(TEXT(RIGHT([0]!nilai,9),REPT("0",9)),3)={0;1}),""," juta / ")</definedName>
    <definedName name="juta2" localSheetId="46">" "&amp;INDEX('099_Bpk. Saman_Batam'!idxRatusan,--LEFT(TEXT(RIGHT([0]!nilai,9),REPT("0",9)),1)+1)&amp;" "&amp;IF((--MID(TEXT(RIGHT([0]!nilai,9),REPT("0",9)),2,2)+1)&lt;=20,IF(--LEFT(TEXT(RIGHT([0]!nilai,9),REPT("0",9)),3)=1," satu juta / ",INDEX('099_Bpk. Saman_Batam'!idxSatuSampaiDuaPuluh,--LEFT(TEXT(RIGHT([0]!nilai,8),REPT("0",8)),2)+1)),INDEX('099_Bpk. Saman_Batam'!idxSatuSampaiDuaPuluh,--LEFT(RIGHT([0]!nilai,8),1)+1)&amp;" puluh "&amp;INDEX('099_Bpk. Saman_Batam'!idxSatuSampaiDuaPuluh,--LEFT(RIGHT([0]!nilai,7),1)+1))&amp;IF(OR(LEN([0]!nilai)&lt;=6,--LEFT(TEXT(RIGHT([0]!nilai,9),REPT("0",9)),3)={0;1}),""," juta / ")</definedName>
    <definedName name="juta2" localSheetId="47">" "&amp;INDEX('100_PT. Fajar_Samarinda'!idxRatusan,--LEFT(TEXT(RIGHT([0]!nilai,9),REPT("0",9)),1)+1)&amp;" "&amp;IF((--MID(TEXT(RIGHT([0]!nilai,9),REPT("0",9)),2,2)+1)&lt;=20,IF(--LEFT(TEXT(RIGHT([0]!nilai,9),REPT("0",9)),3)=1," satu juta / ",INDEX('100_PT. Fajar_Samarinda'!idxSatuSampaiDuaPuluh,--LEFT(TEXT(RIGHT([0]!nilai,8),REPT("0",8)),2)+1)),INDEX('100_PT. Fajar_Samarinda'!idxSatuSampaiDuaPuluh,--LEFT(RIGHT([0]!nilai,8),1)+1)&amp;" puluh "&amp;INDEX('100_PT. Fajar_Samarinda'!idxSatuSampaiDuaPuluh,--LEFT(RIGHT([0]!nilai,7),1)+1))&amp;IF(OR(LEN([0]!nilai)&lt;=6,--LEFT(TEXT(RIGHT([0]!nilai,9),REPT("0",9)),3)={0;1}),""," juta / ")</definedName>
    <definedName name="juta2" localSheetId="48">" "&amp;INDEX('101_Menara_ESSE POSM'!idxRatusan,--LEFT(TEXT(RIGHT([0]!nilai,9),REPT("0",9)),1)+1)&amp;" "&amp;IF((--MID(TEXT(RIGHT([0]!nilai,9),REPT("0",9)),2,2)+1)&lt;=20,IF(--LEFT(TEXT(RIGHT([0]!nilai,9),REPT("0",9)),3)=1," satu juta / ",INDEX('101_Menara_ESSE POSM'!idxSatuSampaiDuaPuluh,--LEFT(TEXT(RIGHT([0]!nilai,8),REPT("0",8)),2)+1)),INDEX('101_Menara_ESSE POSM'!idxSatuSampaiDuaPuluh,--LEFT(RIGHT([0]!nilai,8),1)+1)&amp;" puluh "&amp;INDEX('101_Menara_ESSE POSM'!idxSatuSampaiDuaPuluh,--LEFT(RIGHT([0]!nilai,7),1)+1))&amp;IF(OR(LEN([0]!nilai)&lt;=6,--LEFT(TEXT(RIGHT([0]!nilai,9),REPT("0",9)),3)={0;1}),""," juta / ")</definedName>
    <definedName name="juta2" localSheetId="49">" "&amp;INDEX('102_Bpk. Agus_Pontianak'!idxRatusan,--LEFT(TEXT(RIGHT([0]!nilai,9),REPT("0",9)),1)+1)&amp;" "&amp;IF((--MID(TEXT(RIGHT([0]!nilai,9),REPT("0",9)),2,2)+1)&lt;=20,IF(--LEFT(TEXT(RIGHT([0]!nilai,9),REPT("0",9)),3)=1," satu juta / ",INDEX('102_Bpk. Agus_Pontianak'!idxSatuSampaiDuaPuluh,--LEFT(TEXT(RIGHT([0]!nilai,8),REPT("0",8)),2)+1)),INDEX('102_Bpk. Agus_Pontianak'!idxSatuSampaiDuaPuluh,--LEFT(RIGHT([0]!nilai,8),1)+1)&amp;" puluh "&amp;INDEX('102_Bpk. Agus_Pontianak'!idxSatuSampaiDuaPuluh,--LEFT(RIGHT([0]!nilai,7),1)+1))&amp;IF(OR(LEN([0]!nilai)&lt;=6,--LEFT(TEXT(RIGHT([0]!nilai,9),REPT("0",9)),3)={0;1}),""," juta / ")</definedName>
    <definedName name="juta2" localSheetId="50">" "&amp;INDEX('103_Ibu Yenling Tan_JasanaBoga'!idxRatusan,--LEFT(TEXT(RIGHT([0]!nilai,9),REPT("0",9)),1)+1)&amp;" "&amp;IF((--MID(TEXT(RIGHT([0]!nilai,9),REPT("0",9)),2,2)+1)&lt;=20,IF(--LEFT(TEXT(RIGHT([0]!nilai,9),REPT("0",9)),3)=1," satu juta / ",INDEX('103_Ibu Yenling Tan_JasanaBoga'!idxSatuSampaiDuaPuluh,--LEFT(TEXT(RIGHT([0]!nilai,8),REPT("0",8)),2)+1)),INDEX('103_Ibu Yenling Tan_JasanaBoga'!idxSatuSampaiDuaPuluh,--LEFT(RIGHT([0]!nilai,8),1)+1)&amp;" puluh "&amp;INDEX('103_Ibu Yenling Tan_JasanaBoga'!idxSatuSampaiDuaPuluh,--LEFT(RIGHT([0]!nilai,7),1)+1))&amp;IF(OR(LEN([0]!nilai)&lt;=6,--LEFT(TEXT(RIGHT([0]!nilai,9),REPT("0",9)),3)={0;1}),""," juta / ")</definedName>
    <definedName name="juta2" localSheetId="51">" "&amp;INDEX('104_Ibu Yenling Tan_Pt Kartika'!idxRatusan,--LEFT(TEXT(RIGHT([0]!nilai,9),REPT("0",9)),1)+1)&amp;" "&amp;IF((--MID(TEXT(RIGHT([0]!nilai,9),REPT("0",9)),2,2)+1)&lt;=20,IF(--LEFT(TEXT(RIGHT([0]!nilai,9),REPT("0",9)),3)=1," satu juta / ",INDEX('104_Ibu Yenling Tan_Pt Kartika'!idxSatuSampaiDuaPuluh,--LEFT(TEXT(RIGHT([0]!nilai,8),REPT("0",8)),2)+1)),INDEX('104_Ibu Yenling Tan_Pt Kartika'!idxSatuSampaiDuaPuluh,--LEFT(RIGHT([0]!nilai,8),1)+1)&amp;" puluh "&amp;INDEX('104_Ibu Yenling Tan_Pt Kartika'!idxSatuSampaiDuaPuluh,--LEFT(RIGHT([0]!nilai,7),1)+1))&amp;IF(OR(LEN([0]!nilai)&lt;=6,--LEFT(TEXT(RIGHT([0]!nilai,9),REPT("0",9)),3)={0;1}),""," juta / ")</definedName>
    <definedName name="juta2" localSheetId="52">" "&amp;INDEX('105_Ibu Yenling Tan_Pt Exim'!idxRatusan,--LEFT(TEXT(RIGHT([0]!nilai,9),REPT("0",9)),1)+1)&amp;" "&amp;IF((--MID(TEXT(RIGHT([0]!nilai,9),REPT("0",9)),2,2)+1)&lt;=20,IF(--LEFT(TEXT(RIGHT([0]!nilai,9),REPT("0",9)),3)=1," satu juta / ",INDEX('105_Ibu Yenling Tan_Pt Exim'!idxSatuSampaiDuaPuluh,--LEFT(TEXT(RIGHT([0]!nilai,8),REPT("0",8)),2)+1)),INDEX('105_Ibu Yenling Tan_Pt Exim'!idxSatuSampaiDuaPuluh,--LEFT(RIGHT([0]!nilai,8),1)+1)&amp;" puluh "&amp;INDEX('105_Ibu Yenling Tan_Pt Exim'!idxSatuSampaiDuaPuluh,--LEFT(RIGHT([0]!nilai,7),1)+1))&amp;IF(OR(LEN([0]!nilai)&lt;=6,--LEFT(TEXT(RIGHT([0]!nilai,9),REPT("0",9)),3)={0;1}),""," juta / ")</definedName>
    <definedName name="juta2" localSheetId="53">" "&amp;INDEX('105_Ibu Yenling Tan_Pt Exim (2'!idxRatusan,--LEFT(TEXT(RIGHT([0]!nilai,9),REPT("0",9)),1)+1)&amp;" "&amp;IF((--MID(TEXT(RIGHT([0]!nilai,9),REPT("0",9)),2,2)+1)&lt;=20,IF(--LEFT(TEXT(RIGHT([0]!nilai,9),REPT("0",9)),3)=1," satu juta / ",INDEX('105_Ibu Yenling Tan_Pt Exim (2'!idxSatuSampaiDuaPuluh,--LEFT(TEXT(RIGHT([0]!nilai,8),REPT("0",8)),2)+1)),INDEX('105_Ibu Yenling Tan_Pt Exim (2'!idxSatuSampaiDuaPuluh,--LEFT(RIGHT([0]!nilai,8),1)+1)&amp;" puluh "&amp;INDEX('105_Ibu Yenling Tan_Pt Exim (2'!idxSatuSampaiDuaPuluh,--LEFT(RIGHT([0]!nilai,7),1)+1))&amp;IF(OR(LEN([0]!nilai)&lt;=6,--LEFT(TEXT(RIGHT([0]!nilai,9),REPT("0",9)),3)={0;1}),""," juta / ")</definedName>
    <definedName name="juta2" localSheetId="54">" "&amp;INDEX('107_pt. austine'!idxRatusan,--LEFT(TEXT(RIGHT([0]!nilai,9),REPT("0",9)),1)+1)&amp;" "&amp;IF((--MID(TEXT(RIGHT([0]!nilai,9),REPT("0",9)),2,2)+1)&lt;=20,IF(--LEFT(TEXT(RIGHT([0]!nilai,9),REPT("0",9)),3)=1," satu juta / ",INDEX('107_pt. austine'!idxSatuSampaiDuaPuluh,--LEFT(TEXT(RIGHT([0]!nilai,8),REPT("0",8)),2)+1)),INDEX('107_pt. austine'!idxSatuSampaiDuaPuluh,--LEFT(RIGHT([0]!nilai,8),1)+1)&amp;" puluh "&amp;INDEX('107_pt. austine'!idxSatuSampaiDuaPuluh,--LEFT(RIGHT([0]!nilai,7),1)+1))&amp;IF(OR(LEN([0]!nilai)&lt;=6,--LEFT(TEXT(RIGHT([0]!nilai,9),REPT("0",9)),3)={0;1}),""," juta / ")</definedName>
    <definedName name="juta2" localSheetId="55">" "&amp;INDEX('107_pt. austine '!idxRatusan,--LEFT(TEXT(RIGHT([0]!nilai,9),REPT("0",9)),1)+1)&amp;" "&amp;IF((--MID(TEXT(RIGHT([0]!nilai,9),REPT("0",9)),2,2)+1)&lt;=20,IF(--LEFT(TEXT(RIGHT([0]!nilai,9),REPT("0",9)),3)=1," satu juta / ",INDEX('107_pt. austine '!idxSatuSampaiDuaPuluh,--LEFT(TEXT(RIGHT([0]!nilai,8),REPT("0",8)),2)+1)),INDEX('107_pt. austine '!idxSatuSampaiDuaPuluh,--LEFT(RIGHT([0]!nilai,8),1)+1)&amp;" puluh "&amp;INDEX('107_pt. austine '!idxSatuSampaiDuaPuluh,--LEFT(RIGHT([0]!nilai,7),1)+1))&amp;IF(OR(LEN([0]!nilai)&lt;=6,--LEFT(TEXT(RIGHT([0]!nilai,9),REPT("0",9)),3)={0;1}),""," juta / ")</definedName>
    <definedName name="juta2" localSheetId="56">" "&amp;INDEX('108_BSC_Lampung_JHHP'!idxRatusan,--LEFT(TEXT(RIGHT([0]!nilai,9),REPT("0",9)),1)+1)&amp;" "&amp;IF((--MID(TEXT(RIGHT([0]!nilai,9),REPT("0",9)),2,2)+1)&lt;=20,IF(--LEFT(TEXT(RIGHT([0]!nilai,9),REPT("0",9)),3)=1," satu juta / ",INDEX('108_BSC_Lampung_JHHP'!idxSatuSampaiDuaPuluh,--LEFT(TEXT(RIGHT([0]!nilai,8),REPT("0",8)),2)+1)),INDEX('108_BSC_Lampung_JHHP'!idxSatuSampaiDuaPuluh,--LEFT(RIGHT([0]!nilai,8),1)+1)&amp;" puluh "&amp;INDEX('108_BSC_Lampung_JHHP'!idxSatuSampaiDuaPuluh,--LEFT(RIGHT([0]!nilai,7),1)+1))&amp;IF(OR(LEN([0]!nilai)&lt;=6,--LEFT(TEXT(RIGHT([0]!nilai,9),REPT("0",9)),3)={0;1}),""," juta / ")</definedName>
    <definedName name="juta2" localSheetId="57">" "&amp;INDEX('109_BSC_Kota Bumi_JHHP'!idxRatusan,--LEFT(TEXT(RIGHT([0]!nilai,9),REPT("0",9)),1)+1)&amp;" "&amp;IF((--MID(TEXT(RIGHT([0]!nilai,9),REPT("0",9)),2,2)+1)&lt;=20,IF(--LEFT(TEXT(RIGHT([0]!nilai,9),REPT("0",9)),3)=1," satu juta / ",INDEX('109_BSC_Kota Bumi_JHHP'!idxSatuSampaiDuaPuluh,--LEFT(TEXT(RIGHT([0]!nilai,8),REPT("0",8)),2)+1)),INDEX('109_BSC_Kota Bumi_JHHP'!idxSatuSampaiDuaPuluh,--LEFT(RIGHT([0]!nilai,8),1)+1)&amp;" puluh "&amp;INDEX('109_BSC_Kota Bumi_JHHP'!idxSatuSampaiDuaPuluh,--LEFT(RIGHT([0]!nilai,7),1)+1))&amp;IF(OR(LEN([0]!nilai)&lt;=6,--LEFT(TEXT(RIGHT([0]!nilai,9),REPT("0",9)),3)={0;1}),""," juta / ")</definedName>
    <definedName name="juta2" localSheetId="58">" "&amp;INDEX('110_BSC_Pekanbaru_Alam Hijau'!idxRatusan,--LEFT(TEXT(RIGHT([0]!nilai,9),REPT("0",9)),1)+1)&amp;" "&amp;IF((--MID(TEXT(RIGHT([0]!nilai,9),REPT("0",9)),2,2)+1)&lt;=20,IF(--LEFT(TEXT(RIGHT([0]!nilai,9),REPT("0",9)),3)=1," satu juta / ",INDEX('110_BSC_Pekanbaru_Alam Hijau'!idxSatuSampaiDuaPuluh,--LEFT(TEXT(RIGHT([0]!nilai,8),REPT("0",8)),2)+1)),INDEX('110_BSC_Pekanbaru_Alam Hijau'!idxSatuSampaiDuaPuluh,--LEFT(RIGHT([0]!nilai,8),1)+1)&amp;" puluh "&amp;INDEX('110_BSC_Pekanbaru_Alam Hijau'!idxSatuSampaiDuaPuluh,--LEFT(RIGHT([0]!nilai,7),1)+1))&amp;IF(OR(LEN([0]!nilai)&lt;=6,--LEFT(TEXT(RIGHT([0]!nilai,9),REPT("0",9)),3)={0;1}),""," juta / ")</definedName>
    <definedName name="juta2" localSheetId="59">" "&amp;INDEX('111_Bpk. Mul_Pulogadung'!idxRatusan,--LEFT(TEXT(RIGHT([0]!nilai,9),REPT("0",9)),1)+1)&amp;" "&amp;IF((--MID(TEXT(RIGHT([0]!nilai,9),REPT("0",9)),2,2)+1)&lt;=20,IF(--LEFT(TEXT(RIGHT([0]!nilai,9),REPT("0",9)),3)=1," satu juta / ",INDEX('111_Bpk. Mul_Pulogadung'!idxSatuSampaiDuaPuluh,--LEFT(TEXT(RIGHT([0]!nilai,8),REPT("0",8)),2)+1)),INDEX('111_Bpk. Mul_Pulogadung'!idxSatuSampaiDuaPuluh,--LEFT(RIGHT([0]!nilai,8),1)+1)&amp;" puluh "&amp;INDEX('111_Bpk. Mul_Pulogadung'!idxSatuSampaiDuaPuluh,--LEFT(RIGHT([0]!nilai,7),1)+1))&amp;IF(OR(LEN([0]!nilai)&lt;=6,--LEFT(TEXT(RIGHT([0]!nilai,9),REPT("0",9)),3)={0;1}),""," juta / ")</definedName>
    <definedName name="juta2" localSheetId="60">" "&amp;INDEX('112_Menara_Sampoeran_C1'!idxRatusan,--LEFT(TEXT(RIGHT([0]!nilai,9),REPT("0",9)),1)+1)&amp;" "&amp;IF((--MID(TEXT(RIGHT([0]!nilai,9),REPT("0",9)),2,2)+1)&lt;=20,IF(--LEFT(TEXT(RIGHT([0]!nilai,9),REPT("0",9)),3)=1," satu juta / ",INDEX('112_Menara_Sampoeran_C1'!idxSatuSampaiDuaPuluh,--LEFT(TEXT(RIGHT([0]!nilai,8),REPT("0",8)),2)+1)),INDEX('112_Menara_Sampoeran_C1'!idxSatuSampaiDuaPuluh,--LEFT(RIGHT([0]!nilai,8),1)+1)&amp;" puluh "&amp;INDEX('112_Menara_Sampoeran_C1'!idxSatuSampaiDuaPuluh,--LEFT(RIGHT([0]!nilai,7),1)+1))&amp;IF(OR(LEN([0]!nilai)&lt;=6,--LEFT(TEXT(RIGHT([0]!nilai,9),REPT("0",9)),3)={0;1}),""," juta / ")</definedName>
    <definedName name="juta2" localSheetId="61">" "&amp;INDEX('113_PCS_Pontianak'!idxRatusan,--LEFT(TEXT(RIGHT([0]!nilai,9),REPT("0",9)),1)+1)&amp;" "&amp;IF((--MID(TEXT(RIGHT([0]!nilai,9),REPT("0",9)),2,2)+1)&lt;=20,IF(--LEFT(TEXT(RIGHT([0]!nilai,9),REPT("0",9)),3)=1," satu juta / ",INDEX('113_PCS_Pontianak'!idxSatuSampaiDuaPuluh,--LEFT(TEXT(RIGHT([0]!nilai,8),REPT("0",8)),2)+1)),INDEX('113_PCS_Pontianak'!idxSatuSampaiDuaPuluh,--LEFT(RIGHT([0]!nilai,8),1)+1)&amp;" puluh "&amp;INDEX('113_PCS_Pontianak'!idxSatuSampaiDuaPuluh,--LEFT(RIGHT([0]!nilai,7),1)+1))&amp;IF(OR(LEN([0]!nilai)&lt;=6,--LEFT(TEXT(RIGHT([0]!nilai,9),REPT("0",9)),3)={0;1}),""," juta / ")</definedName>
    <definedName name="juta2" localSheetId="62">" "&amp;INDEX('114_BSC_Signify_Surabaya'!idxRatusan,--LEFT(TEXT(RIGHT([0]!nilai,9),REPT("0",9)),1)+1)&amp;" "&amp;IF((--MID(TEXT(RIGHT([0]!nilai,9),REPT("0",9)),2,2)+1)&lt;=20,IF(--LEFT(TEXT(RIGHT([0]!nilai,9),REPT("0",9)),3)=1," satu juta / ",INDEX('114_BSC_Signify_Surabaya'!idxSatuSampaiDuaPuluh,--LEFT(TEXT(RIGHT([0]!nilai,8),REPT("0",8)),2)+1)),INDEX('114_BSC_Signify_Surabaya'!idxSatuSampaiDuaPuluh,--LEFT(RIGHT([0]!nilai,8),1)+1)&amp;" puluh "&amp;INDEX('114_BSC_Signify_Surabaya'!idxSatuSampaiDuaPuluh,--LEFT(RIGHT([0]!nilai,7),1)+1))&amp;IF(OR(LEN([0]!nilai)&lt;=6,--LEFT(TEXT(RIGHT([0]!nilai,9),REPT("0",9)),3)={0;1}),""," juta / ")</definedName>
    <definedName name="juta2" localSheetId="63">" "&amp;INDEX('115_Yenlingtan_Kaifa_BTH'!idxRatusan,--LEFT(TEXT(RIGHT([0]!nilai,9),REPT("0",9)),1)+1)&amp;" "&amp;IF((--MID(TEXT(RIGHT([0]!nilai,9),REPT("0",9)),2,2)+1)&lt;=20,IF(--LEFT(TEXT(RIGHT([0]!nilai,9),REPT("0",9)),3)=1," satu juta / ",INDEX('115_Yenlingtan_Kaifa_BTH'!idxSatuSampaiDuaPuluh,--LEFT(TEXT(RIGHT([0]!nilai,8),REPT("0",8)),2)+1)),INDEX('115_Yenlingtan_Kaifa_BTH'!idxSatuSampaiDuaPuluh,--LEFT(RIGHT([0]!nilai,8),1)+1)&amp;" puluh "&amp;INDEX('115_Yenlingtan_Kaifa_BTH'!idxSatuSampaiDuaPuluh,--LEFT(RIGHT([0]!nilai,7),1)+1))&amp;IF(OR(LEN([0]!nilai)&lt;=6,--LEFT(TEXT(RIGHT([0]!nilai,9),REPT("0",9)),3)={0;1}),""," juta / ")</definedName>
    <definedName name="juta2" localSheetId="64">" "&amp;INDEX('116_Yenlingtan_Alsabat_BTH'!idxRatusan,--LEFT(TEXT(RIGHT([0]!nilai,9),REPT("0",9)),1)+1)&amp;" "&amp;IF((--MID(TEXT(RIGHT([0]!nilai,9),REPT("0",9)),2,2)+1)&lt;=20,IF(--LEFT(TEXT(RIGHT([0]!nilai,9),REPT("0",9)),3)=1," satu juta / ",INDEX('116_Yenlingtan_Alsabat_BTH'!idxSatuSampaiDuaPuluh,--LEFT(TEXT(RIGHT([0]!nilai,8),REPT("0",8)),2)+1)),INDEX('116_Yenlingtan_Alsabat_BTH'!idxSatuSampaiDuaPuluh,--LEFT(RIGHT([0]!nilai,8),1)+1)&amp;" puluh "&amp;INDEX('116_Yenlingtan_Alsabat_BTH'!idxSatuSampaiDuaPuluh,--LEFT(RIGHT([0]!nilai,7),1)+1))&amp;IF(OR(LEN([0]!nilai)&lt;=6,--LEFT(TEXT(RIGHT([0]!nilai,9),REPT("0",9)),3)={0;1}),""," juta / ")</definedName>
    <definedName name="juta2" localSheetId="65">" "&amp;INDEX('117_BBI_Klaten'!idxRatusan,--LEFT(TEXT(RIGHT([0]!nilai,9),REPT("0",9)),1)+1)&amp;" "&amp;IF((--MID(TEXT(RIGHT([0]!nilai,9),REPT("0",9)),2,2)+1)&lt;=20,IF(--LEFT(TEXT(RIGHT([0]!nilai,9),REPT("0",9)),3)=1," satu juta / ",INDEX('117_BBI_Klaten'!idxSatuSampaiDuaPuluh,--LEFT(TEXT(RIGHT([0]!nilai,8),REPT("0",8)),2)+1)),INDEX('117_BBI_Klaten'!idxSatuSampaiDuaPuluh,--LEFT(RIGHT([0]!nilai,8),1)+1)&amp;" puluh "&amp;INDEX('117_BBI_Klaten'!idxSatuSampaiDuaPuluh,--LEFT(RIGHT([0]!nilai,7),1)+1))&amp;IF(OR(LEN([0]!nilai)&lt;=6,--LEFT(TEXT(RIGHT([0]!nilai,9),REPT("0",9)),3)={0;1}),""," juta / ")</definedName>
    <definedName name="juta2" localSheetId="66">" "&amp;INDEX('118_PT. Yasa_Sulteng'!idxRatusan,--LEFT(TEXT(RIGHT([0]!nilai,9),REPT("0",9)),1)+1)&amp;" "&amp;IF((--MID(TEXT(RIGHT([0]!nilai,9),REPT("0",9)),2,2)+1)&lt;=20,IF(--LEFT(TEXT(RIGHT([0]!nilai,9),REPT("0",9)),3)=1," satu juta / ",INDEX('118_PT. Yasa_Sulteng'!idxSatuSampaiDuaPuluh,--LEFT(TEXT(RIGHT([0]!nilai,8),REPT("0",8)),2)+1)),INDEX('118_PT. Yasa_Sulteng'!idxSatuSampaiDuaPuluh,--LEFT(RIGHT([0]!nilai,8),1)+1)&amp;" puluh "&amp;INDEX('118_PT. Yasa_Sulteng'!idxSatuSampaiDuaPuluh,--LEFT(RIGHT([0]!nilai,7),1)+1))&amp;IF(OR(LEN([0]!nilai)&lt;=6,--LEFT(TEXT(RIGHT([0]!nilai,9),REPT("0",9)),3)={0;1}),""," juta / ")</definedName>
    <definedName name="juta2" localSheetId="67">" "&amp;INDEX('118_PT. Yasa_Sulteng Up'!idxRatusan,--LEFT(TEXT(RIGHT([0]!nilai,9),REPT("0",9)),1)+1)&amp;" "&amp;IF((--MID(TEXT(RIGHT([0]!nilai,9),REPT("0",9)),2,2)+1)&lt;=20,IF(--LEFT(TEXT(RIGHT([0]!nilai,9),REPT("0",9)),3)=1," satu juta / ",INDEX('118_PT. Yasa_Sulteng Up'!idxSatuSampaiDuaPuluh,--LEFT(TEXT(RIGHT([0]!nilai,8),REPT("0",8)),2)+1)),INDEX('118_PT. Yasa_Sulteng Up'!idxSatuSampaiDuaPuluh,--LEFT(RIGHT([0]!nilai,8),1)+1)&amp;" puluh "&amp;INDEX('118_PT. Yasa_Sulteng Up'!idxSatuSampaiDuaPuluh,--LEFT(RIGHT([0]!nilai,7),1)+1))&amp;IF(OR(LEN([0]!nilai)&lt;=6,--LEFT(TEXT(RIGHT([0]!nilai,9),REPT("0",9)),3)={0;1}),""," juta / ")</definedName>
    <definedName name="juta2" localSheetId="68">" "&amp;INDEX('119_Yenlingtan_Berkat_Bth'!idxRatusan,--LEFT(TEXT(RIGHT([0]!nilai,9),REPT("0",9)),1)+1)&amp;" "&amp;IF((--MID(TEXT(RIGHT([0]!nilai,9),REPT("0",9)),2,2)+1)&lt;=20,IF(--LEFT(TEXT(RIGHT([0]!nilai,9),REPT("0",9)),3)=1," satu juta / ",INDEX('119_Yenlingtan_Berkat_Bth'!idxSatuSampaiDuaPuluh,--LEFT(TEXT(RIGHT([0]!nilai,8),REPT("0",8)),2)+1)),INDEX('119_Yenlingtan_Berkat_Bth'!idxSatuSampaiDuaPuluh,--LEFT(RIGHT([0]!nilai,8),1)+1)&amp;" puluh "&amp;INDEX('119_Yenlingtan_Berkat_Bth'!idxSatuSampaiDuaPuluh,--LEFT(RIGHT([0]!nilai,7),1)+1))&amp;IF(OR(LEN([0]!nilai)&lt;=6,--LEFT(TEXT(RIGHT([0]!nilai,9),REPT("0",9)),3)={0;1}),""," juta / ")</definedName>
    <definedName name="juta2" localSheetId="69">" "&amp;INDEX('120_Menara_Sampoeran_C1'!idxRatusan,--LEFT(TEXT(RIGHT([0]!nilai,9),REPT("0",9)),1)+1)&amp;" "&amp;IF((--MID(TEXT(RIGHT([0]!nilai,9),REPT("0",9)),2,2)+1)&lt;=20,IF(--LEFT(TEXT(RIGHT([0]!nilai,9),REPT("0",9)),3)=1," satu juta / ",INDEX('120_Menara_Sampoeran_C1'!idxSatuSampaiDuaPuluh,--LEFT(TEXT(RIGHT([0]!nilai,8),REPT("0",8)),2)+1)),INDEX('120_Menara_Sampoeran_C1'!idxSatuSampaiDuaPuluh,--LEFT(RIGHT([0]!nilai,8),1)+1)&amp;" puluh "&amp;INDEX('120_Menara_Sampoeran_C1'!idxSatuSampaiDuaPuluh,--LEFT(RIGHT([0]!nilai,7),1)+1))&amp;IF(OR(LEN([0]!nilai)&lt;=6,--LEFT(TEXT(RIGHT([0]!nilai,9),REPT("0",9)),3)={0;1}),""," juta / ")</definedName>
    <definedName name="juta2" localSheetId="70">" "&amp;INDEX('121_Yenlingtan_Nyonya_BTH'!idxRatusan,--LEFT(TEXT(RIGHT([0]!nilai,9),REPT("0",9)),1)+1)&amp;" "&amp;IF((--MID(TEXT(RIGHT([0]!nilai,9),REPT("0",9)),2,2)+1)&lt;=20,IF(--LEFT(TEXT(RIGHT([0]!nilai,9),REPT("0",9)),3)=1," satu juta / ",INDEX('121_Yenlingtan_Nyonya_BTH'!idxSatuSampaiDuaPuluh,--LEFT(TEXT(RIGHT([0]!nilai,8),REPT("0",8)),2)+1)),INDEX('121_Yenlingtan_Nyonya_BTH'!idxSatuSampaiDuaPuluh,--LEFT(RIGHT([0]!nilai,8),1)+1)&amp;" puluh "&amp;INDEX('121_Yenlingtan_Nyonya_BTH'!idxSatuSampaiDuaPuluh,--LEFT(RIGHT([0]!nilai,7),1)+1))&amp;IF(OR(LEN([0]!nilai)&lt;=6,--LEFT(TEXT(RIGHT([0]!nilai,9),REPT("0",9)),3)={0;1}),""," juta / ")</definedName>
    <definedName name="juta2" localSheetId="71">" "&amp;INDEX('122_San Sukses_Batam'!idxRatusan,--LEFT(TEXT(RIGHT([0]!nilai,9),REPT("0",9)),1)+1)&amp;" "&amp;IF((--MID(TEXT(RIGHT([0]!nilai,9),REPT("0",9)),2,2)+1)&lt;=20,IF(--LEFT(TEXT(RIGHT([0]!nilai,9),REPT("0",9)),3)=1," satu juta / ",INDEX('122_San Sukses_Batam'!idxSatuSampaiDuaPuluh,--LEFT(TEXT(RIGHT([0]!nilai,8),REPT("0",8)),2)+1)),INDEX('122_San Sukses_Batam'!idxSatuSampaiDuaPuluh,--LEFT(RIGHT([0]!nilai,8),1)+1)&amp;" puluh "&amp;INDEX('122_San Sukses_Batam'!idxSatuSampaiDuaPuluh,--LEFT(RIGHT([0]!nilai,7),1)+1))&amp;IF(OR(LEN([0]!nilai)&lt;=6,--LEFT(TEXT(RIGHT([0]!nilai,9),REPT("0",9)),3)={0;1}),""," juta / ")</definedName>
    <definedName name="juta2" localSheetId="72">" "&amp;INDEX('123_San Sukses_Batam '!idxRatusan,--LEFT(TEXT(RIGHT([0]!nilai,9),REPT("0",9)),1)+1)&amp;" "&amp;IF((--MID(TEXT(RIGHT([0]!nilai,9),REPT("0",9)),2,2)+1)&lt;=20,IF(--LEFT(TEXT(RIGHT([0]!nilai,9),REPT("0",9)),3)=1," satu juta / ",INDEX('123_San Sukses_Batam '!idxSatuSampaiDuaPuluh,--LEFT(TEXT(RIGHT([0]!nilai,8),REPT("0",8)),2)+1)),INDEX('123_San Sukses_Batam '!idxSatuSampaiDuaPuluh,--LEFT(RIGHT([0]!nilai,8),1)+1)&amp;" puluh "&amp;INDEX('123_San Sukses_Batam '!idxSatuSampaiDuaPuluh,--LEFT(RIGHT([0]!nilai,7),1)+1))&amp;IF(OR(LEN([0]!nilai)&lt;=6,--LEFT(TEXT(RIGHT([0]!nilai,9),REPT("0",9)),3)={0;1}),""," juta / ")</definedName>
    <definedName name="juta2" localSheetId="73">" "&amp;INDEX('124_Jan Ex_BTH'!idxRatusan,--LEFT(TEXT(RIGHT([0]!nilai,9),REPT("0",9)),1)+1)&amp;" "&amp;IF((--MID(TEXT(RIGHT([0]!nilai,9),REPT("0",9)),2,2)+1)&lt;=20,IF(--LEFT(TEXT(RIGHT([0]!nilai,9),REPT("0",9)),3)=1," satu juta / ",INDEX('124_Jan Ex_BTH'!idxSatuSampaiDuaPuluh,--LEFT(TEXT(RIGHT([0]!nilai,8),REPT("0",8)),2)+1)),INDEX('124_Jan Ex_BTH'!idxSatuSampaiDuaPuluh,--LEFT(RIGHT([0]!nilai,8),1)+1)&amp;" puluh "&amp;INDEX('124_Jan Ex_BTH'!idxSatuSampaiDuaPuluh,--LEFT(RIGHT([0]!nilai,7),1)+1))&amp;IF(OR(LEN([0]!nilai)&lt;=6,--LEFT(TEXT(RIGHT([0]!nilai,9),REPT("0",9)),3)={0;1}),""," juta / ")</definedName>
    <definedName name="juta2" localSheetId="74">" "&amp;INDEX('125_Ibu Suryani_Jakarta'!idxRatusan,--LEFT(TEXT(RIGHT([0]!nilai,9),REPT("0",9)),1)+1)&amp;" "&amp;IF((--MID(TEXT(RIGHT([0]!nilai,9),REPT("0",9)),2,2)+1)&lt;=20,IF(--LEFT(TEXT(RIGHT([0]!nilai,9),REPT("0",9)),3)=1," satu juta / ",INDEX('125_Ibu Suryani_Jakarta'!idxSatuSampaiDuaPuluh,--LEFT(TEXT(RIGHT([0]!nilai,8),REPT("0",8)),2)+1)),INDEX('125_Ibu Suryani_Jakarta'!idxSatuSampaiDuaPuluh,--LEFT(RIGHT([0]!nilai,8),1)+1)&amp;" puluh "&amp;INDEX('125_Ibu Suryani_Jakarta'!idxSatuSampaiDuaPuluh,--LEFT(RIGHT([0]!nilai,7),1)+1))&amp;IF(OR(LEN([0]!nilai)&lt;=6,--LEFT(TEXT(RIGHT([0]!nilai,9),REPT("0",9)),3)={0;1}),""," juta / ")</definedName>
    <definedName name="juta2" localSheetId="75">" "&amp;INDEX('126_BSC_Anggana_Jogja'!idxRatusan,--LEFT(TEXT(RIGHT([0]!nilai,9),REPT("0",9)),1)+1)&amp;" "&amp;IF((--MID(TEXT(RIGHT([0]!nilai,9),REPT("0",9)),2,2)+1)&lt;=20,IF(--LEFT(TEXT(RIGHT([0]!nilai,9),REPT("0",9)),3)=1," satu juta / ",INDEX('126_BSC_Anggana_Jogja'!idxSatuSampaiDuaPuluh,--LEFT(TEXT(RIGHT([0]!nilai,8),REPT("0",8)),2)+1)),INDEX('126_BSC_Anggana_Jogja'!idxSatuSampaiDuaPuluh,--LEFT(RIGHT([0]!nilai,8),1)+1)&amp;" puluh "&amp;INDEX('126_BSC_Anggana_Jogja'!idxSatuSampaiDuaPuluh,--LEFT(RIGHT([0]!nilai,7),1)+1))&amp;IF(OR(LEN([0]!nilai)&lt;=6,--LEFT(TEXT(RIGHT([0]!nilai,9),REPT("0",9)),3)={0;1}),""," juta / ")</definedName>
    <definedName name="juta2" localSheetId="76">" "&amp;INDEX('127_Klik_Batam'!idxRatusan,--LEFT(TEXT(RIGHT([0]!nilai,9),REPT("0",9)),1)+1)&amp;" "&amp;IF((--MID(TEXT(RIGHT([0]!nilai,9),REPT("0",9)),2,2)+1)&lt;=20,IF(--LEFT(TEXT(RIGHT([0]!nilai,9),REPT("0",9)),3)=1," satu juta / ",INDEX('127_Klik_Batam'!idxSatuSampaiDuaPuluh,--LEFT(TEXT(RIGHT([0]!nilai,8),REPT("0",8)),2)+1)),INDEX('127_Klik_Batam'!idxSatuSampaiDuaPuluh,--LEFT(RIGHT([0]!nilai,8),1)+1)&amp;" puluh "&amp;INDEX('127_Klik_Batam'!idxSatuSampaiDuaPuluh,--LEFT(RIGHT([0]!nilai,7),1)+1))&amp;IF(OR(LEN([0]!nilai)&lt;=6,--LEFT(TEXT(RIGHT([0]!nilai,9),REPT("0",9)),3)={0;1}),""," juta / ")</definedName>
    <definedName name="juta2" localSheetId="77">" "&amp;INDEX('128_Crago Trans_Batam'!idxRatusan,--LEFT(TEXT(RIGHT([0]!nilai,9),REPT("0",9)),1)+1)&amp;" "&amp;IF((--MID(TEXT(RIGHT([0]!nilai,9),REPT("0",9)),2,2)+1)&lt;=20,IF(--LEFT(TEXT(RIGHT([0]!nilai,9),REPT("0",9)),3)=1," satu juta / ",INDEX('128_Crago Trans_Batam'!idxSatuSampaiDuaPuluh,--LEFT(TEXT(RIGHT([0]!nilai,8),REPT("0",8)),2)+1)),INDEX('128_Crago Trans_Batam'!idxSatuSampaiDuaPuluh,--LEFT(RIGHT([0]!nilai,8),1)+1)&amp;" puluh "&amp;INDEX('128_Crago Trans_Batam'!idxSatuSampaiDuaPuluh,--LEFT(RIGHT([0]!nilai,7),1)+1))&amp;IF(OR(LEN([0]!nilai)&lt;=6,--LEFT(TEXT(RIGHT([0]!nilai,9),REPT("0",9)),3)={0;1}),""," juta / ")</definedName>
    <definedName name="juta2" localSheetId="78">" "&amp;INDEX('129_Yenlingtan_Yumofodd_Bth'!idxRatusan,--LEFT(TEXT(RIGHT([0]!nilai,9),REPT("0",9)),1)+1)&amp;" "&amp;IF((--MID(TEXT(RIGHT([0]!nilai,9),REPT("0",9)),2,2)+1)&lt;=20,IF(--LEFT(TEXT(RIGHT([0]!nilai,9),REPT("0",9)),3)=1," satu juta / ",INDEX('129_Yenlingtan_Yumofodd_Bth'!idxSatuSampaiDuaPuluh,--LEFT(TEXT(RIGHT([0]!nilai,8),REPT("0",8)),2)+1)),INDEX('129_Yenlingtan_Yumofodd_Bth'!idxSatuSampaiDuaPuluh,--LEFT(RIGHT([0]!nilai,8),1)+1)&amp;" puluh "&amp;INDEX('129_Yenlingtan_Yumofodd_Bth'!idxSatuSampaiDuaPuluh,--LEFT(RIGHT([0]!nilai,7),1)+1))&amp;IF(OR(LEN([0]!nilai)&lt;=6,--LEFT(TEXT(RIGHT([0]!nilai,9),REPT("0",9)),3)={0;1}),""," juta / ")</definedName>
    <definedName name="juta2" localSheetId="79">" "&amp;INDEX('130_Yenlingtan_Japan Pack_Bth'!idxRatusan,--LEFT(TEXT(RIGHT([0]!nilai,9),REPT("0",9)),1)+1)&amp;" "&amp;IF((--MID(TEXT(RIGHT([0]!nilai,9),REPT("0",9)),2,2)+1)&lt;=20,IF(--LEFT(TEXT(RIGHT([0]!nilai,9),REPT("0",9)),3)=1," satu juta / ",INDEX('130_Yenlingtan_Japan Pack_Bth'!idxSatuSampaiDuaPuluh,--LEFT(TEXT(RIGHT([0]!nilai,8),REPT("0",8)),2)+1)),INDEX('130_Yenlingtan_Japan Pack_Bth'!idxSatuSampaiDuaPuluh,--LEFT(RIGHT([0]!nilai,8),1)+1)&amp;" puluh "&amp;INDEX('130_Yenlingtan_Japan Pack_Bth'!idxSatuSampaiDuaPuluh,--LEFT(RIGHT([0]!nilai,7),1)+1))&amp;IF(OR(LEN([0]!nilai)&lt;=6,--LEFT(TEXT(RIGHT([0]!nilai,9),REPT("0",9)),3)={0;1}),""," juta / ")</definedName>
    <definedName name="juta2" localSheetId="80">" "&amp;INDEX('131_PCS_Pontinak'!idxRatusan,--LEFT(TEXT(RIGHT([0]!nilai,9),REPT("0",9)),1)+1)&amp;" "&amp;IF((--MID(TEXT(RIGHT([0]!nilai,9),REPT("0",9)),2,2)+1)&lt;=20,IF(--LEFT(TEXT(RIGHT([0]!nilai,9),REPT("0",9)),3)=1," satu juta / ",INDEX('131_PCS_Pontinak'!idxSatuSampaiDuaPuluh,--LEFT(TEXT(RIGHT([0]!nilai,8),REPT("0",8)),2)+1)),INDEX('131_PCS_Pontinak'!idxSatuSampaiDuaPuluh,--LEFT(RIGHT([0]!nilai,8),1)+1)&amp;" puluh "&amp;INDEX('131_PCS_Pontinak'!idxSatuSampaiDuaPuluh,--LEFT(RIGHT([0]!nilai,7),1)+1))&amp;IF(OR(LEN([0]!nilai)&lt;=6,--LEFT(TEXT(RIGHT([0]!nilai,9),REPT("0",9)),3)={0;1}),""," juta / ")</definedName>
    <definedName name="juta2" localSheetId="81">" "&amp;INDEX('132_Mega_Selawesi'!idxRatusan,--LEFT(TEXT(RIGHT([0]!nilai,9),REPT("0",9)),1)+1)&amp;" "&amp;IF((--MID(TEXT(RIGHT([0]!nilai,9),REPT("0",9)),2,2)+1)&lt;=20,IF(--LEFT(TEXT(RIGHT([0]!nilai,9),REPT("0",9)),3)=1," satu juta / ",INDEX('132_Mega_Selawesi'!idxSatuSampaiDuaPuluh,--LEFT(TEXT(RIGHT([0]!nilai,8),REPT("0",8)),2)+1)),INDEX('132_Mega_Selawesi'!idxSatuSampaiDuaPuluh,--LEFT(RIGHT([0]!nilai,8),1)+1)&amp;" puluh "&amp;INDEX('132_Mega_Selawesi'!idxSatuSampaiDuaPuluh,--LEFT(RIGHT([0]!nilai,7),1)+1))&amp;IF(OR(LEN([0]!nilai)&lt;=6,--LEFT(TEXT(RIGHT([0]!nilai,9),REPT("0",9)),3)={0;1}),""," juta / ")</definedName>
    <definedName name="juta2" localSheetId="83">" "&amp;INDEX('133_Gapura_Trucking Sumabaw Pel'!idxRatusan,--LEFT(TEXT(RIGHT([0]!nilai,9),REPT("0",9)),1)+1)&amp;" "&amp;IF((--MID(TEXT(RIGHT([0]!nilai,9),REPT("0",9)),2,2)+1)&lt;=20,IF(--LEFT(TEXT(RIGHT([0]!nilai,9),REPT("0",9)),3)=1," satu juta / ",INDEX('133_Gapura_Trucking Sumabaw Pel'!idxSatuSampaiDuaPuluh,--LEFT(TEXT(RIGHT([0]!nilai,8),REPT("0",8)),2)+1)),INDEX('133_Gapura_Trucking Sumabaw Pel'!idxSatuSampaiDuaPuluh,--LEFT(RIGHT([0]!nilai,8),1)+1)&amp;" puluh "&amp;INDEX('133_Gapura_Trucking Sumabaw Pel'!idxSatuSampaiDuaPuluh,--LEFT(RIGHT([0]!nilai,7),1)+1))&amp;IF(OR(LEN([0]!nilai)&lt;=6,--LEFT(TEXT(RIGHT([0]!nilai,9),REPT("0",9)),3)={0;1}),""," juta / ")</definedName>
    <definedName name="juta2" localSheetId="82">" "&amp;INDEX('133_Gapura_Trucking Sumabaw_DP'!idxRatusan,--LEFT(TEXT(RIGHT([0]!nilai,9),REPT("0",9)),1)+1)&amp;" "&amp;IF((--MID(TEXT(RIGHT([0]!nilai,9),REPT("0",9)),2,2)+1)&lt;=20,IF(--LEFT(TEXT(RIGHT([0]!nilai,9),REPT("0",9)),3)=1," satu juta / ",INDEX('133_Gapura_Trucking Sumabaw_DP'!idxSatuSampaiDuaPuluh,--LEFT(TEXT(RIGHT([0]!nilai,8),REPT("0",8)),2)+1)),INDEX('133_Gapura_Trucking Sumabaw_DP'!idxSatuSampaiDuaPuluh,--LEFT(RIGHT([0]!nilai,8),1)+1)&amp;" puluh "&amp;INDEX('133_Gapura_Trucking Sumabaw_DP'!idxSatuSampaiDuaPuluh,--LEFT(RIGHT([0]!nilai,7),1)+1))&amp;IF(OR(LEN([0]!nilai)&lt;=6,--LEFT(TEXT(RIGHT([0]!nilai,9),REPT("0",9)),3)={0;1}),""," juta / ")</definedName>
    <definedName name="juta2" localSheetId="84">" "&amp;INDEX('134_Menara_Cocacola'!idxRatusan,--LEFT(TEXT(RIGHT([0]!nilai,9),REPT("0",9)),1)+1)&amp;" "&amp;IF((--MID(TEXT(RIGHT([0]!nilai,9),REPT("0",9)),2,2)+1)&lt;=20,IF(--LEFT(TEXT(RIGHT([0]!nilai,9),REPT("0",9)),3)=1," satu juta / ",INDEX('134_Menara_Cocacola'!idxSatuSampaiDuaPuluh,--LEFT(TEXT(RIGHT([0]!nilai,8),REPT("0",8)),2)+1)),INDEX('134_Menara_Cocacola'!idxSatuSampaiDuaPuluh,--LEFT(RIGHT([0]!nilai,8),1)+1)&amp;" puluh "&amp;INDEX('134_Menara_Cocacola'!idxSatuSampaiDuaPuluh,--LEFT(RIGHT([0]!nilai,7),1)+1))&amp;IF(OR(LEN([0]!nilai)&lt;=6,--LEFT(TEXT(RIGHT([0]!nilai,9),REPT("0",9)),3)={0;1}),""," juta / ")</definedName>
    <definedName name="juta2" localSheetId="85">" "&amp;INDEX('135_Fitri_Nias'!idxRatusan,--LEFT(TEXT(RIGHT([0]!nilai,9),REPT("0",9)),1)+1)&amp;" "&amp;IF((--MID(TEXT(RIGHT([0]!nilai,9),REPT("0",9)),2,2)+1)&lt;=20,IF(--LEFT(TEXT(RIGHT([0]!nilai,9),REPT("0",9)),3)=1," satu juta / ",INDEX('135_Fitri_Nias'!idxSatuSampaiDuaPuluh,--LEFT(TEXT(RIGHT([0]!nilai,8),REPT("0",8)),2)+1)),INDEX('135_Fitri_Nias'!idxSatuSampaiDuaPuluh,--LEFT(RIGHT([0]!nilai,8),1)+1)&amp;" puluh "&amp;INDEX('135_Fitri_Nias'!idxSatuSampaiDuaPuluh,--LEFT(RIGHT([0]!nilai,7),1)+1))&amp;IF(OR(LEN([0]!nilai)&lt;=6,--LEFT(TEXT(RIGHT([0]!nilai,9),REPT("0",9)),3)={0;1}),"","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0">" "&amp;INDEX('052_Dakota_Batam'!idxRatusan,--LEFT(TEXT(RIGHT('[2]Pos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juta",INDEX('052_Dakota_Batam'!idxSatuSampaiDuaPuluh,--LEFT(TEXT(RIGHT('[2]Pos Log Serang 260721'!XFD1,8),REPT("0",8)),2)+1)),INDEX('052_Dakota_Batam'!idxSatuSampaiDuaPuluh,--LEFT(RIGHT('[2]Pos Log Serang 260721'!XFD1,8),1)+1)&amp;" puluh "&amp;INDEX('052_Dakota_Batam'!idxSatuSampaiDuaPuluh,--LEFT(RIGHT('[2]Pos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1">" "&amp;INDEX('053_Menara_Mix'!idxRatusan,--LEFT(TEXT(RIGHT('[2]Pos Log Serang 260721'!XFD1,9),REPT("0",9)),1)+1)&amp;" "&amp;IF((--MID(TEXT(RIGHT('[2]Pos Log Serang 260721'!XFD1,9),REPT("0",9)),2,2)+1)&lt;=20,IF(--LEFT(TEXT(RIGHT('[2]Pos Log Serang 260721'!XFD1,9),REPT("0",9)),3)=1," satu juta",INDEX('053_Menara_Mix'!idxSatuSampaiDuaPuluh,--LEFT(TEXT(RIGHT('[2]Pos Log Serang 260721'!XFD1,8),REPT("0",8)),2)+1)),INDEX('053_Menara_Mix'!idxSatuSampaiDuaPuluh,--LEFT(RIGHT('[2]Pos Log Serang 260721'!XFD1,8),1)+1)&amp;" puluh "&amp;INDEX('053_Menara_Mix'!idxSatuSampaiDuaPuluh,--LEFT(RIGHT('[2]Pos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2">" "&amp;INDEX('054_BSC_Lampung'!idxRatusan,--LEFT(TEXT(RIGHT('[2]Pos Log Serang 260721'!XFD1,9),REPT("0",9)),1)+1)&amp;" "&amp;IF((--MID(TEXT(RIGHT('[2]Pos Log Serang 260721'!XFD1,9),REPT("0",9)),2,2)+1)&lt;=20,IF(--LEFT(TEXT(RIGHT('[2]Pos Log Serang 260721'!XFD1,9),REPT("0",9)),3)=1," satu juta",INDEX('054_BSC_Lampung'!idxSatuSampaiDuaPuluh,--LEFT(TEXT(RIGHT('[2]Pos Log Serang 260721'!XFD1,8),REPT("0",8)),2)+1)),INDEX('054_BSC_Lampung'!idxSatuSampaiDuaPuluh,--LEFT(RIGHT('[2]Pos Log Serang 260721'!XFD1,8),1)+1)&amp;" puluh "&amp;INDEX('054_BSC_Lampung'!idxSatuSampaiDuaPuluh,--LEFT(RIGHT('[2]Pos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">" "&amp;INDEX('055_Fastindo_Bandung'!idxRatusan,--LEFT(TEXT(RIGHT('[2]Pos Log Serang 260721'!XFD1,9),REPT("0",9)),1)+1)&amp;" "&amp;IF((--MID(TEXT(RIGHT('[2]Pos Log Serang 260721'!XFD1,9),REPT("0",9)),2,2)+1)&lt;=20,IF(--LEFT(TEXT(RIGHT('[2]Pos Log Serang 260721'!XFD1,9),REPT("0",9)),3)=1," satu juta",INDEX('055_Fastindo_Bandung'!idxSatuSampaiDuaPuluh,--LEFT(TEXT(RIGHT('[2]Pos Log Serang 260721'!XFD1,8),REPT("0",8)),2)+1)),INDEX('055_Fastindo_Bandung'!idxSatuSampaiDuaPuluh,--LEFT(RIGHT('[2]Pos Log Serang 260721'!XFD1,8),1)+1)&amp;" puluh "&amp;INDEX('055_Fastindo_Bandung'!idxSatuSampaiDuaPuluh,--LEFT(RIGHT('[2]Pos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4">" "&amp;INDEX('056_Ibu Feriyanti PCP_Jakarta'!idxRatusan,--LEFT(TEXT(RIGHT('[2]Pos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juta",INDEX('056_Ibu Feriyanti PCP_Jakarta'!idxSatuSampaiDuaPuluh,--LEFT(TEXT(RIGHT('[2]Pos Log Serang 260721'!XFD1,8),REPT("0",8)),2)+1)),INDEX('056_Ibu Feriyanti PCP_Jakarta'!idxSatuSampaiDuaPuluh,--LEFT(RIGHT('[2]Pos Log Serang 260721'!XFD1,8),1)+1)&amp;" puluh "&amp;INDEX('056_Ibu Feriyanti PCP_Jakarta'!idxSatuSampaiDuaPuluh,--LEFT(RIGHT('[2]Pos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5">" "&amp;INDEX('057_UJP_Padang'!idxRatusan,--LEFT(TEXT(RIGHT('[2]Pos Log Serang 260721'!XFD1,9),REPT("0",9)),1)+1)&amp;" "&amp;IF((--MID(TEXT(RIGHT('[2]Pos Log Serang 260721'!XFD1,9),REPT("0",9)),2,2)+1)&lt;=20,IF(--LEFT(TEXT(RIGHT('[2]Pos Log Serang 260721'!XFD1,9),REPT("0",9)),3)=1," satu juta",INDEX('057_UJP_Padang'!idxSatuSampaiDuaPuluh,--LEFT(TEXT(RIGHT('[2]Pos Log Serang 260721'!XFD1,8),REPT("0",8)),2)+1)),INDEX('057_UJP_Padang'!idxSatuSampaiDuaPuluh,--LEFT(RIGHT('[2]Pos Log Serang 260721'!XFD1,8),1)+1)&amp;" puluh "&amp;INDEX('057_UJP_Padang'!idxSatuSampaiDuaPuluh,--LEFT(RIGHT('[2]Pos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6">" "&amp;INDEX('058_BJ Trans_Medan'!idxRatusan,--LEFT(TEXT(RIGHT('[2]Pos Log Serang 260721'!XFD1,9),REPT("0",9)),1)+1)&amp;" "&amp;IF((--MID(TEXT(RIGHT('[2]Pos Log Serang 260721'!XFD1,9),REPT("0",9)),2,2)+1)&lt;=20,IF(--LEFT(TEXT(RIGHT('[2]Pos Log Serang 260721'!XFD1,9),REPT("0",9)),3)=1," satu juta",INDEX('058_BJ Trans_Medan'!idxSatuSampaiDuaPuluh,--LEFT(TEXT(RIGHT('[2]Pos Log Serang 260721'!XFD1,8),REPT("0",8)),2)+1)),INDEX('058_BJ Trans_Medan'!idxSatuSampaiDuaPuluh,--LEFT(RIGHT('[2]Pos Log Serang 260721'!XFD1,8),1)+1)&amp;" puluh "&amp;INDEX('058_BJ Trans_Medan'!idxSatuSampaiDuaPuluh,--LEFT(RIGHT('[2]Pos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7">" "&amp;INDEX('059_Fastindo_Serpong'!idxRatusan,--LEFT(TEXT(RIGHT('[2]Pos Log Serang 260721'!XFD1,9),REPT("0",9)),1)+1)&amp;" "&amp;IF((--MID(TEXT(RIGHT('[2]Pos Log Serang 260721'!XFD1,9),REPT("0",9)),2,2)+1)&lt;=20,IF(--LEFT(TEXT(RIGHT('[2]Pos Log Serang 260721'!XFD1,9),REPT("0",9)),3)=1," satu juta",INDEX('059_Fastindo_Serpong'!idxSatuSampaiDuaPuluh,--LEFT(TEXT(RIGHT('[2]Pos Log Serang 260721'!XFD1,8),REPT("0",8)),2)+1)),INDEX('059_Fastindo_Serpong'!idxSatuSampaiDuaPuluh,--LEFT(RIGHT('[2]Pos Log Serang 260721'!XFD1,8),1)+1)&amp;" puluh "&amp;INDEX('059_Fastindo_Serpong'!idxSatuSampaiDuaPuluh,--LEFT(RIGHT('[2]Pos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8">" "&amp;INDEX('060_Yenling Tan_Batam'!idxRatusan,--LEFT(TEXT(RIGHT('[2]Pos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juta",INDEX('060_Yenling Tan_Batam'!idxSatuSampaiDuaPuluh,--LEFT(TEXT(RIGHT('[2]Pos Log Serang 260721'!XFD1,8),REPT("0",8)),2)+1)),INDEX('060_Yenling Tan_Batam'!idxSatuSampaiDuaPuluh,--LEFT(RIGHT('[2]Pos Log Serang 260721'!XFD1,8),1)+1)&amp;" puluh "&amp;INDEX('060_Yenling Tan_Batam'!idxSatuSampaiDuaPuluh,--LEFT(RIGHT('[2]Pos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9">" "&amp;INDEX('061_Bpk Irfan_Pontianak'!idxRatusan,--LEFT(TEXT(RIGHT('[2]Pos Log Serang 260721'!XFD1,9),REPT("0",9)),1)+1)&amp;" "&amp;IF((--MID(TEXT(RIGHT('[2]Pos Log Serang 260721'!XFD1,9),REPT("0",9)),2,2)+1)&lt;=20,IF(--LEFT(TEXT(RIGHT('[2]Pos Log Serang 260721'!XFD1,9),REPT("0",9)),3)=1," satu juta",INDEX('061_Bpk Irfan_Pontianak'!idxSatuSampaiDuaPuluh,--LEFT(TEXT(RIGHT('[2]Pos Log Serang 260721'!XFD1,8),REPT("0",8)),2)+1)),INDEX('061_Bpk Irfan_Pontianak'!idxSatuSampaiDuaPuluh,--LEFT(RIGHT('[2]Pos Log Serang 260721'!XFD1,8),1)+1)&amp;" puluh "&amp;INDEX('061_Bpk Irfan_Pontianak'!idxSatuSampaiDuaPuluh,--LEFT(RIGHT('[2]Pos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">" "&amp;INDEX('062_PT. Fajar_Makassar'!idxRatusan,--LEFT(TEXT(RIGHT('[2]Pos Log Serang 260721'!XFD1,9),REPT("0",9)),1)+1)&amp;" "&amp;IF((--MID(TEXT(RIGHT('[2]Pos Log Serang 260721'!XFD1,9),REPT("0",9)),2,2)+1)&lt;=20,IF(--LEFT(TEXT(RIGHT('[2]Pos Log Serang 260721'!XFD1,9),REPT("0",9)),3)=1," satu juta",INDEX('062_PT. Fajar_Makassar'!idxSatuSampaiDuaPuluh,--LEFT(TEXT(RIGHT('[2]Pos Log Serang 260721'!XFD1,8),REPT("0",8)),2)+1)),INDEX('062_PT. Fajar_Makassar'!idxSatuSampaiDuaPuluh,--LEFT(RIGHT('[2]Pos Log Serang 260721'!XFD1,8),1)+1)&amp;" puluh "&amp;INDEX('062_PT. Fajar_Makassar'!idxSatuSampaiDuaPuluh,--LEFT(RIGHT('[2]Pos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11">" "&amp;INDEX('063_Kaifa_Batam'!idxRatusan,--LEFT(TEXT(RIGHT('[2]Pos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juta",INDEX('063_Kaifa_Batam'!idxSatuSampaiDuaPuluh,--LEFT(TEXT(RIGHT('[2]Pos Log Serang 260721'!XFD1,8),REPT("0",8)),2)+1)),INDEX('063_Kaifa_Batam'!idxSatuSampaiDuaPuluh,--LEFT(RIGHT('[2]Pos Log Serang 260721'!XFD1,8),1)+1)&amp;" puluh "&amp;INDEX('063_Kaifa_Batam'!idxSatuSampaiDuaPuluh,--LEFT(RIGHT('[2]Pos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12">" "&amp;INDEX('064_Hendyan_Batam'!idxRatusan,--LEFT(TEXT(RIGHT('[2]Pos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juta",INDEX('064_Hendyan_Batam'!idxSatuSampaiDuaPuluh,--LEFT(TEXT(RIGHT('[2]Pos Log Serang 260721'!XFD1,8),REPT("0",8)),2)+1)),INDEX('064_Hendyan_Batam'!idxSatuSampaiDuaPuluh,--LEFT(RIGHT('[2]Pos Log Serang 260721'!XFD1,8),1)+1)&amp;" puluh "&amp;INDEX('064_Hendyan_Batam'!idxSatuSampaiDuaPuluh,--LEFT(RIGHT('[2]Pos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13">" "&amp;INDEX('065_Bpk. H. Tofik_Banjarmasin'!idxRatusan,--LEFT(TEXT(RIGHT('[2]Pos Log Serang 260721'!XFD1,9),REPT("0",9)),1)+1)&amp;" "&amp;IF((--MID(TEXT(RIGHT('[2]Pos Log Serang 260721'!XFD1,9),REPT("0",9)),2,2)+1)&lt;=20,IF(--LEFT(TEXT(RIGHT('[2]Pos Log Serang 260721'!XFD1,9),REPT("0",9)),3)=1," satu juta",INDEX('065_Bpk. H. Tofik_Banjarmasin'!idxSatuSampaiDuaPuluh,--LEFT(TEXT(RIGHT('[2]Pos Log Serang 260721'!XFD1,8),REPT("0",8)),2)+1)),INDEX('065_Bpk. H. Tofik_Banjarmasin'!idxSatuSampaiDuaPuluh,--LEFT(RIGHT('[2]Pos Log Serang 260721'!XFD1,8),1)+1)&amp;" puluh "&amp;INDEX('065_Bpk. H. Tofik_Banjarmasin'!idxSatuSampaiDuaPuluh,--LEFT(RIGHT('[2]Pos Log Serang 260721'!XFD1,7),1)+1))&amp;IF(OR(LEN('[2]Pos Log Serang 260721'!XFD1)&lt;=6,--LEFT(TEXT(RIGHT('[2]Pos Log Serang 260721'!XFD1,9),REPT("0",9)),3)={0;1}),""," juta")</definedName>
    <definedName name="juta3" localSheetId="14">" "&amp;INDEX('066_Bpk. H. Tofik_Banjarmasin'!idxRatusan,--LEFT(TEXT(RIGHT('[2]Pos Log Serang 260721'!XFD1,9),REPT("0",9)),1)+1)&amp;" "&amp;IF((--MID(TEXT(RIGHT('[2]Pos Log Serang 260721'!XFD1,9),REPT("0",9)),2,2)+1)&lt;=20,IF(--LEFT(TEXT(RIGHT('[2]Pos Log Serang 260721'!XFD1,9),REPT("0",9)),3)=1," satu juta",INDEX('066_Bpk. H. Tofik_Banjarmasin'!idxSatuSampaiDuaPuluh,--LEFT(TEXT(RIGHT('[2]Pos Log Serang 260721'!XFD1,8),REPT("0",8)),2)+1)),INDEX('066_Bpk. H. Tofik_Banjarmasin'!idxSatuSampaiDuaPuluh,--LEFT(RIGHT('[2]Pos Log Serang 260721'!XFD1,8),1)+1)&amp;" puluh "&amp;INDEX('066_Bpk. H. Tofik_Banjarmasin'!idxSatuSampaiDuaPuluh,--LEFT(RIGHT('[2]Pos Log Serang 260721'!XFD1,7),1)+1))&amp;IF(OR(LEN('[2]Pos Log Serang 260721'!XFD1)&lt;=6,--LEFT(TEXT(RIGHT('[2]Pos Log Serang 260721'!XFD1,9),REPT("0",9)),3)={0;1}),""," juta")</definedName>
    <definedName name="juta3" localSheetId="15">" "&amp;INDEX('067_Ibu Fany_Batam'!idxRatusan,--LEFT(TEXT(RIGHT('[2]Pos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juta",INDEX('067_Ibu Fany_Batam'!idxSatuSampaiDuaPuluh,--LEFT(TEXT(RIGHT('[2]Pos Log Serang 260721'!XFD1,8),REPT("0",8)),2)+1)),INDEX('067_Ibu Fany_Batam'!idxSatuSampaiDuaPuluh,--LEFT(RIGHT('[2]Pos Log Serang 260721'!XFD1,8),1)+1)&amp;" puluh "&amp;INDEX('067_Ibu Fany_Batam'!idxSatuSampaiDuaPuluh,--LEFT(RIGHT('[2]Pos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16">" "&amp;INDEX('068_PT. Werkz_Pekanbaru'!idxRatusan,--LEFT(TEXT(RIGHT('[2]Pos Log Serang 260721'!XFD1,9),REPT("0",9)),1)+1)&amp;" "&amp;IF((--MID(TEXT(RIGHT('[2]Pos Log Serang 260721'!XFD1,9),REPT("0",9)),2,2)+1)&lt;=20,IF(--LEFT(TEXT(RIGHT('[2]Pos Log Serang 260721'!XFD1,9),REPT("0",9)),3)=1," satu juta",INDEX('068_PT. Werkz_Pekanbaru'!idxSatuSampaiDuaPuluh,--LEFT(TEXT(RIGHT('[2]Pos Log Serang 260721'!XFD1,8),REPT("0",8)),2)+1)),INDEX('068_PT. Werkz_Pekanbaru'!idxSatuSampaiDuaPuluh,--LEFT(RIGHT('[2]Pos Log Serang 260721'!XFD1,8),1)+1)&amp;" puluh "&amp;INDEX('068_PT. Werkz_Pekanbaru'!idxSatuSampaiDuaPuluh,--LEFT(RIGHT('[2]Pos Log Serang 260721'!XFD1,7),1)+1))&amp;IF(OR(LEN('[2]Pos Log Serang 260721'!XFD1)&lt;=6,--LEFT(TEXT(RIGHT('[2]Pos Log Serang 260721'!XFD1,9),REPT("0",9)),3)={0;1}),""," juta")</definedName>
    <definedName name="juta3" localSheetId="17">" "&amp;INDEX('069_Menara_Sampoeran_C1'!idxRatusan,--LEFT(TEXT(RIGHT('[2]Pos Log Serang 260721'!XFD1,9),REPT("0",9)),1)+1)&amp;" "&amp;IF((--MID(TEXT(RIGHT('[2]Pos Log Serang 260721'!XFD1,9),REPT("0",9)),2,2)+1)&lt;=20,IF(--LEFT(TEXT(RIGHT('[2]Pos Log Serang 260721'!XFD1,9),REPT("0",9)),3)=1," satu juta",INDEX('069_Menara_Sampoeran_C1'!idxSatuSampaiDuaPuluh,--LEFT(TEXT(RIGHT('[2]Pos Log Serang 260721'!XFD1,8),REPT("0",8)),2)+1)),INDEX('069_Menara_Sampoeran_C1'!idxSatuSampaiDuaPuluh,--LEFT(RIGHT('[2]Pos Log Serang 260721'!XFD1,8),1)+1)&amp;" puluh "&amp;INDEX('069_Menara_Sampoeran_C1'!idxSatuSampaiDuaPuluh,--LEFT(RIGHT('[2]Pos Log Serang 260721'!XFD1,7),1)+1))&amp;IF(OR(LEN('[2]Pos Log Serang 260721'!XFD1)&lt;=6,--LEFT(TEXT(RIGHT('[2]Pos Log Serang 260721'!XFD1,9),REPT("0",9)),3)={0;1}),""," juta")</definedName>
    <definedName name="juta3" localSheetId="18">" "&amp;INDEX('070_Bpk. edo_Bogor'!idxRatusan,--LEFT(TEXT(RIGHT('[2]Pos Log Serang 260721'!XFD1,9),REPT("0",9)),1)+1)&amp;" "&amp;IF((--MID(TEXT(RIGHT('[2]Pos Log Serang 260721'!XFD1,9),REPT("0",9)),2,2)+1)&lt;=20,IF(--LEFT(TEXT(RIGHT('[2]Pos Log Serang 260721'!XFD1,9),REPT("0",9)),3)=1," satu juta",INDEX('070_Bpk. edo_Bogor'!idxSatuSampaiDuaPuluh,--LEFT(TEXT(RIGHT('[2]Pos Log Serang 260721'!XFD1,8),REPT("0",8)),2)+1)),INDEX('070_Bpk. edo_Bogor'!idxSatuSampaiDuaPuluh,--LEFT(RIGHT('[2]Pos Log Serang 260721'!XFD1,8),1)+1)&amp;" puluh "&amp;INDEX('070_Bpk. edo_Bogor'!idxSatuSampaiDuaPuluh,--LEFT(RIGHT('[2]Pos Log Serang 260721'!XFD1,7),1)+1))&amp;IF(OR(LEN('[2]Pos Log Serang 260721'!XFD1)&lt;=6,--LEFT(TEXT(RIGHT('[2]Pos Log Serang 260721'!XFD1,9),REPT("0",9)),3)={0;1}),""," juta")</definedName>
    <definedName name="juta3" localSheetId="19">" "&amp;INDEX('071_PT. Sahabat Agung_Jakarta'!idxRatusan,--LEFT(TEXT(RIGHT('[2]Pos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juta",INDEX('071_PT. Sahabat Agung_Jakarta'!idxSatuSampaiDuaPuluh,--LEFT(TEXT(RIGHT('[2]Pos Log Serang 260721'!XFD1,8),REPT("0",8)),2)+1)),INDEX('071_PT. Sahabat Agung_Jakarta'!idxSatuSampaiDuaPuluh,--LEFT(RIGHT('[2]Pos Log Serang 260721'!XFD1,8),1)+1)&amp;" puluh "&amp;INDEX('071_PT. Sahabat Agung_Jakarta'!idxSatuSampaiDuaPuluh,--LEFT(RIGHT('[2]Pos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20">" "&amp;INDEX('072_Yenling Tan_Batam'!idxRatusan,--LEFT(TEXT(RIGHT('[2]Pos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juta",INDEX('072_Yenling Tan_Batam'!idxSatuSampaiDuaPuluh,--LEFT(TEXT(RIGHT('[2]Pos Log Serang 260721'!XFD1,8),REPT("0",8)),2)+1)),INDEX('072_Yenling Tan_Batam'!idxSatuSampaiDuaPuluh,--LEFT(RIGHT('[2]Pos Log Serang 260721'!XFD1,8),1)+1)&amp;" puluh "&amp;INDEX('072_Yenling Tan_Batam'!idxSatuSampaiDuaPuluh,--LEFT(RIGHT('[2]Pos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21">" "&amp;INDEX('073_Jasa Anda_Mix'!idxRatusan,--LEFT(TEXT(RIGHT('[2]Pos Log Serang 260721'!XFD1,9),REPT("0",9)),1)+1)&amp;" "&amp;IF((--MID(TEXT(RIGHT('[2]Pos Log Serang 260721'!XFD1,9),REPT("0",9)),2,2)+1)&lt;=20,IF(--LEFT(TEXT(RIGHT('[2]Pos Log Serang 260721'!XFD1,9),REPT("0",9)),3)=1," satu juta",INDEX('073_Jasa Anda_Mix'!idxSatuSampaiDuaPuluh,--LEFT(TEXT(RIGHT('[2]Pos Log Serang 260721'!XFD1,8),REPT("0",8)),2)+1)),INDEX('073_Jasa Anda_Mix'!idxSatuSampaiDuaPuluh,--LEFT(RIGHT('[2]Pos Log Serang 260721'!XFD1,8),1)+1)&amp;" puluh "&amp;INDEX('073_Jasa Anda_Mix'!idxSatuSampaiDuaPuluh,--LEFT(RIGHT('[2]Pos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22">" "&amp;INDEX('074_Fastindo_Jakarta'!idxRatusan,--LEFT(TEXT(RIGHT('[2]Pos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juta",INDEX('074_Fastindo_Jakarta'!idxSatuSampaiDuaPuluh,--LEFT(TEXT(RIGHT('[2]Pos Log Serang 260721'!XFD1,8),REPT("0",8)),2)+1)),INDEX('074_Fastindo_Jakarta'!idxSatuSampaiDuaPuluh,--LEFT(RIGHT('[2]Pos Log Serang 260721'!XFD1,8),1)+1)&amp;" puluh "&amp;INDEX('074_Fastindo_Jakarta'!idxSatuSampaiDuaPuluh,--LEFT(RIGHT('[2]Pos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23">" "&amp;INDEX('075_BBI_Banjar baru'!idxRatusan,--LEFT(TEXT(RIGHT('[2]Pos Log Serang 260721'!XFD1,9),REPT("0",9)),1)+1)&amp;" "&amp;IF((--MID(TEXT(RIGHT('[2]Pos Log Serang 260721'!XFD1,9),REPT("0",9)),2,2)+1)&lt;=20,IF(--LEFT(TEXT(RIGHT('[2]Pos Log Serang 260721'!XFD1,9),REPT("0",9)),3)=1," satu juta",INDEX('075_BBI_Banjar baru'!idxSatuSampaiDuaPuluh,--LEFT(TEXT(RIGHT('[2]Pos Log Serang 260721'!XFD1,8),REPT("0",8)),2)+1)),INDEX('075_BBI_Banjar baru'!idxSatuSampaiDuaPuluh,--LEFT(RIGHT('[2]Pos Log Serang 260721'!XFD1,8),1)+1)&amp;" puluh "&amp;INDEX('075_BBI_Banjar baru'!idxSatuSampaiDuaPuluh,--LEFT(RIGHT('[2]Pos Log Serang 260721'!XFD1,7),1)+1))&amp;IF(OR(LEN('[2]Pos Log Serang 260721'!XFD1)&lt;=6,--LEFT(TEXT(RIGHT('[2]Pos Log Serang 260721'!XFD1,9),REPT("0",9)),3)={0;1}),""," juta")</definedName>
    <definedName name="juta3" localSheetId="24">" "&amp;INDEX('076_BBI_Makassar'!idxRatusan,--LEFT(TEXT(RIGHT('[2]Pos Log Serang 260721'!XFD1,9),REPT("0",9)),1)+1)&amp;" "&amp;IF((--MID(TEXT(RIGHT('[2]Pos Log Serang 260721'!XFD1,9),REPT("0",9)),2,2)+1)&lt;=20,IF(--LEFT(TEXT(RIGHT('[2]Pos Log Serang 260721'!XFD1,9),REPT("0",9)),3)=1," satu juta",INDEX('076_BBI_Makassar'!idxSatuSampaiDuaPuluh,--LEFT(TEXT(RIGHT('[2]Pos Log Serang 260721'!XFD1,8),REPT("0",8)),2)+1)),INDEX('076_BBI_Makassar'!idxSatuSampaiDuaPuluh,--LEFT(RIGHT('[2]Pos Log Serang 260721'!XFD1,8),1)+1)&amp;" puluh "&amp;INDEX('076_BBI_Makassar'!idxSatuSampaiDuaPuluh,--LEFT(RIGHT('[2]Pos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25">" "&amp;INDEX('077_BBI_Ngawi'!idxRatusan,--LEFT(TEXT(RIGHT('[2]Pos Log Serang 260721'!XFD1,9),REPT("0",9)),1)+1)&amp;" "&amp;IF((--MID(TEXT(RIGHT('[2]Pos Log Serang 260721'!XFD1,9),REPT("0",9)),2,2)+1)&lt;=20,IF(--LEFT(TEXT(RIGHT('[2]Pos Log Serang 260721'!XFD1,9),REPT("0",9)),3)=1," satu juta",INDEX('077_BBI_Ngawi'!idxSatuSampaiDuaPuluh,--LEFT(TEXT(RIGHT('[2]Pos Log Serang 260721'!XFD1,8),REPT("0",8)),2)+1)),INDEX('077_BBI_Ngawi'!idxSatuSampaiDuaPuluh,--LEFT(RIGHT('[2]Pos Log Serang 260721'!XFD1,8),1)+1)&amp;" puluh "&amp;INDEX('077_BBI_Ngawi'!idxSatuSampaiDuaPuluh,--LEFT(RIGHT('[2]Pos Log Serang 260721'!XFD1,7),1)+1))&amp;IF(OR(LEN('[2]Pos Log Serang 260721'!XFD1)&lt;=6,--LEFT(TEXT(RIGHT('[2]Pos Log Serang 260721'!XFD1,9),REPT("0",9)),3)={0;1}),""," juta")</definedName>
    <definedName name="juta3" localSheetId="26">" "&amp;INDEX('078_Primasari_Batam'!idxRatusan,--LEFT(TEXT(RIGHT('[2]Pos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juta",INDEX('078_Primasari_Batam'!idxSatuSampaiDuaPuluh,--LEFT(TEXT(RIGHT('[2]Pos Log Serang 260721'!XFD1,8),REPT("0",8)),2)+1)),INDEX('078_Primasari_Batam'!idxSatuSampaiDuaPuluh,--LEFT(RIGHT('[2]Pos Log Serang 260721'!XFD1,8),1)+1)&amp;" puluh "&amp;INDEX('078_Primasari_Batam'!idxSatuSampaiDuaPuluh,--LEFT(RIGHT('[2]Pos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27">" "&amp;INDEX('079_Yenling Tan_Abonca'!idxRatusan,--LEFT(TEXT(RIGHT('[2]Pos Log Serang 260721'!XFD1,9),REPT("0",9)),1)+1)&amp;" "&amp;IF((--MID(TEXT(RIGHT('[2]Pos Log Serang 260721'!XFD1,9),REPT("0",9)),2,2)+1)&lt;=20,IF(--LEFT(TEXT(RIGHT('[2]Pos Log Serang 260721'!XFD1,9),REPT("0",9)),3)=1," satu juta",INDEX('079_Yenling Tan_Abonca'!idxSatuSampaiDuaPuluh,--LEFT(TEXT(RIGHT('[2]Pos Log Serang 260721'!XFD1,8),REPT("0",8)),2)+1)),INDEX('079_Yenling Tan_Abonca'!idxSatuSampaiDuaPuluh,--LEFT(RIGHT('[2]Pos Log Serang 260721'!XFD1,8),1)+1)&amp;" puluh "&amp;INDEX('079_Yenling Tan_Abonca'!idxSatuSampaiDuaPuluh,--LEFT(RIGHT('[2]Pos Log Serang 260721'!XFD1,7),1)+1))&amp;IF(OR(LEN('[2]Pos Log Serang 260721'!XFD1)&lt;=6,--LEFT(TEXT(RIGHT('[2]Pos Log Serang 260721'!XFD1,9),REPT("0",9)),3)={0;1}),""," juta")</definedName>
    <definedName name="juta3" localSheetId="28">" "&amp;INDEX('080_Yenling Tan_Japan Pacu'!idxRatusan,--LEFT(TEXT(RIGHT('[2]Pos Log Serang 260721'!XFD1,9),REPT("0",9)),1)+1)&amp;" "&amp;IF((--MID(TEXT(RIGHT('[2]Pos Log Serang 260721'!XFD1,9),REPT("0",9)),2,2)+1)&lt;=20,IF(--LEFT(TEXT(RIGHT('[2]Pos Log Serang 260721'!XFD1,9),REPT("0",9)),3)=1," satu juta",INDEX('080_Yenling Tan_Japan Pacu'!idxSatuSampaiDuaPuluh,--LEFT(TEXT(RIGHT('[2]Pos Log Serang 260721'!XFD1,8),REPT("0",8)),2)+1)),INDEX('080_Yenling Tan_Japan Pacu'!idxSatuSampaiDuaPuluh,--LEFT(RIGHT('[2]Pos Log Serang 260721'!XFD1,8),1)+1)&amp;" puluh "&amp;INDEX('080_Yenling Tan_Japan Pacu'!idxSatuSampaiDuaPuluh,--LEFT(RIGHT('[2]Pos Log Serang 260721'!XFD1,7),1)+1))&amp;IF(OR(LEN('[2]Pos Log Serang 260721'!XFD1)&lt;=6,--LEFT(TEXT(RIGHT('[2]Pos Log Serang 260721'!XFD1,9),REPT("0",9)),3)={0;1}),""," juta")</definedName>
    <definedName name="juta3" localSheetId="29">" "&amp;INDEX('081_Yenling Tan_Prima sari'!idxRatusan,--LEFT(TEXT(RIGHT('[2]Pos Log Serang 260721'!XFD1,9),REPT("0",9)),1)+1)&amp;" "&amp;IF((--MID(TEXT(RIGHT('[2]Pos Log Serang 260721'!XFD1,9),REPT("0",9)),2,2)+1)&lt;=20,IF(--LEFT(TEXT(RIGHT('[2]Pos Log Serang 260721'!XFD1,9),REPT("0",9)),3)=1," satu juta",INDEX('081_Yenling Tan_Prima sari'!idxSatuSampaiDuaPuluh,--LEFT(TEXT(RIGHT('[2]Pos Log Serang 260721'!XFD1,8),REPT("0",8)),2)+1)),INDEX('081_Yenling Tan_Prima sari'!idxSatuSampaiDuaPuluh,--LEFT(RIGHT('[2]Pos Log Serang 260721'!XFD1,8),1)+1)&amp;" puluh "&amp;INDEX('081_Yenling Tan_Prima sari'!idxSatuSampaiDuaPuluh,--LEFT(RIGHT('[2]Pos Log Serang 260721'!XFD1,7),1)+1))&amp;IF(OR(LEN('[2]Pos Log Serang 260721'!XFD1)&lt;=6,--LEFT(TEXT(RIGHT('[2]Pos Log Serang 260721'!XFD1,9),REPT("0",9)),3)={0;1}),""," juta")</definedName>
    <definedName name="juta3" localSheetId="30">" "&amp;INDEX('082_Yenling Tan_Kreasi pangan'!idxRatusan,--LEFT(TEXT(RIGHT('[2]Pos Log Serang 260721'!XFD1,9),REPT("0",9)),1)+1)&amp;" "&amp;IF((--MID(TEXT(RIGHT('[2]Pos Log Serang 260721'!XFD1,9),REPT("0",9)),2,2)+1)&lt;=20,IF(--LEFT(TEXT(RIGHT('[2]Pos Log Serang 260721'!XFD1,9),REPT("0",9)),3)=1," satu juta",INDEX('082_Yenling Tan_Kreasi pangan'!idxSatuSampaiDuaPuluh,--LEFT(TEXT(RIGHT('[2]Pos Log Serang 260721'!XFD1,8),REPT("0",8)),2)+1)),INDEX('082_Yenling Tan_Kreasi pangan'!idxSatuSampaiDuaPuluh,--LEFT(RIGHT('[2]Pos Log Serang 260721'!XFD1,8),1)+1)&amp;" puluh "&amp;INDEX('082_Yenling Tan_Kreasi pangan'!idxSatuSampaiDuaPuluh,--LEFT(RIGHT('[2]Pos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31">" "&amp;INDEX('083_PT. Mega Kreasi_Tanggerang'!idxRatusan,--LEFT(TEXT(RIGHT('[2]Pos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juta",INDEX('083_PT. Mega Kreasi_Tanggerang'!idxSatuSampaiDuaPuluh,--LEFT(TEXT(RIGHT('[2]Pos Log Serang 260721'!XFD1,8),REPT("0",8)),2)+1)),INDEX('083_PT. Mega Kreasi_Tanggerang'!idxSatuSampaiDuaPuluh,--LEFT(RIGHT('[2]Pos Log Serang 260721'!XFD1,8),1)+1)&amp;" puluh "&amp;INDEX('083_PT. Mega Kreasi_Tanggerang'!idxSatuSampaiDuaPuluh,--LEFT(RIGHT('[2]Pos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2">" "&amp;INDEX('084_Yenling Tan_Sunkrisps'!idxRatusan,--LEFT(TEXT(RIGHT('[2]Pos Log Serang 260721'!XFD1,9),REPT("0",9)),1)+1)&amp;" "&amp;IF((--MID(TEXT(RIGHT('[2]Pos Log Serang 260721'!XFD1,9),REPT("0",9)),2,2)+1)&lt;=20,IF(--LEFT(TEXT(RIGHT('[2]Pos Log Serang 260721'!XFD1,9),REPT("0",9)),3)=1," satu juta",INDEX('084_Yenling Tan_Sunkrisps'!idxSatuSampaiDuaPuluh,--LEFT(TEXT(RIGHT('[2]Pos Log Serang 260721'!XFD1,8),REPT("0",8)),2)+1)),INDEX('084_Yenling Tan_Sunkrisps'!idxSatuSampaiDuaPuluh,--LEFT(RIGHT('[2]Pos Log Serang 260721'!XFD1,8),1)+1)&amp;" puluh "&amp;INDEX('084_Yenling Tan_Sunkrisps'!idxSatuSampaiDuaPuluh,--LEFT(RIGHT('[2]Pos Log Serang 260721'!XFD1,7),1)+1))&amp;IF(OR(LEN('[2]Pos Log Serang 260721'!XFD1)&lt;=6,--LEFT(TEXT(RIGHT('[2]Pos Log Serang 260721'!XFD1,9),REPT("0",9)),3)={0;1}),""," juta")</definedName>
    <definedName name="juta3" localSheetId="33">" "&amp;INDEX('085_Yenling Tan_Alamii Food'!idxRatusan,--LEFT(TEXT(RIGHT('[2]Pos Log Serang 260721'!XFD1,9),REPT("0",9)),1)+1)&amp;" "&amp;IF((--MID(TEXT(RIGHT('[2]Pos Log Serang 260721'!XFD1,9),REPT("0",9)),2,2)+1)&lt;=20,IF(--LEFT(TEXT(RIGHT('[2]Pos Log Serang 260721'!XFD1,9),REPT("0",9)),3)=1," satu juta",INDEX('085_Yenling Tan_Alamii Food'!idxSatuSampaiDuaPuluh,--LEFT(TEXT(RIGHT('[2]Pos Log Serang 260721'!XFD1,8),REPT("0",8)),2)+1)),INDEX('085_Yenling Tan_Alamii Food'!idxSatuSampaiDuaPuluh,--LEFT(RIGHT('[2]Pos Log Serang 260721'!XFD1,8),1)+1)&amp;" puluh "&amp;INDEX('085_Yenling Tan_Alamii Food'!idxSatuSampaiDuaPuluh,--LEFT(RIGHT('[2]Pos Log Serang 260721'!XFD1,7),1)+1))&amp;IF(OR(LEN('[2]Pos Log Serang 260721'!XFD1)&lt;=6,--LEFT(TEXT(RIGHT('[2]Pos Log Serang 260721'!XFD1,9),REPT("0",9)),3)={0;1}),""," juta")</definedName>
    <definedName name="juta3" localSheetId="34">" "&amp;INDEX('086_Yenling Tan_Primasari'!idxRatusan,--LEFT(TEXT(RIGHT('[2]Pos Log Serang 260721'!XFD1,9),REPT("0",9)),1)+1)&amp;" "&amp;IF((--MID(TEXT(RIGHT('[2]Pos Log Serang 260721'!XFD1,9),REPT("0",9)),2,2)+1)&lt;=20,IF(--LEFT(TEXT(RIGHT('[2]Pos Log Serang 260721'!XFD1,9),REPT("0",9)),3)=1," satu juta",INDEX('086_Yenling Tan_Primasari'!idxSatuSampaiDuaPuluh,--LEFT(TEXT(RIGHT('[2]Pos Log Serang 260721'!XFD1,8),REPT("0",8)),2)+1)),INDEX('086_Yenling Tan_Primasari'!idxSatuSampaiDuaPuluh,--LEFT(RIGHT('[2]Pos Log Serang 260721'!XFD1,8),1)+1)&amp;" puluh "&amp;INDEX('086_Yenling Tan_Primasari'!idxSatuSampaiDuaPuluh,--LEFT(RIGHT('[2]Pos Log Serang 260721'!XFD1,7),1)+1))&amp;IF(OR(LEN('[2]Pos Log Serang 260721'!XFD1)&lt;=6,--LEFT(TEXT(RIGHT('[2]Pos Log Serang 260721'!XFD1,9),REPT("0",9)),3)={0;1}),""," juta")</definedName>
    <definedName name="juta3" localSheetId="35">" "&amp;INDEX('087_Menara_Sampoeran_C1 '!idxRatusan,--LEFT(TEXT(RIGHT('[2]Pos Log Serang 260721'!XFD1,9),REPT("0",9)),1)+1)&amp;" "&amp;IF((--MID(TEXT(RIGHT('[2]Pos Log Serang 260721'!XFD1,9),REPT("0",9)),2,2)+1)&lt;=20,IF(--LEFT(TEXT(RIGHT('[2]Pos Log Serang 260721'!XFD1,9),REPT("0",9)),3)=1," satu juta",INDEX('087_Menara_Sampoeran_C1 '!idxSatuSampaiDuaPuluh,--LEFT(TEXT(RIGHT('[2]Pos Log Serang 260721'!XFD1,8),REPT("0",8)),2)+1)),INDEX('087_Menara_Sampoeran_C1 '!idxSatuSampaiDuaPuluh,--LEFT(RIGHT('[2]Pos Log Serang 260721'!XFD1,8),1)+1)&amp;" puluh "&amp;INDEX('087_Menara_Sampoeran_C1 '!idxSatuSampaiDuaPuluh,--LEFT(RIGHT('[2]Pos Log Serang 260721'!XFD1,7),1)+1))&amp;IF(OR(LEN('[2]Pos Log Serang 260721'!XFD1)&lt;=6,--LEFT(TEXT(RIGHT('[2]Pos Log Serang 260721'!XFD1,9),REPT("0",9)),3)={0;1}),""," juta")</definedName>
    <definedName name="juta3" localSheetId="36">" "&amp;INDEX('088_PT. SITC_Undername China'!idxRatusan,--LEFT(TEXT(RIGHT('[2]Pos Log Serang 260721'!XFD1,9),REPT("0",9)),1)+1)&amp;" "&amp;IF((--MID(TEXT(RIGHT('[2]Pos Log Serang 260721'!XFD1,9),REPT("0",9)),2,2)+1)&lt;=20,IF(--LEFT(TEXT(RIGHT('[2]Pos Log Serang 260721'!XFD1,9),REPT("0",9)),3)=1," satu juta",INDEX('088_PT. SITC_Undername China'!idxSatuSampaiDuaPuluh,--LEFT(TEXT(RIGHT('[2]Pos Log Serang 260721'!XFD1,8),REPT("0",8)),2)+1)),INDEX('088_PT. SITC_Undername China'!idxSatuSampaiDuaPuluh,--LEFT(RIGHT('[2]Pos Log Serang 260721'!XFD1,8),1)+1)&amp;" puluh "&amp;INDEX('088_PT. SITC_Undername China'!idxSatuSampaiDuaPuluh,--LEFT(RIGHT('[2]Pos Log Serang 260721'!XFD1,7),1)+1))&amp;IF(OR(LEN('[2]Pos Log Serang 260721'!XFD1)&lt;=6,--LEFT(TEXT(RIGHT('[2]Pos Log Serang 260721'!XFD1,9),REPT("0",9)),3)={0;1}),""," juta")</definedName>
    <definedName name="juta3" localSheetId="37">" "&amp;INDEX('089_Fastindo_Jakarta'!idxRatusan,--LEFT(TEXT(RIGHT('[2]Pos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juta",INDEX('089_Fastindo_Jakarta'!idxSatuSampaiDuaPuluh,--LEFT(TEXT(RIGHT('[2]Pos Log Serang 260721'!XFD1,8),REPT("0",8)),2)+1)),INDEX('089_Fastindo_Jakarta'!idxSatuSampaiDuaPuluh,--LEFT(RIGHT('[2]Pos Log Serang 260721'!XFD1,8),1)+1)&amp;" puluh "&amp;INDEX('089_Fastindo_Jakarta'!idxSatuSampaiDuaPuluh,--LEFT(RIGHT('[2]Pos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38">" "&amp;INDEX('090_Tensindo_Jakarta'!idxRatusan,--LEFT(TEXT(RIGHT('[2]Pos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juta",INDEX('090_Tensindo_Jakarta'!idxSatuSampaiDuaPuluh,--LEFT(TEXT(RIGHT('[2]Pos Log Serang 260721'!XFD1,8),REPT("0",8)),2)+1)),INDEX('090_Tensindo_Jakarta'!idxSatuSampaiDuaPuluh,--LEFT(RIGHT('[2]Pos Log Serang 260721'!XFD1,8),1)+1)&amp;" puluh "&amp;INDEX('090_Tensindo_Jakarta'!idxSatuSampaiDuaPuluh,--LEFT(RIGHT('[2]Pos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39">" "&amp;INDEX('091_BSC_Lhoksemawe langsa'!idxRatusan,--LEFT(TEXT(RIGHT('[2]Pos Log Serang 260721'!XFD1,9),REPT("0",9)),1)+1)&amp;" "&amp;IF((--MID(TEXT(RIGHT('[2]Pos Log Serang 260721'!XFD1,9),REPT("0",9)),2,2)+1)&lt;=20,IF(--LEFT(TEXT(RIGHT('[2]Pos Log Serang 260721'!XFD1,9),REPT("0",9)),3)=1," satu juta",INDEX('091_BSC_Lhoksemawe langsa'!idxSatuSampaiDuaPuluh,--LEFT(TEXT(RIGHT('[2]Pos Log Serang 260721'!XFD1,8),REPT("0",8)),2)+1)),INDEX('091_BSC_Lhoksemawe langsa'!idxSatuSampaiDuaPuluh,--LEFT(RIGHT('[2]Pos Log Serang 260721'!XFD1,8),1)+1)&amp;" puluh "&amp;INDEX('091_BSC_Lhoksemawe langsa'!idxSatuSampaiDuaPuluh,--LEFT(RIGHT('[2]Pos Log Serang 260721'!XFD1,7),1)+1))&amp;IF(OR(LEN('[2]Pos Log Serang 260721'!XFD1)&lt;=6,--LEFT(TEXT(RIGHT('[2]Pos Log Serang 260721'!XFD1,9),REPT("0",9)),3)={0;1}),""," juta")</definedName>
    <definedName name="juta3" localSheetId="40">" "&amp;INDEX('092_BSC_Semarang'!idxRatusan,--LEFT(TEXT(RIGHT('[2]Pos Log Serang 260721'!XFD1,9),REPT("0",9)),1)+1)&amp;" "&amp;IF((--MID(TEXT(RIGHT('[2]Pos Log Serang 260721'!XFD1,9),REPT("0",9)),2,2)+1)&lt;=20,IF(--LEFT(TEXT(RIGHT('[2]Pos Log Serang 260721'!XFD1,9),REPT("0",9)),3)=1," satu juta",INDEX('092_BSC_Semarang'!idxSatuSampaiDuaPuluh,--LEFT(TEXT(RIGHT('[2]Pos Log Serang 260721'!XFD1,8),REPT("0",8)),2)+1)),INDEX('092_BSC_Semarang'!idxSatuSampaiDuaPuluh,--LEFT(RIGHT('[2]Pos Log Serang 260721'!XFD1,8),1)+1)&amp;" puluh "&amp;INDEX('092_BSC_Semarang'!idxSatuSampaiDuaPuluh,--LEFT(RIGHT('[2]Pos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41">" "&amp;INDEX('093_Yenling Tan_Kaifa'!idxRatusan,--LEFT(TEXT(RIGHT('[2]Pos Log Serang 260721'!XFD1,9),REPT("0",9)),1)+1)&amp;" "&amp;IF((--MID(TEXT(RIGHT('[2]Pos Log Serang 260721'!XFD1,9),REPT("0",9)),2,2)+1)&lt;=20,IF(--LEFT(TEXT(RIGHT('[2]Pos Log Serang 260721'!XFD1,9),REPT("0",9)),3)=1," satu juta",INDEX('093_Yenling Tan_Kaifa'!idxSatuSampaiDuaPuluh,--LEFT(TEXT(RIGHT('[2]Pos Log Serang 260721'!XFD1,8),REPT("0",8)),2)+1)),INDEX('093_Yenling Tan_Kaifa'!idxSatuSampaiDuaPuluh,--LEFT(RIGHT('[2]Pos Log Serang 260721'!XFD1,8),1)+1)&amp;" puluh "&amp;INDEX('093_Yenling Tan_Kaifa'!idxSatuSampaiDuaPuluh,--LEFT(RIGHT('[2]Pos Log Serang 260721'!XFD1,7),1)+1))&amp;IF(OR(LEN('[2]Pos Log Serang 260721'!XFD1)&lt;=6,--LEFT(TEXT(RIGHT('[2]Pos Log Serang 260721'!XFD1,9),REPT("0",9)),3)={0;1}),""," juta")</definedName>
    <definedName name="juta3" localSheetId="42">" "&amp;INDEX('094_Yenling Tan_Sentral Cargo'!idxRatusan,--LEFT(TEXT(RIGHT('[2]Pos Log Serang 260721'!XFD1,9),REPT("0",9)),1)+1)&amp;" "&amp;IF((--MID(TEXT(RIGHT('[2]Pos Log Serang 260721'!XFD1,9),REPT("0",9)),2,2)+1)&lt;=20,IF(--LEFT(TEXT(RIGHT('[2]Pos Log Serang 260721'!XFD1,9),REPT("0",9)),3)=1," satu juta",INDEX('094_Yenling Tan_Sentral Cargo'!idxSatuSampaiDuaPuluh,--LEFT(TEXT(RIGHT('[2]Pos Log Serang 260721'!XFD1,8),REPT("0",8)),2)+1)),INDEX('094_Yenling Tan_Sentral Cargo'!idxSatuSampaiDuaPuluh,--LEFT(RIGHT('[2]Pos Log Serang 260721'!XFD1,8),1)+1)&amp;" puluh "&amp;INDEX('094_Yenling Tan_Sentral Cargo'!idxSatuSampaiDuaPuluh,--LEFT(RIGHT('[2]Pos Log Serang 260721'!XFD1,7),1)+1))&amp;IF(OR(LEN('[2]Pos Log Serang 260721'!XFD1)&lt;=6,--LEFT(TEXT(RIGHT('[2]Pos Log Serang 260721'!XFD1,9),REPT("0",9)),3)={0;1}),""," juta")</definedName>
    <definedName name="juta3" localSheetId="43">" "&amp;INDEX('095_Yenling Tan_Primasari'!idxRatusan,--LEFT(TEXT(RIGHT('[2]Pos Log Serang 260721'!XFD1,9),REPT("0",9)),1)+1)&amp;" "&amp;IF((--MID(TEXT(RIGHT('[2]Pos Log Serang 260721'!XFD1,9),REPT("0",9)),2,2)+1)&lt;=20,IF(--LEFT(TEXT(RIGHT('[2]Pos Log Serang 260721'!XFD1,9),REPT("0",9)),3)=1," satu juta",INDEX('095_Yenling Tan_Primasari'!idxSatuSampaiDuaPuluh,--LEFT(TEXT(RIGHT('[2]Pos Log Serang 260721'!XFD1,8),REPT("0",8)),2)+1)),INDEX('095_Yenling Tan_Primasari'!idxSatuSampaiDuaPuluh,--LEFT(RIGHT('[2]Pos Log Serang 260721'!XFD1,8),1)+1)&amp;" puluh "&amp;INDEX('095_Yenling Tan_Primasari'!idxSatuSampaiDuaPuluh,--LEFT(RIGHT('[2]Pos Log Serang 260721'!XFD1,7),1)+1))&amp;IF(OR(LEN('[2]Pos Log Serang 260721'!XFD1)&lt;=6,--LEFT(TEXT(RIGHT('[2]Pos Log Serang 260721'!XFD1,9),REPT("0",9)),3)={0;1}),""," juta")</definedName>
    <definedName name="juta3" localSheetId="44">" "&amp;INDEX('096_Yenling Tan_Primasari'!idxRatusan,--LEFT(TEXT(RIGHT('[2]Pos Log Serang 260721'!XFD1,9),REPT("0",9)),1)+1)&amp;" "&amp;IF((--MID(TEXT(RIGHT('[2]Pos Log Serang 260721'!XFD1,9),REPT("0",9)),2,2)+1)&lt;=20,IF(--LEFT(TEXT(RIGHT('[2]Pos Log Serang 260721'!XFD1,9),REPT("0",9)),3)=1," satu juta",INDEX('096_Yenling Tan_Primasari'!idxSatuSampaiDuaPuluh,--LEFT(TEXT(RIGHT('[2]Pos Log Serang 260721'!XFD1,8),REPT("0",8)),2)+1)),INDEX('096_Yenling Tan_Primasari'!idxSatuSampaiDuaPuluh,--LEFT(RIGHT('[2]Pos Log Serang 260721'!XFD1,8),1)+1)&amp;" puluh "&amp;INDEX('096_Yenling Tan_Primasari'!idxSatuSampaiDuaPuluh,--LEFT(RIGHT('[2]Pos Log Serang 260721'!XFD1,7),1)+1))&amp;IF(OR(LEN('[2]Pos Log Serang 260721'!XFD1)&lt;=6,--LEFT(TEXT(RIGHT('[2]Pos Log Serang 260721'!XFD1,9),REPT("0",9)),3)={0;1}),""," juta")</definedName>
    <definedName name="juta3" localSheetId="45">" "&amp;INDEX('097_Yenling Tan_Gurih'!idxRatusan,--LEFT(TEXT(RIGHT('[2]Pos Log Serang 260721'!XFD1,9),REPT("0",9)),1)+1)&amp;" "&amp;IF((--MID(TEXT(RIGHT('[2]Pos Log Serang 260721'!XFD1,9),REPT("0",9)),2,2)+1)&lt;=20,IF(--LEFT(TEXT(RIGHT('[2]Pos Log Serang 260721'!XFD1,9),REPT("0",9)),3)=1," satu juta",INDEX('097_Yenling Tan_Gurih'!idxSatuSampaiDuaPuluh,--LEFT(TEXT(RIGHT('[2]Pos Log Serang 260721'!XFD1,8),REPT("0",8)),2)+1)),INDEX('097_Yenling Tan_Gurih'!idxSatuSampaiDuaPuluh,--LEFT(RIGHT('[2]Pos Log Serang 260721'!XFD1,8),1)+1)&amp;" puluh "&amp;INDEX('097_Yenling Tan_Gurih'!idxSatuSampaiDuaPuluh,--LEFT(RIGHT('[2]Pos Log Serang 260721'!XFD1,7),1)+1))&amp;IF(OR(LEN('[2]Pos Log Serang 260721'!XFD1)&lt;=6,--LEFT(TEXT(RIGHT('[2]Pos Log Serang 260721'!XFD1,9),REPT("0",9)),3)={0;1}),""," juta")</definedName>
    <definedName name="juta3" localSheetId="46">" "&amp;INDEX('099_Bpk. Saman_Batam'!idxRatusan,--LEFT(TEXT(RIGHT('[2]Pos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juta",INDEX('099_Bpk. Saman_Batam'!idxSatuSampaiDuaPuluh,--LEFT(TEXT(RIGHT('[2]Pos Log Serang 260721'!XFD1,8),REPT("0",8)),2)+1)),INDEX('099_Bpk. Saman_Batam'!idxSatuSampaiDuaPuluh,--LEFT(RIGHT('[2]Pos Log Serang 260721'!XFD1,8),1)+1)&amp;" puluh "&amp;INDEX('099_Bpk. Saman_Batam'!idxSatuSampaiDuaPuluh,--LEFT(RIGHT('[2]Pos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47">" "&amp;INDEX('100_PT. Fajar_Samarinda'!idxRatusan,--LEFT(TEXT(RIGHT('[2]Pos Log Serang 260721'!XFD1,9),REPT("0",9)),1)+1)&amp;" "&amp;IF((--MID(TEXT(RIGHT('[2]Pos Log Serang 260721'!XFD1,9),REPT("0",9)),2,2)+1)&lt;=20,IF(--LEFT(TEXT(RIGHT('[2]Pos Log Serang 260721'!XFD1,9),REPT("0",9)),3)=1," satu juta",INDEX('100_PT. Fajar_Samarinda'!idxSatuSampaiDuaPuluh,--LEFT(TEXT(RIGHT('[2]Pos Log Serang 260721'!XFD1,8),REPT("0",8)),2)+1)),INDEX('100_PT. Fajar_Samarinda'!idxSatuSampaiDuaPuluh,--LEFT(RIGHT('[2]Pos Log Serang 260721'!XFD1,8),1)+1)&amp;" puluh "&amp;INDEX('100_PT. Fajar_Samarinda'!idxSatuSampaiDuaPuluh,--LEFT(RIGHT('[2]Pos Log Serang 260721'!XFD1,7),1)+1))&amp;IF(OR(LEN('[2]Pos Log Serang 260721'!XFD1)&lt;=6,--LEFT(TEXT(RIGHT('[2]Pos Log Serang 260721'!XFD1,9),REPT("0",9)),3)={0;1}),""," juta")</definedName>
    <definedName name="juta3" localSheetId="48">" "&amp;INDEX('101_Menara_ESSE POSM'!idxRatusan,--LEFT(TEXT(RIGHT('[2]Pos Log Serang 260721'!XFD1,9),REPT("0",9)),1)+1)&amp;" "&amp;IF((--MID(TEXT(RIGHT('[2]Pos Log Serang 260721'!XFD1,9),REPT("0",9)),2,2)+1)&lt;=20,IF(--LEFT(TEXT(RIGHT('[2]Pos Log Serang 260721'!XFD1,9),REPT("0",9)),3)=1," satu juta",INDEX('101_Menara_ESSE POSM'!idxSatuSampaiDuaPuluh,--LEFT(TEXT(RIGHT('[2]Pos Log Serang 260721'!XFD1,8),REPT("0",8)),2)+1)),INDEX('101_Menara_ESSE POSM'!idxSatuSampaiDuaPuluh,--LEFT(RIGHT('[2]Pos Log Serang 260721'!XFD1,8),1)+1)&amp;" puluh "&amp;INDEX('101_Menara_ESSE POSM'!idxSatuSampaiDuaPuluh,--LEFT(RIGHT('[2]Pos Log Serang 260721'!XFD1,7),1)+1))&amp;IF(OR(LEN('[2]Pos Log Serang 260721'!XFD1)&lt;=6,--LEFT(TEXT(RIGHT('[2]Pos Log Serang 260721'!XFD1,9),REPT("0",9)),3)={0;1}),""," juta")</definedName>
    <definedName name="juta3" localSheetId="49">" "&amp;INDEX('102_Bpk. Agus_Pontianak'!idxRatusan,--LEFT(TEXT(RIGHT('[2]Pos Log Serang 260721'!XFD1,9),REPT("0",9)),1)+1)&amp;" "&amp;IF((--MID(TEXT(RIGHT('[2]Pos Log Serang 260721'!XFD1,9),REPT("0",9)),2,2)+1)&lt;=20,IF(--LEFT(TEXT(RIGHT('[2]Pos Log Serang 260721'!XFD1,9),REPT("0",9)),3)=1," satu juta",INDEX('102_Bpk. Agus_Pontianak'!idxSatuSampaiDuaPuluh,--LEFT(TEXT(RIGHT('[2]Pos Log Serang 260721'!XFD1,8),REPT("0",8)),2)+1)),INDEX('102_Bpk. Agus_Pontianak'!idxSatuSampaiDuaPuluh,--LEFT(RIGHT('[2]Pos Log Serang 260721'!XFD1,8),1)+1)&amp;" puluh "&amp;INDEX('102_Bpk. Agus_Pontianak'!idxSatuSampaiDuaPuluh,--LEFT(RIGHT('[2]Pos Log Serang 260721'!XFD1,7),1)+1))&amp;IF(OR(LEN('[2]Pos Log Serang 260721'!XFD1)&lt;=6,--LEFT(TEXT(RIGHT('[2]Pos Log Serang 260721'!XFD1,9),REPT("0",9)),3)={0;1}),""," juta")</definedName>
    <definedName name="juta3" localSheetId="50">" "&amp;INDEX('103_Ibu Yenling Tan_JasanaBoga'!idxRatusan,--LEFT(TEXT(RIGHT('[2]Pos Log Serang 260721'!XFD1,9),REPT("0",9)),1)+1)&amp;" "&amp;IF((--MID(TEXT(RIGHT('[2]Pos Log Serang 260721'!XFD1,9),REPT("0",9)),2,2)+1)&lt;=20,IF(--LEFT(TEXT(RIGHT('[2]Pos Log Serang 260721'!XFD1,9),REPT("0",9)),3)=1," satu juta",INDEX('103_Ibu Yenling Tan_JasanaBoga'!idxSatuSampaiDuaPuluh,--LEFT(TEXT(RIGHT('[2]Pos Log Serang 260721'!XFD1,8),REPT("0",8)),2)+1)),INDEX('103_Ibu Yenling Tan_JasanaBoga'!idxSatuSampaiDuaPuluh,--LEFT(RIGHT('[2]Pos Log Serang 260721'!XFD1,8),1)+1)&amp;" puluh "&amp;INDEX('103_Ibu Yenling Tan_JasanaBoga'!idxSatuSampaiDuaPuluh,--LEFT(RIGHT('[2]Pos Log Serang 260721'!XFD1,7),1)+1))&amp;IF(OR(LEN('[2]Pos Log Serang 260721'!XFD1)&lt;=6,--LEFT(TEXT(RIGHT('[2]Pos Log Serang 260721'!XFD1,9),REPT("0",9)),3)={0;1}),""," juta")</definedName>
    <definedName name="juta3" localSheetId="51">" "&amp;INDEX('104_Ibu Yenling Tan_Pt Kartika'!idxRatusan,--LEFT(TEXT(RIGHT('[2]Pos Log Serang 260721'!XFD1,9),REPT("0",9)),1)+1)&amp;" "&amp;IF((--MID(TEXT(RIGHT('[2]Pos Log Serang 260721'!XFD1,9),REPT("0",9)),2,2)+1)&lt;=20,IF(--LEFT(TEXT(RIGHT('[2]Pos Log Serang 260721'!XFD1,9),REPT("0",9)),3)=1," satu juta",INDEX('104_Ibu Yenling Tan_Pt Kartika'!idxSatuSampaiDuaPuluh,--LEFT(TEXT(RIGHT('[2]Pos Log Serang 260721'!XFD1,8),REPT("0",8)),2)+1)),INDEX('104_Ibu Yenling Tan_Pt Kartika'!idxSatuSampaiDuaPuluh,--LEFT(RIGHT('[2]Pos Log Serang 260721'!XFD1,8),1)+1)&amp;" puluh "&amp;INDEX('104_Ibu Yenling Tan_Pt Kartika'!idxSatuSampaiDuaPuluh,--LEFT(RIGHT('[2]Pos Log Serang 260721'!XFD1,7),1)+1))&amp;IF(OR(LEN('[2]Pos Log Serang 260721'!XFD1)&lt;=6,--LEFT(TEXT(RIGHT('[2]Pos Log Serang 260721'!XFD1,9),REPT("0",9)),3)={0;1}),""," juta")</definedName>
    <definedName name="juta3" localSheetId="52">" "&amp;INDEX('105_Ibu Yenling Tan_Pt Exim'!idxRatusan,--LEFT(TEXT(RIGHT('[2]Pos Log Serang 260721'!XFD1,9),REPT("0",9)),1)+1)&amp;" "&amp;IF((--MID(TEXT(RIGHT('[2]Pos Log Serang 260721'!XFD1,9),REPT("0",9)),2,2)+1)&lt;=20,IF(--LEFT(TEXT(RIGHT('[2]Pos Log Serang 260721'!XFD1,9),REPT("0",9)),3)=1," satu juta",INDEX('105_Ibu Yenling Tan_Pt Exim'!idxSatuSampaiDuaPuluh,--LEFT(TEXT(RIGHT('[2]Pos Log Serang 260721'!XFD1,8),REPT("0",8)),2)+1)),INDEX('105_Ibu Yenling Tan_Pt Exim'!idxSatuSampaiDuaPuluh,--LEFT(RIGHT('[2]Pos Log Serang 260721'!XFD1,8),1)+1)&amp;" puluh "&amp;INDEX('105_Ibu Yenling Tan_Pt Exim'!idxSatuSampaiDuaPuluh,--LEFT(RIGHT('[2]Pos Log Serang 260721'!XFD1,7),1)+1))&amp;IF(OR(LEN('[2]Pos Log Serang 260721'!XFD1)&lt;=6,--LEFT(TEXT(RIGHT('[2]Pos Log Serang 260721'!XFD1,9),REPT("0",9)),3)={0;1}),""," juta")</definedName>
    <definedName name="juta3" localSheetId="53">" "&amp;INDEX('105_Ibu Yenling Tan_Pt Exim (2'!idxRatusan,--LEFT(TEXT(RIGHT('[2]Pos Log Serang 260721'!XFD1,9),REPT("0",9)),1)+1)&amp;" "&amp;IF((--MID(TEXT(RIGHT('[2]Pos Log Serang 260721'!XFD1,9),REPT("0",9)),2,2)+1)&lt;=20,IF(--LEFT(TEXT(RIGHT('[2]Pos Log Serang 260721'!XFD1,9),REPT("0",9)),3)=1," satu juta",INDEX('105_Ibu Yenling Tan_Pt Exim (2'!idxSatuSampaiDuaPuluh,--LEFT(TEXT(RIGHT('[2]Pos Log Serang 260721'!XFD1,8),REPT("0",8)),2)+1)),INDEX('105_Ibu Yenling Tan_Pt Exim (2'!idxSatuSampaiDuaPuluh,--LEFT(RIGHT('[2]Pos Log Serang 260721'!XFD1,8),1)+1)&amp;" puluh "&amp;INDEX('105_Ibu Yenling Tan_Pt Exim (2'!idxSatuSampaiDuaPuluh,--LEFT(RIGHT('[2]Pos Log Serang 260721'!XFD1,7),1)+1))&amp;IF(OR(LEN('[2]Pos Log Serang 260721'!XFD1)&lt;=6,--LEFT(TEXT(RIGHT('[2]Pos Log Serang 260721'!XFD1,9),REPT("0",9)),3)={0;1}),""," juta")</definedName>
    <definedName name="juta3" localSheetId="54">" "&amp;INDEX('107_pt. austine'!idxRatusan,--LEFT(TEXT(RIGHT('[2]Pos Log Serang 260721'!XFD1,9),REPT("0",9)),1)+1)&amp;" "&amp;IF((--MID(TEXT(RIGHT('[2]Pos Log Serang 260721'!XFD1,9),REPT("0",9)),2,2)+1)&lt;=20,IF(--LEFT(TEXT(RIGHT('[2]Pos Log Serang 260721'!XFD1,9),REPT("0",9)),3)=1," satu juta",INDEX('107_pt. austine'!idxSatuSampaiDuaPuluh,--LEFT(TEXT(RIGHT('[2]Pos Log Serang 260721'!XFD1,8),REPT("0",8)),2)+1)),INDEX('107_pt. austine'!idxSatuSampaiDuaPuluh,--LEFT(RIGHT('[2]Pos Log Serang 260721'!XFD1,8),1)+1)&amp;" puluh "&amp;INDEX('107_pt. austine'!idxSatuSampaiDuaPuluh,--LEFT(RIGHT('[2]Pos Log Serang 260721'!XFD1,7),1)+1))&amp;IF(OR(LEN('[2]Pos Log Serang 260721'!XFD1)&lt;=6,--LEFT(TEXT(RIGHT('[2]Pos Log Serang 260721'!XFD1,9),REPT("0",9)),3)={0;1}),""," juta")</definedName>
    <definedName name="juta3" localSheetId="55">" "&amp;INDEX('107_pt. austine '!idxRatusan,--LEFT(TEXT(RIGHT('[2]Pos Log Serang 260721'!XFD1,9),REPT("0",9)),1)+1)&amp;" "&amp;IF((--MID(TEXT(RIGHT('[2]Pos Log Serang 260721'!XFD1,9),REPT("0",9)),2,2)+1)&lt;=20,IF(--LEFT(TEXT(RIGHT('[2]Pos Log Serang 260721'!XFD1,9),REPT("0",9)),3)=1," satu juta",INDEX('107_pt. austine '!idxSatuSampaiDuaPuluh,--LEFT(TEXT(RIGHT('[2]Pos Log Serang 260721'!XFD1,8),REPT("0",8)),2)+1)),INDEX('107_pt. austine '!idxSatuSampaiDuaPuluh,--LEFT(RIGHT('[2]Pos Log Serang 260721'!XFD1,8),1)+1)&amp;" puluh "&amp;INDEX('107_pt. austine '!idxSatuSampaiDuaPuluh,--LEFT(RIGHT('[2]Pos Log Serang 260721'!XFD1,7),1)+1))&amp;IF(OR(LEN('[2]Pos Log Serang 260721'!XFD1)&lt;=6,--LEFT(TEXT(RIGHT('[2]Pos Log Serang 260721'!XFD1,9),REPT("0",9)),3)={0;1}),""," juta")</definedName>
    <definedName name="juta3" localSheetId="56">" "&amp;INDEX('108_BSC_Lampung_JHHP'!idxRatusan,--LEFT(TEXT(RIGHT('[2]Pos Log Serang 260721'!XFD1,9),REPT("0",9)),1)+1)&amp;" "&amp;IF((--MID(TEXT(RIGHT('[2]Pos Log Serang 260721'!XFD1,9),REPT("0",9)),2,2)+1)&lt;=20,IF(--LEFT(TEXT(RIGHT('[2]Pos Log Serang 260721'!XFD1,9),REPT("0",9)),3)=1," satu juta",INDEX('108_BSC_Lampung_JHHP'!idxSatuSampaiDuaPuluh,--LEFT(TEXT(RIGHT('[2]Pos Log Serang 260721'!XFD1,8),REPT("0",8)),2)+1)),INDEX('108_BSC_Lampung_JHHP'!idxSatuSampaiDuaPuluh,--LEFT(RIGHT('[2]Pos Log Serang 260721'!XFD1,8),1)+1)&amp;" puluh "&amp;INDEX('108_BSC_Lampung_JHHP'!idxSatuSampaiDuaPuluh,--LEFT(RIGHT('[2]Pos Log Serang 260721'!XFD1,7),1)+1))&amp;IF(OR(LEN('[2]Pos Log Serang 260721'!XFD1)&lt;=6,--LEFT(TEXT(RIGHT('[2]Pos Log Serang 260721'!XFD1,9),REPT("0",9)),3)={0;1}),""," juta")</definedName>
    <definedName name="juta3" localSheetId="57">" "&amp;INDEX('109_BSC_Kota Bumi_JHHP'!idxRatusan,--LEFT(TEXT(RIGHT('[2]Pos Log Serang 260721'!XFD1,9),REPT("0",9)),1)+1)&amp;" "&amp;IF((--MID(TEXT(RIGHT('[2]Pos Log Serang 260721'!XFD1,9),REPT("0",9)),2,2)+1)&lt;=20,IF(--LEFT(TEXT(RIGHT('[2]Pos Log Serang 260721'!XFD1,9),REPT("0",9)),3)=1," satu juta",INDEX('109_BSC_Kota Bumi_JHHP'!idxSatuSampaiDuaPuluh,--LEFT(TEXT(RIGHT('[2]Pos Log Serang 260721'!XFD1,8),REPT("0",8)),2)+1)),INDEX('109_BSC_Kota Bumi_JHHP'!idxSatuSampaiDuaPuluh,--LEFT(RIGHT('[2]Pos Log Serang 260721'!XFD1,8),1)+1)&amp;" puluh "&amp;INDEX('109_BSC_Kota Bumi_JHHP'!idxSatuSampaiDuaPuluh,--LEFT(RIGHT('[2]Pos Log Serang 260721'!XFD1,7),1)+1))&amp;IF(OR(LEN('[2]Pos Log Serang 260721'!XFD1)&lt;=6,--LEFT(TEXT(RIGHT('[2]Pos Log Serang 260721'!XFD1,9),REPT("0",9)),3)={0;1}),""," juta")</definedName>
    <definedName name="juta3" localSheetId="58">" "&amp;INDEX('110_BSC_Pekanbaru_Alam Hijau'!idxRatusan,--LEFT(TEXT(RIGHT('[2]Pos Log Serang 260721'!XFD1,9),REPT("0",9)),1)+1)&amp;" "&amp;IF((--MID(TEXT(RIGHT('[2]Pos Log Serang 260721'!XFD1,9),REPT("0",9)),2,2)+1)&lt;=20,IF(--LEFT(TEXT(RIGHT('[2]Pos Log Serang 260721'!XFD1,9),REPT("0",9)),3)=1," satu juta",INDEX('110_BSC_Pekanbaru_Alam Hijau'!idxSatuSampaiDuaPuluh,--LEFT(TEXT(RIGHT('[2]Pos Log Serang 260721'!XFD1,8),REPT("0",8)),2)+1)),INDEX('110_BSC_Pekanbaru_Alam Hijau'!idxSatuSampaiDuaPuluh,--LEFT(RIGHT('[2]Pos Log Serang 260721'!XFD1,8),1)+1)&amp;" puluh "&amp;INDEX('110_BSC_Pekanbaru_Alam Hijau'!idxSatuSampaiDuaPuluh,--LEFT(RIGHT('[2]Pos Log Serang 260721'!XFD1,7),1)+1))&amp;IF(OR(LEN('[2]Pos Log Serang 260721'!XFD1)&lt;=6,--LEFT(TEXT(RIGHT('[2]Pos Log Serang 260721'!XFD1,9),REPT("0",9)),3)={0;1}),""," juta")</definedName>
    <definedName name="juta3" localSheetId="59">" "&amp;INDEX('111_Bpk. Mul_Pulogadung'!idxRatusan,--LEFT(TEXT(RIGHT('[2]Pos Log Serang 260721'!XFD1,9),REPT("0",9)),1)+1)&amp;" "&amp;IF((--MID(TEXT(RIGHT('[2]Pos Log Serang 260721'!XFD1,9),REPT("0",9)),2,2)+1)&lt;=20,IF(--LEFT(TEXT(RIGHT('[2]Pos Log Serang 260721'!XFD1,9),REPT("0",9)),3)=1," satu juta",INDEX('111_Bpk. Mul_Pulogadung'!idxSatuSampaiDuaPuluh,--LEFT(TEXT(RIGHT('[2]Pos Log Serang 260721'!XFD1,8),REPT("0",8)),2)+1)),INDEX('111_Bpk. Mul_Pulogadung'!idxSatuSampaiDuaPuluh,--LEFT(RIGHT('[2]Pos Log Serang 260721'!XFD1,8),1)+1)&amp;" puluh "&amp;INDEX('111_Bpk. Mul_Pulogadung'!idxSatuSampaiDuaPuluh,--LEFT(RIGHT('[2]Pos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60">" "&amp;INDEX('112_Menara_Sampoeran_C1'!idxRatusan,--LEFT(TEXT(RIGHT('[2]Pos Log Serang 260721'!XFD1,9),REPT("0",9)),1)+1)&amp;" "&amp;IF((--MID(TEXT(RIGHT('[2]Pos Log Serang 260721'!XFD1,9),REPT("0",9)),2,2)+1)&lt;=20,IF(--LEFT(TEXT(RIGHT('[2]Pos Log Serang 260721'!XFD1,9),REPT("0",9)),3)=1," satu juta",INDEX('112_Menara_Sampoeran_C1'!idxSatuSampaiDuaPuluh,--LEFT(TEXT(RIGHT('[2]Pos Log Serang 260721'!XFD1,8),REPT("0",8)),2)+1)),INDEX('112_Menara_Sampoeran_C1'!idxSatuSampaiDuaPuluh,--LEFT(RIGHT('[2]Pos Log Serang 260721'!XFD1,8),1)+1)&amp;" puluh "&amp;INDEX('112_Menara_Sampoeran_C1'!idxSatuSampaiDuaPuluh,--LEFT(RIGHT('[2]Pos Log Serang 260721'!XFD1,7),1)+1))&amp;IF(OR(LEN('[2]Pos Log Serang 260721'!XFD1)&lt;=6,--LEFT(TEXT(RIGHT('[2]Pos Log Serang 260721'!XFD1,9),REPT("0",9)),3)={0;1}),""," juta")</definedName>
    <definedName name="juta3" localSheetId="61">" "&amp;INDEX('113_PCS_Pontianak'!idxRatusan,--LEFT(TEXT(RIGHT('[2]Pos Log Serang 260721'!XFD1,9),REPT("0",9)),1)+1)&amp;" "&amp;IF((--MID(TEXT(RIGHT('[2]Pos Log Serang 260721'!XFD1,9),REPT("0",9)),2,2)+1)&lt;=20,IF(--LEFT(TEXT(RIGHT('[2]Pos Log Serang 260721'!XFD1,9),REPT("0",9)),3)=1," satu juta",INDEX('113_PCS_Pontianak'!idxSatuSampaiDuaPuluh,--LEFT(TEXT(RIGHT('[2]Pos Log Serang 260721'!XFD1,8),REPT("0",8)),2)+1)),INDEX('113_PCS_Pontianak'!idxSatuSampaiDuaPuluh,--LEFT(RIGHT('[2]Pos Log Serang 260721'!XFD1,8),1)+1)&amp;" puluh "&amp;INDEX('113_PCS_Pontianak'!idxSatuSampaiDuaPuluh,--LEFT(RIGHT('[2]Pos Log Serang 260721'!XFD1,7),1)+1))&amp;IF(OR(LEN('[2]Pos Log Serang 260721'!XFD1)&lt;=6,--LEFT(TEXT(RIGHT('[2]Pos Log Serang 260721'!XFD1,9),REPT("0",9)),3)={0;1}),""," juta")</definedName>
    <definedName name="juta3" localSheetId="62">" "&amp;INDEX('114_BSC_Signify_Surabaya'!idxRatusan,--LEFT(TEXT(RIGHT('[2]Pos Log Serang 260721'!XFD1,9),REPT("0",9)),1)+1)&amp;" "&amp;IF((--MID(TEXT(RIGHT('[2]Pos Log Serang 260721'!XFD1,9),REPT("0",9)),2,2)+1)&lt;=20,IF(--LEFT(TEXT(RIGHT('[2]Pos Log Serang 260721'!XFD1,9),REPT("0",9)),3)=1," satu juta",INDEX('114_BSC_Signify_Surabaya'!idxSatuSampaiDuaPuluh,--LEFT(TEXT(RIGHT('[2]Pos Log Serang 260721'!XFD1,8),REPT("0",8)),2)+1)),INDEX('114_BSC_Signify_Surabaya'!idxSatuSampaiDuaPuluh,--LEFT(RIGHT('[2]Pos Log Serang 260721'!XFD1,8),1)+1)&amp;" puluh "&amp;INDEX('114_BSC_Signify_Surabaya'!idxSatuSampaiDuaPuluh,--LEFT(RIGHT('[2]Pos Log Serang 260721'!XFD1,7),1)+1))&amp;IF(OR(LEN('[2]Pos Log Serang 260721'!XFD1)&lt;=6,--LEFT(TEXT(RIGHT('[2]Pos Log Serang 260721'!XFD1,9),REPT("0",9)),3)={0;1}),""," juta")</definedName>
    <definedName name="juta3" localSheetId="63">" "&amp;INDEX('115_Yenlingtan_Kaifa_BTH'!idxRatusan,--LEFT(TEXT(RIGHT('[2]Pos Log Serang 260721'!XFD1,9),REPT("0",9)),1)+1)&amp;" "&amp;IF((--MID(TEXT(RIGHT('[2]Pos Log Serang 260721'!XFD1,9),REPT("0",9)),2,2)+1)&lt;=20,IF(--LEFT(TEXT(RIGHT('[2]Pos Log Serang 260721'!XFD1,9),REPT("0",9)),3)=1," satu juta",INDEX('115_Yenlingtan_Kaifa_BTH'!idxSatuSampaiDuaPuluh,--LEFT(TEXT(RIGHT('[2]Pos Log Serang 260721'!XFD1,8),REPT("0",8)),2)+1)),INDEX('115_Yenlingtan_Kaifa_BTH'!idxSatuSampaiDuaPuluh,--LEFT(RIGHT('[2]Pos Log Serang 260721'!XFD1,8),1)+1)&amp;" puluh "&amp;INDEX('115_Yenlingtan_Kaifa_BTH'!idxSatuSampaiDuaPuluh,--LEFT(RIGHT('[2]Pos Log Serang 260721'!XFD1,7),1)+1))&amp;IF(OR(LEN('[2]Pos Log Serang 260721'!XFD1)&lt;=6,--LEFT(TEXT(RIGHT('[2]Pos Log Serang 260721'!XFD1,9),REPT("0",9)),3)={0;1}),""," juta")</definedName>
    <definedName name="juta3" localSheetId="64">" "&amp;INDEX('116_Yenlingtan_Alsabat_BTH'!idxRatusan,--LEFT(TEXT(RIGHT('[2]Pos Log Serang 260721'!XFD1,9),REPT("0",9)),1)+1)&amp;" "&amp;IF((--MID(TEXT(RIGHT('[2]Pos Log Serang 260721'!XFD1,9),REPT("0",9)),2,2)+1)&lt;=20,IF(--LEFT(TEXT(RIGHT('[2]Pos Log Serang 260721'!XFD1,9),REPT("0",9)),3)=1," satu juta",INDEX('116_Yenlingtan_Alsabat_BTH'!idxSatuSampaiDuaPuluh,--LEFT(TEXT(RIGHT('[2]Pos Log Serang 260721'!XFD1,8),REPT("0",8)),2)+1)),INDEX('116_Yenlingtan_Alsabat_BTH'!idxSatuSampaiDuaPuluh,--LEFT(RIGHT('[2]Pos Log Serang 260721'!XFD1,8),1)+1)&amp;" puluh "&amp;INDEX('116_Yenlingtan_Alsabat_BTH'!idxSatuSampaiDuaPuluh,--LEFT(RIGHT('[2]Pos Log Serang 260721'!XFD1,7),1)+1))&amp;IF(OR(LEN('[2]Pos Log Serang 260721'!XFD1)&lt;=6,--LEFT(TEXT(RIGHT('[2]Pos Log Serang 260721'!XFD1,9),REPT("0",9)),3)={0;1}),""," juta")</definedName>
    <definedName name="juta3" localSheetId="65">" "&amp;INDEX('117_BBI_Klaten'!idxRatusan,--LEFT(TEXT(RIGHT('[2]Pos Log Serang 260721'!XFD1,9),REPT("0",9)),1)+1)&amp;" "&amp;IF((--MID(TEXT(RIGHT('[2]Pos Log Serang 260721'!XFD1,9),REPT("0",9)),2,2)+1)&lt;=20,IF(--LEFT(TEXT(RIGHT('[2]Pos Log Serang 260721'!XFD1,9),REPT("0",9)),3)=1," satu juta",INDEX('117_BBI_Klaten'!idxSatuSampaiDuaPuluh,--LEFT(TEXT(RIGHT('[2]Pos Log Serang 260721'!XFD1,8),REPT("0",8)),2)+1)),INDEX('117_BBI_Klaten'!idxSatuSampaiDuaPuluh,--LEFT(RIGHT('[2]Pos Log Serang 260721'!XFD1,8),1)+1)&amp;" puluh "&amp;INDEX('117_BBI_Klaten'!idxSatuSampaiDuaPuluh,--LEFT(RIGHT('[2]Pos Log Serang 260721'!XFD1,7),1)+1))&amp;IF(OR(LEN('[2]Pos Log Serang 260721'!XFD1)&lt;=6,--LEFT(TEXT(RIGHT('[2]Pos Log Serang 260721'!XFD1,9),REPT("0",9)),3)={0;1}),""," juta")</definedName>
    <definedName name="juta3" localSheetId="66">" "&amp;INDEX('118_PT. Yasa_Sulteng'!idxRatusan,--LEFT(TEXT(RIGHT('[2]Pos Log Serang 260721'!XFD1,9),REPT("0",9)),1)+1)&amp;" "&amp;IF((--MID(TEXT(RIGHT('[2]Pos Log Serang 260721'!XFD1,9),REPT("0",9)),2,2)+1)&lt;=20,IF(--LEFT(TEXT(RIGHT('[2]Pos Log Serang 260721'!XFD1,9),REPT("0",9)),3)=1," satu juta",INDEX('118_PT. Yasa_Sulteng'!idxSatuSampaiDuaPuluh,--LEFT(TEXT(RIGHT('[2]Pos Log Serang 260721'!XFD1,8),REPT("0",8)),2)+1)),INDEX('118_PT. Yasa_Sulteng'!idxSatuSampaiDuaPuluh,--LEFT(RIGHT('[2]Pos Log Serang 260721'!XFD1,8),1)+1)&amp;" puluh "&amp;INDEX('118_PT. Yasa_Sulteng'!idxSatuSampaiDuaPuluh,--LEFT(RIGHT('[2]Pos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67">" "&amp;INDEX('118_PT. Yasa_Sulteng Up'!idxRatusan,--LEFT(TEXT(RIGHT('[2]Pos Log Serang 260721'!XFD1,9),REPT("0",9)),1)+1)&amp;" "&amp;IF((--MID(TEXT(RIGHT('[2]Pos Log Serang 260721'!XFD1,9),REPT("0",9)),2,2)+1)&lt;=20,IF(--LEFT(TEXT(RIGHT('[2]Pos Log Serang 260721'!XFD1,9),REPT("0",9)),3)=1," satu juta",INDEX('118_PT. Yasa_Sulteng Up'!idxSatuSampaiDuaPuluh,--LEFT(TEXT(RIGHT('[2]Pos Log Serang 260721'!XFD1,8),REPT("0",8)),2)+1)),INDEX('118_PT. Yasa_Sulteng Up'!idxSatuSampaiDuaPuluh,--LEFT(RIGHT('[2]Pos Log Serang 260721'!XFD1,8),1)+1)&amp;" puluh "&amp;INDEX('118_PT. Yasa_Sulteng Up'!idxSatuSampaiDuaPuluh,--LEFT(RIGHT('[2]Pos Log Serang 260721'!XFD1,7),1)+1))&amp;IF(OR(LEN('[2]Pos Log Serang 260721'!XFD1)&lt;=6,--LEFT(TEXT(RIGHT('[2]Pos Log Serang 260721'!XFD1,9),REPT("0",9)),3)={0;1}),""," juta")</definedName>
    <definedName name="juta3" localSheetId="68">" "&amp;INDEX('119_Yenlingtan_Berkat_Bth'!idxRatusan,--LEFT(TEXT(RIGHT('[2]Pos Log Serang 260721'!XFD1,9),REPT("0",9)),1)+1)&amp;" "&amp;IF((--MID(TEXT(RIGHT('[2]Pos Log Serang 260721'!XFD1,9),REPT("0",9)),2,2)+1)&lt;=20,IF(--LEFT(TEXT(RIGHT('[2]Pos Log Serang 260721'!XFD1,9),REPT("0",9)),3)=1," satu juta",INDEX('119_Yenlingtan_Berkat_Bth'!idxSatuSampaiDuaPuluh,--LEFT(TEXT(RIGHT('[2]Pos Log Serang 260721'!XFD1,8),REPT("0",8)),2)+1)),INDEX('119_Yenlingtan_Berkat_Bth'!idxSatuSampaiDuaPuluh,--LEFT(RIGHT('[2]Pos Log Serang 260721'!XFD1,8),1)+1)&amp;" puluh "&amp;INDEX('119_Yenlingtan_Berkat_Bth'!idxSatuSampaiDuaPuluh,--LEFT(RIGHT('[2]Pos Log Serang 260721'!XFD1,7),1)+1))&amp;IF(OR(LEN('[2]Pos Log Serang 260721'!XFD1)&lt;=6,--LEFT(TEXT(RIGHT('[2]Pos Log Serang 260721'!XFD1,9),REPT("0",9)),3)={0;1}),""," juta")</definedName>
    <definedName name="juta3" localSheetId="69">" "&amp;INDEX('120_Menara_Sampoeran_C1'!idxRatusan,--LEFT(TEXT(RIGHT('[2]Pos Log Serang 260721'!XFD1,9),REPT("0",9)),1)+1)&amp;" "&amp;IF((--MID(TEXT(RIGHT('[2]Pos Log Serang 260721'!XFD1,9),REPT("0",9)),2,2)+1)&lt;=20,IF(--LEFT(TEXT(RIGHT('[2]Pos Log Serang 260721'!XFD1,9),REPT("0",9)),3)=1," satu juta",INDEX('120_Menara_Sampoeran_C1'!idxSatuSampaiDuaPuluh,--LEFT(TEXT(RIGHT('[2]Pos Log Serang 260721'!XFD1,8),REPT("0",8)),2)+1)),INDEX('120_Menara_Sampoeran_C1'!idxSatuSampaiDuaPuluh,--LEFT(RIGHT('[2]Pos Log Serang 260721'!XFD1,8),1)+1)&amp;" puluh "&amp;INDEX('120_Menara_Sampoeran_C1'!idxSatuSampaiDuaPuluh,--LEFT(RIGHT('[2]Pos Log Serang 260721'!XFD1,7),1)+1))&amp;IF(OR(LEN('[2]Pos Log Serang 260721'!XFD1)&lt;=6,--LEFT(TEXT(RIGHT('[2]Pos Log Serang 260721'!XFD1,9),REPT("0",9)),3)={0;1}),""," juta")</definedName>
    <definedName name="juta3" localSheetId="70">" "&amp;INDEX('121_Yenlingtan_Nyonya_BTH'!idxRatusan,--LEFT(TEXT(RIGHT('[2]Pos Log Serang 260721'!XFD1,9),REPT("0",9)),1)+1)&amp;" "&amp;IF((--MID(TEXT(RIGHT('[2]Pos Log Serang 260721'!XFD1,9),REPT("0",9)),2,2)+1)&lt;=20,IF(--LEFT(TEXT(RIGHT('[2]Pos Log Serang 260721'!XFD1,9),REPT("0",9)),3)=1," satu juta",INDEX('121_Yenlingtan_Nyonya_BTH'!idxSatuSampaiDuaPuluh,--LEFT(TEXT(RIGHT('[2]Pos Log Serang 260721'!XFD1,8),REPT("0",8)),2)+1)),INDEX('121_Yenlingtan_Nyonya_BTH'!idxSatuSampaiDuaPuluh,--LEFT(RIGHT('[2]Pos Log Serang 260721'!XFD1,8),1)+1)&amp;" puluh "&amp;INDEX('121_Yenlingtan_Nyonya_BTH'!idxSatuSampaiDuaPuluh,--LEFT(RIGHT('[2]Pos Log Serang 260721'!XFD1,7),1)+1))&amp;IF(OR(LEN('[2]Pos Log Serang 260721'!XFD1)&lt;=6,--LEFT(TEXT(RIGHT('[2]Pos Log Serang 260721'!XFD1,9),REPT("0",9)),3)={0;1}),""," juta")</definedName>
    <definedName name="juta3" localSheetId="71">" "&amp;INDEX('122_San Sukses_Batam'!idxRatusan,--LEFT(TEXT(RIGHT('[2]Pos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juta",INDEX('122_San Sukses_Batam'!idxSatuSampaiDuaPuluh,--LEFT(TEXT(RIGHT('[2]Pos Log Serang 260721'!XFD1,8),REPT("0",8)),2)+1)),INDEX('122_San Sukses_Batam'!idxSatuSampaiDuaPuluh,--LEFT(RIGHT('[2]Pos Log Serang 260721'!XFD1,8),1)+1)&amp;" puluh "&amp;INDEX('122_San Sukses_Batam'!idxSatuSampaiDuaPuluh,--LEFT(RIGHT('[2]Pos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72">" "&amp;INDEX('123_San Sukses_Batam '!idxRatusan,--LEFT(TEXT(RIGHT('[2]Pos Log Serang 260721'!XFD1,9),REPT("0",9)),1)+1)&amp;" "&amp;IF((--MID(TEXT(RIGHT('[2]Pos Log Serang 260721'!XFD1,9),REPT("0",9)),2,2)+1)&lt;=20,IF(--LEFT(TEXT(RIGHT('[2]Pos Log Serang 260721'!XFD1,9),REPT("0",9)),3)=1," satu juta",INDEX('123_San Sukses_Batam '!idxSatuSampaiDuaPuluh,--LEFT(TEXT(RIGHT('[2]Pos Log Serang 260721'!XFD1,8),REPT("0",8)),2)+1)),INDEX('123_San Sukses_Batam '!idxSatuSampaiDuaPuluh,--LEFT(RIGHT('[2]Pos Log Serang 260721'!XFD1,8),1)+1)&amp;" puluh "&amp;INDEX('123_San Sukses_Batam '!idxSatuSampaiDuaPuluh,--LEFT(RIGHT('[2]Pos Log Serang 260721'!XFD1,7),1)+1))&amp;IF(OR(LEN('[2]Pos Log Serang 260721'!XFD1)&lt;=6,--LEFT(TEXT(RIGHT('[2]Pos Log Serang 260721'!XFD1,9),REPT("0",9)),3)={0;1}),""," juta")</definedName>
    <definedName name="juta3" localSheetId="73">" "&amp;INDEX('124_Jan Ex_BTH'!idxRatusan,--LEFT(TEXT(RIGHT('[2]Pos Log Serang 260721'!XFD1,9),REPT("0",9)),1)+1)&amp;" "&amp;IF((--MID(TEXT(RIGHT('[2]Pos Log Serang 260721'!XFD1,9),REPT("0",9)),2,2)+1)&lt;=20,IF(--LEFT(TEXT(RIGHT('[2]Pos Log Serang 260721'!XFD1,9),REPT("0",9)),3)=1," satu juta",INDEX('124_Jan Ex_BTH'!idxSatuSampaiDuaPuluh,--LEFT(TEXT(RIGHT('[2]Pos Log Serang 260721'!XFD1,8),REPT("0",8)),2)+1)),INDEX('124_Jan Ex_BTH'!idxSatuSampaiDuaPuluh,--LEFT(RIGHT('[2]Pos Log Serang 260721'!XFD1,8),1)+1)&amp;" puluh "&amp;INDEX('124_Jan Ex_BTH'!idxSatuSampaiDuaPuluh,--LEFT(RIGHT('[2]Pos Log Serang 260721'!XFD1,7),1)+1))&amp;IF(OR(LEN('[2]Pos Log Serang 260721'!XFD1)&lt;=6,--LEFT(TEXT(RIGHT('[2]Pos Log Serang 260721'!XFD1,9),REPT("0",9)),3)={0;1}),""," juta")</definedName>
    <definedName name="juta3" localSheetId="74">" "&amp;INDEX('125_Ibu Suryani_Jakarta'!idxRatusan,--LEFT(TEXT(RIGHT('[2]Pos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juta",INDEX('125_Ibu Suryani_Jakarta'!idxSatuSampaiDuaPuluh,--LEFT(TEXT(RIGHT('[2]Pos Log Serang 260721'!XFD1,8),REPT("0",8)),2)+1)),INDEX('125_Ibu Suryani_Jakarta'!idxSatuSampaiDuaPuluh,--LEFT(RIGHT('[2]Pos Log Serang 260721'!XFD1,8),1)+1)&amp;" puluh "&amp;INDEX('125_Ibu Suryani_Jakarta'!idxSatuSampaiDuaPuluh,--LEFT(RIGHT('[2]Pos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75">" "&amp;INDEX('126_BSC_Anggana_Jogja'!idxRatusan,--LEFT(TEXT(RIGHT('[2]Pos Log Serang 260721'!XFD1,9),REPT("0",9)),1)+1)&amp;" "&amp;IF((--MID(TEXT(RIGHT('[2]Pos Log Serang 260721'!XFD1,9),REPT("0",9)),2,2)+1)&lt;=20,IF(--LEFT(TEXT(RIGHT('[2]Pos Log Serang 260721'!XFD1,9),REPT("0",9)),3)=1," satu juta",INDEX('126_BSC_Anggana_Jogja'!idxSatuSampaiDuaPuluh,--LEFT(TEXT(RIGHT('[2]Pos Log Serang 260721'!XFD1,8),REPT("0",8)),2)+1)),INDEX('126_BSC_Anggana_Jogja'!idxSatuSampaiDuaPuluh,--LEFT(RIGHT('[2]Pos Log Serang 260721'!XFD1,8),1)+1)&amp;" puluh "&amp;INDEX('126_BSC_Anggana_Jogja'!idxSatuSampaiDuaPuluh,--LEFT(RIGHT('[2]Pos Log Serang 260721'!XFD1,7),1)+1))&amp;IF(OR(LEN('[2]Pos Log Serang 260721'!XFD1)&lt;=6,--LEFT(TEXT(RIGHT('[2]Pos Log Serang 260721'!XFD1,9),REPT("0",9)),3)={0;1}),""," juta")</definedName>
    <definedName name="juta3" localSheetId="76">" "&amp;INDEX('127_Klik_Batam'!idxRatusan,--LEFT(TEXT(RIGHT('[2]Pos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juta",INDEX('127_Klik_Batam'!idxSatuSampaiDuaPuluh,--LEFT(TEXT(RIGHT('[2]Pos Log Serang 260721'!XFD1,8),REPT("0",8)),2)+1)),INDEX('127_Klik_Batam'!idxSatuSampaiDuaPuluh,--LEFT(RIGHT('[2]Pos Log Serang 260721'!XFD1,8),1)+1)&amp;" puluh "&amp;INDEX('127_Klik_Batam'!idxSatuSampaiDuaPuluh,--LEFT(RIGHT('[2]Pos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77">" "&amp;INDEX('128_Crago Trans_Batam'!idxRatusan,--LEFT(TEXT(RIGHT('[2]Pos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juta",INDEX('128_Crago Trans_Batam'!idxSatuSampaiDuaPuluh,--LEFT(TEXT(RIGHT('[2]Pos Log Serang 260721'!XFD1,8),REPT("0",8)),2)+1)),INDEX('128_Crago Trans_Batam'!idxSatuSampaiDuaPuluh,--LEFT(RIGHT('[2]Pos Log Serang 260721'!XFD1,8),1)+1)&amp;" puluh "&amp;INDEX('128_Crago Trans_Batam'!idxSatuSampaiDuaPuluh,--LEFT(RIGHT('[2]Pos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78">" "&amp;INDEX('129_Yenlingtan_Yumofodd_Bth'!idxRatusan,--LEFT(TEXT(RIGHT('[2]Pos Log Serang 260721'!XFD1,9),REPT("0",9)),1)+1)&amp;" "&amp;IF((--MID(TEXT(RIGHT('[2]Pos Log Serang 260721'!XFD1,9),REPT("0",9)),2,2)+1)&lt;=20,IF(--LEFT(TEXT(RIGHT('[2]Pos Log Serang 260721'!XFD1,9),REPT("0",9)),3)=1," satu juta",INDEX('129_Yenlingtan_Yumofodd_Bth'!idxSatuSampaiDuaPuluh,--LEFT(TEXT(RIGHT('[2]Pos Log Serang 260721'!XFD1,8),REPT("0",8)),2)+1)),INDEX('129_Yenlingtan_Yumofodd_Bth'!idxSatuSampaiDuaPuluh,--LEFT(RIGHT('[2]Pos Log Serang 260721'!XFD1,8),1)+1)&amp;" puluh "&amp;INDEX('129_Yenlingtan_Yumofodd_Bth'!idxSatuSampaiDuaPuluh,--LEFT(RIGHT('[2]Pos Log Serang 260721'!XFD1,7),1)+1))&amp;IF(OR(LEN('[2]Pos Log Serang 260721'!XFD1)&lt;=6,--LEFT(TEXT(RIGHT('[2]Pos Log Serang 260721'!XFD1,9),REPT("0",9)),3)={0;1}),""," juta")</definedName>
    <definedName name="juta3" localSheetId="79">" "&amp;INDEX('130_Yenlingtan_Japan Pack_Bth'!idxRatusan,--LEFT(TEXT(RIGHT('[2]Pos Log Serang 260721'!XFD1,9),REPT("0",9)),1)+1)&amp;" "&amp;IF((--MID(TEXT(RIGHT('[2]Pos Log Serang 260721'!XFD1,9),REPT("0",9)),2,2)+1)&lt;=20,IF(--LEFT(TEXT(RIGHT('[2]Pos Log Serang 260721'!XFD1,9),REPT("0",9)),3)=1," satu juta",INDEX('130_Yenlingtan_Japan Pack_Bth'!idxSatuSampaiDuaPuluh,--LEFT(TEXT(RIGHT('[2]Pos Log Serang 260721'!XFD1,8),REPT("0",8)),2)+1)),INDEX('130_Yenlingtan_Japan Pack_Bth'!idxSatuSampaiDuaPuluh,--LEFT(RIGHT('[2]Pos Log Serang 260721'!XFD1,8),1)+1)&amp;" puluh "&amp;INDEX('130_Yenlingtan_Japan Pack_Bth'!idxSatuSampaiDuaPuluh,--LEFT(RIGHT('[2]Pos Log Serang 260721'!XFD1,7),1)+1))&amp;IF(OR(LEN('[2]Pos Log Serang 260721'!XFD1)&lt;=6,--LEFT(TEXT(RIGHT('[2]Pos Log Serang 260721'!XFD1,9),REPT("0",9)),3)={0;1}),""," juta")</definedName>
    <definedName name="juta3" localSheetId="80">" "&amp;INDEX('131_PCS_Pontinak'!idxRatusan,--LEFT(TEXT(RIGHT('[2]Pos Log Serang 260721'!XFD1,9),REPT("0",9)),1)+1)&amp;" "&amp;IF((--MID(TEXT(RIGHT('[2]Pos Log Serang 260721'!XFD1,9),REPT("0",9)),2,2)+1)&lt;=20,IF(--LEFT(TEXT(RIGHT('[2]Pos Log Serang 260721'!XFD1,9),REPT("0",9)),3)=1," satu juta",INDEX('131_PCS_Pontinak'!idxSatuSampaiDuaPuluh,--LEFT(TEXT(RIGHT('[2]Pos Log Serang 260721'!XFD1,8),REPT("0",8)),2)+1)),INDEX('131_PCS_Pontinak'!idxSatuSampaiDuaPuluh,--LEFT(RIGHT('[2]Pos Log Serang 260721'!XFD1,8),1)+1)&amp;" puluh "&amp;INDEX('131_PCS_Pontinak'!idxSatuSampaiDuaPuluh,--LEFT(RIGHT('[2]Pos Log Serang 260721'!XFD1,7),1)+1))&amp;IF(OR(LEN('[2]Pos Log Serang 260721'!XFD1)&lt;=6,--LEFT(TEXT(RIGHT('[2]Pos Log Serang 260721'!XFD1,9),REPT("0",9)),3)={0;1}),""," juta")</definedName>
    <definedName name="juta3" localSheetId="81">" "&amp;INDEX('132_Mega_Selawesi'!idxRatusan,--LEFT(TEXT(RIGHT('[2]Pos Log Serang 260721'!XFD1,9),REPT("0",9)),1)+1)&amp;" "&amp;IF((--MID(TEXT(RIGHT('[2]Pos Log Serang 260721'!XFD1,9),REPT("0",9)),2,2)+1)&lt;=20,IF(--LEFT(TEXT(RIGHT('[2]Pos Log Serang 260721'!XFD1,9),REPT("0",9)),3)=1," satu juta",INDEX('132_Mega_Selawesi'!idxSatuSampaiDuaPuluh,--LEFT(TEXT(RIGHT('[2]Pos Log Serang 260721'!XFD1,8),REPT("0",8)),2)+1)),INDEX('132_Mega_Selawesi'!idxSatuSampaiDuaPuluh,--LEFT(RIGHT('[2]Pos Log Serang 260721'!XFD1,8),1)+1)&amp;" puluh "&amp;INDEX('132_Mega_Selawesi'!idxSatuSampaiDuaPuluh,--LEFT(RIGHT('[2]Pos Log Serang 260721'!XFD1,7),1)+1))&amp;IF(OR(LEN('[2]Pos Log Serang 260721'!XFD1)&lt;=6,--LEFT(TEXT(RIGHT('[2]Pos Log Serang 260721'!XFD1,9),REPT("0",9)),3)={0;1}),""," juta")</definedName>
    <definedName name="juta3" localSheetId="83">" "&amp;INDEX('133_Gapura_Trucking Sumabaw Pel'!idxRatusan,--LEFT(TEXT(RIGHT('[2]Pos Log Serang 260721'!XFD1,9),REPT("0",9)),1)+1)&amp;" "&amp;IF((--MID(TEXT(RIGHT('[2]Pos Log Serang 260721'!XFD1,9),REPT("0",9)),2,2)+1)&lt;=20,IF(--LEFT(TEXT(RIGHT('[2]Pos Log Serang 260721'!XFD1,9),REPT("0",9)),3)=1," satu juta",INDEX('133_Gapura_Trucking Sumabaw Pel'!idxSatuSampaiDuaPuluh,--LEFT(TEXT(RIGHT('[2]Pos Log Serang 260721'!XFD1,8),REPT("0",8)),2)+1)),INDEX('133_Gapura_Trucking Sumabaw Pel'!idxSatuSampaiDuaPuluh,--LEFT(RIGHT('[2]Pos Log Serang 260721'!XFD1,8),1)+1)&amp;" puluh "&amp;INDEX('133_Gapura_Trucking Sumabaw Pel'!idxSatuSampaiDuaPuluh,--LEFT(RIGHT('[2]Pos Log Serang 260721'!XFD1,7),1)+1))&amp;IF(OR(LEN('[2]Pos Log Serang 260721'!XFD1)&lt;=6,--LEFT(TEXT(RIGHT('[2]Pos Log Serang 260721'!XFD1,9),REPT("0",9)),3)={0;1}),""," juta")</definedName>
    <definedName name="juta3" localSheetId="82">" "&amp;INDEX('133_Gapura_Trucking Sumabaw_DP'!idxRatusan,--LEFT(TEXT(RIGHT('[2]Pos Log Serang 260721'!XFD1,9),REPT("0",9)),1)+1)&amp;" "&amp;IF((--MID(TEXT(RIGHT('[2]Pos Log Serang 260721'!XFD1,9),REPT("0",9)),2,2)+1)&lt;=20,IF(--LEFT(TEXT(RIGHT('[2]Pos Log Serang 260721'!XFD1,9),REPT("0",9)),3)=1," satu juta",INDEX('133_Gapura_Trucking Sumabaw_DP'!idxSatuSampaiDuaPuluh,--LEFT(TEXT(RIGHT('[2]Pos Log Serang 260721'!XFD1,8),REPT("0",8)),2)+1)),INDEX('133_Gapura_Trucking Sumabaw_DP'!idxSatuSampaiDuaPuluh,--LEFT(RIGHT('[2]Pos Log Serang 260721'!XFD1,8),1)+1)&amp;" puluh "&amp;INDEX('133_Gapura_Trucking Sumabaw_DP'!idxSatuSampaiDuaPuluh,--LEFT(RIGHT('[2]Pos Log Serang 260721'!XFD1,7),1)+1))&amp;IF(OR(LEN('[2]Pos Log Serang 260721'!XFD1)&lt;=6,--LEFT(TEXT(RIGHT('[2]Pos Log Serang 260721'!XFD1,9),REPT("0",9)),3)={0;1}),""," juta")</definedName>
    <definedName name="juta3" localSheetId="84">" "&amp;INDEX('134_Menara_Cocacola'!idxRatusan,--LEFT(TEXT(RIGHT('[2]Pos Log Serang 260721'!XFD1,9),REPT("0",9)),1)+1)&amp;" "&amp;IF((--MID(TEXT(RIGHT('[2]Pos Log Serang 260721'!XFD1,9),REPT("0",9)),2,2)+1)&lt;=20,IF(--LEFT(TEXT(RIGHT('[2]Pos Log Serang 260721'!XFD1,9),REPT("0",9)),3)=1," satu juta",INDEX('134_Menara_Cocacola'!idxSatuSampaiDuaPuluh,--LEFT(TEXT(RIGHT('[2]Pos Log Serang 260721'!XFD1,8),REPT("0",8)),2)+1)),INDEX('134_Menara_Cocacola'!idxSatuSampaiDuaPuluh,--LEFT(RIGHT('[2]Pos Log Serang 260721'!XFD1,8),1)+1)&amp;" puluh "&amp;INDEX('134_Menara_Cocacola'!idxSatuSampaiDuaPuluh,--LEFT(RIGHT('[2]Pos Log Serang 260721'!XFD1,7),1)+1))&amp;IF(OR(LEN('[2]Pos Log Serang 260721'!XFD1)&lt;=6,--LEFT(TEXT(RIGHT('[2]Pos Log Serang 260721'!XFD1,9),REPT("0",9)),3)={0;1}),""," juta")</definedName>
    <definedName name="juta3" localSheetId="85">" "&amp;INDEX('135_Fitri_Nias'!idxRatusan,--LEFT(TEXT(RIGHT('[2]Pos Log Serang 260721'!XFD1,9),REPT("0",9)),1)+1)&amp;" "&amp;IF((--MID(TEXT(RIGHT('[2]Pos Log Serang 260721'!XFD1,9),REPT("0",9)),2,2)+1)&lt;=20,IF(--LEFT(TEXT(RIGHT('[2]Pos Log Serang 260721'!XFD1,9),REPT("0",9)),3)=1," satu juta",INDEX('135_Fitri_Nias'!idxSatuSampaiDuaPuluh,--LEFT(TEXT(RIGHT('[2]Pos Log Serang 260721'!XFD1,8),REPT("0",8)),2)+1)),INDEX('135_Fitri_Nias'!idxSatuSampaiDuaPuluh,--LEFT(RIGHT('[2]Pos Log Serang 260721'!XFD1,8),1)+1)&amp;" puluh "&amp;INDEX('135_Fitri_Nias'!idxSatuSampaiDuaPuluh,--LEFT(RIGHT('[2]Pos Log Serang 260721'!XFD1,7),1)+1))&amp;IF(OR(LEN('[2]Pos Log Serang 260721'!XFD1)&lt;=6,--LEFT(TEXT(RIGHT('[2]Pos Log Serang 260721'!XFD1,9),REPT("0",9)),3)={0;1}),""," juta")</definedName>
    <definedName name="juta3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juta")</definedName>
    <definedName name="juta4" localSheetId="0">" "&amp;INDEX('052_Dakota_Batam'!idxRatusan,--LEFT(TEXT(RIGHT('[2]Pos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",INDEX('052_Dakota_Batam'!idxSatuSampaiDuaPuluh,--LEFT(TEXT(RIGHT('[2]Pos Log Serang 260721'!XFD1,8),REPT("0",8)),2)+1)),INDEX('052_Dakota_Batam'!idxSatuSampaiDuaPuluh,--LEFT(RIGHT('[2]Pos Log Serang 260721'!XFD1,8),1)+1)&amp;" puluh "&amp;INDEX('052_Dakota_Batam'!idxSatuSampaiDuaPuluh,--LEFT(RIGHT('[2]Pos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">" "&amp;INDEX('053_Menara_Mix'!idxRatusan,--LEFT(TEXT(RIGHT('[2]Pos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",INDEX('053_Menara_Mix'!idxSatuSampaiDuaPuluh,--LEFT(TEXT(RIGHT('[2]Pos Log Serang 260721'!XFD1,8),REPT("0",8)),2)+1)),INDEX('053_Menara_Mix'!idxSatuSampaiDuaPuluh,--LEFT(RIGHT('[2]Pos Log Serang 260721'!XFD1,8),1)+1)&amp;" puluh "&amp;INDEX('053_Menara_Mix'!idxSatuSampaiDuaPuluh,--LEFT(RIGHT('[2]Pos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">" "&amp;INDEX('054_BSC_Lampung'!idxRatusan,--LEFT(TEXT(RIGHT('[2]Pos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",INDEX('054_BSC_Lampung'!idxSatuSampaiDuaPuluh,--LEFT(TEXT(RIGHT('[2]Pos Log Serang 260721'!XFD1,8),REPT("0",8)),2)+1)),INDEX('054_BSC_Lampung'!idxSatuSampaiDuaPuluh,--LEFT(RIGHT('[2]Pos Log Serang 260721'!XFD1,8),1)+1)&amp;" puluh "&amp;INDEX('054_BSC_Lampung'!idxSatuSampaiDuaPuluh,--LEFT(RIGHT('[2]Pos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">" "&amp;INDEX('055_Fastindo_Bandung'!idxRatusan,--LEFT(TEXT(RIGHT('[2]Pos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",INDEX('055_Fastindo_Bandung'!idxSatuSampaiDuaPuluh,--LEFT(TEXT(RIGHT('[2]Pos Log Serang 260721'!XFD1,8),REPT("0",8)),2)+1)),INDEX('055_Fastindo_Bandung'!idxSatuSampaiDuaPuluh,--LEFT(RIGHT('[2]Pos Log Serang 260721'!XFD1,8),1)+1)&amp;" puluh "&amp;INDEX('055_Fastindo_Bandung'!idxSatuSampaiDuaPuluh,--LEFT(RIGHT('[2]Pos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">" "&amp;INDEX('056_Ibu Feriyanti PCP_Jakarta'!idxRatusan,--LEFT(TEXT(RIGHT('[2]Pos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",INDEX('056_Ibu Feriyanti PCP_Jakarta'!idxSatuSampaiDuaPuluh,--LEFT(TEXT(RIGHT('[2]Pos Log Serang 260721'!XFD1,8),REPT("0",8)),2)+1)),INDEX('056_Ibu Feriyanti PCP_Jakarta'!idxSatuSampaiDuaPuluh,--LEFT(RIGHT('[2]Pos Log Serang 260721'!XFD1,8),1)+1)&amp;" puluh "&amp;INDEX('056_Ibu Feriyanti PCP_Jakarta'!idxSatuSampaiDuaPuluh,--LEFT(RIGHT('[2]Pos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">" "&amp;INDEX('057_UJP_Padang'!idxRatusan,--LEFT(TEXT(RIGHT('[2]Pos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",INDEX('057_UJP_Padang'!idxSatuSampaiDuaPuluh,--LEFT(TEXT(RIGHT('[2]Pos Log Serang 260721'!XFD1,8),REPT("0",8)),2)+1)),INDEX('057_UJP_Padang'!idxSatuSampaiDuaPuluh,--LEFT(RIGHT('[2]Pos Log Serang 260721'!XFD1,8),1)+1)&amp;" puluh "&amp;INDEX('057_UJP_Padang'!idxSatuSampaiDuaPuluh,--LEFT(RIGHT('[2]Pos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">" "&amp;INDEX('058_BJ Trans_Medan'!idxRatusan,--LEFT(TEXT(RIGHT('[2]Pos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",INDEX('058_BJ Trans_Medan'!idxSatuSampaiDuaPuluh,--LEFT(TEXT(RIGHT('[2]Pos Log Serang 260721'!XFD1,8),REPT("0",8)),2)+1)),INDEX('058_BJ Trans_Medan'!idxSatuSampaiDuaPuluh,--LEFT(RIGHT('[2]Pos Log Serang 260721'!XFD1,8),1)+1)&amp;" puluh "&amp;INDEX('058_BJ Trans_Medan'!idxSatuSampaiDuaPuluh,--LEFT(RIGHT('[2]Pos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">" "&amp;INDEX('059_Fastindo_Serpong'!idxRatusan,--LEFT(TEXT(RIGHT('[2]Pos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",INDEX('059_Fastindo_Serpong'!idxSatuSampaiDuaPuluh,--LEFT(TEXT(RIGHT('[2]Pos Log Serang 260721'!XFD1,8),REPT("0",8)),2)+1)),INDEX('059_Fastindo_Serpong'!idxSatuSampaiDuaPuluh,--LEFT(RIGHT('[2]Pos Log Serang 260721'!XFD1,8),1)+1)&amp;" puluh "&amp;INDEX('059_Fastindo_Serpong'!idxSatuSampaiDuaPuluh,--LEFT(RIGHT('[2]Pos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">" "&amp;INDEX('060_Yenling Tan_Batam'!idxRatusan,--LEFT(TEXT(RIGHT('[2]Pos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",INDEX('060_Yenling Tan_Batam'!idxSatuSampaiDuaPuluh,--LEFT(TEXT(RIGHT('[2]Pos Log Serang 260721'!XFD1,8),REPT("0",8)),2)+1)),INDEX('060_Yenling Tan_Batam'!idxSatuSampaiDuaPuluh,--LEFT(RIGHT('[2]Pos Log Serang 260721'!XFD1,8),1)+1)&amp;" puluh "&amp;INDEX('060_Yenling Tan_Batam'!idxSatuSampaiDuaPuluh,--LEFT(RIGHT('[2]Pos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">" "&amp;INDEX('061_Bpk Irfan_Pontianak'!idxRatusan,--LEFT(TEXT(RIGHT('[2]Pos Log Serang 260721'!XFD1,9),REPT("0",9)),1)+1)&amp;" "&amp;IF((--MID(TEXT(RIGHT('[2]Pos Log Serang 260721'!XFD1,9),REPT("0",9)),2,2)+1)&lt;=20,IF(--LEFT(TEXT(RIGHT('[2]Pos Log Serang 260721'!XFD1,9),REPT("0",9)),3)=1," satu juta / ",INDEX('061_Bpk Irfan_Pontianak'!idxSatuSampaiDuaPuluh,--LEFT(TEXT(RIGHT('[2]Pos Log Serang 260721'!XFD1,8),REPT("0",8)),2)+1)),INDEX('061_Bpk Irfan_Pontianak'!idxSatuSampaiDuaPuluh,--LEFT(RIGHT('[2]Pos Log Serang 260721'!XFD1,8),1)+1)&amp;" puluh "&amp;INDEX('061_Bpk Irfan_Pontianak'!idxSatuSampaiDuaPuluh,--LEFT(RIGHT('[2]Pos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">" "&amp;INDEX('062_PT. Fajar_Makassar'!idxRatusan,--LEFT(TEXT(RIGHT('[2]Pos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",INDEX('062_PT. Fajar_Makassar'!idxSatuSampaiDuaPuluh,--LEFT(TEXT(RIGHT('[2]Pos Log Serang 260721'!XFD1,8),REPT("0",8)),2)+1)),INDEX('062_PT. Fajar_Makassar'!idxSatuSampaiDuaPuluh,--LEFT(RIGHT('[2]Pos Log Serang 260721'!XFD1,8),1)+1)&amp;" puluh "&amp;INDEX('062_PT. Fajar_Makassar'!idxSatuSampaiDuaPuluh,--LEFT(RIGHT('[2]Pos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1">" "&amp;INDEX('063_Kaifa_Batam'!idxRatusan,--LEFT(TEXT(RIGHT('[2]Pos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",INDEX('063_Kaifa_Batam'!idxSatuSampaiDuaPuluh,--LEFT(TEXT(RIGHT('[2]Pos Log Serang 260721'!XFD1,8),REPT("0",8)),2)+1)),INDEX('063_Kaifa_Batam'!idxSatuSampaiDuaPuluh,--LEFT(RIGHT('[2]Pos Log Serang 260721'!XFD1,8),1)+1)&amp;" puluh "&amp;INDEX('063_Kaifa_Batam'!idxSatuSampaiDuaPuluh,--LEFT(RIGHT('[2]Pos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2">" "&amp;INDEX('064_Hendyan_Batam'!idxRatusan,--LEFT(TEXT(RIGHT('[2]Pos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",INDEX('064_Hendyan_Batam'!idxSatuSampaiDuaPuluh,--LEFT(TEXT(RIGHT('[2]Pos Log Serang 260721'!XFD1,8),REPT("0",8)),2)+1)),INDEX('064_Hendyan_Batam'!idxSatuSampaiDuaPuluh,--LEFT(RIGHT('[2]Pos Log Serang 260721'!XFD1,8),1)+1)&amp;" puluh "&amp;INDEX('064_Hendyan_Batam'!idxSatuSampaiDuaPuluh,--LEFT(RIGHT('[2]Pos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3">" "&amp;INDEX('065_Bpk. H. Tofik_Banjarmasin'!idxRatusan,--LEFT(TEXT(RIGHT('[2]Pos Log Serang 260721'!XFD1,9),REPT("0",9)),1)+1)&amp;" "&amp;IF((--MID(TEXT(RIGHT('[2]Pos Log Serang 260721'!XFD1,9),REPT("0",9)),2,2)+1)&lt;=20,IF(--LEFT(TEXT(RIGHT('[2]Pos Log Serang 260721'!XFD1,9),REPT("0",9)),3)=1," satu juta / ",INDEX('065_Bpk. H. Tofik_Banjarmasin'!idxSatuSampaiDuaPuluh,--LEFT(TEXT(RIGHT('[2]Pos Log Serang 260721'!XFD1,8),REPT("0",8)),2)+1)),INDEX('065_Bpk. H. Tofik_Banjarmasin'!idxSatuSampaiDuaPuluh,--LEFT(RIGHT('[2]Pos Log Serang 260721'!XFD1,8),1)+1)&amp;" puluh "&amp;INDEX('065_Bpk. H. Tofik_Banjarmasin'!idxSatuSampaiDuaPuluh,--LEFT(RIGHT('[2]Pos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4">" "&amp;INDEX('066_Bpk. H. Tofik_Banjarmasin'!idxRatusan,--LEFT(TEXT(RIGHT('[2]Pos Log Serang 260721'!XFD1,9),REPT("0",9)),1)+1)&amp;" "&amp;IF((--MID(TEXT(RIGHT('[2]Pos Log Serang 260721'!XFD1,9),REPT("0",9)),2,2)+1)&lt;=20,IF(--LEFT(TEXT(RIGHT('[2]Pos Log Serang 260721'!XFD1,9),REPT("0",9)),3)=1," satu juta / ",INDEX('066_Bpk. H. Tofik_Banjarmasin'!idxSatuSampaiDuaPuluh,--LEFT(TEXT(RIGHT('[2]Pos Log Serang 260721'!XFD1,8),REPT("0",8)),2)+1)),INDEX('066_Bpk. H. Tofik_Banjarmasin'!idxSatuSampaiDuaPuluh,--LEFT(RIGHT('[2]Pos Log Serang 260721'!XFD1,8),1)+1)&amp;" puluh "&amp;INDEX('066_Bpk. H. Tofik_Banjarmasin'!idxSatuSampaiDuaPuluh,--LEFT(RIGHT('[2]Pos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5">" "&amp;INDEX('067_Ibu Fany_Batam'!idxRatusan,--LEFT(TEXT(RIGHT('[2]Pos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",INDEX('067_Ibu Fany_Batam'!idxSatuSampaiDuaPuluh,--LEFT(TEXT(RIGHT('[2]Pos Log Serang 260721'!XFD1,8),REPT("0",8)),2)+1)),INDEX('067_Ibu Fany_Batam'!idxSatuSampaiDuaPuluh,--LEFT(RIGHT('[2]Pos Log Serang 260721'!XFD1,8),1)+1)&amp;" puluh "&amp;INDEX('067_Ibu Fany_Batam'!idxSatuSampaiDuaPuluh,--LEFT(RIGHT('[2]Pos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6">" "&amp;INDEX('068_PT. Werkz_Pekanbaru'!idxRatusan,--LEFT(TEXT(RIGHT('[2]Pos Log Serang 260721'!XFD1,9),REPT("0",9)),1)+1)&amp;" "&amp;IF((--MID(TEXT(RIGHT('[2]Pos Log Serang 260721'!XFD1,9),REPT("0",9)),2,2)+1)&lt;=20,IF(--LEFT(TEXT(RIGHT('[2]Pos Log Serang 260721'!XFD1,9),REPT("0",9)),3)=1," satu juta / ",INDEX('068_PT. Werkz_Pekanbaru'!idxSatuSampaiDuaPuluh,--LEFT(TEXT(RIGHT('[2]Pos Log Serang 260721'!XFD1,8),REPT("0",8)),2)+1)),INDEX('068_PT. Werkz_Pekanbaru'!idxSatuSampaiDuaPuluh,--LEFT(RIGHT('[2]Pos Log Serang 260721'!XFD1,8),1)+1)&amp;" puluh "&amp;INDEX('068_PT. Werkz_Pekanbaru'!idxSatuSampaiDuaPuluh,--LEFT(RIGHT('[2]Pos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7">" "&amp;INDEX('069_Menara_Sampoeran_C1'!idxRatusan,--LEFT(TEXT(RIGHT('[2]Pos Log Serang 260721'!XFD1,9),REPT("0",9)),1)+1)&amp;" "&amp;IF((--MID(TEXT(RIGHT('[2]Pos Log Serang 260721'!XFD1,9),REPT("0",9)),2,2)+1)&lt;=20,IF(--LEFT(TEXT(RIGHT('[2]Pos Log Serang 260721'!XFD1,9),REPT("0",9)),3)=1," satu juta / ",INDEX('069_Menara_Sampoeran_C1'!idxSatuSampaiDuaPuluh,--LEFT(TEXT(RIGHT('[2]Pos Log Serang 260721'!XFD1,8),REPT("0",8)),2)+1)),INDEX('069_Menara_Sampoeran_C1'!idxSatuSampaiDuaPuluh,--LEFT(RIGHT('[2]Pos Log Serang 260721'!XFD1,8),1)+1)&amp;" puluh "&amp;INDEX('069_Menara_Sampoeran_C1'!idxSatuSampaiDuaPuluh,--LEFT(RIGHT('[2]Pos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8">" "&amp;INDEX('070_Bpk. edo_Bogor'!idxRatusan,--LEFT(TEXT(RIGHT('[2]Pos Log Serang 260721'!XFD1,9),REPT("0",9)),1)+1)&amp;" "&amp;IF((--MID(TEXT(RIGHT('[2]Pos Log Serang 260721'!XFD1,9),REPT("0",9)),2,2)+1)&lt;=20,IF(--LEFT(TEXT(RIGHT('[2]Pos Log Serang 260721'!XFD1,9),REPT("0",9)),3)=1," satu juta / ",INDEX('070_Bpk. edo_Bogor'!idxSatuSampaiDuaPuluh,--LEFT(TEXT(RIGHT('[2]Pos Log Serang 260721'!XFD1,8),REPT("0",8)),2)+1)),INDEX('070_Bpk. edo_Bogor'!idxSatuSampaiDuaPuluh,--LEFT(RIGHT('[2]Pos Log Serang 260721'!XFD1,8),1)+1)&amp;" puluh "&amp;INDEX('070_Bpk. edo_Bogor'!idxSatuSampaiDuaPuluh,--LEFT(RIGHT('[2]Pos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9">" "&amp;INDEX('071_PT. Sahabat Agung_Jakarta'!idxRatusan,--LEFT(TEXT(RIGHT('[2]Pos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",INDEX('071_PT. Sahabat Agung_Jakarta'!idxSatuSampaiDuaPuluh,--LEFT(TEXT(RIGHT('[2]Pos Log Serang 260721'!XFD1,8),REPT("0",8)),2)+1)),INDEX('071_PT. Sahabat Agung_Jakarta'!idxSatuSampaiDuaPuluh,--LEFT(RIGHT('[2]Pos Log Serang 260721'!XFD1,8),1)+1)&amp;" puluh "&amp;INDEX('071_PT. Sahabat Agung_Jakarta'!idxSatuSampaiDuaPuluh,--LEFT(RIGHT('[2]Pos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0">" "&amp;INDEX('072_Yenling Tan_Batam'!idxRatusan,--LEFT(TEXT(RIGHT('[2]Pos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",INDEX('072_Yenling Tan_Batam'!idxSatuSampaiDuaPuluh,--LEFT(TEXT(RIGHT('[2]Pos Log Serang 260721'!XFD1,8),REPT("0",8)),2)+1)),INDEX('072_Yenling Tan_Batam'!idxSatuSampaiDuaPuluh,--LEFT(RIGHT('[2]Pos Log Serang 260721'!XFD1,8),1)+1)&amp;" puluh "&amp;INDEX('072_Yenling Tan_Batam'!idxSatuSampaiDuaPuluh,--LEFT(RIGHT('[2]Pos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1">" "&amp;INDEX('073_Jasa Anda_Mix'!idxRatusan,--LEFT(TEXT(RIGHT('[2]Pos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",INDEX('073_Jasa Anda_Mix'!idxSatuSampaiDuaPuluh,--LEFT(TEXT(RIGHT('[2]Pos Log Serang 260721'!XFD1,8),REPT("0",8)),2)+1)),INDEX('073_Jasa Anda_Mix'!idxSatuSampaiDuaPuluh,--LEFT(RIGHT('[2]Pos Log Serang 260721'!XFD1,8),1)+1)&amp;" puluh "&amp;INDEX('073_Jasa Anda_Mix'!idxSatuSampaiDuaPuluh,--LEFT(RIGHT('[2]Pos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2">" "&amp;INDEX('074_Fastindo_Jakarta'!idxRatusan,--LEFT(TEXT(RIGHT('[2]Pos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",INDEX('074_Fastindo_Jakarta'!idxSatuSampaiDuaPuluh,--LEFT(TEXT(RIGHT('[2]Pos Log Serang 260721'!XFD1,8),REPT("0",8)),2)+1)),INDEX('074_Fastindo_Jakarta'!idxSatuSampaiDuaPuluh,--LEFT(RIGHT('[2]Pos Log Serang 260721'!XFD1,8),1)+1)&amp;" puluh "&amp;INDEX('074_Fastindo_Jakarta'!idxSatuSampaiDuaPuluh,--LEFT(RIGHT('[2]Pos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3">" "&amp;INDEX('075_BBI_Banjar baru'!idxRatusan,--LEFT(TEXT(RIGHT('[2]Pos Log Serang 260721'!XFD1,9),REPT("0",9)),1)+1)&amp;" "&amp;IF((--MID(TEXT(RIGHT('[2]Pos Log Serang 260721'!XFD1,9),REPT("0",9)),2,2)+1)&lt;=20,IF(--LEFT(TEXT(RIGHT('[2]Pos Log Serang 260721'!XFD1,9),REPT("0",9)),3)=1," satu juta / ",INDEX('075_BBI_Banjar baru'!idxSatuSampaiDuaPuluh,--LEFT(TEXT(RIGHT('[2]Pos Log Serang 260721'!XFD1,8),REPT("0",8)),2)+1)),INDEX('075_BBI_Banjar baru'!idxSatuSampaiDuaPuluh,--LEFT(RIGHT('[2]Pos Log Serang 260721'!XFD1,8),1)+1)&amp;" puluh "&amp;INDEX('075_BBI_Banjar baru'!idxSatuSampaiDuaPuluh,--LEFT(RIGHT('[2]Pos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4">" "&amp;INDEX('076_BBI_Makassar'!idxRatusan,--LEFT(TEXT(RIGHT('[2]Pos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",INDEX('076_BBI_Makassar'!idxSatuSampaiDuaPuluh,--LEFT(TEXT(RIGHT('[2]Pos Log Serang 260721'!XFD1,8),REPT("0",8)),2)+1)),INDEX('076_BBI_Makassar'!idxSatuSampaiDuaPuluh,--LEFT(RIGHT('[2]Pos Log Serang 260721'!XFD1,8),1)+1)&amp;" puluh "&amp;INDEX('076_BBI_Makassar'!idxSatuSampaiDuaPuluh,--LEFT(RIGHT('[2]Pos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5">" "&amp;INDEX('077_BBI_Ngawi'!idxRatusan,--LEFT(TEXT(RIGHT('[2]Pos Log Serang 260721'!XFD1,9),REPT("0",9)),1)+1)&amp;" "&amp;IF((--MID(TEXT(RIGHT('[2]Pos Log Serang 260721'!XFD1,9),REPT("0",9)),2,2)+1)&lt;=20,IF(--LEFT(TEXT(RIGHT('[2]Pos Log Serang 260721'!XFD1,9),REPT("0",9)),3)=1," satu juta / ",INDEX('077_BBI_Ngawi'!idxSatuSampaiDuaPuluh,--LEFT(TEXT(RIGHT('[2]Pos Log Serang 260721'!XFD1,8),REPT("0",8)),2)+1)),INDEX('077_BBI_Ngawi'!idxSatuSampaiDuaPuluh,--LEFT(RIGHT('[2]Pos Log Serang 260721'!XFD1,8),1)+1)&amp;" puluh "&amp;INDEX('077_BBI_Ngawi'!idxSatuSampaiDuaPuluh,--LEFT(RIGHT('[2]Pos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6">" "&amp;INDEX('078_Primasari_Batam'!idxRatusan,--LEFT(TEXT(RIGHT('[2]Pos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",INDEX('078_Primasari_Batam'!idxSatuSampaiDuaPuluh,--LEFT(TEXT(RIGHT('[2]Pos Log Serang 260721'!XFD1,8),REPT("0",8)),2)+1)),INDEX('078_Primasari_Batam'!idxSatuSampaiDuaPuluh,--LEFT(RIGHT('[2]Pos Log Serang 260721'!XFD1,8),1)+1)&amp;" puluh "&amp;INDEX('078_Primasari_Batam'!idxSatuSampaiDuaPuluh,--LEFT(RIGHT('[2]Pos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7">" "&amp;INDEX('079_Yenling Tan_Abonca'!idxRatusan,--LEFT(TEXT(RIGHT('[2]Pos Log Serang 260721'!XFD1,9),REPT("0",9)),1)+1)&amp;" "&amp;IF((--MID(TEXT(RIGHT('[2]Pos Log Serang 260721'!XFD1,9),REPT("0",9)),2,2)+1)&lt;=20,IF(--LEFT(TEXT(RIGHT('[2]Pos Log Serang 260721'!XFD1,9),REPT("0",9)),3)=1," satu juta / ",INDEX('079_Yenling Tan_Abonca'!idxSatuSampaiDuaPuluh,--LEFT(TEXT(RIGHT('[2]Pos Log Serang 260721'!XFD1,8),REPT("0",8)),2)+1)),INDEX('079_Yenling Tan_Abonca'!idxSatuSampaiDuaPuluh,--LEFT(RIGHT('[2]Pos Log Serang 260721'!XFD1,8),1)+1)&amp;" puluh "&amp;INDEX('079_Yenling Tan_Abonca'!idxSatuSampaiDuaPuluh,--LEFT(RIGHT('[2]Pos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8">" "&amp;INDEX('080_Yenling Tan_Japan Pacu'!idxRatusan,--LEFT(TEXT(RIGHT('[2]Pos Log Serang 260721'!XFD1,9),REPT("0",9)),1)+1)&amp;" "&amp;IF((--MID(TEXT(RIGHT('[2]Pos Log Serang 260721'!XFD1,9),REPT("0",9)),2,2)+1)&lt;=20,IF(--LEFT(TEXT(RIGHT('[2]Pos Log Serang 260721'!XFD1,9),REPT("0",9)),3)=1," satu juta / ",INDEX('080_Yenling Tan_Japan Pacu'!idxSatuSampaiDuaPuluh,--LEFT(TEXT(RIGHT('[2]Pos Log Serang 260721'!XFD1,8),REPT("0",8)),2)+1)),INDEX('080_Yenling Tan_Japan Pacu'!idxSatuSampaiDuaPuluh,--LEFT(RIGHT('[2]Pos Log Serang 260721'!XFD1,8),1)+1)&amp;" puluh "&amp;INDEX('080_Yenling Tan_Japan Pacu'!idxSatuSampaiDuaPuluh,--LEFT(RIGHT('[2]Pos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9">" "&amp;INDEX('081_Yenling Tan_Prima sari'!idxRatusan,--LEFT(TEXT(RIGHT('[2]Pos Log Serang 260721'!XFD1,9),REPT("0",9)),1)+1)&amp;" "&amp;IF((--MID(TEXT(RIGHT('[2]Pos Log Serang 260721'!XFD1,9),REPT("0",9)),2,2)+1)&lt;=20,IF(--LEFT(TEXT(RIGHT('[2]Pos Log Serang 260721'!XFD1,9),REPT("0",9)),3)=1," satu juta / ",INDEX('081_Yenling Tan_Prima sari'!idxSatuSampaiDuaPuluh,--LEFT(TEXT(RIGHT('[2]Pos Log Serang 260721'!XFD1,8),REPT("0",8)),2)+1)),INDEX('081_Yenling Tan_Prima sari'!idxSatuSampaiDuaPuluh,--LEFT(RIGHT('[2]Pos Log Serang 260721'!XFD1,8),1)+1)&amp;" puluh "&amp;INDEX('081_Yenling Tan_Prima sari'!idxSatuSampaiDuaPuluh,--LEFT(RIGHT('[2]Pos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0">" "&amp;INDEX('082_Yenling Tan_Kreasi pangan'!idxRatusan,--LEFT(TEXT(RIGHT('[2]Pos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",INDEX('082_Yenling Tan_Kreasi pangan'!idxSatuSampaiDuaPuluh,--LEFT(TEXT(RIGHT('[2]Pos Log Serang 260721'!XFD1,8),REPT("0",8)),2)+1)),INDEX('082_Yenling Tan_Kreasi pangan'!idxSatuSampaiDuaPuluh,--LEFT(RIGHT('[2]Pos Log Serang 260721'!XFD1,8),1)+1)&amp;" puluh "&amp;INDEX('082_Yenling Tan_Kreasi pangan'!idxSatuSampaiDuaPuluh,--LEFT(RIGHT('[2]Pos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1">" "&amp;INDEX('083_PT. Mega Kreasi_Tanggerang'!idxRatusan,--LEFT(TEXT(RIGHT('[2]Pos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",INDEX('083_PT. Mega Kreasi_Tanggerang'!idxSatuSampaiDuaPuluh,--LEFT(TEXT(RIGHT('[2]Pos Log Serang 260721'!XFD1,8),REPT("0",8)),2)+1)),INDEX('083_PT. Mega Kreasi_Tanggerang'!idxSatuSampaiDuaPuluh,--LEFT(RIGHT('[2]Pos Log Serang 260721'!XFD1,8),1)+1)&amp;" puluh "&amp;INDEX('083_PT. Mega Kreasi_Tanggerang'!idxSatuSampaiDuaPuluh,--LEFT(RIGHT('[2]Pos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2">" "&amp;INDEX('084_Yenling Tan_Sunkrisps'!idxRatusan,--LEFT(TEXT(RIGHT('[2]Pos Log Serang 260721'!XFD1,9),REPT("0",9)),1)+1)&amp;" "&amp;IF((--MID(TEXT(RIGHT('[2]Pos Log Serang 260721'!XFD1,9),REPT("0",9)),2,2)+1)&lt;=20,IF(--LEFT(TEXT(RIGHT('[2]Pos Log Serang 260721'!XFD1,9),REPT("0",9)),3)=1," satu juta / ",INDEX('084_Yenling Tan_Sunkrisps'!idxSatuSampaiDuaPuluh,--LEFT(TEXT(RIGHT('[2]Pos Log Serang 260721'!XFD1,8),REPT("0",8)),2)+1)),INDEX('084_Yenling Tan_Sunkrisps'!idxSatuSampaiDuaPuluh,--LEFT(RIGHT('[2]Pos Log Serang 260721'!XFD1,8),1)+1)&amp;" puluh "&amp;INDEX('084_Yenling Tan_Sunkrisps'!idxSatuSampaiDuaPuluh,--LEFT(RIGHT('[2]Pos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3">" "&amp;INDEX('085_Yenling Tan_Alamii Food'!idxRatusan,--LEFT(TEXT(RIGHT('[2]Pos Log Serang 260721'!XFD1,9),REPT("0",9)),1)+1)&amp;" "&amp;IF((--MID(TEXT(RIGHT('[2]Pos Log Serang 260721'!XFD1,9),REPT("0",9)),2,2)+1)&lt;=20,IF(--LEFT(TEXT(RIGHT('[2]Pos Log Serang 260721'!XFD1,9),REPT("0",9)),3)=1," satu juta / ",INDEX('085_Yenling Tan_Alamii Food'!idxSatuSampaiDuaPuluh,--LEFT(TEXT(RIGHT('[2]Pos Log Serang 260721'!XFD1,8),REPT("0",8)),2)+1)),INDEX('085_Yenling Tan_Alamii Food'!idxSatuSampaiDuaPuluh,--LEFT(RIGHT('[2]Pos Log Serang 260721'!XFD1,8),1)+1)&amp;" puluh "&amp;INDEX('085_Yenling Tan_Alamii Food'!idxSatuSampaiDuaPuluh,--LEFT(RIGHT('[2]Pos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4">" "&amp;INDEX('086_Yenling Tan_Primasari'!idxRatusan,--LEFT(TEXT(RIGHT('[2]Pos Log Serang 260721'!XFD1,9),REPT("0",9)),1)+1)&amp;" "&amp;IF((--MID(TEXT(RIGHT('[2]Pos Log Serang 260721'!XFD1,9),REPT("0",9)),2,2)+1)&lt;=20,IF(--LEFT(TEXT(RIGHT('[2]Pos Log Serang 260721'!XFD1,9),REPT("0",9)),3)=1," satu juta / ",INDEX('086_Yenling Tan_Primasari'!idxSatuSampaiDuaPuluh,--LEFT(TEXT(RIGHT('[2]Pos Log Serang 260721'!XFD1,8),REPT("0",8)),2)+1)),INDEX('086_Yenling Tan_Primasari'!idxSatuSampaiDuaPuluh,--LEFT(RIGHT('[2]Pos Log Serang 260721'!XFD1,8),1)+1)&amp;" puluh "&amp;INDEX('086_Yenling Tan_Primasari'!idxSatuSampaiDuaPuluh,--LEFT(RIGHT('[2]Pos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5">" "&amp;INDEX('087_Menara_Sampoeran_C1 '!idxRatusan,--LEFT(TEXT(RIGHT('[2]Pos Log Serang 260721'!XFD1,9),REPT("0",9)),1)+1)&amp;" "&amp;IF((--MID(TEXT(RIGHT('[2]Pos Log Serang 260721'!XFD1,9),REPT("0",9)),2,2)+1)&lt;=20,IF(--LEFT(TEXT(RIGHT('[2]Pos Log Serang 260721'!XFD1,9),REPT("0",9)),3)=1," satu juta / ",INDEX('087_Menara_Sampoeran_C1 '!idxSatuSampaiDuaPuluh,--LEFT(TEXT(RIGHT('[2]Pos Log Serang 260721'!XFD1,8),REPT("0",8)),2)+1)),INDEX('087_Menara_Sampoeran_C1 '!idxSatuSampaiDuaPuluh,--LEFT(RIGHT('[2]Pos Log Serang 260721'!XFD1,8),1)+1)&amp;" puluh "&amp;INDEX('087_Menara_Sampoeran_C1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6">" "&amp;INDEX('088_PT. SITC_Undername China'!idxRatusan,--LEFT(TEXT(RIGHT('[2]Pos Log Serang 260721'!XFD1,9),REPT("0",9)),1)+1)&amp;" "&amp;IF((--MID(TEXT(RIGHT('[2]Pos Log Serang 260721'!XFD1,9),REPT("0",9)),2,2)+1)&lt;=20,IF(--LEFT(TEXT(RIGHT('[2]Pos Log Serang 260721'!XFD1,9),REPT("0",9)),3)=1," satu juta / ",INDEX('088_PT. SITC_Undername China'!idxSatuSampaiDuaPuluh,--LEFT(TEXT(RIGHT('[2]Pos Log Serang 260721'!XFD1,8),REPT("0",8)),2)+1)),INDEX('088_PT. SITC_Undername China'!idxSatuSampaiDuaPuluh,--LEFT(RIGHT('[2]Pos Log Serang 260721'!XFD1,8),1)+1)&amp;" puluh "&amp;INDEX('088_PT. SITC_Undername China'!idxSatuSampaiDuaPuluh,--LEFT(RIGHT('[2]Pos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7">" "&amp;INDEX('089_Fastindo_Jakarta'!idxRatusan,--LEFT(TEXT(RIGHT('[2]Pos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",INDEX('089_Fastindo_Jakarta'!idxSatuSampaiDuaPuluh,--LEFT(TEXT(RIGHT('[2]Pos Log Serang 260721'!XFD1,8),REPT("0",8)),2)+1)),INDEX('089_Fastindo_Jakarta'!idxSatuSampaiDuaPuluh,--LEFT(RIGHT('[2]Pos Log Serang 260721'!XFD1,8),1)+1)&amp;" puluh "&amp;INDEX('089_Fastindo_Jakarta'!idxSatuSampaiDuaPuluh,--LEFT(RIGHT('[2]Pos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8">" "&amp;INDEX('090_Tensindo_Jakarta'!idxRatusan,--LEFT(TEXT(RIGHT('[2]Pos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",INDEX('090_Tensindo_Jakarta'!idxSatuSampaiDuaPuluh,--LEFT(TEXT(RIGHT('[2]Pos Log Serang 260721'!XFD1,8),REPT("0",8)),2)+1)),INDEX('090_Tensindo_Jakarta'!idxSatuSampaiDuaPuluh,--LEFT(RIGHT('[2]Pos Log Serang 260721'!XFD1,8),1)+1)&amp;" puluh "&amp;INDEX('090_Tensindo_Jakarta'!idxSatuSampaiDuaPuluh,--LEFT(RIGHT('[2]Pos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9">" "&amp;INDEX('091_BSC_Lhoksemawe langsa'!idxRatusan,--LEFT(TEXT(RIGHT('[2]Pos Log Serang 260721'!XFD1,9),REPT("0",9)),1)+1)&amp;" "&amp;IF((--MID(TEXT(RIGHT('[2]Pos Log Serang 260721'!XFD1,9),REPT("0",9)),2,2)+1)&lt;=20,IF(--LEFT(TEXT(RIGHT('[2]Pos Log Serang 260721'!XFD1,9),REPT("0",9)),3)=1," satu juta / ",INDEX('091_BSC_Lhoksemawe langsa'!idxSatuSampaiDuaPuluh,--LEFT(TEXT(RIGHT('[2]Pos Log Serang 260721'!XFD1,8),REPT("0",8)),2)+1)),INDEX('091_BSC_Lhoksemawe langsa'!idxSatuSampaiDuaPuluh,--LEFT(RIGHT('[2]Pos Log Serang 260721'!XFD1,8),1)+1)&amp;" puluh "&amp;INDEX('091_BSC_Lhoksemawe langsa'!idxSatuSampaiDuaPuluh,--LEFT(RIGHT('[2]Pos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0">" "&amp;INDEX('092_BSC_Semarang'!idxRatusan,--LEFT(TEXT(RIGHT('[2]Pos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",INDEX('092_BSC_Semarang'!idxSatuSampaiDuaPuluh,--LEFT(TEXT(RIGHT('[2]Pos Log Serang 260721'!XFD1,8),REPT("0",8)),2)+1)),INDEX('092_BSC_Semarang'!idxSatuSampaiDuaPuluh,--LEFT(RIGHT('[2]Pos Log Serang 260721'!XFD1,8),1)+1)&amp;" puluh "&amp;INDEX('092_BSC_Semarang'!idxSatuSampaiDuaPuluh,--LEFT(RIGHT('[2]Pos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1">" "&amp;INDEX('093_Yenling Tan_Kaifa'!idxRatusan,--LEFT(TEXT(RIGHT('[2]Pos Log Serang 260721'!XFD1,9),REPT("0",9)),1)+1)&amp;" "&amp;IF((--MID(TEXT(RIGHT('[2]Pos Log Serang 260721'!XFD1,9),REPT("0",9)),2,2)+1)&lt;=20,IF(--LEFT(TEXT(RIGHT('[2]Pos Log Serang 260721'!XFD1,9),REPT("0",9)),3)=1," satu juta / ",INDEX('093_Yenling Tan_Kaifa'!idxSatuSampaiDuaPuluh,--LEFT(TEXT(RIGHT('[2]Pos Log Serang 260721'!XFD1,8),REPT("0",8)),2)+1)),INDEX('093_Yenling Tan_Kaifa'!idxSatuSampaiDuaPuluh,--LEFT(RIGHT('[2]Pos Log Serang 260721'!XFD1,8),1)+1)&amp;" puluh "&amp;INDEX('093_Yenling Tan_Kaifa'!idxSatuSampaiDuaPuluh,--LEFT(RIGHT('[2]Pos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2">" "&amp;INDEX('094_Yenling Tan_Sentral Cargo'!idxRatusan,--LEFT(TEXT(RIGHT('[2]Pos Log Serang 260721'!XFD1,9),REPT("0",9)),1)+1)&amp;" "&amp;IF((--MID(TEXT(RIGHT('[2]Pos Log Serang 260721'!XFD1,9),REPT("0",9)),2,2)+1)&lt;=20,IF(--LEFT(TEXT(RIGHT('[2]Pos Log Serang 260721'!XFD1,9),REPT("0",9)),3)=1," satu juta / ",INDEX('094_Yenling Tan_Sentral Cargo'!idxSatuSampaiDuaPuluh,--LEFT(TEXT(RIGHT('[2]Pos Log Serang 260721'!XFD1,8),REPT("0",8)),2)+1)),INDEX('094_Yenling Tan_Sentral Cargo'!idxSatuSampaiDuaPuluh,--LEFT(RIGHT('[2]Pos Log Serang 260721'!XFD1,8),1)+1)&amp;" puluh "&amp;INDEX('094_Yenling Tan_Sentral Cargo'!idxSatuSampaiDuaPuluh,--LEFT(RIGHT('[2]Pos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3">" "&amp;INDEX('095_Yenling Tan_Primasari'!idxRatusan,--LEFT(TEXT(RIGHT('[2]Pos Log Serang 260721'!XFD1,9),REPT("0",9)),1)+1)&amp;" "&amp;IF((--MID(TEXT(RIGHT('[2]Pos Log Serang 260721'!XFD1,9),REPT("0",9)),2,2)+1)&lt;=20,IF(--LEFT(TEXT(RIGHT('[2]Pos Log Serang 260721'!XFD1,9),REPT("0",9)),3)=1," satu juta / ",INDEX('095_Yenling Tan_Primasari'!idxSatuSampaiDuaPuluh,--LEFT(TEXT(RIGHT('[2]Pos Log Serang 260721'!XFD1,8),REPT("0",8)),2)+1)),INDEX('095_Yenling Tan_Primasari'!idxSatuSampaiDuaPuluh,--LEFT(RIGHT('[2]Pos Log Serang 260721'!XFD1,8),1)+1)&amp;" puluh "&amp;INDEX('095_Yenling Tan_Primasari'!idxSatuSampaiDuaPuluh,--LEFT(RIGHT('[2]Pos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4">" "&amp;INDEX('096_Yenling Tan_Primasari'!idxRatusan,--LEFT(TEXT(RIGHT('[2]Pos Log Serang 260721'!XFD1,9),REPT("0",9)),1)+1)&amp;" "&amp;IF((--MID(TEXT(RIGHT('[2]Pos Log Serang 260721'!XFD1,9),REPT("0",9)),2,2)+1)&lt;=20,IF(--LEFT(TEXT(RIGHT('[2]Pos Log Serang 260721'!XFD1,9),REPT("0",9)),3)=1," satu juta / ",INDEX('096_Yenling Tan_Primasari'!idxSatuSampaiDuaPuluh,--LEFT(TEXT(RIGHT('[2]Pos Log Serang 260721'!XFD1,8),REPT("0",8)),2)+1)),INDEX('096_Yenling Tan_Primasari'!idxSatuSampaiDuaPuluh,--LEFT(RIGHT('[2]Pos Log Serang 260721'!XFD1,8),1)+1)&amp;" puluh "&amp;INDEX('096_Yenling Tan_Primasari'!idxSatuSampaiDuaPuluh,--LEFT(RIGHT('[2]Pos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5">" "&amp;INDEX('097_Yenling Tan_Gurih'!idxRatusan,--LEFT(TEXT(RIGHT('[2]Pos Log Serang 260721'!XFD1,9),REPT("0",9)),1)+1)&amp;" "&amp;IF((--MID(TEXT(RIGHT('[2]Pos Log Serang 260721'!XFD1,9),REPT("0",9)),2,2)+1)&lt;=20,IF(--LEFT(TEXT(RIGHT('[2]Pos Log Serang 260721'!XFD1,9),REPT("0",9)),3)=1," satu juta / ",INDEX('097_Yenling Tan_Gurih'!idxSatuSampaiDuaPuluh,--LEFT(TEXT(RIGHT('[2]Pos Log Serang 260721'!XFD1,8),REPT("0",8)),2)+1)),INDEX('097_Yenling Tan_Gurih'!idxSatuSampaiDuaPuluh,--LEFT(RIGHT('[2]Pos Log Serang 260721'!XFD1,8),1)+1)&amp;" puluh "&amp;INDEX('097_Yenling Tan_Gurih'!idxSatuSampaiDuaPuluh,--LEFT(RIGHT('[2]Pos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6">" "&amp;INDEX('099_Bpk. Saman_Batam'!idxRatusan,--LEFT(TEXT(RIGHT('[2]Pos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",INDEX('099_Bpk. Saman_Batam'!idxSatuSampaiDuaPuluh,--LEFT(TEXT(RIGHT('[2]Pos Log Serang 260721'!XFD1,8),REPT("0",8)),2)+1)),INDEX('099_Bpk. Saman_Batam'!idxSatuSampaiDuaPuluh,--LEFT(RIGHT('[2]Pos Log Serang 260721'!XFD1,8),1)+1)&amp;" puluh "&amp;INDEX('099_Bpk. Saman_Batam'!idxSatuSampaiDuaPuluh,--LEFT(RIGHT('[2]Pos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7">" "&amp;INDEX('100_PT. Fajar_Samarinda'!idxRatusan,--LEFT(TEXT(RIGHT('[2]Pos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",INDEX('100_PT. Fajar_Samarinda'!idxSatuSampaiDuaPuluh,--LEFT(TEXT(RIGHT('[2]Pos Log Serang 260721'!XFD1,8),REPT("0",8)),2)+1)),INDEX('100_PT. Fajar_Samarinda'!idxSatuSampaiDuaPuluh,--LEFT(RIGHT('[2]Pos Log Serang 260721'!XFD1,8),1)+1)&amp;" puluh "&amp;INDEX('100_PT. Fajar_Samarinda'!idxSatuSampaiDuaPuluh,--LEFT(RIGHT('[2]Pos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8">" "&amp;INDEX('101_Menara_ESSE POSM'!idxRatusan,--LEFT(TEXT(RIGHT('[2]Pos Log Serang 260721'!XFD1,9),REPT("0",9)),1)+1)&amp;" "&amp;IF((--MID(TEXT(RIGHT('[2]Pos Log Serang 260721'!XFD1,9),REPT("0",9)),2,2)+1)&lt;=20,IF(--LEFT(TEXT(RIGHT('[2]Pos Log Serang 260721'!XFD1,9),REPT("0",9)),3)=1," satu juta / ",INDEX('101_Menara_ESSE POSM'!idxSatuSampaiDuaPuluh,--LEFT(TEXT(RIGHT('[2]Pos Log Serang 260721'!XFD1,8),REPT("0",8)),2)+1)),INDEX('101_Menara_ESSE POSM'!idxSatuSampaiDuaPuluh,--LEFT(RIGHT('[2]Pos Log Serang 260721'!XFD1,8),1)+1)&amp;" puluh "&amp;INDEX('101_Menara_ESSE POSM'!idxSatuSampaiDuaPuluh,--LEFT(RIGHT('[2]Pos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9">" "&amp;INDEX('102_Bpk. Agus_Pontianak'!idxRatusan,--LEFT(TEXT(RIGHT('[2]Pos Log Serang 260721'!XFD1,9),REPT("0",9)),1)+1)&amp;" "&amp;IF((--MID(TEXT(RIGHT('[2]Pos Log Serang 260721'!XFD1,9),REPT("0",9)),2,2)+1)&lt;=20,IF(--LEFT(TEXT(RIGHT('[2]Pos Log Serang 260721'!XFD1,9),REPT("0",9)),3)=1," satu juta / ",INDEX('102_Bpk. Agus_Pontianak'!idxSatuSampaiDuaPuluh,--LEFT(TEXT(RIGHT('[2]Pos Log Serang 260721'!XFD1,8),REPT("0",8)),2)+1)),INDEX('102_Bpk. Agus_Pontianak'!idxSatuSampaiDuaPuluh,--LEFT(RIGHT('[2]Pos Log Serang 260721'!XFD1,8),1)+1)&amp;" puluh "&amp;INDEX('102_Bpk. Agus_Pontianak'!idxSatuSampaiDuaPuluh,--LEFT(RIGHT('[2]Pos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0">" "&amp;INDEX('103_Ibu Yenling Tan_JasanaBoga'!idxRatusan,--LEFT(TEXT(RIGHT('[2]Pos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",INDEX('103_Ibu Yenling Tan_JasanaBoga'!idxSatuSampaiDuaPuluh,--LEFT(TEXT(RIGHT('[2]Pos Log Serang 260721'!XFD1,8),REPT("0",8)),2)+1)),INDEX('103_Ibu Yenling Tan_JasanaBoga'!idxSatuSampaiDuaPuluh,--LEFT(RIGHT('[2]Pos Log Serang 260721'!XFD1,8),1)+1)&amp;" puluh "&amp;INDEX('103_Ibu Yenling Tan_JasanaBoga'!idxSatuSampaiDuaPuluh,--LEFT(RIGHT('[2]Pos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1">" "&amp;INDEX('104_Ibu Yenling Tan_Pt Kartika'!idxRatusan,--LEFT(TEXT(RIGHT('[2]Pos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",INDEX('104_Ibu Yenling Tan_Pt Kartika'!idxSatuSampaiDuaPuluh,--LEFT(TEXT(RIGHT('[2]Pos Log Serang 260721'!XFD1,8),REPT("0",8)),2)+1)),INDEX('104_Ibu Yenling Tan_Pt Kartika'!idxSatuSampaiDuaPuluh,--LEFT(RIGHT('[2]Pos Log Serang 260721'!XFD1,8),1)+1)&amp;" puluh "&amp;INDEX('104_Ibu Yenling Tan_Pt Kartika'!idxSatuSampaiDuaPuluh,--LEFT(RIGHT('[2]Pos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2">" "&amp;INDEX('105_Ibu Yenling Tan_Pt Exim'!idxRatusan,--LEFT(TEXT(RIGHT('[2]Pos Log Serang 260721'!XFD1,9),REPT("0",9)),1)+1)&amp;" "&amp;IF((--MID(TEXT(RIGHT('[2]Pos Log Serang 260721'!XFD1,9),REPT("0",9)),2,2)+1)&lt;=20,IF(--LEFT(TEXT(RIGHT('[2]Pos Log Serang 260721'!XFD1,9),REPT("0",9)),3)=1," satu juta / ",INDEX('105_Ibu Yenling Tan_Pt Exim'!idxSatuSampaiDuaPuluh,--LEFT(TEXT(RIGHT('[2]Pos Log Serang 260721'!XFD1,8),REPT("0",8)),2)+1)),INDEX('105_Ibu Yenling Tan_Pt Exim'!idxSatuSampaiDuaPuluh,--LEFT(RIGHT('[2]Pos Log Serang 260721'!XFD1,8),1)+1)&amp;" puluh "&amp;INDEX('105_Ibu Yenling Tan_Pt Exim'!idxSatuSampaiDuaPuluh,--LEFT(RIGHT('[2]Pos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3">" "&amp;INDEX('105_Ibu Yenling Tan_Pt Exim (2'!idxRatusan,--LEFT(TEXT(RIGHT('[2]Pos Log Serang 260721'!XFD1,9),REPT("0",9)),1)+1)&amp;" "&amp;IF((--MID(TEXT(RIGHT('[2]Pos Log Serang 260721'!XFD1,9),REPT("0",9)),2,2)+1)&lt;=20,IF(--LEFT(TEXT(RIGHT('[2]Pos Log Serang 260721'!XFD1,9),REPT("0",9)),3)=1," satu juta / ",INDEX('105_Ibu Yenling Tan_Pt Exim (2'!idxSatuSampaiDuaPuluh,--LEFT(TEXT(RIGHT('[2]Pos Log Serang 260721'!XFD1,8),REPT("0",8)),2)+1)),INDEX('105_Ibu Yenling Tan_Pt Exim (2'!idxSatuSampaiDuaPuluh,--LEFT(RIGHT('[2]Pos Log Serang 260721'!XFD1,8),1)+1)&amp;" puluh "&amp;INDEX('105_Ibu Yenling Tan_Pt Exim (2'!idxSatuSampaiDuaPuluh,--LEFT(RIGHT('[2]Pos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4">" "&amp;INDEX('107_pt. austine'!idxRatusan,--LEFT(TEXT(RIGHT('[2]Pos Log Serang 260721'!XFD1,9),REPT("0",9)),1)+1)&amp;" "&amp;IF((--MID(TEXT(RIGHT('[2]Pos Log Serang 260721'!XFD1,9),REPT("0",9)),2,2)+1)&lt;=20,IF(--LEFT(TEXT(RIGHT('[2]Pos Log Serang 260721'!XFD1,9),REPT("0",9)),3)=1," satu juta / ",INDEX('107_pt. austine'!idxSatuSampaiDuaPuluh,--LEFT(TEXT(RIGHT('[2]Pos Log Serang 260721'!XFD1,8),REPT("0",8)),2)+1)),INDEX('107_pt. austine'!idxSatuSampaiDuaPuluh,--LEFT(RIGHT('[2]Pos Log Serang 260721'!XFD1,8),1)+1)&amp;" puluh "&amp;INDEX('107_pt. austine'!idxSatuSampaiDuaPuluh,--LEFT(RIGHT('[2]Pos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5">" "&amp;INDEX('107_pt. austine '!idxRatusan,--LEFT(TEXT(RIGHT('[2]Pos Log Serang 260721'!XFD1,9),REPT("0",9)),1)+1)&amp;" "&amp;IF((--MID(TEXT(RIGHT('[2]Pos Log Serang 260721'!XFD1,9),REPT("0",9)),2,2)+1)&lt;=20,IF(--LEFT(TEXT(RIGHT('[2]Pos Log Serang 260721'!XFD1,9),REPT("0",9)),3)=1," satu juta / ",INDEX('107_pt. austine '!idxSatuSampaiDuaPuluh,--LEFT(TEXT(RIGHT('[2]Pos Log Serang 260721'!XFD1,8),REPT("0",8)),2)+1)),INDEX('107_pt. austine '!idxSatuSampaiDuaPuluh,--LEFT(RIGHT('[2]Pos Log Serang 260721'!XFD1,8),1)+1)&amp;" puluh "&amp;INDEX('107_pt. austine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6">" "&amp;INDEX('108_BSC_Lampung_JHHP'!idxRatusan,--LEFT(TEXT(RIGHT('[2]Pos Log Serang 260721'!XFD1,9),REPT("0",9)),1)+1)&amp;" "&amp;IF((--MID(TEXT(RIGHT('[2]Pos Log Serang 260721'!XFD1,9),REPT("0",9)),2,2)+1)&lt;=20,IF(--LEFT(TEXT(RIGHT('[2]Pos Log Serang 260721'!XFD1,9),REPT("0",9)),3)=1," satu juta / ",INDEX('108_BSC_Lampung_JHHP'!idxSatuSampaiDuaPuluh,--LEFT(TEXT(RIGHT('[2]Pos Log Serang 260721'!XFD1,8),REPT("0",8)),2)+1)),INDEX('108_BSC_Lampung_JHHP'!idxSatuSampaiDuaPuluh,--LEFT(RIGHT('[2]Pos Log Serang 260721'!XFD1,8),1)+1)&amp;" puluh "&amp;INDEX('108_BSC_Lampung_JHHP'!idxSatuSampaiDuaPuluh,--LEFT(RIGHT('[2]Pos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7">" "&amp;INDEX('109_BSC_Kota Bumi_JHHP'!idxRatusan,--LEFT(TEXT(RIGHT('[2]Pos Log Serang 260721'!XFD1,9),REPT("0",9)),1)+1)&amp;" "&amp;IF((--MID(TEXT(RIGHT('[2]Pos Log Serang 260721'!XFD1,9),REPT("0",9)),2,2)+1)&lt;=20,IF(--LEFT(TEXT(RIGHT('[2]Pos Log Serang 260721'!XFD1,9),REPT("0",9)),3)=1," satu juta / ",INDEX('109_BSC_Kota Bumi_JHHP'!idxSatuSampaiDuaPuluh,--LEFT(TEXT(RIGHT('[2]Pos Log Serang 260721'!XFD1,8),REPT("0",8)),2)+1)),INDEX('109_BSC_Kota Bumi_JHHP'!idxSatuSampaiDuaPuluh,--LEFT(RIGHT('[2]Pos Log Serang 260721'!XFD1,8),1)+1)&amp;" puluh "&amp;INDEX('109_BSC_Kota Bumi_JHHP'!idxSatuSampaiDuaPuluh,--LEFT(RIGHT('[2]Pos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8">" "&amp;INDEX('110_BSC_Pekanbaru_Alam Hijau'!idxRatusan,--LEFT(TEXT(RIGHT('[2]Pos Log Serang 260721'!XFD1,9),REPT("0",9)),1)+1)&amp;" "&amp;IF((--MID(TEXT(RIGHT('[2]Pos Log Serang 260721'!XFD1,9),REPT("0",9)),2,2)+1)&lt;=20,IF(--LEFT(TEXT(RIGHT('[2]Pos Log Serang 260721'!XFD1,9),REPT("0",9)),3)=1," satu juta / ",INDEX('110_BSC_Pekanbaru_Alam Hijau'!idxSatuSampaiDuaPuluh,--LEFT(TEXT(RIGHT('[2]Pos Log Serang 260721'!XFD1,8),REPT("0",8)),2)+1)),INDEX('110_BSC_Pekanbaru_Alam Hijau'!idxSatuSampaiDuaPuluh,--LEFT(RIGHT('[2]Pos Log Serang 260721'!XFD1,8),1)+1)&amp;" puluh "&amp;INDEX('110_BSC_Pekanbaru_Alam Hijau'!idxSatuSampaiDuaPuluh,--LEFT(RIGHT('[2]Pos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9">" "&amp;INDEX('111_Bpk. Mul_Pulogadung'!idxRatusan,--LEFT(TEXT(RIGHT('[2]Pos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",INDEX('111_Bpk. Mul_Pulogadung'!idxSatuSampaiDuaPuluh,--LEFT(TEXT(RIGHT('[2]Pos Log Serang 260721'!XFD1,8),REPT("0",8)),2)+1)),INDEX('111_Bpk. Mul_Pulogadung'!idxSatuSampaiDuaPuluh,--LEFT(RIGHT('[2]Pos Log Serang 260721'!XFD1,8),1)+1)&amp;" puluh "&amp;INDEX('111_Bpk. Mul_Pulogadung'!idxSatuSampaiDuaPuluh,--LEFT(RIGHT('[2]Pos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0">" "&amp;INDEX('112_Menara_Sampoeran_C1'!idxRatusan,--LEFT(TEXT(RIGHT('[2]Pos Log Serang 260721'!XFD1,9),REPT("0",9)),1)+1)&amp;" "&amp;IF((--MID(TEXT(RIGHT('[2]Pos Log Serang 260721'!XFD1,9),REPT("0",9)),2,2)+1)&lt;=20,IF(--LEFT(TEXT(RIGHT('[2]Pos Log Serang 260721'!XFD1,9),REPT("0",9)),3)=1," satu juta / ",INDEX('112_Menara_Sampoeran_C1'!idxSatuSampaiDuaPuluh,--LEFT(TEXT(RIGHT('[2]Pos Log Serang 260721'!XFD1,8),REPT("0",8)),2)+1)),INDEX('112_Menara_Sampoeran_C1'!idxSatuSampaiDuaPuluh,--LEFT(RIGHT('[2]Pos Log Serang 260721'!XFD1,8),1)+1)&amp;" puluh "&amp;INDEX('112_Menara_Sampoeran_C1'!idxSatuSampaiDuaPuluh,--LEFT(RIGHT('[2]Pos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1">" "&amp;INDEX('113_PCS_Pontianak'!idxRatusan,--LEFT(TEXT(RIGHT('[2]Pos Log Serang 260721'!XFD1,9),REPT("0",9)),1)+1)&amp;" "&amp;IF((--MID(TEXT(RIGHT('[2]Pos Log Serang 260721'!XFD1,9),REPT("0",9)),2,2)+1)&lt;=20,IF(--LEFT(TEXT(RIGHT('[2]Pos Log Serang 260721'!XFD1,9),REPT("0",9)),3)=1," satu juta / ",INDEX('113_PCS_Pontianak'!idxSatuSampaiDuaPuluh,--LEFT(TEXT(RIGHT('[2]Pos Log Serang 260721'!XFD1,8),REPT("0",8)),2)+1)),INDEX('113_PCS_Pontianak'!idxSatuSampaiDuaPuluh,--LEFT(RIGHT('[2]Pos Log Serang 260721'!XFD1,8),1)+1)&amp;" puluh "&amp;INDEX('113_PCS_Pontianak'!idxSatuSampaiDuaPuluh,--LEFT(RIGHT('[2]Pos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2">" "&amp;INDEX('114_BSC_Signify_Surabaya'!idxRatusan,--LEFT(TEXT(RIGHT('[2]Pos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",INDEX('114_BSC_Signify_Surabaya'!idxSatuSampaiDuaPuluh,--LEFT(TEXT(RIGHT('[2]Pos Log Serang 260721'!XFD1,8),REPT("0",8)),2)+1)),INDEX('114_BSC_Signify_Surabaya'!idxSatuSampaiDuaPuluh,--LEFT(RIGHT('[2]Pos Log Serang 260721'!XFD1,8),1)+1)&amp;" puluh "&amp;INDEX('114_BSC_Signify_Surabaya'!idxSatuSampaiDuaPuluh,--LEFT(RIGHT('[2]Pos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3">" "&amp;INDEX('115_Yenlingtan_Kaifa_BTH'!idxRatusan,--LEFT(TEXT(RIGHT('[2]Pos Log Serang 260721'!XFD1,9),REPT("0",9)),1)+1)&amp;" "&amp;IF((--MID(TEXT(RIGHT('[2]Pos Log Serang 260721'!XFD1,9),REPT("0",9)),2,2)+1)&lt;=20,IF(--LEFT(TEXT(RIGHT('[2]Pos Log Serang 260721'!XFD1,9),REPT("0",9)),3)=1," satu juta / ",INDEX('115_Yenlingtan_Kaifa_BTH'!idxSatuSampaiDuaPuluh,--LEFT(TEXT(RIGHT('[2]Pos Log Serang 260721'!XFD1,8),REPT("0",8)),2)+1)),INDEX('115_Yenlingtan_Kaifa_BTH'!idxSatuSampaiDuaPuluh,--LEFT(RIGHT('[2]Pos Log Serang 260721'!XFD1,8),1)+1)&amp;" puluh "&amp;INDEX('115_Yenlingtan_Kaifa_BTH'!idxSatuSampaiDuaPuluh,--LEFT(RIGHT('[2]Pos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4">" "&amp;INDEX('116_Yenlingtan_Alsabat_BTH'!idxRatusan,--LEFT(TEXT(RIGHT('[2]Pos Log Serang 260721'!XFD1,9),REPT("0",9)),1)+1)&amp;" "&amp;IF((--MID(TEXT(RIGHT('[2]Pos Log Serang 260721'!XFD1,9),REPT("0",9)),2,2)+1)&lt;=20,IF(--LEFT(TEXT(RIGHT('[2]Pos Log Serang 260721'!XFD1,9),REPT("0",9)),3)=1," satu juta / ",INDEX('116_Yenlingtan_Alsabat_BTH'!idxSatuSampaiDuaPuluh,--LEFT(TEXT(RIGHT('[2]Pos Log Serang 260721'!XFD1,8),REPT("0",8)),2)+1)),INDEX('116_Yenlingtan_Alsabat_BTH'!idxSatuSampaiDuaPuluh,--LEFT(RIGHT('[2]Pos Log Serang 260721'!XFD1,8),1)+1)&amp;" puluh "&amp;INDEX('116_Yenlingtan_Alsabat_BTH'!idxSatuSampaiDuaPuluh,--LEFT(RIGHT('[2]Pos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5">" "&amp;INDEX('117_BBI_Klaten'!idxRatusan,--LEFT(TEXT(RIGHT('[2]Pos Log Serang 260721'!XFD1,9),REPT("0",9)),1)+1)&amp;" "&amp;IF((--MID(TEXT(RIGHT('[2]Pos Log Serang 260721'!XFD1,9),REPT("0",9)),2,2)+1)&lt;=20,IF(--LEFT(TEXT(RIGHT('[2]Pos Log Serang 260721'!XFD1,9),REPT("0",9)),3)=1," satu juta / ",INDEX('117_BBI_Klaten'!idxSatuSampaiDuaPuluh,--LEFT(TEXT(RIGHT('[2]Pos Log Serang 260721'!XFD1,8),REPT("0",8)),2)+1)),INDEX('117_BBI_Klaten'!idxSatuSampaiDuaPuluh,--LEFT(RIGHT('[2]Pos Log Serang 260721'!XFD1,8),1)+1)&amp;" puluh "&amp;INDEX('117_BBI_Klaten'!idxSatuSampaiDuaPuluh,--LEFT(RIGHT('[2]Pos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6">" "&amp;INDEX('118_PT. Yasa_Sulteng'!idxRatusan,--LEFT(TEXT(RIGHT('[2]Pos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",INDEX('118_PT. Yasa_Sulteng'!idxSatuSampaiDuaPuluh,--LEFT(TEXT(RIGHT('[2]Pos Log Serang 260721'!XFD1,8),REPT("0",8)),2)+1)),INDEX('118_PT. Yasa_Sulteng'!idxSatuSampaiDuaPuluh,--LEFT(RIGHT('[2]Pos Log Serang 260721'!XFD1,8),1)+1)&amp;" puluh "&amp;INDEX('118_PT. Yasa_Sulteng'!idxSatuSampaiDuaPuluh,--LEFT(RIGHT('[2]Pos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7">" "&amp;INDEX('118_PT. Yasa_Sulteng Up'!idxRatusan,--LEFT(TEXT(RIGHT('[2]Pos Log Serang 260721'!XFD1,9),REPT("0",9)),1)+1)&amp;" "&amp;IF((--MID(TEXT(RIGHT('[2]Pos Log Serang 260721'!XFD1,9),REPT("0",9)),2,2)+1)&lt;=20,IF(--LEFT(TEXT(RIGHT('[2]Pos Log Serang 260721'!XFD1,9),REPT("0",9)),3)=1," satu juta / ",INDEX('118_PT. Yasa_Sulteng Up'!idxSatuSampaiDuaPuluh,--LEFT(TEXT(RIGHT('[2]Pos Log Serang 260721'!XFD1,8),REPT("0",8)),2)+1)),INDEX('118_PT. Yasa_Sulteng Up'!idxSatuSampaiDuaPuluh,--LEFT(RIGHT('[2]Pos Log Serang 260721'!XFD1,8),1)+1)&amp;" puluh "&amp;INDEX('118_PT. Yasa_Sulteng Up'!idxSatuSampaiDuaPuluh,--LEFT(RIGHT('[2]Pos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8">" "&amp;INDEX('119_Yenlingtan_Berkat_Bth'!idxRatusan,--LEFT(TEXT(RIGHT('[2]Pos Log Serang 260721'!XFD1,9),REPT("0",9)),1)+1)&amp;" "&amp;IF((--MID(TEXT(RIGHT('[2]Pos Log Serang 260721'!XFD1,9),REPT("0",9)),2,2)+1)&lt;=20,IF(--LEFT(TEXT(RIGHT('[2]Pos Log Serang 260721'!XFD1,9),REPT("0",9)),3)=1," satu juta / ",INDEX('119_Yenlingtan_Berkat_Bth'!idxSatuSampaiDuaPuluh,--LEFT(TEXT(RIGHT('[2]Pos Log Serang 260721'!XFD1,8),REPT("0",8)),2)+1)),INDEX('119_Yenlingtan_Berkat_Bth'!idxSatuSampaiDuaPuluh,--LEFT(RIGHT('[2]Pos Log Serang 260721'!XFD1,8),1)+1)&amp;" puluh "&amp;INDEX('119_Yenlingtan_Berkat_Bth'!idxSatuSampaiDuaPuluh,--LEFT(RIGHT('[2]Pos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9">" "&amp;INDEX('120_Menara_Sampoeran_C1'!idxRatusan,--LEFT(TEXT(RIGHT('[2]Pos Log Serang 260721'!XFD1,9),REPT("0",9)),1)+1)&amp;" "&amp;IF((--MID(TEXT(RIGHT('[2]Pos Log Serang 260721'!XFD1,9),REPT("0",9)),2,2)+1)&lt;=20,IF(--LEFT(TEXT(RIGHT('[2]Pos Log Serang 260721'!XFD1,9),REPT("0",9)),3)=1," satu juta / ",INDEX('120_Menara_Sampoeran_C1'!idxSatuSampaiDuaPuluh,--LEFT(TEXT(RIGHT('[2]Pos Log Serang 260721'!XFD1,8),REPT("0",8)),2)+1)),INDEX('120_Menara_Sampoeran_C1'!idxSatuSampaiDuaPuluh,--LEFT(RIGHT('[2]Pos Log Serang 260721'!XFD1,8),1)+1)&amp;" puluh "&amp;INDEX('120_Menara_Sampoeran_C1'!idxSatuSampaiDuaPuluh,--LEFT(RIGHT('[2]Pos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0">" "&amp;INDEX('121_Yenlingtan_Nyonya_BTH'!idxRatusan,--LEFT(TEXT(RIGHT('[2]Pos Log Serang 260721'!XFD1,9),REPT("0",9)),1)+1)&amp;" "&amp;IF((--MID(TEXT(RIGHT('[2]Pos Log Serang 260721'!XFD1,9),REPT("0",9)),2,2)+1)&lt;=20,IF(--LEFT(TEXT(RIGHT('[2]Pos Log Serang 260721'!XFD1,9),REPT("0",9)),3)=1," satu juta / ",INDEX('121_Yenlingtan_Nyonya_BTH'!idxSatuSampaiDuaPuluh,--LEFT(TEXT(RIGHT('[2]Pos Log Serang 260721'!XFD1,8),REPT("0",8)),2)+1)),INDEX('121_Yenlingtan_Nyonya_BTH'!idxSatuSampaiDuaPuluh,--LEFT(RIGHT('[2]Pos Log Serang 260721'!XFD1,8),1)+1)&amp;" puluh "&amp;INDEX('121_Yenlingtan_Nyonya_BTH'!idxSatuSampaiDuaPuluh,--LEFT(RIGHT('[2]Pos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1">" "&amp;INDEX('122_San Sukses_Batam'!idxRatusan,--LEFT(TEXT(RIGHT('[2]Pos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",INDEX('122_San Sukses_Batam'!idxSatuSampaiDuaPuluh,--LEFT(TEXT(RIGHT('[2]Pos Log Serang 260721'!XFD1,8),REPT("0",8)),2)+1)),INDEX('122_San Sukses_Batam'!idxSatuSampaiDuaPuluh,--LEFT(RIGHT('[2]Pos Log Serang 260721'!XFD1,8),1)+1)&amp;" puluh "&amp;INDEX('122_San Sukses_Batam'!idxSatuSampaiDuaPuluh,--LEFT(RIGHT('[2]Pos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2">" "&amp;INDEX('123_San Sukses_Batam '!idxRatusan,--LEFT(TEXT(RIGHT('[2]Pos Log Serang 260721'!XFD1,9),REPT("0",9)),1)+1)&amp;" "&amp;IF((--MID(TEXT(RIGHT('[2]Pos Log Serang 260721'!XFD1,9),REPT("0",9)),2,2)+1)&lt;=20,IF(--LEFT(TEXT(RIGHT('[2]Pos Log Serang 260721'!XFD1,9),REPT("0",9)),3)=1," satu juta / ",INDEX('123_San Sukses_Batam '!idxSatuSampaiDuaPuluh,--LEFT(TEXT(RIGHT('[2]Pos Log Serang 260721'!XFD1,8),REPT("0",8)),2)+1)),INDEX('123_San Sukses_Batam '!idxSatuSampaiDuaPuluh,--LEFT(RIGHT('[2]Pos Log Serang 260721'!XFD1,8),1)+1)&amp;" puluh "&amp;INDEX('123_San Sukses_Batam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3">" "&amp;INDEX('124_Jan Ex_BTH'!idxRatusan,--LEFT(TEXT(RIGHT('[2]Pos Log Serang 260721'!XFD1,9),REPT("0",9)),1)+1)&amp;" "&amp;IF((--MID(TEXT(RIGHT('[2]Pos Log Serang 260721'!XFD1,9),REPT("0",9)),2,2)+1)&lt;=20,IF(--LEFT(TEXT(RIGHT('[2]Pos Log Serang 260721'!XFD1,9),REPT("0",9)),3)=1," satu juta / ",INDEX('124_Jan Ex_BTH'!idxSatuSampaiDuaPuluh,--LEFT(TEXT(RIGHT('[2]Pos Log Serang 260721'!XFD1,8),REPT("0",8)),2)+1)),INDEX('124_Jan Ex_BTH'!idxSatuSampaiDuaPuluh,--LEFT(RIGHT('[2]Pos Log Serang 260721'!XFD1,8),1)+1)&amp;" puluh "&amp;INDEX('124_Jan Ex_BTH'!idxSatuSampaiDuaPuluh,--LEFT(RIGHT('[2]Pos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4">" "&amp;INDEX('125_Ibu Suryani_Jakarta'!idxRatusan,--LEFT(TEXT(RIGHT('[2]Pos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",INDEX('125_Ibu Suryani_Jakarta'!idxSatuSampaiDuaPuluh,--LEFT(TEXT(RIGHT('[2]Pos Log Serang 260721'!XFD1,8),REPT("0",8)),2)+1)),INDEX('125_Ibu Suryani_Jakarta'!idxSatuSampaiDuaPuluh,--LEFT(RIGHT('[2]Pos Log Serang 260721'!XFD1,8),1)+1)&amp;" puluh "&amp;INDEX('125_Ibu Suryani_Jakarta'!idxSatuSampaiDuaPuluh,--LEFT(RIGHT('[2]Pos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5">" "&amp;INDEX('126_BSC_Anggana_Jogja'!idxRatusan,--LEFT(TEXT(RIGHT('[2]Pos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",INDEX('126_BSC_Anggana_Jogja'!idxSatuSampaiDuaPuluh,--LEFT(TEXT(RIGHT('[2]Pos Log Serang 260721'!XFD1,8),REPT("0",8)),2)+1)),INDEX('126_BSC_Anggana_Jogja'!idxSatuSampaiDuaPuluh,--LEFT(RIGHT('[2]Pos Log Serang 260721'!XFD1,8),1)+1)&amp;" puluh "&amp;INDEX('126_BSC_Anggana_Jogja'!idxSatuSampaiDuaPuluh,--LEFT(RIGHT('[2]Pos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6">" "&amp;INDEX('127_Klik_Batam'!idxRatusan,--LEFT(TEXT(RIGHT('[2]Pos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",INDEX('127_Klik_Batam'!idxSatuSampaiDuaPuluh,--LEFT(TEXT(RIGHT('[2]Pos Log Serang 260721'!XFD1,8),REPT("0",8)),2)+1)),INDEX('127_Klik_Batam'!idxSatuSampaiDuaPuluh,--LEFT(RIGHT('[2]Pos Log Serang 260721'!XFD1,8),1)+1)&amp;" puluh "&amp;INDEX('127_Klik_Batam'!idxSatuSampaiDuaPuluh,--LEFT(RIGHT('[2]Pos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7">" "&amp;INDEX('128_Crago Trans_Batam'!idxRatusan,--LEFT(TEXT(RIGHT('[2]Pos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",INDEX('128_Crago Trans_Batam'!idxSatuSampaiDuaPuluh,--LEFT(TEXT(RIGHT('[2]Pos Log Serang 260721'!XFD1,8),REPT("0",8)),2)+1)),INDEX('128_Crago Trans_Batam'!idxSatuSampaiDuaPuluh,--LEFT(RIGHT('[2]Pos Log Serang 260721'!XFD1,8),1)+1)&amp;" puluh "&amp;INDEX('128_Crago Trans_Batam'!idxSatuSampaiDuaPuluh,--LEFT(RIGHT('[2]Pos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8">" "&amp;INDEX('129_Yenlingtan_Yumofodd_Bth'!idxRatusan,--LEFT(TEXT(RIGHT('[2]Pos Log Serang 260721'!XFD1,9),REPT("0",9)),1)+1)&amp;" "&amp;IF((--MID(TEXT(RIGHT('[2]Pos Log Serang 260721'!XFD1,9),REPT("0",9)),2,2)+1)&lt;=20,IF(--LEFT(TEXT(RIGHT('[2]Pos Log Serang 260721'!XFD1,9),REPT("0",9)),3)=1," satu juta / ",INDEX('129_Yenlingtan_Yumofodd_Bth'!idxSatuSampaiDuaPuluh,--LEFT(TEXT(RIGHT('[2]Pos Log Serang 260721'!XFD1,8),REPT("0",8)),2)+1)),INDEX('129_Yenlingtan_Yumofodd_Bth'!idxSatuSampaiDuaPuluh,--LEFT(RIGHT('[2]Pos Log Serang 260721'!XFD1,8),1)+1)&amp;" puluh "&amp;INDEX('129_Yenlingtan_Yumofodd_Bth'!idxSatuSampaiDuaPuluh,--LEFT(RIGHT('[2]Pos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9">" "&amp;INDEX('130_Yenlingtan_Japan Pack_Bth'!idxRatusan,--LEFT(TEXT(RIGHT('[2]Pos Log Serang 260721'!XFD1,9),REPT("0",9)),1)+1)&amp;" "&amp;IF((--MID(TEXT(RIGHT('[2]Pos Log Serang 260721'!XFD1,9),REPT("0",9)),2,2)+1)&lt;=20,IF(--LEFT(TEXT(RIGHT('[2]Pos Log Serang 260721'!XFD1,9),REPT("0",9)),3)=1," satu juta / ",INDEX('130_Yenlingtan_Japan Pack_Bth'!idxSatuSampaiDuaPuluh,--LEFT(TEXT(RIGHT('[2]Pos Log Serang 260721'!XFD1,8),REPT("0",8)),2)+1)),INDEX('130_Yenlingtan_Japan Pack_Bth'!idxSatuSampaiDuaPuluh,--LEFT(RIGHT('[2]Pos Log Serang 260721'!XFD1,8),1)+1)&amp;" puluh "&amp;INDEX('130_Yenlingtan_Japan Pack_Bth'!idxSatuSampaiDuaPuluh,--LEFT(RIGHT('[2]Pos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0">" "&amp;INDEX('131_PCS_Pontinak'!idxRatusan,--LEFT(TEXT(RIGHT('[2]Pos Log Serang 260721'!XFD1,9),REPT("0",9)),1)+1)&amp;" "&amp;IF((--MID(TEXT(RIGHT('[2]Pos Log Serang 260721'!XFD1,9),REPT("0",9)),2,2)+1)&lt;=20,IF(--LEFT(TEXT(RIGHT('[2]Pos Log Serang 260721'!XFD1,9),REPT("0",9)),3)=1," satu juta / ",INDEX('131_PCS_Pontinak'!idxSatuSampaiDuaPuluh,--LEFT(TEXT(RIGHT('[2]Pos Log Serang 260721'!XFD1,8),REPT("0",8)),2)+1)),INDEX('131_PCS_Pontinak'!idxSatuSampaiDuaPuluh,--LEFT(RIGHT('[2]Pos Log Serang 260721'!XFD1,8),1)+1)&amp;" puluh "&amp;INDEX('131_PCS_Pontinak'!idxSatuSampaiDuaPuluh,--LEFT(RIGHT('[2]Pos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1">" "&amp;INDEX('132_Mega_Selawesi'!idxRatusan,--LEFT(TEXT(RIGHT('[2]Pos Log Serang 260721'!XFD1,9),REPT("0",9)),1)+1)&amp;" "&amp;IF((--MID(TEXT(RIGHT('[2]Pos Log Serang 260721'!XFD1,9),REPT("0",9)),2,2)+1)&lt;=20,IF(--LEFT(TEXT(RIGHT('[2]Pos Log Serang 260721'!XFD1,9),REPT("0",9)),3)=1," satu juta / ",INDEX('132_Mega_Selawesi'!idxSatuSampaiDuaPuluh,--LEFT(TEXT(RIGHT('[2]Pos Log Serang 260721'!XFD1,8),REPT("0",8)),2)+1)),INDEX('132_Mega_Selawesi'!idxSatuSampaiDuaPuluh,--LEFT(RIGHT('[2]Pos Log Serang 260721'!XFD1,8),1)+1)&amp;" puluh "&amp;INDEX('132_Mega_Selawesi'!idxSatuSampaiDuaPuluh,--LEFT(RIGHT('[2]Pos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3">" "&amp;INDEX('133_Gapura_Trucking Sumabaw Pel'!idxRatusan,--LEFT(TEXT(RIGHT('[2]Pos Log Serang 260721'!XFD1,9),REPT("0",9)),1)+1)&amp;" "&amp;IF((--MID(TEXT(RIGHT('[2]Pos Log Serang 260721'!XFD1,9),REPT("0",9)),2,2)+1)&lt;=20,IF(--LEFT(TEXT(RIGHT('[2]Pos Log Serang 260721'!XFD1,9),REPT("0",9)),3)=1," satu juta / ",INDEX('133_Gapura_Trucking Sumabaw Pel'!idxSatuSampaiDuaPuluh,--LEFT(TEXT(RIGHT('[2]Pos Log Serang 260721'!XFD1,8),REPT("0",8)),2)+1)),INDEX('133_Gapura_Trucking Sumabaw Pel'!idxSatuSampaiDuaPuluh,--LEFT(RIGHT('[2]Pos Log Serang 260721'!XFD1,8),1)+1)&amp;" puluh "&amp;INDEX('133_Gapura_Trucking Sumabaw Pel'!idxSatuSampaiDuaPuluh,--LEFT(RIGHT('[2]Pos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2">" "&amp;INDEX('133_Gapura_Trucking Sumabaw_DP'!idxRatusan,--LEFT(TEXT(RIGHT('[2]Pos Log Serang 260721'!XFD1,9),REPT("0",9)),1)+1)&amp;" "&amp;IF((--MID(TEXT(RIGHT('[2]Pos Log Serang 260721'!XFD1,9),REPT("0",9)),2,2)+1)&lt;=20,IF(--LEFT(TEXT(RIGHT('[2]Pos Log Serang 260721'!XFD1,9),REPT("0",9)),3)=1," satu juta / ",INDEX('133_Gapura_Trucking Sumabaw_DP'!idxSatuSampaiDuaPuluh,--LEFT(TEXT(RIGHT('[2]Pos Log Serang 260721'!XFD1,8),REPT("0",8)),2)+1)),INDEX('133_Gapura_Trucking Sumabaw_DP'!idxSatuSampaiDuaPuluh,--LEFT(RIGHT('[2]Pos Log Serang 260721'!XFD1,8),1)+1)&amp;" puluh "&amp;INDEX('133_Gapura_Trucking Sumabaw_DP'!idxSatuSampaiDuaPuluh,--LEFT(RIGHT('[2]Pos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4">" "&amp;INDEX('134_Menara_Cocacola'!idxRatusan,--LEFT(TEXT(RIGHT('[2]Pos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",INDEX('134_Menara_Cocacola'!idxSatuSampaiDuaPuluh,--LEFT(TEXT(RIGHT('[2]Pos Log Serang 260721'!XFD1,8),REPT("0",8)),2)+1)),INDEX('134_Menara_Cocacola'!idxSatuSampaiDuaPuluh,--LEFT(RIGHT('[2]Pos Log Serang 260721'!XFD1,8),1)+1)&amp;" puluh "&amp;INDEX('134_Menara_Cocacola'!idxSatuSampaiDuaPuluh,--LEFT(RIGHT('[2]Pos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5">" "&amp;INDEX('135_Fitri_Nias'!idxRatusan,--LEFT(TEXT(RIGHT('[2]Pos Log Serang 260721'!XFD1,9),REPT("0",9)),1)+1)&amp;" "&amp;IF((--MID(TEXT(RIGHT('[2]Pos Log Serang 260721'!XFD1,9),REPT("0",9)),2,2)+1)&lt;=20,IF(--LEFT(TEXT(RIGHT('[2]Pos Log Serang 260721'!XFD1,9),REPT("0",9)),3)=1," satu juta / ",INDEX('135_Fitri_Nias'!idxSatuSampaiDuaPuluh,--LEFT(TEXT(RIGHT('[2]Pos Log Serang 260721'!XFD1,8),REPT("0",8)),2)+1)),INDEX('135_Fitri_Nias'!idxSatuSampaiDuaPuluh,--LEFT(RIGHT('[2]Pos Log Serang 260721'!XFD1,8),1)+1)&amp;" puluh "&amp;INDEX('135_Fitri_Nias'!idxSatuSampaiDuaPuluh,--LEFT(RIGHT('[2]Pos Log Serang 260721'!XFD1,7),1)+1))&amp;IF(OR(LEN('[2]Pos Log Serang 260721'!XFD1)&lt;=6,--LEFT(TEXT(RIGHT('[2]Pos Log Serang 260721'!XFD1,9),REPT("0",9)),3)={0;1}),""," juta / ")</definedName>
    <definedName name="juta4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 / 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 / ")</definedName>
    <definedName name="milyar" localSheetId="0">" "&amp;INDEX('052_Dakota_Batam'!idxRatusan,--LEFT(TEXT(RIGHT([0]!nilai,12),REPT("0",12)),1)+1)&amp;" "&amp;IF((--MID(TEXT(RIGHT([0]!nilai,12),REPT("0",12)),2,2)+1)&lt;=20,IF(--LEFT(TEXT(RIGHT([0]!nilai,12),REPT("0",12)),3)=1," satu milyar",INDEX('052_Dakota_Batam'!idxSatuSampaiDuaPuluh,--LEFT(TEXT(RIGHT([0]!nilai,11),REPT("0",11)),2)+1)),INDEX('052_Dakota_Batam'!idxSatuSampaiDuaPuluh,--LEFT(RIGHT([0]!nilai,11),1)+1)&amp;" puluh "&amp;INDEX('052_Dakota_Batam'!idxSatuSampaiDuaPuluh,--LEFT(RIGHT([0]!nilai,10),1)+1))&amp;IF(OR(LEN([0]!nilai)&lt;=9,--LEFT(TEXT(RIGHT([0]!nilai,12),REPT("0",12)),3)={0;1}),""," milyar")</definedName>
    <definedName name="milyar" localSheetId="1">" "&amp;INDEX('053_Menara_Mix'!idxRatusan,--LEFT(TEXT(RIGHT([0]!nilai,12),REPT("0",12)),1)+1)&amp;" "&amp;IF((--MID(TEXT(RIGHT([0]!nilai,12),REPT("0",12)),2,2)+1)&lt;=20,IF(--LEFT(TEXT(RIGHT([0]!nilai,12),REPT("0",12)),3)=1," satu milyar",INDEX('053_Menara_Mix'!idxSatuSampaiDuaPuluh,--LEFT(TEXT(RIGHT([0]!nilai,11),REPT("0",11)),2)+1)),INDEX('053_Menara_Mix'!idxSatuSampaiDuaPuluh,--LEFT(RIGHT([0]!nilai,11),1)+1)&amp;" puluh "&amp;INDEX('053_Menara_Mix'!idxSatuSampaiDuaPuluh,--LEFT(RIGHT([0]!nilai,10),1)+1))&amp;IF(OR(LEN([0]!nilai)&lt;=9,--LEFT(TEXT(RIGHT([0]!nilai,12),REPT("0",12)),3)={0;1}),""," milyar")</definedName>
    <definedName name="milyar" localSheetId="2">" "&amp;INDEX('054_BSC_Lampung'!idxRatusan,--LEFT(TEXT(RIGHT([0]!nilai,12),REPT("0",12)),1)+1)&amp;" "&amp;IF((--MID(TEXT(RIGHT([0]!nilai,12),REPT("0",12)),2,2)+1)&lt;=20,IF(--LEFT(TEXT(RIGHT([0]!nilai,12),REPT("0",12)),3)=1," satu milyar",INDEX('054_BSC_Lampung'!idxSatuSampaiDuaPuluh,--LEFT(TEXT(RIGHT([0]!nilai,11),REPT("0",11)),2)+1)),INDEX('054_BSC_Lampung'!idxSatuSampaiDuaPuluh,--LEFT(RIGHT([0]!nilai,11),1)+1)&amp;" puluh "&amp;INDEX('054_BSC_Lampung'!idxSatuSampaiDuaPuluh,--LEFT(RIGHT([0]!nilai,10),1)+1))&amp;IF(OR(LEN([0]!nilai)&lt;=9,--LEFT(TEXT(RIGHT([0]!nilai,12),REPT("0",12)),3)={0;1}),""," milyar")</definedName>
    <definedName name="milyar" localSheetId="3">" "&amp;INDEX('055_Fastindo_Bandung'!idxRatusan,--LEFT(TEXT(RIGHT([0]!nilai,12),REPT("0",12)),1)+1)&amp;" "&amp;IF((--MID(TEXT(RIGHT([0]!nilai,12),REPT("0",12)),2,2)+1)&lt;=20,IF(--LEFT(TEXT(RIGHT([0]!nilai,12),REPT("0",12)),3)=1," satu milyar",INDEX('055_Fastindo_Bandung'!idxSatuSampaiDuaPuluh,--LEFT(TEXT(RIGHT([0]!nilai,11),REPT("0",11)),2)+1)),INDEX('055_Fastindo_Bandung'!idxSatuSampaiDuaPuluh,--LEFT(RIGHT([0]!nilai,11),1)+1)&amp;" puluh "&amp;INDEX('055_Fastindo_Bandung'!idxSatuSampaiDuaPuluh,--LEFT(RIGHT([0]!nilai,10),1)+1))&amp;IF(OR(LEN([0]!nilai)&lt;=9,--LEFT(TEXT(RIGHT([0]!nilai,12),REPT("0",12)),3)={0;1}),""," milyar")</definedName>
    <definedName name="milyar" localSheetId="4">" "&amp;INDEX('056_Ibu Feriyanti PCP_Jakarta'!idxRatusan,--LEFT(TEXT(RIGHT(nilai,12),REPT("0",12)),1)+1)&amp;" "&amp;IF((--MID(TEXT(RIGHT(nilai,12),REPT("0",12)),2,2)+1)&lt;=20,IF(--LEFT(TEXT(RIGHT(nilai,12),REPT("0",12)),3)=1," satu milyar",INDEX('056_Ibu Feriyanti PCP_Jakarta'!idxSatuSampaiDuaPuluh,--LEFT(TEXT(RIGHT(nilai,11),REPT("0",11)),2)+1)),INDEX('056_Ibu Feriyanti PCP_Jakarta'!idxSatuSampaiDuaPuluh,--LEFT(RIGHT(nilai,11),1)+1)&amp;" puluh "&amp;INDEX('056_Ibu Feriyanti PCP_Jakarta'!idxSatuSampaiDuaPuluh,--LEFT(RIGHT(nilai,10),1)+1))&amp;IF(OR(LEN(nilai)&lt;=9,--LEFT(TEXT(RIGHT(nilai,12),REPT("0",12)),3)={0;1}),""," milyar")</definedName>
    <definedName name="milyar" localSheetId="5">" "&amp;INDEX('057_UJP_Padang'!idxRatusan,--LEFT(TEXT(RIGHT([0]!nilai,12),REPT("0",12)),1)+1)&amp;" "&amp;IF((--MID(TEXT(RIGHT([0]!nilai,12),REPT("0",12)),2,2)+1)&lt;=20,IF(--LEFT(TEXT(RIGHT([0]!nilai,12),REPT("0",12)),3)=1," satu milyar",INDEX('057_UJP_Padang'!idxSatuSampaiDuaPuluh,--LEFT(TEXT(RIGHT([0]!nilai,11),REPT("0",11)),2)+1)),INDEX('057_UJP_Padang'!idxSatuSampaiDuaPuluh,--LEFT(RIGHT([0]!nilai,11),1)+1)&amp;" puluh "&amp;INDEX('057_UJP_Padang'!idxSatuSampaiDuaPuluh,--LEFT(RIGHT([0]!nilai,10),1)+1))&amp;IF(OR(LEN([0]!nilai)&lt;=9,--LEFT(TEXT(RIGHT([0]!nilai,12),REPT("0",12)),3)={0;1}),""," milyar")</definedName>
    <definedName name="milyar" localSheetId="6">" "&amp;INDEX('058_BJ Trans_Medan'!idxRatusan,--LEFT(TEXT(RIGHT([0]!nilai,12),REPT("0",12)),1)+1)&amp;" "&amp;IF((--MID(TEXT(RIGHT([0]!nilai,12),REPT("0",12)),2,2)+1)&lt;=20,IF(--LEFT(TEXT(RIGHT([0]!nilai,12),REPT("0",12)),3)=1," satu milyar",INDEX('058_BJ Trans_Medan'!idxSatuSampaiDuaPuluh,--LEFT(TEXT(RIGHT([0]!nilai,11),REPT("0",11)),2)+1)),INDEX('058_BJ Trans_Medan'!idxSatuSampaiDuaPuluh,--LEFT(RIGHT([0]!nilai,11),1)+1)&amp;" puluh "&amp;INDEX('058_BJ Trans_Medan'!idxSatuSampaiDuaPuluh,--LEFT(RIGHT([0]!nilai,10),1)+1))&amp;IF(OR(LEN([0]!nilai)&lt;=9,--LEFT(TEXT(RIGHT([0]!nilai,12),REPT("0",12)),3)={0;1}),""," milyar")</definedName>
    <definedName name="milyar" localSheetId="7">" "&amp;INDEX('059_Fastindo_Serpong'!idxRatusan,--LEFT(TEXT(RIGHT([0]!nilai,12),REPT("0",12)),1)+1)&amp;" "&amp;IF((--MID(TEXT(RIGHT([0]!nilai,12),REPT("0",12)),2,2)+1)&lt;=20,IF(--LEFT(TEXT(RIGHT([0]!nilai,12),REPT("0",12)),3)=1," satu milyar",INDEX('059_Fastindo_Serpong'!idxSatuSampaiDuaPuluh,--LEFT(TEXT(RIGHT([0]!nilai,11),REPT("0",11)),2)+1)),INDEX('059_Fastindo_Serpong'!idxSatuSampaiDuaPuluh,--LEFT(RIGHT([0]!nilai,11),1)+1)&amp;" puluh "&amp;INDEX('059_Fastindo_Serpong'!idxSatuSampaiDuaPuluh,--LEFT(RIGHT([0]!nilai,10),1)+1))&amp;IF(OR(LEN([0]!nilai)&lt;=9,--LEFT(TEXT(RIGHT([0]!nilai,12),REPT("0",12)),3)={0;1}),""," milyar")</definedName>
    <definedName name="milyar" localSheetId="8">" "&amp;INDEX('060_Yenling Tan_Batam'!idxRatusan,--LEFT(TEXT(RIGHT([0]!nilai,12),REPT("0",12)),1)+1)&amp;" "&amp;IF((--MID(TEXT(RIGHT([0]!nilai,12),REPT("0",12)),2,2)+1)&lt;=20,IF(--LEFT(TEXT(RIGHT([0]!nilai,12),REPT("0",12)),3)=1," satu milyar",INDEX('060_Yenling Tan_Batam'!idxSatuSampaiDuaPuluh,--LEFT(TEXT(RIGHT([0]!nilai,11),REPT("0",11)),2)+1)),INDEX('060_Yenling Tan_Batam'!idxSatuSampaiDuaPuluh,--LEFT(RIGHT([0]!nilai,11),1)+1)&amp;" puluh "&amp;INDEX('060_Yenling Tan_Batam'!idxSatuSampaiDuaPuluh,--LEFT(RIGHT([0]!nilai,10),1)+1))&amp;IF(OR(LEN([0]!nilai)&lt;=9,--LEFT(TEXT(RIGHT([0]!nilai,12),REPT("0",12)),3)={0;1}),""," milyar")</definedName>
    <definedName name="milyar" localSheetId="9">" "&amp;INDEX('061_Bpk Irfan_Pontianak'!idxRatusan,--LEFT(TEXT(RIGHT([0]!nilai,12),REPT("0",12)),1)+1)&amp;" "&amp;IF((--MID(TEXT(RIGHT([0]!nilai,12),REPT("0",12)),2,2)+1)&lt;=20,IF(--LEFT(TEXT(RIGHT([0]!nilai,12),REPT("0",12)),3)=1," satu milyar",INDEX('061_Bpk Irfan_Pontianak'!idxSatuSampaiDuaPuluh,--LEFT(TEXT(RIGHT([0]!nilai,11),REPT("0",11)),2)+1)),INDEX('061_Bpk Irfan_Pontianak'!idxSatuSampaiDuaPuluh,--LEFT(RIGHT([0]!nilai,11),1)+1)&amp;" puluh "&amp;INDEX('061_Bpk Irfan_Pontianak'!idxSatuSampaiDuaPuluh,--LEFT(RIGHT([0]!nilai,10),1)+1))&amp;IF(OR(LEN([0]!nilai)&lt;=9,--LEFT(TEXT(RIGHT([0]!nilai,12),REPT("0",12)),3)={0;1}),""," milyar")</definedName>
    <definedName name="milyar" localSheetId="10">" "&amp;INDEX('062_PT. Fajar_Makassar'!idxRatusan,--LEFT(TEXT(RIGHT([0]!nilai,12),REPT("0",12)),1)+1)&amp;" "&amp;IF((--MID(TEXT(RIGHT([0]!nilai,12),REPT("0",12)),2,2)+1)&lt;=20,IF(--LEFT(TEXT(RIGHT([0]!nilai,12),REPT("0",12)),3)=1," satu milyar",INDEX('062_PT. Fajar_Makassar'!idxSatuSampaiDuaPuluh,--LEFT(TEXT(RIGHT([0]!nilai,11),REPT("0",11)),2)+1)),INDEX('062_PT. Fajar_Makassar'!idxSatuSampaiDuaPuluh,--LEFT(RIGHT([0]!nilai,11),1)+1)&amp;" puluh "&amp;INDEX('062_PT. Fajar_Makassar'!idxSatuSampaiDuaPuluh,--LEFT(RIGHT([0]!nilai,10),1)+1))&amp;IF(OR(LEN([0]!nilai)&lt;=9,--LEFT(TEXT(RIGHT([0]!nilai,12),REPT("0",12)),3)={0;1}),""," milyar")</definedName>
    <definedName name="milyar" localSheetId="11">" "&amp;INDEX('063_Kaifa_Batam'!idxRatusan,--LEFT(TEXT(RIGHT([0]!nilai,12),REPT("0",12)),1)+1)&amp;" "&amp;IF((--MID(TEXT(RIGHT([0]!nilai,12),REPT("0",12)),2,2)+1)&lt;=20,IF(--LEFT(TEXT(RIGHT([0]!nilai,12),REPT("0",12)),3)=1," satu milyar",INDEX('063_Kaifa_Batam'!idxSatuSampaiDuaPuluh,--LEFT(TEXT(RIGHT([0]!nilai,11),REPT("0",11)),2)+1)),INDEX('063_Kaifa_Batam'!idxSatuSampaiDuaPuluh,--LEFT(RIGHT([0]!nilai,11),1)+1)&amp;" puluh "&amp;INDEX('063_Kaifa_Batam'!idxSatuSampaiDuaPuluh,--LEFT(RIGHT([0]!nilai,10),1)+1))&amp;IF(OR(LEN([0]!nilai)&lt;=9,--LEFT(TEXT(RIGHT([0]!nilai,12),REPT("0",12)),3)={0;1}),""," milyar")</definedName>
    <definedName name="milyar" localSheetId="12">" "&amp;INDEX('064_Hendyan_Batam'!idxRatusan,--LEFT(TEXT(RIGHT([0]!nilai,12),REPT("0",12)),1)+1)&amp;" "&amp;IF((--MID(TEXT(RIGHT([0]!nilai,12),REPT("0",12)),2,2)+1)&lt;=20,IF(--LEFT(TEXT(RIGHT([0]!nilai,12),REPT("0",12)),3)=1," satu milyar",INDEX('064_Hendyan_Batam'!idxSatuSampaiDuaPuluh,--LEFT(TEXT(RIGHT([0]!nilai,11),REPT("0",11)),2)+1)),INDEX('064_Hendyan_Batam'!idxSatuSampaiDuaPuluh,--LEFT(RIGHT([0]!nilai,11),1)+1)&amp;" puluh "&amp;INDEX('064_Hendyan_Batam'!idxSatuSampaiDuaPuluh,--LEFT(RIGHT([0]!nilai,10),1)+1))&amp;IF(OR(LEN([0]!nilai)&lt;=9,--LEFT(TEXT(RIGHT([0]!nilai,12),REPT("0",12)),3)={0;1}),""," milyar")</definedName>
    <definedName name="milyar" localSheetId="13">" "&amp;INDEX('065_Bpk. H. Tofik_Banjarmasin'!idxRatusan,--LEFT(TEXT(RIGHT([0]!nilai,12),REPT("0",12)),1)+1)&amp;" "&amp;IF((--MID(TEXT(RIGHT([0]!nilai,12),REPT("0",12)),2,2)+1)&lt;=20,IF(--LEFT(TEXT(RIGHT([0]!nilai,12),REPT("0",12)),3)=1," satu milyar",INDEX('065_Bpk. H. Tofik_Banjarmasin'!idxSatuSampaiDuaPuluh,--LEFT(TEXT(RIGHT([0]!nilai,11),REPT("0",11)),2)+1)),INDEX('065_Bpk. H. Tofik_Banjarmasin'!idxSatuSampaiDuaPuluh,--LEFT(RIGHT([0]!nilai,11),1)+1)&amp;" puluh "&amp;INDEX('065_Bpk. H. Tofik_Banjarmasin'!idxSatuSampaiDuaPuluh,--LEFT(RIGHT([0]!nilai,10),1)+1))&amp;IF(OR(LEN([0]!nilai)&lt;=9,--LEFT(TEXT(RIGHT([0]!nilai,12),REPT("0",12)),3)={0;1}),""," milyar")</definedName>
    <definedName name="milyar" localSheetId="14">" "&amp;INDEX('066_Bpk. H. Tofik_Banjarmasin'!idxRatusan,--LEFT(TEXT(RIGHT([0]!nilai,12),REPT("0",12)),1)+1)&amp;" "&amp;IF((--MID(TEXT(RIGHT([0]!nilai,12),REPT("0",12)),2,2)+1)&lt;=20,IF(--LEFT(TEXT(RIGHT([0]!nilai,12),REPT("0",12)),3)=1," satu milyar",INDEX('066_Bpk. H. Tofik_Banjarmasin'!idxSatuSampaiDuaPuluh,--LEFT(TEXT(RIGHT([0]!nilai,11),REPT("0",11)),2)+1)),INDEX('066_Bpk. H. Tofik_Banjarmasin'!idxSatuSampaiDuaPuluh,--LEFT(RIGHT([0]!nilai,11),1)+1)&amp;" puluh "&amp;INDEX('066_Bpk. H. Tofik_Banjarmasin'!idxSatuSampaiDuaPuluh,--LEFT(RIGHT([0]!nilai,10),1)+1))&amp;IF(OR(LEN([0]!nilai)&lt;=9,--LEFT(TEXT(RIGHT([0]!nilai,12),REPT("0",12)),3)={0;1}),""," milyar")</definedName>
    <definedName name="milyar" localSheetId="15">" "&amp;INDEX('067_Ibu Fany_Batam'!idxRatusan,--LEFT(TEXT(RIGHT([0]!nilai,12),REPT("0",12)),1)+1)&amp;" "&amp;IF((--MID(TEXT(RIGHT([0]!nilai,12),REPT("0",12)),2,2)+1)&lt;=20,IF(--LEFT(TEXT(RIGHT([0]!nilai,12),REPT("0",12)),3)=1," satu milyar",INDEX('067_Ibu Fany_Batam'!idxSatuSampaiDuaPuluh,--LEFT(TEXT(RIGHT([0]!nilai,11),REPT("0",11)),2)+1)),INDEX('067_Ibu Fany_Batam'!idxSatuSampaiDuaPuluh,--LEFT(RIGHT([0]!nilai,11),1)+1)&amp;" puluh "&amp;INDEX('067_Ibu Fany_Batam'!idxSatuSampaiDuaPuluh,--LEFT(RIGHT([0]!nilai,10),1)+1))&amp;IF(OR(LEN([0]!nilai)&lt;=9,--LEFT(TEXT(RIGHT([0]!nilai,12),REPT("0",12)),3)={0;1}),""," milyar")</definedName>
    <definedName name="milyar" localSheetId="16">" "&amp;INDEX('068_PT. Werkz_Pekanbaru'!idxRatusan,--LEFT(TEXT(RIGHT([0]!nilai,12),REPT("0",12)),1)+1)&amp;" "&amp;IF((--MID(TEXT(RIGHT([0]!nilai,12),REPT("0",12)),2,2)+1)&lt;=20,IF(--LEFT(TEXT(RIGHT([0]!nilai,12),REPT("0",12)),3)=1," satu milyar",INDEX('068_PT. Werkz_Pekanbaru'!idxSatuSampaiDuaPuluh,--LEFT(TEXT(RIGHT([0]!nilai,11),REPT("0",11)),2)+1)),INDEX('068_PT. Werkz_Pekanbaru'!idxSatuSampaiDuaPuluh,--LEFT(RIGHT([0]!nilai,11),1)+1)&amp;" puluh "&amp;INDEX('068_PT. Werkz_Pekanbaru'!idxSatuSampaiDuaPuluh,--LEFT(RIGHT([0]!nilai,10),1)+1))&amp;IF(OR(LEN([0]!nilai)&lt;=9,--LEFT(TEXT(RIGHT([0]!nilai,12),REPT("0",12)),3)={0;1}),""," milyar")</definedName>
    <definedName name="milyar" localSheetId="17">" "&amp;INDEX('069_Menara_Sampoeran_C1'!idxRatusan,--LEFT(TEXT(RIGHT([0]!nilai,12),REPT("0",12)),1)+1)&amp;" "&amp;IF((--MID(TEXT(RIGHT([0]!nilai,12),REPT("0",12)),2,2)+1)&lt;=20,IF(--LEFT(TEXT(RIGHT([0]!nilai,12),REPT("0",12)),3)=1," satu milyar",INDEX('069_Menara_Sampoeran_C1'!idxSatuSampaiDuaPuluh,--LEFT(TEXT(RIGHT([0]!nilai,11),REPT("0",11)),2)+1)),INDEX('069_Menara_Sampoeran_C1'!idxSatuSampaiDuaPuluh,--LEFT(RIGHT([0]!nilai,11),1)+1)&amp;" puluh "&amp;INDEX('069_Menara_Sampoeran_C1'!idxSatuSampaiDuaPuluh,--LEFT(RIGHT([0]!nilai,10),1)+1))&amp;IF(OR(LEN([0]!nilai)&lt;=9,--LEFT(TEXT(RIGHT([0]!nilai,12),REPT("0",12)),3)={0;1}),""," milyar")</definedName>
    <definedName name="milyar" localSheetId="18">" "&amp;INDEX('070_Bpk. edo_Bogor'!idxRatusan,--LEFT(TEXT(RIGHT([0]!nilai,12),REPT("0",12)),1)+1)&amp;" "&amp;IF((--MID(TEXT(RIGHT([0]!nilai,12),REPT("0",12)),2,2)+1)&lt;=20,IF(--LEFT(TEXT(RIGHT([0]!nilai,12),REPT("0",12)),3)=1," satu milyar",INDEX('070_Bpk. edo_Bogor'!idxSatuSampaiDuaPuluh,--LEFT(TEXT(RIGHT([0]!nilai,11),REPT("0",11)),2)+1)),INDEX('070_Bpk. edo_Bogor'!idxSatuSampaiDuaPuluh,--LEFT(RIGHT([0]!nilai,11),1)+1)&amp;" puluh "&amp;INDEX('070_Bpk. edo_Bogor'!idxSatuSampaiDuaPuluh,--LEFT(RIGHT([0]!nilai,10),1)+1))&amp;IF(OR(LEN([0]!nilai)&lt;=9,--LEFT(TEXT(RIGHT([0]!nilai,12),REPT("0",12)),3)={0;1}),""," milyar")</definedName>
    <definedName name="milyar" localSheetId="19">" "&amp;INDEX('071_PT. Sahabat Agung_Jakarta'!idxRatusan,--LEFT(TEXT(RIGHT([0]!nilai,12),REPT("0",12)),1)+1)&amp;" "&amp;IF((--MID(TEXT(RIGHT([0]!nilai,12),REPT("0",12)),2,2)+1)&lt;=20,IF(--LEFT(TEXT(RIGHT([0]!nilai,12),REPT("0",12)),3)=1," satu milyar",INDEX('071_PT. Sahabat Agung_Jakarta'!idxSatuSampaiDuaPuluh,--LEFT(TEXT(RIGHT([0]!nilai,11),REPT("0",11)),2)+1)),INDEX('071_PT. Sahabat Agung_Jakarta'!idxSatuSampaiDuaPuluh,--LEFT(RIGHT([0]!nilai,11),1)+1)&amp;" puluh "&amp;INDEX('071_PT. Sahabat Agung_Jakarta'!idxSatuSampaiDuaPuluh,--LEFT(RIGHT([0]!nilai,10),1)+1))&amp;IF(OR(LEN([0]!nilai)&lt;=9,--LEFT(TEXT(RIGHT([0]!nilai,12),REPT("0",12)),3)={0;1}),""," milyar")</definedName>
    <definedName name="milyar" localSheetId="20">" "&amp;INDEX('072_Yenling Tan_Batam'!idxRatusan,--LEFT(TEXT(RIGHT([0]!nilai,12),REPT("0",12)),1)+1)&amp;" "&amp;IF((--MID(TEXT(RIGHT([0]!nilai,12),REPT("0",12)),2,2)+1)&lt;=20,IF(--LEFT(TEXT(RIGHT([0]!nilai,12),REPT("0",12)),3)=1," satu milyar",INDEX('072_Yenling Tan_Batam'!idxSatuSampaiDuaPuluh,--LEFT(TEXT(RIGHT([0]!nilai,11),REPT("0",11)),2)+1)),INDEX('072_Yenling Tan_Batam'!idxSatuSampaiDuaPuluh,--LEFT(RIGHT([0]!nilai,11),1)+1)&amp;" puluh "&amp;INDEX('072_Yenling Tan_Batam'!idxSatuSampaiDuaPuluh,--LEFT(RIGHT([0]!nilai,10),1)+1))&amp;IF(OR(LEN([0]!nilai)&lt;=9,--LEFT(TEXT(RIGHT([0]!nilai,12),REPT("0",12)),3)={0;1}),""," milyar")</definedName>
    <definedName name="milyar" localSheetId="21">" "&amp;INDEX('073_Jasa Anda_Mix'!idxRatusan,--LEFT(TEXT(RIGHT(nilai,12),REPT("0",12)),1)+1)&amp;" "&amp;IF((--MID(TEXT(RIGHT(nilai,12),REPT("0",12)),2,2)+1)&lt;=20,IF(--LEFT(TEXT(RIGHT(nilai,12),REPT("0",12)),3)=1," satu milyar",INDEX('073_Jasa Anda_Mix'!idxSatuSampaiDuaPuluh,--LEFT(TEXT(RIGHT(nilai,11),REPT("0",11)),2)+1)),INDEX('073_Jasa Anda_Mix'!idxSatuSampaiDuaPuluh,--LEFT(RIGHT(nilai,11),1)+1)&amp;" puluh "&amp;INDEX('073_Jasa Anda_Mix'!idxSatuSampaiDuaPuluh,--LEFT(RIGHT(nilai,10),1)+1))&amp;IF(OR(LEN(nilai)&lt;=9,--LEFT(TEXT(RIGHT(nilai,12),REPT("0",12)),3)={0;1}),""," milyar")</definedName>
    <definedName name="milyar" localSheetId="22">" "&amp;INDEX('074_Fastindo_Jakarta'!idxRatusan,--LEFT(TEXT(RIGHT([0]!nilai,12),REPT("0",12)),1)+1)&amp;" "&amp;IF((--MID(TEXT(RIGHT([0]!nilai,12),REPT("0",12)),2,2)+1)&lt;=20,IF(--LEFT(TEXT(RIGHT([0]!nilai,12),REPT("0",12)),3)=1," satu milyar",INDEX('074_Fastindo_Jakarta'!idxSatuSampaiDuaPuluh,--LEFT(TEXT(RIGHT([0]!nilai,11),REPT("0",11)),2)+1)),INDEX('074_Fastindo_Jakarta'!idxSatuSampaiDuaPuluh,--LEFT(RIGHT([0]!nilai,11),1)+1)&amp;" puluh "&amp;INDEX('074_Fastindo_Jakarta'!idxSatuSampaiDuaPuluh,--LEFT(RIGHT([0]!nilai,10),1)+1))&amp;IF(OR(LEN([0]!nilai)&lt;=9,--LEFT(TEXT(RIGHT([0]!nilai,12),REPT("0",12)),3)={0;1}),""," milyar")</definedName>
    <definedName name="milyar" localSheetId="23">" "&amp;INDEX('075_BBI_Banjar baru'!idxRatusan,--LEFT(TEXT(RIGHT([0]!nilai,12),REPT("0",12)),1)+1)&amp;" "&amp;IF((--MID(TEXT(RIGHT([0]!nilai,12),REPT("0",12)),2,2)+1)&lt;=20,IF(--LEFT(TEXT(RIGHT([0]!nilai,12),REPT("0",12)),3)=1," satu milyar",INDEX('075_BBI_Banjar baru'!idxSatuSampaiDuaPuluh,--LEFT(TEXT(RIGHT([0]!nilai,11),REPT("0",11)),2)+1)),INDEX('075_BBI_Banjar baru'!idxSatuSampaiDuaPuluh,--LEFT(RIGHT([0]!nilai,11),1)+1)&amp;" puluh "&amp;INDEX('075_BBI_Banjar baru'!idxSatuSampaiDuaPuluh,--LEFT(RIGHT([0]!nilai,10),1)+1))&amp;IF(OR(LEN([0]!nilai)&lt;=9,--LEFT(TEXT(RIGHT([0]!nilai,12),REPT("0",12)),3)={0;1}),""," milyar")</definedName>
    <definedName name="milyar" localSheetId="24">" "&amp;INDEX('076_BBI_Makassar'!idxRatusan,--LEFT(TEXT(RIGHT([0]!nilai,12),REPT("0",12)),1)+1)&amp;" "&amp;IF((--MID(TEXT(RIGHT([0]!nilai,12),REPT("0",12)),2,2)+1)&lt;=20,IF(--LEFT(TEXT(RIGHT([0]!nilai,12),REPT("0",12)),3)=1," satu milyar",INDEX('076_BBI_Makassar'!idxSatuSampaiDuaPuluh,--LEFT(TEXT(RIGHT([0]!nilai,11),REPT("0",11)),2)+1)),INDEX('076_BBI_Makassar'!idxSatuSampaiDuaPuluh,--LEFT(RIGHT([0]!nilai,11),1)+1)&amp;" puluh "&amp;INDEX('076_BBI_Makassar'!idxSatuSampaiDuaPuluh,--LEFT(RIGHT([0]!nilai,10),1)+1))&amp;IF(OR(LEN([0]!nilai)&lt;=9,--LEFT(TEXT(RIGHT([0]!nilai,12),REPT("0",12)),3)={0;1}),""," milyar")</definedName>
    <definedName name="milyar" localSheetId="25">" "&amp;INDEX('077_BBI_Ngawi'!idxRatusan,--LEFT(TEXT(RIGHT([0]!nilai,12),REPT("0",12)),1)+1)&amp;" "&amp;IF((--MID(TEXT(RIGHT([0]!nilai,12),REPT("0",12)),2,2)+1)&lt;=20,IF(--LEFT(TEXT(RIGHT([0]!nilai,12),REPT("0",12)),3)=1," satu milyar",INDEX('077_BBI_Ngawi'!idxSatuSampaiDuaPuluh,--LEFT(TEXT(RIGHT([0]!nilai,11),REPT("0",11)),2)+1)),INDEX('077_BBI_Ngawi'!idxSatuSampaiDuaPuluh,--LEFT(RIGHT([0]!nilai,11),1)+1)&amp;" puluh "&amp;INDEX('077_BBI_Ngawi'!idxSatuSampaiDuaPuluh,--LEFT(RIGHT([0]!nilai,10),1)+1))&amp;IF(OR(LEN([0]!nilai)&lt;=9,--LEFT(TEXT(RIGHT([0]!nilai,12),REPT("0",12)),3)={0;1}),""," milyar")</definedName>
    <definedName name="milyar" localSheetId="26">" "&amp;INDEX('078_Primasari_Batam'!idxRatusan,--LEFT(TEXT(RIGHT([0]!nilai,12),REPT("0",12)),1)+1)&amp;" "&amp;IF((--MID(TEXT(RIGHT([0]!nilai,12),REPT("0",12)),2,2)+1)&lt;=20,IF(--LEFT(TEXT(RIGHT([0]!nilai,12),REPT("0",12)),3)=1," satu milyar",INDEX('078_Primasari_Batam'!idxSatuSampaiDuaPuluh,--LEFT(TEXT(RIGHT([0]!nilai,11),REPT("0",11)),2)+1)),INDEX('078_Primasari_Batam'!idxSatuSampaiDuaPuluh,--LEFT(RIGHT([0]!nilai,11),1)+1)&amp;" puluh "&amp;INDEX('078_Primasari_Batam'!idxSatuSampaiDuaPuluh,--LEFT(RIGHT([0]!nilai,10),1)+1))&amp;IF(OR(LEN([0]!nilai)&lt;=9,--LEFT(TEXT(RIGHT([0]!nilai,12),REPT("0",12)),3)={0;1}),""," milyar")</definedName>
    <definedName name="milyar" localSheetId="27">" "&amp;INDEX('079_Yenling Tan_Abonca'!idxRatusan,--LEFT(TEXT(RIGHT([0]!nilai,12),REPT("0",12)),1)+1)&amp;" "&amp;IF((--MID(TEXT(RIGHT([0]!nilai,12),REPT("0",12)),2,2)+1)&lt;=20,IF(--LEFT(TEXT(RIGHT([0]!nilai,12),REPT("0",12)),3)=1," satu milyar",INDEX('079_Yenling Tan_Abonca'!idxSatuSampaiDuaPuluh,--LEFT(TEXT(RIGHT([0]!nilai,11),REPT("0",11)),2)+1)),INDEX('079_Yenling Tan_Abonca'!idxSatuSampaiDuaPuluh,--LEFT(RIGHT([0]!nilai,11),1)+1)&amp;" puluh "&amp;INDEX('079_Yenling Tan_Abonca'!idxSatuSampaiDuaPuluh,--LEFT(RIGHT([0]!nilai,10),1)+1))&amp;IF(OR(LEN([0]!nilai)&lt;=9,--LEFT(TEXT(RIGHT([0]!nilai,12),REPT("0",12)),3)={0;1}),""," milyar")</definedName>
    <definedName name="milyar" localSheetId="28">" "&amp;INDEX('080_Yenling Tan_Japan Pacu'!idxRatusan,--LEFT(TEXT(RIGHT([0]!nilai,12),REPT("0",12)),1)+1)&amp;" "&amp;IF((--MID(TEXT(RIGHT([0]!nilai,12),REPT("0",12)),2,2)+1)&lt;=20,IF(--LEFT(TEXT(RIGHT([0]!nilai,12),REPT("0",12)),3)=1," satu milyar",INDEX('080_Yenling Tan_Japan Pacu'!idxSatuSampaiDuaPuluh,--LEFT(TEXT(RIGHT([0]!nilai,11),REPT("0",11)),2)+1)),INDEX('080_Yenling Tan_Japan Pacu'!idxSatuSampaiDuaPuluh,--LEFT(RIGHT([0]!nilai,11),1)+1)&amp;" puluh "&amp;INDEX('080_Yenling Tan_Japan Pacu'!idxSatuSampaiDuaPuluh,--LEFT(RIGHT([0]!nilai,10),1)+1))&amp;IF(OR(LEN([0]!nilai)&lt;=9,--LEFT(TEXT(RIGHT([0]!nilai,12),REPT("0",12)),3)={0;1}),""," milyar")</definedName>
    <definedName name="milyar" localSheetId="29">" "&amp;INDEX('081_Yenling Tan_Prima sari'!idxRatusan,--LEFT(TEXT(RIGHT([0]!nilai,12),REPT("0",12)),1)+1)&amp;" "&amp;IF((--MID(TEXT(RIGHT([0]!nilai,12),REPT("0",12)),2,2)+1)&lt;=20,IF(--LEFT(TEXT(RIGHT([0]!nilai,12),REPT("0",12)),3)=1," satu milyar",INDEX('081_Yenling Tan_Prima sari'!idxSatuSampaiDuaPuluh,--LEFT(TEXT(RIGHT([0]!nilai,11),REPT("0",11)),2)+1)),INDEX('081_Yenling Tan_Prima sari'!idxSatuSampaiDuaPuluh,--LEFT(RIGHT([0]!nilai,11),1)+1)&amp;" puluh "&amp;INDEX('081_Yenling Tan_Prima sari'!idxSatuSampaiDuaPuluh,--LEFT(RIGHT([0]!nilai,10),1)+1))&amp;IF(OR(LEN([0]!nilai)&lt;=9,--LEFT(TEXT(RIGHT([0]!nilai,12),REPT("0",12)),3)={0;1}),""," milyar")</definedName>
    <definedName name="milyar" localSheetId="30">" "&amp;INDEX('082_Yenling Tan_Kreasi pangan'!idxRatusan,--LEFT(TEXT(RIGHT([0]!nilai,12),REPT("0",12)),1)+1)&amp;" "&amp;IF((--MID(TEXT(RIGHT([0]!nilai,12),REPT("0",12)),2,2)+1)&lt;=20,IF(--LEFT(TEXT(RIGHT([0]!nilai,12),REPT("0",12)),3)=1," satu milyar",INDEX('082_Yenling Tan_Kreasi pangan'!idxSatuSampaiDuaPuluh,--LEFT(TEXT(RIGHT([0]!nilai,11),REPT("0",11)),2)+1)),INDEX('082_Yenling Tan_Kreasi pangan'!idxSatuSampaiDuaPuluh,--LEFT(RIGHT([0]!nilai,11),1)+1)&amp;" puluh "&amp;INDEX('082_Yenling Tan_Kreasi pangan'!idxSatuSampaiDuaPuluh,--LEFT(RIGHT([0]!nilai,10),1)+1))&amp;IF(OR(LEN([0]!nilai)&lt;=9,--LEFT(TEXT(RIGHT([0]!nilai,12),REPT("0",12)),3)={0;1}),""," milyar")</definedName>
    <definedName name="milyar" localSheetId="31">" "&amp;INDEX('083_PT. Mega Kreasi_Tanggerang'!idxRatusan,--LEFT(TEXT(RIGHT([0]!nilai,12),REPT("0",12)),1)+1)&amp;" "&amp;IF((--MID(TEXT(RIGHT([0]!nilai,12),REPT("0",12)),2,2)+1)&lt;=20,IF(--LEFT(TEXT(RIGHT([0]!nilai,12),REPT("0",12)),3)=1," satu milyar",INDEX('083_PT. Mega Kreasi_Tanggerang'!idxSatuSampaiDuaPuluh,--LEFT(TEXT(RIGHT([0]!nilai,11),REPT("0",11)),2)+1)),INDEX('083_PT. Mega Kreasi_Tanggerang'!idxSatuSampaiDuaPuluh,--LEFT(RIGHT([0]!nilai,11),1)+1)&amp;" puluh "&amp;INDEX('083_PT. Mega Kreasi_Tanggerang'!idxSatuSampaiDuaPuluh,--LEFT(RIGHT([0]!nilai,10),1)+1))&amp;IF(OR(LEN([0]!nilai)&lt;=9,--LEFT(TEXT(RIGHT([0]!nilai,12),REPT("0",12)),3)={0;1}),""," milyar")</definedName>
    <definedName name="milyar" localSheetId="32">" "&amp;INDEX('084_Yenling Tan_Sunkrisps'!idxRatusan,--LEFT(TEXT(RIGHT([0]!nilai,12),REPT("0",12)),1)+1)&amp;" "&amp;IF((--MID(TEXT(RIGHT([0]!nilai,12),REPT("0",12)),2,2)+1)&lt;=20,IF(--LEFT(TEXT(RIGHT([0]!nilai,12),REPT("0",12)),3)=1," satu milyar",INDEX('084_Yenling Tan_Sunkrisps'!idxSatuSampaiDuaPuluh,--LEFT(TEXT(RIGHT([0]!nilai,11),REPT("0",11)),2)+1)),INDEX('084_Yenling Tan_Sunkrisps'!idxSatuSampaiDuaPuluh,--LEFT(RIGHT([0]!nilai,11),1)+1)&amp;" puluh "&amp;INDEX('084_Yenling Tan_Sunkrisps'!idxSatuSampaiDuaPuluh,--LEFT(RIGHT([0]!nilai,10),1)+1))&amp;IF(OR(LEN([0]!nilai)&lt;=9,--LEFT(TEXT(RIGHT([0]!nilai,12),REPT("0",12)),3)={0;1}),""," milyar")</definedName>
    <definedName name="milyar" localSheetId="33">" "&amp;INDEX('085_Yenling Tan_Alamii Food'!idxRatusan,--LEFT(TEXT(RIGHT([0]!nilai,12),REPT("0",12)),1)+1)&amp;" "&amp;IF((--MID(TEXT(RIGHT([0]!nilai,12),REPT("0",12)),2,2)+1)&lt;=20,IF(--LEFT(TEXT(RIGHT([0]!nilai,12),REPT("0",12)),3)=1," satu milyar",INDEX('085_Yenling Tan_Alamii Food'!idxSatuSampaiDuaPuluh,--LEFT(TEXT(RIGHT([0]!nilai,11),REPT("0",11)),2)+1)),INDEX('085_Yenling Tan_Alamii Food'!idxSatuSampaiDuaPuluh,--LEFT(RIGHT([0]!nilai,11),1)+1)&amp;" puluh "&amp;INDEX('085_Yenling Tan_Alamii Food'!idxSatuSampaiDuaPuluh,--LEFT(RIGHT([0]!nilai,10),1)+1))&amp;IF(OR(LEN([0]!nilai)&lt;=9,--LEFT(TEXT(RIGHT([0]!nilai,12),REPT("0",12)),3)={0;1}),""," milyar")</definedName>
    <definedName name="milyar" localSheetId="34">" "&amp;INDEX('086_Yenling Tan_Primasari'!idxRatusan,--LEFT(TEXT(RIGHT([0]!nilai,12),REPT("0",12)),1)+1)&amp;" "&amp;IF((--MID(TEXT(RIGHT([0]!nilai,12),REPT("0",12)),2,2)+1)&lt;=20,IF(--LEFT(TEXT(RIGHT([0]!nilai,12),REPT("0",12)),3)=1," satu milyar",INDEX('086_Yenling Tan_Primasari'!idxSatuSampaiDuaPuluh,--LEFT(TEXT(RIGHT([0]!nilai,11),REPT("0",11)),2)+1)),INDEX('086_Yenling Tan_Primasari'!idxSatuSampaiDuaPuluh,--LEFT(RIGHT([0]!nilai,11),1)+1)&amp;" puluh "&amp;INDEX('086_Yenling Tan_Primasari'!idxSatuSampaiDuaPuluh,--LEFT(RIGHT([0]!nilai,10),1)+1))&amp;IF(OR(LEN([0]!nilai)&lt;=9,--LEFT(TEXT(RIGHT([0]!nilai,12),REPT("0",12)),3)={0;1}),""," milyar")</definedName>
    <definedName name="milyar" localSheetId="35">" "&amp;INDEX('087_Menara_Sampoeran_C1 '!idxRatusan,--LEFT(TEXT(RIGHT([0]!nilai,12),REPT("0",12)),1)+1)&amp;" "&amp;IF((--MID(TEXT(RIGHT([0]!nilai,12),REPT("0",12)),2,2)+1)&lt;=20,IF(--LEFT(TEXT(RIGHT([0]!nilai,12),REPT("0",12)),3)=1," satu milyar",INDEX('087_Menara_Sampoeran_C1 '!idxSatuSampaiDuaPuluh,--LEFT(TEXT(RIGHT([0]!nilai,11),REPT("0",11)),2)+1)),INDEX('087_Menara_Sampoeran_C1 '!idxSatuSampaiDuaPuluh,--LEFT(RIGHT([0]!nilai,11),1)+1)&amp;" puluh "&amp;INDEX('087_Menara_Sampoeran_C1 '!idxSatuSampaiDuaPuluh,--LEFT(RIGHT([0]!nilai,10),1)+1))&amp;IF(OR(LEN([0]!nilai)&lt;=9,--LEFT(TEXT(RIGHT([0]!nilai,12),REPT("0",12)),3)={0;1}),""," milyar")</definedName>
    <definedName name="milyar" localSheetId="36">" "&amp;INDEX('088_PT. SITC_Undername China'!idxRatusan,--LEFT(TEXT(RIGHT([0]!nilai,12),REPT("0",12)),1)+1)&amp;" "&amp;IF((--MID(TEXT(RIGHT([0]!nilai,12),REPT("0",12)),2,2)+1)&lt;=20,IF(--LEFT(TEXT(RIGHT([0]!nilai,12),REPT("0",12)),3)=1," satu milyar",INDEX('088_PT. SITC_Undername China'!idxSatuSampaiDuaPuluh,--LEFT(TEXT(RIGHT([0]!nilai,11),REPT("0",11)),2)+1)),INDEX('088_PT. SITC_Undername China'!idxSatuSampaiDuaPuluh,--LEFT(RIGHT([0]!nilai,11),1)+1)&amp;" puluh "&amp;INDEX('088_PT. SITC_Undername China'!idxSatuSampaiDuaPuluh,--LEFT(RIGHT([0]!nilai,10),1)+1))&amp;IF(OR(LEN([0]!nilai)&lt;=9,--LEFT(TEXT(RIGHT([0]!nilai,12),REPT("0",12)),3)={0;1}),""," milyar")</definedName>
    <definedName name="milyar" localSheetId="37">" "&amp;INDEX('089_Fastindo_Jakarta'!idxRatusan,--LEFT(TEXT(RIGHT([0]!nilai,12),REPT("0",12)),1)+1)&amp;" "&amp;IF((--MID(TEXT(RIGHT([0]!nilai,12),REPT("0",12)),2,2)+1)&lt;=20,IF(--LEFT(TEXT(RIGHT([0]!nilai,12),REPT("0",12)),3)=1," satu milyar",INDEX('089_Fastindo_Jakarta'!idxSatuSampaiDuaPuluh,--LEFT(TEXT(RIGHT([0]!nilai,11),REPT("0",11)),2)+1)),INDEX('089_Fastindo_Jakarta'!idxSatuSampaiDuaPuluh,--LEFT(RIGHT([0]!nilai,11),1)+1)&amp;" puluh "&amp;INDEX('089_Fastindo_Jakarta'!idxSatuSampaiDuaPuluh,--LEFT(RIGHT([0]!nilai,10),1)+1))&amp;IF(OR(LEN([0]!nilai)&lt;=9,--LEFT(TEXT(RIGHT([0]!nilai,12),REPT("0",12)),3)={0;1}),""," milyar")</definedName>
    <definedName name="milyar" localSheetId="38">" "&amp;INDEX('090_Tensindo_Jakarta'!idxRatusan,--LEFT(TEXT(RIGHT([0]!nilai,12),REPT("0",12)),1)+1)&amp;" "&amp;IF((--MID(TEXT(RIGHT([0]!nilai,12),REPT("0",12)),2,2)+1)&lt;=20,IF(--LEFT(TEXT(RIGHT([0]!nilai,12),REPT("0",12)),3)=1," satu milyar",INDEX('090_Tensindo_Jakarta'!idxSatuSampaiDuaPuluh,--LEFT(TEXT(RIGHT([0]!nilai,11),REPT("0",11)),2)+1)),INDEX('090_Tensindo_Jakarta'!idxSatuSampaiDuaPuluh,--LEFT(RIGHT([0]!nilai,11),1)+1)&amp;" puluh "&amp;INDEX('090_Tensindo_Jakarta'!idxSatuSampaiDuaPuluh,--LEFT(RIGHT([0]!nilai,10),1)+1))&amp;IF(OR(LEN([0]!nilai)&lt;=9,--LEFT(TEXT(RIGHT([0]!nilai,12),REPT("0",12)),3)={0;1}),""," milyar")</definedName>
    <definedName name="milyar" localSheetId="39">" "&amp;INDEX('091_BSC_Lhoksemawe langsa'!idxRatusan,--LEFT(TEXT(RIGHT([0]!nilai,12),REPT("0",12)),1)+1)&amp;" "&amp;IF((--MID(TEXT(RIGHT([0]!nilai,12),REPT("0",12)),2,2)+1)&lt;=20,IF(--LEFT(TEXT(RIGHT([0]!nilai,12),REPT("0",12)),3)=1," satu milyar",INDEX('091_BSC_Lhoksemawe langsa'!idxSatuSampaiDuaPuluh,--LEFT(TEXT(RIGHT([0]!nilai,11),REPT("0",11)),2)+1)),INDEX('091_BSC_Lhoksemawe langsa'!idxSatuSampaiDuaPuluh,--LEFT(RIGHT([0]!nilai,11),1)+1)&amp;" puluh "&amp;INDEX('091_BSC_Lhoksemawe langsa'!idxSatuSampaiDuaPuluh,--LEFT(RIGHT([0]!nilai,10),1)+1))&amp;IF(OR(LEN([0]!nilai)&lt;=9,--LEFT(TEXT(RIGHT([0]!nilai,12),REPT("0",12)),3)={0;1}),""," milyar")</definedName>
    <definedName name="milyar" localSheetId="40">" "&amp;INDEX('092_BSC_Semarang'!idxRatusan,--LEFT(TEXT(RIGHT([0]!nilai,12),REPT("0",12)),1)+1)&amp;" "&amp;IF((--MID(TEXT(RIGHT([0]!nilai,12),REPT("0",12)),2,2)+1)&lt;=20,IF(--LEFT(TEXT(RIGHT([0]!nilai,12),REPT("0",12)),3)=1," satu milyar",INDEX('092_BSC_Semarang'!idxSatuSampaiDuaPuluh,--LEFT(TEXT(RIGHT([0]!nilai,11),REPT("0",11)),2)+1)),INDEX('092_BSC_Semarang'!idxSatuSampaiDuaPuluh,--LEFT(RIGHT([0]!nilai,11),1)+1)&amp;" puluh "&amp;INDEX('092_BSC_Semarang'!idxSatuSampaiDuaPuluh,--LEFT(RIGHT([0]!nilai,10),1)+1))&amp;IF(OR(LEN([0]!nilai)&lt;=9,--LEFT(TEXT(RIGHT([0]!nilai,12),REPT("0",12)),3)={0;1}),""," milyar")</definedName>
    <definedName name="milyar" localSheetId="41">" "&amp;INDEX('093_Yenling Tan_Kaifa'!idxRatusan,--LEFT(TEXT(RIGHT([0]!nilai,12),REPT("0",12)),1)+1)&amp;" "&amp;IF((--MID(TEXT(RIGHT([0]!nilai,12),REPT("0",12)),2,2)+1)&lt;=20,IF(--LEFT(TEXT(RIGHT([0]!nilai,12),REPT("0",12)),3)=1," satu milyar",INDEX('093_Yenling Tan_Kaifa'!idxSatuSampaiDuaPuluh,--LEFT(TEXT(RIGHT([0]!nilai,11),REPT("0",11)),2)+1)),INDEX('093_Yenling Tan_Kaifa'!idxSatuSampaiDuaPuluh,--LEFT(RIGHT([0]!nilai,11),1)+1)&amp;" puluh "&amp;INDEX('093_Yenling Tan_Kaifa'!idxSatuSampaiDuaPuluh,--LEFT(RIGHT([0]!nilai,10),1)+1))&amp;IF(OR(LEN([0]!nilai)&lt;=9,--LEFT(TEXT(RIGHT([0]!nilai,12),REPT("0",12)),3)={0;1}),""," milyar")</definedName>
    <definedName name="milyar" localSheetId="42">" "&amp;INDEX('094_Yenling Tan_Sentral Cargo'!idxRatusan,--LEFT(TEXT(RIGHT([0]!nilai,12),REPT("0",12)),1)+1)&amp;" "&amp;IF((--MID(TEXT(RIGHT([0]!nilai,12),REPT("0",12)),2,2)+1)&lt;=20,IF(--LEFT(TEXT(RIGHT([0]!nilai,12),REPT("0",12)),3)=1," satu milyar",INDEX('094_Yenling Tan_Sentral Cargo'!idxSatuSampaiDuaPuluh,--LEFT(TEXT(RIGHT([0]!nilai,11),REPT("0",11)),2)+1)),INDEX('094_Yenling Tan_Sentral Cargo'!idxSatuSampaiDuaPuluh,--LEFT(RIGHT([0]!nilai,11),1)+1)&amp;" puluh "&amp;INDEX('094_Yenling Tan_Sentral Cargo'!idxSatuSampaiDuaPuluh,--LEFT(RIGHT([0]!nilai,10),1)+1))&amp;IF(OR(LEN([0]!nilai)&lt;=9,--LEFT(TEXT(RIGHT([0]!nilai,12),REPT("0",12)),3)={0;1}),""," milyar")</definedName>
    <definedName name="milyar" localSheetId="43">" "&amp;INDEX('095_Yenling Tan_Primasari'!idxRatusan,--LEFT(TEXT(RIGHT([0]!nilai,12),REPT("0",12)),1)+1)&amp;" "&amp;IF((--MID(TEXT(RIGHT([0]!nilai,12),REPT("0",12)),2,2)+1)&lt;=20,IF(--LEFT(TEXT(RIGHT([0]!nilai,12),REPT("0",12)),3)=1," satu milyar",INDEX('095_Yenling Tan_Primasari'!idxSatuSampaiDuaPuluh,--LEFT(TEXT(RIGHT([0]!nilai,11),REPT("0",11)),2)+1)),INDEX('095_Yenling Tan_Primasari'!idxSatuSampaiDuaPuluh,--LEFT(RIGHT([0]!nilai,11),1)+1)&amp;" puluh "&amp;INDEX('095_Yenling Tan_Primasari'!idxSatuSampaiDuaPuluh,--LEFT(RIGHT([0]!nilai,10),1)+1))&amp;IF(OR(LEN([0]!nilai)&lt;=9,--LEFT(TEXT(RIGHT([0]!nilai,12),REPT("0",12)),3)={0;1}),""," milyar")</definedName>
    <definedName name="milyar" localSheetId="44">" "&amp;INDEX('096_Yenling Tan_Primasari'!idxRatusan,--LEFT(TEXT(RIGHT([0]!nilai,12),REPT("0",12)),1)+1)&amp;" "&amp;IF((--MID(TEXT(RIGHT([0]!nilai,12),REPT("0",12)),2,2)+1)&lt;=20,IF(--LEFT(TEXT(RIGHT([0]!nilai,12),REPT("0",12)),3)=1," satu milyar",INDEX('096_Yenling Tan_Primasari'!idxSatuSampaiDuaPuluh,--LEFT(TEXT(RIGHT([0]!nilai,11),REPT("0",11)),2)+1)),INDEX('096_Yenling Tan_Primasari'!idxSatuSampaiDuaPuluh,--LEFT(RIGHT([0]!nilai,11),1)+1)&amp;" puluh "&amp;INDEX('096_Yenling Tan_Primasari'!idxSatuSampaiDuaPuluh,--LEFT(RIGHT([0]!nilai,10),1)+1))&amp;IF(OR(LEN([0]!nilai)&lt;=9,--LEFT(TEXT(RIGHT([0]!nilai,12),REPT("0",12)),3)={0;1}),""," milyar")</definedName>
    <definedName name="milyar" localSheetId="45">" "&amp;INDEX('097_Yenling Tan_Gurih'!idxRatusan,--LEFT(TEXT(RIGHT([0]!nilai,12),REPT("0",12)),1)+1)&amp;" "&amp;IF((--MID(TEXT(RIGHT([0]!nilai,12),REPT("0",12)),2,2)+1)&lt;=20,IF(--LEFT(TEXT(RIGHT([0]!nilai,12),REPT("0",12)),3)=1," satu milyar",INDEX('097_Yenling Tan_Gurih'!idxSatuSampaiDuaPuluh,--LEFT(TEXT(RIGHT([0]!nilai,11),REPT("0",11)),2)+1)),INDEX('097_Yenling Tan_Gurih'!idxSatuSampaiDuaPuluh,--LEFT(RIGHT([0]!nilai,11),1)+1)&amp;" puluh "&amp;INDEX('097_Yenling Tan_Gurih'!idxSatuSampaiDuaPuluh,--LEFT(RIGHT([0]!nilai,10),1)+1))&amp;IF(OR(LEN([0]!nilai)&lt;=9,--LEFT(TEXT(RIGHT([0]!nilai,12),REPT("0",12)),3)={0;1}),""," milyar")</definedName>
    <definedName name="milyar" localSheetId="46">" "&amp;INDEX('099_Bpk. Saman_Batam'!idxRatusan,--LEFT(TEXT(RIGHT([0]!nilai,12),REPT("0",12)),1)+1)&amp;" "&amp;IF((--MID(TEXT(RIGHT([0]!nilai,12),REPT("0",12)),2,2)+1)&lt;=20,IF(--LEFT(TEXT(RIGHT([0]!nilai,12),REPT("0",12)),3)=1," satu milyar",INDEX('099_Bpk. Saman_Batam'!idxSatuSampaiDuaPuluh,--LEFT(TEXT(RIGHT([0]!nilai,11),REPT("0",11)),2)+1)),INDEX('099_Bpk. Saman_Batam'!idxSatuSampaiDuaPuluh,--LEFT(RIGHT([0]!nilai,11),1)+1)&amp;" puluh "&amp;INDEX('099_Bpk. Saman_Batam'!idxSatuSampaiDuaPuluh,--LEFT(RIGHT([0]!nilai,10),1)+1))&amp;IF(OR(LEN([0]!nilai)&lt;=9,--LEFT(TEXT(RIGHT([0]!nilai,12),REPT("0",12)),3)={0;1}),""," milyar")</definedName>
    <definedName name="milyar" localSheetId="47">" "&amp;INDEX('100_PT. Fajar_Samarinda'!idxRatusan,--LEFT(TEXT(RIGHT([0]!nilai,12),REPT("0",12)),1)+1)&amp;" "&amp;IF((--MID(TEXT(RIGHT([0]!nilai,12),REPT("0",12)),2,2)+1)&lt;=20,IF(--LEFT(TEXT(RIGHT([0]!nilai,12),REPT("0",12)),3)=1," satu milyar",INDEX('100_PT. Fajar_Samarinda'!idxSatuSampaiDuaPuluh,--LEFT(TEXT(RIGHT([0]!nilai,11),REPT("0",11)),2)+1)),INDEX('100_PT. Fajar_Samarinda'!idxSatuSampaiDuaPuluh,--LEFT(RIGHT([0]!nilai,11),1)+1)&amp;" puluh "&amp;INDEX('100_PT. Fajar_Samarinda'!idxSatuSampaiDuaPuluh,--LEFT(RIGHT([0]!nilai,10),1)+1))&amp;IF(OR(LEN([0]!nilai)&lt;=9,--LEFT(TEXT(RIGHT([0]!nilai,12),REPT("0",12)),3)={0;1}),""," milyar")</definedName>
    <definedName name="milyar" localSheetId="48">" "&amp;INDEX('101_Menara_ESSE POSM'!idxRatusan,--LEFT(TEXT(RIGHT([0]!nilai,12),REPT("0",12)),1)+1)&amp;" "&amp;IF((--MID(TEXT(RIGHT([0]!nilai,12),REPT("0",12)),2,2)+1)&lt;=20,IF(--LEFT(TEXT(RIGHT([0]!nilai,12),REPT("0",12)),3)=1," satu milyar",INDEX('101_Menara_ESSE POSM'!idxSatuSampaiDuaPuluh,--LEFT(TEXT(RIGHT([0]!nilai,11),REPT("0",11)),2)+1)),INDEX('101_Menara_ESSE POSM'!idxSatuSampaiDuaPuluh,--LEFT(RIGHT([0]!nilai,11),1)+1)&amp;" puluh "&amp;INDEX('101_Menara_ESSE POSM'!idxSatuSampaiDuaPuluh,--LEFT(RIGHT([0]!nilai,10),1)+1))&amp;IF(OR(LEN([0]!nilai)&lt;=9,--LEFT(TEXT(RIGHT([0]!nilai,12),REPT("0",12)),3)={0;1}),""," milyar")</definedName>
    <definedName name="milyar" localSheetId="49">" "&amp;INDEX('102_Bpk. Agus_Pontianak'!idxRatusan,--LEFT(TEXT(RIGHT([0]!nilai,12),REPT("0",12)),1)+1)&amp;" "&amp;IF((--MID(TEXT(RIGHT([0]!nilai,12),REPT("0",12)),2,2)+1)&lt;=20,IF(--LEFT(TEXT(RIGHT([0]!nilai,12),REPT("0",12)),3)=1," satu milyar",INDEX('102_Bpk. Agus_Pontianak'!idxSatuSampaiDuaPuluh,--LEFT(TEXT(RIGHT([0]!nilai,11),REPT("0",11)),2)+1)),INDEX('102_Bpk. Agus_Pontianak'!idxSatuSampaiDuaPuluh,--LEFT(RIGHT([0]!nilai,11),1)+1)&amp;" puluh "&amp;INDEX('102_Bpk. Agus_Pontianak'!idxSatuSampaiDuaPuluh,--LEFT(RIGHT([0]!nilai,10),1)+1))&amp;IF(OR(LEN([0]!nilai)&lt;=9,--LEFT(TEXT(RIGHT([0]!nilai,12),REPT("0",12)),3)={0;1}),""," milyar")</definedName>
    <definedName name="milyar" localSheetId="50">" "&amp;INDEX('103_Ibu Yenling Tan_JasanaBoga'!idxRatusan,--LEFT(TEXT(RIGHT([0]!nilai,12),REPT("0",12)),1)+1)&amp;" "&amp;IF((--MID(TEXT(RIGHT([0]!nilai,12),REPT("0",12)),2,2)+1)&lt;=20,IF(--LEFT(TEXT(RIGHT([0]!nilai,12),REPT("0",12)),3)=1," satu milyar",INDEX('103_Ibu Yenling Tan_JasanaBoga'!idxSatuSampaiDuaPuluh,--LEFT(TEXT(RIGHT([0]!nilai,11),REPT("0",11)),2)+1)),INDEX('103_Ibu Yenling Tan_JasanaBoga'!idxSatuSampaiDuaPuluh,--LEFT(RIGHT([0]!nilai,11),1)+1)&amp;" puluh "&amp;INDEX('103_Ibu Yenling Tan_JasanaBoga'!idxSatuSampaiDuaPuluh,--LEFT(RIGHT([0]!nilai,10),1)+1))&amp;IF(OR(LEN([0]!nilai)&lt;=9,--LEFT(TEXT(RIGHT([0]!nilai,12),REPT("0",12)),3)={0;1}),""," milyar")</definedName>
    <definedName name="milyar" localSheetId="51">" "&amp;INDEX('104_Ibu Yenling Tan_Pt Kartika'!idxRatusan,--LEFT(TEXT(RIGHT([0]!nilai,12),REPT("0",12)),1)+1)&amp;" "&amp;IF((--MID(TEXT(RIGHT([0]!nilai,12),REPT("0",12)),2,2)+1)&lt;=20,IF(--LEFT(TEXT(RIGHT([0]!nilai,12),REPT("0",12)),3)=1," satu milyar",INDEX('104_Ibu Yenling Tan_Pt Kartika'!idxSatuSampaiDuaPuluh,--LEFT(TEXT(RIGHT([0]!nilai,11),REPT("0",11)),2)+1)),INDEX('104_Ibu Yenling Tan_Pt Kartika'!idxSatuSampaiDuaPuluh,--LEFT(RIGHT([0]!nilai,11),1)+1)&amp;" puluh "&amp;INDEX('104_Ibu Yenling Tan_Pt Kartika'!idxSatuSampaiDuaPuluh,--LEFT(RIGHT([0]!nilai,10),1)+1))&amp;IF(OR(LEN([0]!nilai)&lt;=9,--LEFT(TEXT(RIGHT([0]!nilai,12),REPT("0",12)),3)={0;1}),""," milyar")</definedName>
    <definedName name="milyar" localSheetId="52">" "&amp;INDEX('105_Ibu Yenling Tan_Pt Exim'!idxRatusan,--LEFT(TEXT(RIGHT([0]!nilai,12),REPT("0",12)),1)+1)&amp;" "&amp;IF((--MID(TEXT(RIGHT([0]!nilai,12),REPT("0",12)),2,2)+1)&lt;=20,IF(--LEFT(TEXT(RIGHT([0]!nilai,12),REPT("0",12)),3)=1," satu milyar",INDEX('105_Ibu Yenling Tan_Pt Exim'!idxSatuSampaiDuaPuluh,--LEFT(TEXT(RIGHT([0]!nilai,11),REPT("0",11)),2)+1)),INDEX('105_Ibu Yenling Tan_Pt Exim'!idxSatuSampaiDuaPuluh,--LEFT(RIGHT([0]!nilai,11),1)+1)&amp;" puluh "&amp;INDEX('105_Ibu Yenling Tan_Pt Exim'!idxSatuSampaiDuaPuluh,--LEFT(RIGHT([0]!nilai,10),1)+1))&amp;IF(OR(LEN([0]!nilai)&lt;=9,--LEFT(TEXT(RIGHT([0]!nilai,12),REPT("0",12)),3)={0;1}),""," milyar")</definedName>
    <definedName name="milyar" localSheetId="53">" "&amp;INDEX('105_Ibu Yenling Tan_Pt Exim (2'!idxRatusan,--LEFT(TEXT(RIGHT([0]!nilai,12),REPT("0",12)),1)+1)&amp;" "&amp;IF((--MID(TEXT(RIGHT([0]!nilai,12),REPT("0",12)),2,2)+1)&lt;=20,IF(--LEFT(TEXT(RIGHT([0]!nilai,12),REPT("0",12)),3)=1," satu milyar",INDEX('105_Ibu Yenling Tan_Pt Exim (2'!idxSatuSampaiDuaPuluh,--LEFT(TEXT(RIGHT([0]!nilai,11),REPT("0",11)),2)+1)),INDEX('105_Ibu Yenling Tan_Pt Exim (2'!idxSatuSampaiDuaPuluh,--LEFT(RIGHT([0]!nilai,11),1)+1)&amp;" puluh "&amp;INDEX('105_Ibu Yenling Tan_Pt Exim (2'!idxSatuSampaiDuaPuluh,--LEFT(RIGHT([0]!nilai,10),1)+1))&amp;IF(OR(LEN([0]!nilai)&lt;=9,--LEFT(TEXT(RIGHT([0]!nilai,12),REPT("0",12)),3)={0;1}),""," milyar")</definedName>
    <definedName name="milyar" localSheetId="54">" "&amp;INDEX('107_pt. austine'!idxRatusan,--LEFT(TEXT(RIGHT([0]!nilai,12),REPT("0",12)),1)+1)&amp;" "&amp;IF((--MID(TEXT(RIGHT([0]!nilai,12),REPT("0",12)),2,2)+1)&lt;=20,IF(--LEFT(TEXT(RIGHT([0]!nilai,12),REPT("0",12)),3)=1," satu milyar",INDEX('107_pt. austine'!idxSatuSampaiDuaPuluh,--LEFT(TEXT(RIGHT([0]!nilai,11),REPT("0",11)),2)+1)),INDEX('107_pt. austine'!idxSatuSampaiDuaPuluh,--LEFT(RIGHT([0]!nilai,11),1)+1)&amp;" puluh "&amp;INDEX('107_pt. austine'!idxSatuSampaiDuaPuluh,--LEFT(RIGHT([0]!nilai,10),1)+1))&amp;IF(OR(LEN([0]!nilai)&lt;=9,--LEFT(TEXT(RIGHT([0]!nilai,12),REPT("0",12)),3)={0;1}),""," milyar")</definedName>
    <definedName name="milyar" localSheetId="55">" "&amp;INDEX('107_pt. austine '!idxRatusan,--LEFT(TEXT(RIGHT([0]!nilai,12),REPT("0",12)),1)+1)&amp;" "&amp;IF((--MID(TEXT(RIGHT([0]!nilai,12),REPT("0",12)),2,2)+1)&lt;=20,IF(--LEFT(TEXT(RIGHT([0]!nilai,12),REPT("0",12)),3)=1," satu milyar",INDEX('107_pt. austine '!idxSatuSampaiDuaPuluh,--LEFT(TEXT(RIGHT([0]!nilai,11),REPT("0",11)),2)+1)),INDEX('107_pt. austine '!idxSatuSampaiDuaPuluh,--LEFT(RIGHT([0]!nilai,11),1)+1)&amp;" puluh "&amp;INDEX('107_pt. austine '!idxSatuSampaiDuaPuluh,--LEFT(RIGHT([0]!nilai,10),1)+1))&amp;IF(OR(LEN([0]!nilai)&lt;=9,--LEFT(TEXT(RIGHT([0]!nilai,12),REPT("0",12)),3)={0;1}),""," milyar")</definedName>
    <definedName name="milyar" localSheetId="56">" "&amp;INDEX('108_BSC_Lampung_JHHP'!idxRatusan,--LEFT(TEXT(RIGHT([0]!nilai,12),REPT("0",12)),1)+1)&amp;" "&amp;IF((--MID(TEXT(RIGHT([0]!nilai,12),REPT("0",12)),2,2)+1)&lt;=20,IF(--LEFT(TEXT(RIGHT([0]!nilai,12),REPT("0",12)),3)=1," satu milyar",INDEX('108_BSC_Lampung_JHHP'!idxSatuSampaiDuaPuluh,--LEFT(TEXT(RIGHT([0]!nilai,11),REPT("0",11)),2)+1)),INDEX('108_BSC_Lampung_JHHP'!idxSatuSampaiDuaPuluh,--LEFT(RIGHT([0]!nilai,11),1)+1)&amp;" puluh "&amp;INDEX('108_BSC_Lampung_JHHP'!idxSatuSampaiDuaPuluh,--LEFT(RIGHT([0]!nilai,10),1)+1))&amp;IF(OR(LEN([0]!nilai)&lt;=9,--LEFT(TEXT(RIGHT([0]!nilai,12),REPT("0",12)),3)={0;1}),""," milyar")</definedName>
    <definedName name="milyar" localSheetId="57">" "&amp;INDEX('109_BSC_Kota Bumi_JHHP'!idxRatusan,--LEFT(TEXT(RIGHT([0]!nilai,12),REPT("0",12)),1)+1)&amp;" "&amp;IF((--MID(TEXT(RIGHT([0]!nilai,12),REPT("0",12)),2,2)+1)&lt;=20,IF(--LEFT(TEXT(RIGHT([0]!nilai,12),REPT("0",12)),3)=1," satu milyar",INDEX('109_BSC_Kota Bumi_JHHP'!idxSatuSampaiDuaPuluh,--LEFT(TEXT(RIGHT([0]!nilai,11),REPT("0",11)),2)+1)),INDEX('109_BSC_Kota Bumi_JHHP'!idxSatuSampaiDuaPuluh,--LEFT(RIGHT([0]!nilai,11),1)+1)&amp;" puluh "&amp;INDEX('109_BSC_Kota Bumi_JHHP'!idxSatuSampaiDuaPuluh,--LEFT(RIGHT([0]!nilai,10),1)+1))&amp;IF(OR(LEN([0]!nilai)&lt;=9,--LEFT(TEXT(RIGHT([0]!nilai,12),REPT("0",12)),3)={0;1}),""," milyar")</definedName>
    <definedName name="milyar" localSheetId="58">" "&amp;INDEX('110_BSC_Pekanbaru_Alam Hijau'!idxRatusan,--LEFT(TEXT(RIGHT([0]!nilai,12),REPT("0",12)),1)+1)&amp;" "&amp;IF((--MID(TEXT(RIGHT([0]!nilai,12),REPT("0",12)),2,2)+1)&lt;=20,IF(--LEFT(TEXT(RIGHT([0]!nilai,12),REPT("0",12)),3)=1," satu milyar",INDEX('110_BSC_Pekanbaru_Alam Hijau'!idxSatuSampaiDuaPuluh,--LEFT(TEXT(RIGHT([0]!nilai,11),REPT("0",11)),2)+1)),INDEX('110_BSC_Pekanbaru_Alam Hijau'!idxSatuSampaiDuaPuluh,--LEFT(RIGHT([0]!nilai,11),1)+1)&amp;" puluh "&amp;INDEX('110_BSC_Pekanbaru_Alam Hijau'!idxSatuSampaiDuaPuluh,--LEFT(RIGHT([0]!nilai,10),1)+1))&amp;IF(OR(LEN([0]!nilai)&lt;=9,--LEFT(TEXT(RIGHT([0]!nilai,12),REPT("0",12)),3)={0;1}),""," milyar")</definedName>
    <definedName name="milyar" localSheetId="59">" "&amp;INDEX('111_Bpk. Mul_Pulogadung'!idxRatusan,--LEFT(TEXT(RIGHT([0]!nilai,12),REPT("0",12)),1)+1)&amp;" "&amp;IF((--MID(TEXT(RIGHT([0]!nilai,12),REPT("0",12)),2,2)+1)&lt;=20,IF(--LEFT(TEXT(RIGHT([0]!nilai,12),REPT("0",12)),3)=1," satu milyar",INDEX('111_Bpk. Mul_Pulogadung'!idxSatuSampaiDuaPuluh,--LEFT(TEXT(RIGHT([0]!nilai,11),REPT("0",11)),2)+1)),INDEX('111_Bpk. Mul_Pulogadung'!idxSatuSampaiDuaPuluh,--LEFT(RIGHT([0]!nilai,11),1)+1)&amp;" puluh "&amp;INDEX('111_Bpk. Mul_Pulogadung'!idxSatuSampaiDuaPuluh,--LEFT(RIGHT([0]!nilai,10),1)+1))&amp;IF(OR(LEN([0]!nilai)&lt;=9,--LEFT(TEXT(RIGHT([0]!nilai,12),REPT("0",12)),3)={0;1}),""," milyar")</definedName>
    <definedName name="milyar" localSheetId="60">" "&amp;INDEX('112_Menara_Sampoeran_C1'!idxRatusan,--LEFT(TEXT(RIGHT([0]!nilai,12),REPT("0",12)),1)+1)&amp;" "&amp;IF((--MID(TEXT(RIGHT([0]!nilai,12),REPT("0",12)),2,2)+1)&lt;=20,IF(--LEFT(TEXT(RIGHT([0]!nilai,12),REPT("0",12)),3)=1," satu milyar",INDEX('112_Menara_Sampoeran_C1'!idxSatuSampaiDuaPuluh,--LEFT(TEXT(RIGHT([0]!nilai,11),REPT("0",11)),2)+1)),INDEX('112_Menara_Sampoeran_C1'!idxSatuSampaiDuaPuluh,--LEFT(RIGHT([0]!nilai,11),1)+1)&amp;" puluh "&amp;INDEX('112_Menara_Sampoeran_C1'!idxSatuSampaiDuaPuluh,--LEFT(RIGHT([0]!nilai,10),1)+1))&amp;IF(OR(LEN([0]!nilai)&lt;=9,--LEFT(TEXT(RIGHT([0]!nilai,12),REPT("0",12)),3)={0;1}),""," milyar")</definedName>
    <definedName name="milyar" localSheetId="61">" "&amp;INDEX('113_PCS_Pontianak'!idxRatusan,--LEFT(TEXT(RIGHT([0]!nilai,12),REPT("0",12)),1)+1)&amp;" "&amp;IF((--MID(TEXT(RIGHT([0]!nilai,12),REPT("0",12)),2,2)+1)&lt;=20,IF(--LEFT(TEXT(RIGHT([0]!nilai,12),REPT("0",12)),3)=1," satu milyar",INDEX('113_PCS_Pontianak'!idxSatuSampaiDuaPuluh,--LEFT(TEXT(RIGHT([0]!nilai,11),REPT("0",11)),2)+1)),INDEX('113_PCS_Pontianak'!idxSatuSampaiDuaPuluh,--LEFT(RIGHT([0]!nilai,11),1)+1)&amp;" puluh "&amp;INDEX('113_PCS_Pontianak'!idxSatuSampaiDuaPuluh,--LEFT(RIGHT([0]!nilai,10),1)+1))&amp;IF(OR(LEN([0]!nilai)&lt;=9,--LEFT(TEXT(RIGHT([0]!nilai,12),REPT("0",12)),3)={0;1}),""," milyar")</definedName>
    <definedName name="milyar" localSheetId="62">" "&amp;INDEX('114_BSC_Signify_Surabaya'!idxRatusan,--LEFT(TEXT(RIGHT([0]!nilai,12),REPT("0",12)),1)+1)&amp;" "&amp;IF((--MID(TEXT(RIGHT([0]!nilai,12),REPT("0",12)),2,2)+1)&lt;=20,IF(--LEFT(TEXT(RIGHT([0]!nilai,12),REPT("0",12)),3)=1," satu milyar",INDEX('114_BSC_Signify_Surabaya'!idxSatuSampaiDuaPuluh,--LEFT(TEXT(RIGHT([0]!nilai,11),REPT("0",11)),2)+1)),INDEX('114_BSC_Signify_Surabaya'!idxSatuSampaiDuaPuluh,--LEFT(RIGHT([0]!nilai,11),1)+1)&amp;" puluh "&amp;INDEX('114_BSC_Signify_Surabaya'!idxSatuSampaiDuaPuluh,--LEFT(RIGHT([0]!nilai,10),1)+1))&amp;IF(OR(LEN([0]!nilai)&lt;=9,--LEFT(TEXT(RIGHT([0]!nilai,12),REPT("0",12)),3)={0;1}),""," milyar")</definedName>
    <definedName name="milyar" localSheetId="63">" "&amp;INDEX('115_Yenlingtan_Kaifa_BTH'!idxRatusan,--LEFT(TEXT(RIGHT([0]!nilai,12),REPT("0",12)),1)+1)&amp;" "&amp;IF((--MID(TEXT(RIGHT([0]!nilai,12),REPT("0",12)),2,2)+1)&lt;=20,IF(--LEFT(TEXT(RIGHT([0]!nilai,12),REPT("0",12)),3)=1," satu milyar",INDEX('115_Yenlingtan_Kaifa_BTH'!idxSatuSampaiDuaPuluh,--LEFT(TEXT(RIGHT([0]!nilai,11),REPT("0",11)),2)+1)),INDEX('115_Yenlingtan_Kaifa_BTH'!idxSatuSampaiDuaPuluh,--LEFT(RIGHT([0]!nilai,11),1)+1)&amp;" puluh "&amp;INDEX('115_Yenlingtan_Kaifa_BTH'!idxSatuSampaiDuaPuluh,--LEFT(RIGHT([0]!nilai,10),1)+1))&amp;IF(OR(LEN([0]!nilai)&lt;=9,--LEFT(TEXT(RIGHT([0]!nilai,12),REPT("0",12)),3)={0;1}),""," milyar")</definedName>
    <definedName name="milyar" localSheetId="64">" "&amp;INDEX('116_Yenlingtan_Alsabat_BTH'!idxRatusan,--LEFT(TEXT(RIGHT([0]!nilai,12),REPT("0",12)),1)+1)&amp;" "&amp;IF((--MID(TEXT(RIGHT([0]!nilai,12),REPT("0",12)),2,2)+1)&lt;=20,IF(--LEFT(TEXT(RIGHT([0]!nilai,12),REPT("0",12)),3)=1," satu milyar",INDEX('116_Yenlingtan_Alsabat_BTH'!idxSatuSampaiDuaPuluh,--LEFT(TEXT(RIGHT([0]!nilai,11),REPT("0",11)),2)+1)),INDEX('116_Yenlingtan_Alsabat_BTH'!idxSatuSampaiDuaPuluh,--LEFT(RIGHT([0]!nilai,11),1)+1)&amp;" puluh "&amp;INDEX('116_Yenlingtan_Alsabat_BTH'!idxSatuSampaiDuaPuluh,--LEFT(RIGHT([0]!nilai,10),1)+1))&amp;IF(OR(LEN([0]!nilai)&lt;=9,--LEFT(TEXT(RIGHT([0]!nilai,12),REPT("0",12)),3)={0;1}),""," milyar")</definedName>
    <definedName name="milyar" localSheetId="65">" "&amp;INDEX('117_BBI_Klaten'!idxRatusan,--LEFT(TEXT(RIGHT([0]!nilai,12),REPT("0",12)),1)+1)&amp;" "&amp;IF((--MID(TEXT(RIGHT([0]!nilai,12),REPT("0",12)),2,2)+1)&lt;=20,IF(--LEFT(TEXT(RIGHT([0]!nilai,12),REPT("0",12)),3)=1," satu milyar",INDEX('117_BBI_Klaten'!idxSatuSampaiDuaPuluh,--LEFT(TEXT(RIGHT([0]!nilai,11),REPT("0",11)),2)+1)),INDEX('117_BBI_Klaten'!idxSatuSampaiDuaPuluh,--LEFT(RIGHT([0]!nilai,11),1)+1)&amp;" puluh "&amp;INDEX('117_BBI_Klaten'!idxSatuSampaiDuaPuluh,--LEFT(RIGHT([0]!nilai,10),1)+1))&amp;IF(OR(LEN([0]!nilai)&lt;=9,--LEFT(TEXT(RIGHT([0]!nilai,12),REPT("0",12)),3)={0;1}),""," milyar")</definedName>
    <definedName name="milyar" localSheetId="66">" "&amp;INDEX('118_PT. Yasa_Sulteng'!idxRatusan,--LEFT(TEXT(RIGHT([0]!nilai,12),REPT("0",12)),1)+1)&amp;" "&amp;IF((--MID(TEXT(RIGHT([0]!nilai,12),REPT("0",12)),2,2)+1)&lt;=20,IF(--LEFT(TEXT(RIGHT([0]!nilai,12),REPT("0",12)),3)=1," satu milyar",INDEX('118_PT. Yasa_Sulteng'!idxSatuSampaiDuaPuluh,--LEFT(TEXT(RIGHT([0]!nilai,11),REPT("0",11)),2)+1)),INDEX('118_PT. Yasa_Sulteng'!idxSatuSampaiDuaPuluh,--LEFT(RIGHT([0]!nilai,11),1)+1)&amp;" puluh "&amp;INDEX('118_PT. Yasa_Sulteng'!idxSatuSampaiDuaPuluh,--LEFT(RIGHT([0]!nilai,10),1)+1))&amp;IF(OR(LEN([0]!nilai)&lt;=9,--LEFT(TEXT(RIGHT([0]!nilai,12),REPT("0",12)),3)={0;1}),""," milyar")</definedName>
    <definedName name="milyar" localSheetId="67">" "&amp;INDEX('118_PT. Yasa_Sulteng Up'!idxRatusan,--LEFT(TEXT(RIGHT([0]!nilai,12),REPT("0",12)),1)+1)&amp;" "&amp;IF((--MID(TEXT(RIGHT([0]!nilai,12),REPT("0",12)),2,2)+1)&lt;=20,IF(--LEFT(TEXT(RIGHT([0]!nilai,12),REPT("0",12)),3)=1," satu milyar",INDEX('118_PT. Yasa_Sulteng Up'!idxSatuSampaiDuaPuluh,--LEFT(TEXT(RIGHT([0]!nilai,11),REPT("0",11)),2)+1)),INDEX('118_PT. Yasa_Sulteng Up'!idxSatuSampaiDuaPuluh,--LEFT(RIGHT([0]!nilai,11),1)+1)&amp;" puluh "&amp;INDEX('118_PT. Yasa_Sulteng Up'!idxSatuSampaiDuaPuluh,--LEFT(RIGHT([0]!nilai,10),1)+1))&amp;IF(OR(LEN([0]!nilai)&lt;=9,--LEFT(TEXT(RIGHT([0]!nilai,12),REPT("0",12)),3)={0;1}),""," milyar")</definedName>
    <definedName name="milyar" localSheetId="68">" "&amp;INDEX('119_Yenlingtan_Berkat_Bth'!idxRatusan,--LEFT(TEXT(RIGHT([0]!nilai,12),REPT("0",12)),1)+1)&amp;" "&amp;IF((--MID(TEXT(RIGHT([0]!nilai,12),REPT("0",12)),2,2)+1)&lt;=20,IF(--LEFT(TEXT(RIGHT([0]!nilai,12),REPT("0",12)),3)=1," satu milyar",INDEX('119_Yenlingtan_Berkat_Bth'!idxSatuSampaiDuaPuluh,--LEFT(TEXT(RIGHT([0]!nilai,11),REPT("0",11)),2)+1)),INDEX('119_Yenlingtan_Berkat_Bth'!idxSatuSampaiDuaPuluh,--LEFT(RIGHT([0]!nilai,11),1)+1)&amp;" puluh "&amp;INDEX('119_Yenlingtan_Berkat_Bth'!idxSatuSampaiDuaPuluh,--LEFT(RIGHT([0]!nilai,10),1)+1))&amp;IF(OR(LEN([0]!nilai)&lt;=9,--LEFT(TEXT(RIGHT([0]!nilai,12),REPT("0",12)),3)={0;1}),""," milyar")</definedName>
    <definedName name="milyar" localSheetId="69">" "&amp;INDEX('120_Menara_Sampoeran_C1'!idxRatusan,--LEFT(TEXT(RIGHT([0]!nilai,12),REPT("0",12)),1)+1)&amp;" "&amp;IF((--MID(TEXT(RIGHT([0]!nilai,12),REPT("0",12)),2,2)+1)&lt;=20,IF(--LEFT(TEXT(RIGHT([0]!nilai,12),REPT("0",12)),3)=1," satu milyar",INDEX('120_Menara_Sampoeran_C1'!idxSatuSampaiDuaPuluh,--LEFT(TEXT(RIGHT([0]!nilai,11),REPT("0",11)),2)+1)),INDEX('120_Menara_Sampoeran_C1'!idxSatuSampaiDuaPuluh,--LEFT(RIGHT([0]!nilai,11),1)+1)&amp;" puluh "&amp;INDEX('120_Menara_Sampoeran_C1'!idxSatuSampaiDuaPuluh,--LEFT(RIGHT([0]!nilai,10),1)+1))&amp;IF(OR(LEN([0]!nilai)&lt;=9,--LEFT(TEXT(RIGHT([0]!nilai,12),REPT("0",12)),3)={0;1}),""," milyar")</definedName>
    <definedName name="milyar" localSheetId="70">" "&amp;INDEX('121_Yenlingtan_Nyonya_BTH'!idxRatusan,--LEFT(TEXT(RIGHT([0]!nilai,12),REPT("0",12)),1)+1)&amp;" "&amp;IF((--MID(TEXT(RIGHT([0]!nilai,12),REPT("0",12)),2,2)+1)&lt;=20,IF(--LEFT(TEXT(RIGHT([0]!nilai,12),REPT("0",12)),3)=1," satu milyar",INDEX('121_Yenlingtan_Nyonya_BTH'!idxSatuSampaiDuaPuluh,--LEFT(TEXT(RIGHT([0]!nilai,11),REPT("0",11)),2)+1)),INDEX('121_Yenlingtan_Nyonya_BTH'!idxSatuSampaiDuaPuluh,--LEFT(RIGHT([0]!nilai,11),1)+1)&amp;" puluh "&amp;INDEX('121_Yenlingtan_Nyonya_BTH'!idxSatuSampaiDuaPuluh,--LEFT(RIGHT([0]!nilai,10),1)+1))&amp;IF(OR(LEN([0]!nilai)&lt;=9,--LEFT(TEXT(RIGHT([0]!nilai,12),REPT("0",12)),3)={0;1}),""," milyar")</definedName>
    <definedName name="milyar" localSheetId="71">" "&amp;INDEX('122_San Sukses_Batam'!idxRatusan,--LEFT(TEXT(RIGHT([0]!nilai,12),REPT("0",12)),1)+1)&amp;" "&amp;IF((--MID(TEXT(RIGHT([0]!nilai,12),REPT("0",12)),2,2)+1)&lt;=20,IF(--LEFT(TEXT(RIGHT([0]!nilai,12),REPT("0",12)),3)=1," satu milyar",INDEX('122_San Sukses_Batam'!idxSatuSampaiDuaPuluh,--LEFT(TEXT(RIGHT([0]!nilai,11),REPT("0",11)),2)+1)),INDEX('122_San Sukses_Batam'!idxSatuSampaiDuaPuluh,--LEFT(RIGHT([0]!nilai,11),1)+1)&amp;" puluh "&amp;INDEX('122_San Sukses_Batam'!idxSatuSampaiDuaPuluh,--LEFT(RIGHT([0]!nilai,10),1)+1))&amp;IF(OR(LEN([0]!nilai)&lt;=9,--LEFT(TEXT(RIGHT([0]!nilai,12),REPT("0",12)),3)={0;1}),""," milyar")</definedName>
    <definedName name="milyar" localSheetId="72">" "&amp;INDEX('123_San Sukses_Batam '!idxRatusan,--LEFT(TEXT(RIGHT([0]!nilai,12),REPT("0",12)),1)+1)&amp;" "&amp;IF((--MID(TEXT(RIGHT([0]!nilai,12),REPT("0",12)),2,2)+1)&lt;=20,IF(--LEFT(TEXT(RIGHT([0]!nilai,12),REPT("0",12)),3)=1," satu milyar",INDEX('123_San Sukses_Batam '!idxSatuSampaiDuaPuluh,--LEFT(TEXT(RIGHT([0]!nilai,11),REPT("0",11)),2)+1)),INDEX('123_San Sukses_Batam '!idxSatuSampaiDuaPuluh,--LEFT(RIGHT([0]!nilai,11),1)+1)&amp;" puluh "&amp;INDEX('123_San Sukses_Batam '!idxSatuSampaiDuaPuluh,--LEFT(RIGHT([0]!nilai,10),1)+1))&amp;IF(OR(LEN([0]!nilai)&lt;=9,--LEFT(TEXT(RIGHT([0]!nilai,12),REPT("0",12)),3)={0;1}),""," milyar")</definedName>
    <definedName name="milyar" localSheetId="73">" "&amp;INDEX('124_Jan Ex_BTH'!idxRatusan,--LEFT(TEXT(RIGHT([0]!nilai,12),REPT("0",12)),1)+1)&amp;" "&amp;IF((--MID(TEXT(RIGHT([0]!nilai,12),REPT("0",12)),2,2)+1)&lt;=20,IF(--LEFT(TEXT(RIGHT([0]!nilai,12),REPT("0",12)),3)=1," satu milyar",INDEX('124_Jan Ex_BTH'!idxSatuSampaiDuaPuluh,--LEFT(TEXT(RIGHT([0]!nilai,11),REPT("0",11)),2)+1)),INDEX('124_Jan Ex_BTH'!idxSatuSampaiDuaPuluh,--LEFT(RIGHT([0]!nilai,11),1)+1)&amp;" puluh "&amp;INDEX('124_Jan Ex_BTH'!idxSatuSampaiDuaPuluh,--LEFT(RIGHT([0]!nilai,10),1)+1))&amp;IF(OR(LEN([0]!nilai)&lt;=9,--LEFT(TEXT(RIGHT([0]!nilai,12),REPT("0",12)),3)={0;1}),""," milyar")</definedName>
    <definedName name="milyar" localSheetId="74">" "&amp;INDEX('125_Ibu Suryani_Jakarta'!idxRatusan,--LEFT(TEXT(RIGHT([0]!nilai,12),REPT("0",12)),1)+1)&amp;" "&amp;IF((--MID(TEXT(RIGHT([0]!nilai,12),REPT("0",12)),2,2)+1)&lt;=20,IF(--LEFT(TEXT(RIGHT([0]!nilai,12),REPT("0",12)),3)=1," satu milyar",INDEX('125_Ibu Suryani_Jakarta'!idxSatuSampaiDuaPuluh,--LEFT(TEXT(RIGHT([0]!nilai,11),REPT("0",11)),2)+1)),INDEX('125_Ibu Suryani_Jakarta'!idxSatuSampaiDuaPuluh,--LEFT(RIGHT([0]!nilai,11),1)+1)&amp;" puluh "&amp;INDEX('125_Ibu Suryani_Jakarta'!idxSatuSampaiDuaPuluh,--LEFT(RIGHT([0]!nilai,10),1)+1))&amp;IF(OR(LEN([0]!nilai)&lt;=9,--LEFT(TEXT(RIGHT([0]!nilai,12),REPT("0",12)),3)={0;1}),""," milyar")</definedName>
    <definedName name="milyar" localSheetId="75">" "&amp;INDEX('126_BSC_Anggana_Jogja'!idxRatusan,--LEFT(TEXT(RIGHT([0]!nilai,12),REPT("0",12)),1)+1)&amp;" "&amp;IF((--MID(TEXT(RIGHT([0]!nilai,12),REPT("0",12)),2,2)+1)&lt;=20,IF(--LEFT(TEXT(RIGHT([0]!nilai,12),REPT("0",12)),3)=1," satu milyar",INDEX('126_BSC_Anggana_Jogja'!idxSatuSampaiDuaPuluh,--LEFT(TEXT(RIGHT([0]!nilai,11),REPT("0",11)),2)+1)),INDEX('126_BSC_Anggana_Jogja'!idxSatuSampaiDuaPuluh,--LEFT(RIGHT([0]!nilai,11),1)+1)&amp;" puluh "&amp;INDEX('126_BSC_Anggana_Jogja'!idxSatuSampaiDuaPuluh,--LEFT(RIGHT([0]!nilai,10),1)+1))&amp;IF(OR(LEN([0]!nilai)&lt;=9,--LEFT(TEXT(RIGHT([0]!nilai,12),REPT("0",12)),3)={0;1}),""," milyar")</definedName>
    <definedName name="milyar" localSheetId="76">" "&amp;INDEX('127_Klik_Batam'!idxRatusan,--LEFT(TEXT(RIGHT([0]!nilai,12),REPT("0",12)),1)+1)&amp;" "&amp;IF((--MID(TEXT(RIGHT([0]!nilai,12),REPT("0",12)),2,2)+1)&lt;=20,IF(--LEFT(TEXT(RIGHT([0]!nilai,12),REPT("0",12)),3)=1," satu milyar",INDEX('127_Klik_Batam'!idxSatuSampaiDuaPuluh,--LEFT(TEXT(RIGHT([0]!nilai,11),REPT("0",11)),2)+1)),INDEX('127_Klik_Batam'!idxSatuSampaiDuaPuluh,--LEFT(RIGHT([0]!nilai,11),1)+1)&amp;" puluh "&amp;INDEX('127_Klik_Batam'!idxSatuSampaiDuaPuluh,--LEFT(RIGHT([0]!nilai,10),1)+1))&amp;IF(OR(LEN([0]!nilai)&lt;=9,--LEFT(TEXT(RIGHT([0]!nilai,12),REPT("0",12)),3)={0;1}),""," milyar")</definedName>
    <definedName name="milyar" localSheetId="77">" "&amp;INDEX('128_Crago Trans_Batam'!idxRatusan,--LEFT(TEXT(RIGHT([0]!nilai,12),REPT("0",12)),1)+1)&amp;" "&amp;IF((--MID(TEXT(RIGHT([0]!nilai,12),REPT("0",12)),2,2)+1)&lt;=20,IF(--LEFT(TEXT(RIGHT([0]!nilai,12),REPT("0",12)),3)=1," satu milyar",INDEX('128_Crago Trans_Batam'!idxSatuSampaiDuaPuluh,--LEFT(TEXT(RIGHT([0]!nilai,11),REPT("0",11)),2)+1)),INDEX('128_Crago Trans_Batam'!idxSatuSampaiDuaPuluh,--LEFT(RIGHT([0]!nilai,11),1)+1)&amp;" puluh "&amp;INDEX('128_Crago Trans_Batam'!idxSatuSampaiDuaPuluh,--LEFT(RIGHT([0]!nilai,10),1)+1))&amp;IF(OR(LEN([0]!nilai)&lt;=9,--LEFT(TEXT(RIGHT([0]!nilai,12),REPT("0",12)),3)={0;1}),""," milyar")</definedName>
    <definedName name="milyar" localSheetId="78">" "&amp;INDEX('129_Yenlingtan_Yumofodd_Bth'!idxRatusan,--LEFT(TEXT(RIGHT([0]!nilai,12),REPT("0",12)),1)+1)&amp;" "&amp;IF((--MID(TEXT(RIGHT([0]!nilai,12),REPT("0",12)),2,2)+1)&lt;=20,IF(--LEFT(TEXT(RIGHT([0]!nilai,12),REPT("0",12)),3)=1," satu milyar",INDEX('129_Yenlingtan_Yumofodd_Bth'!idxSatuSampaiDuaPuluh,--LEFT(TEXT(RIGHT([0]!nilai,11),REPT("0",11)),2)+1)),INDEX('129_Yenlingtan_Yumofodd_Bth'!idxSatuSampaiDuaPuluh,--LEFT(RIGHT([0]!nilai,11),1)+1)&amp;" puluh "&amp;INDEX('129_Yenlingtan_Yumofodd_Bth'!idxSatuSampaiDuaPuluh,--LEFT(RIGHT([0]!nilai,10),1)+1))&amp;IF(OR(LEN([0]!nilai)&lt;=9,--LEFT(TEXT(RIGHT([0]!nilai,12),REPT("0",12)),3)={0;1}),""," milyar")</definedName>
    <definedName name="milyar" localSheetId="79">" "&amp;INDEX('130_Yenlingtan_Japan Pack_Bth'!idxRatusan,--LEFT(TEXT(RIGHT([0]!nilai,12),REPT("0",12)),1)+1)&amp;" "&amp;IF((--MID(TEXT(RIGHT([0]!nilai,12),REPT("0",12)),2,2)+1)&lt;=20,IF(--LEFT(TEXT(RIGHT([0]!nilai,12),REPT("0",12)),3)=1," satu milyar",INDEX('130_Yenlingtan_Japan Pack_Bth'!idxSatuSampaiDuaPuluh,--LEFT(TEXT(RIGHT([0]!nilai,11),REPT("0",11)),2)+1)),INDEX('130_Yenlingtan_Japan Pack_Bth'!idxSatuSampaiDuaPuluh,--LEFT(RIGHT([0]!nilai,11),1)+1)&amp;" puluh "&amp;INDEX('130_Yenlingtan_Japan Pack_Bth'!idxSatuSampaiDuaPuluh,--LEFT(RIGHT([0]!nilai,10),1)+1))&amp;IF(OR(LEN([0]!nilai)&lt;=9,--LEFT(TEXT(RIGHT([0]!nilai,12),REPT("0",12)),3)={0;1}),""," milyar")</definedName>
    <definedName name="milyar" localSheetId="80">" "&amp;INDEX('131_PCS_Pontinak'!idxRatusan,--LEFT(TEXT(RIGHT([0]!nilai,12),REPT("0",12)),1)+1)&amp;" "&amp;IF((--MID(TEXT(RIGHT([0]!nilai,12),REPT("0",12)),2,2)+1)&lt;=20,IF(--LEFT(TEXT(RIGHT([0]!nilai,12),REPT("0",12)),3)=1," satu milyar",INDEX('131_PCS_Pontinak'!idxSatuSampaiDuaPuluh,--LEFT(TEXT(RIGHT([0]!nilai,11),REPT("0",11)),2)+1)),INDEX('131_PCS_Pontinak'!idxSatuSampaiDuaPuluh,--LEFT(RIGHT([0]!nilai,11),1)+1)&amp;" puluh "&amp;INDEX('131_PCS_Pontinak'!idxSatuSampaiDuaPuluh,--LEFT(RIGHT([0]!nilai,10),1)+1))&amp;IF(OR(LEN([0]!nilai)&lt;=9,--LEFT(TEXT(RIGHT([0]!nilai,12),REPT("0",12)),3)={0;1}),""," milyar")</definedName>
    <definedName name="milyar" localSheetId="81">" "&amp;INDEX('132_Mega_Selawesi'!idxRatusan,--LEFT(TEXT(RIGHT([0]!nilai,12),REPT("0",12)),1)+1)&amp;" "&amp;IF((--MID(TEXT(RIGHT([0]!nilai,12),REPT("0",12)),2,2)+1)&lt;=20,IF(--LEFT(TEXT(RIGHT([0]!nilai,12),REPT("0",12)),3)=1," satu milyar",INDEX('132_Mega_Selawesi'!idxSatuSampaiDuaPuluh,--LEFT(TEXT(RIGHT([0]!nilai,11),REPT("0",11)),2)+1)),INDEX('132_Mega_Selawesi'!idxSatuSampaiDuaPuluh,--LEFT(RIGHT([0]!nilai,11),1)+1)&amp;" puluh "&amp;INDEX('132_Mega_Selawesi'!idxSatuSampaiDuaPuluh,--LEFT(RIGHT([0]!nilai,10),1)+1))&amp;IF(OR(LEN([0]!nilai)&lt;=9,--LEFT(TEXT(RIGHT([0]!nilai,12),REPT("0",12)),3)={0;1}),""," milyar")</definedName>
    <definedName name="milyar" localSheetId="83">" "&amp;INDEX('133_Gapura_Trucking Sumabaw Pel'!idxRatusan,--LEFT(TEXT(RIGHT([0]!nilai,12),REPT("0",12)),1)+1)&amp;" "&amp;IF((--MID(TEXT(RIGHT([0]!nilai,12),REPT("0",12)),2,2)+1)&lt;=20,IF(--LEFT(TEXT(RIGHT([0]!nilai,12),REPT("0",12)),3)=1," satu milyar",INDEX('133_Gapura_Trucking Sumabaw Pel'!idxSatuSampaiDuaPuluh,--LEFT(TEXT(RIGHT([0]!nilai,11),REPT("0",11)),2)+1)),INDEX('133_Gapura_Trucking Sumabaw Pel'!idxSatuSampaiDuaPuluh,--LEFT(RIGHT([0]!nilai,11),1)+1)&amp;" puluh "&amp;INDEX('133_Gapura_Trucking Sumabaw Pel'!idxSatuSampaiDuaPuluh,--LEFT(RIGHT([0]!nilai,10),1)+1))&amp;IF(OR(LEN([0]!nilai)&lt;=9,--LEFT(TEXT(RIGHT([0]!nilai,12),REPT("0",12)),3)={0;1}),""," milyar")</definedName>
    <definedName name="milyar" localSheetId="82">" "&amp;INDEX('133_Gapura_Trucking Sumabaw_DP'!idxRatusan,--LEFT(TEXT(RIGHT([0]!nilai,12),REPT("0",12)),1)+1)&amp;" "&amp;IF((--MID(TEXT(RIGHT([0]!nilai,12),REPT("0",12)),2,2)+1)&lt;=20,IF(--LEFT(TEXT(RIGHT([0]!nilai,12),REPT("0",12)),3)=1," satu milyar",INDEX('133_Gapura_Trucking Sumabaw_DP'!idxSatuSampaiDuaPuluh,--LEFT(TEXT(RIGHT([0]!nilai,11),REPT("0",11)),2)+1)),INDEX('133_Gapura_Trucking Sumabaw_DP'!idxSatuSampaiDuaPuluh,--LEFT(RIGHT([0]!nilai,11),1)+1)&amp;" puluh "&amp;INDEX('133_Gapura_Trucking Sumabaw_DP'!idxSatuSampaiDuaPuluh,--LEFT(RIGHT([0]!nilai,10),1)+1))&amp;IF(OR(LEN([0]!nilai)&lt;=9,--LEFT(TEXT(RIGHT([0]!nilai,12),REPT("0",12)),3)={0;1}),""," milyar")</definedName>
    <definedName name="milyar" localSheetId="84">" "&amp;INDEX('134_Menara_Cocacola'!idxRatusan,--LEFT(TEXT(RIGHT([0]!nilai,12),REPT("0",12)),1)+1)&amp;" "&amp;IF((--MID(TEXT(RIGHT([0]!nilai,12),REPT("0",12)),2,2)+1)&lt;=20,IF(--LEFT(TEXT(RIGHT([0]!nilai,12),REPT("0",12)),3)=1," satu milyar",INDEX('134_Menara_Cocacola'!idxSatuSampaiDuaPuluh,--LEFT(TEXT(RIGHT([0]!nilai,11),REPT("0",11)),2)+1)),INDEX('134_Menara_Cocacola'!idxSatuSampaiDuaPuluh,--LEFT(RIGHT([0]!nilai,11),1)+1)&amp;" puluh "&amp;INDEX('134_Menara_Cocacola'!idxSatuSampaiDuaPuluh,--LEFT(RIGHT([0]!nilai,10),1)+1))&amp;IF(OR(LEN([0]!nilai)&lt;=9,--LEFT(TEXT(RIGHT([0]!nilai,12),REPT("0",12)),3)={0;1}),""," milyar")</definedName>
    <definedName name="milyar" localSheetId="85">" "&amp;INDEX('135_Fitri_Nias'!idxRatusan,--LEFT(TEXT(RIGHT([0]!nilai,12),REPT("0",12)),1)+1)&amp;" "&amp;IF((--MID(TEXT(RIGHT([0]!nilai,12),REPT("0",12)),2,2)+1)&lt;=20,IF(--LEFT(TEXT(RIGHT([0]!nilai,12),REPT("0",12)),3)=1," satu milyar",INDEX('135_Fitri_Nias'!idxSatuSampaiDuaPuluh,--LEFT(TEXT(RIGHT([0]!nilai,11),REPT("0",11)),2)+1)),INDEX('135_Fitri_Nias'!idxSatuSampaiDuaPuluh,--LEFT(RIGHT([0]!nilai,11),1)+1)&amp;" puluh "&amp;INDEX('135_Fitri_Nias'!idxSatuSampaiDuaPuluh,--LEFT(RIGHT([0]!nilai,10),1)+1))&amp;IF(OR(LEN([0]!nilai)&lt;=9,--LEFT(TEXT(RIGHT([0]!nilai,12),REPT("0",12)),3)={0;1}),"","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0">" "&amp;INDEX('052_Dakota_Batam'!idxRatusan,--LEFT(TEXT(RIGHT([0]!nilai,12),REPT("0",12)),1)+1)&amp;" "&amp;IF((--MID(TEXT(RIGHT([0]!nilai,12),REPT("0",12)),2,2)+1)&lt;=20,IF(--LEFT(TEXT(RIGHT([0]!nilai,12),REPT("0",12)),3)=1," satu milyar / ",INDEX('052_Dakota_Batam'!idxSatuSampaiDuaPuluh,--LEFT(TEXT(RIGHT([0]!nilai,11),REPT("0",11)),2)+1)),INDEX('052_Dakota_Batam'!idxSatuSampaiDuaPuluh,--LEFT(RIGHT([0]!nilai,11),1)+1)&amp;" puluh "&amp;INDEX('052_Dakota_Batam'!idxSatuSampaiDuaPuluh,--LEFT(RIGHT([0]!nilai,10),1)+1))&amp;IF(OR(LEN([0]!nilai)&lt;=9,--LEFT(TEXT(RIGHT([0]!nilai,12),REPT("0",12)),3)={0;1}),""," milyar / ")</definedName>
    <definedName name="milyar2" localSheetId="1">" "&amp;INDEX('053_Menara_Mix'!idxRatusan,--LEFT(TEXT(RIGHT([0]!nilai,12),REPT("0",12)),1)+1)&amp;" "&amp;IF((--MID(TEXT(RIGHT([0]!nilai,12),REPT("0",12)),2,2)+1)&lt;=20,IF(--LEFT(TEXT(RIGHT([0]!nilai,12),REPT("0",12)),3)=1," satu milyar / ",INDEX('053_Menara_Mix'!idxSatuSampaiDuaPuluh,--LEFT(TEXT(RIGHT([0]!nilai,11),REPT("0",11)),2)+1)),INDEX('053_Menara_Mix'!idxSatuSampaiDuaPuluh,--LEFT(RIGHT([0]!nilai,11),1)+1)&amp;" puluh "&amp;INDEX('053_Menara_Mix'!idxSatuSampaiDuaPuluh,--LEFT(RIGHT([0]!nilai,10),1)+1))&amp;IF(OR(LEN([0]!nilai)&lt;=9,--LEFT(TEXT(RIGHT([0]!nilai,12),REPT("0",12)),3)={0;1}),""," milyar / ")</definedName>
    <definedName name="milyar2" localSheetId="2">" "&amp;INDEX('054_BSC_Lampung'!idxRatusan,--LEFT(TEXT(RIGHT([0]!nilai,12),REPT("0",12)),1)+1)&amp;" "&amp;IF((--MID(TEXT(RIGHT([0]!nilai,12),REPT("0",12)),2,2)+1)&lt;=20,IF(--LEFT(TEXT(RIGHT([0]!nilai,12),REPT("0",12)),3)=1," satu milyar / ",INDEX('054_BSC_Lampung'!idxSatuSampaiDuaPuluh,--LEFT(TEXT(RIGHT([0]!nilai,11),REPT("0",11)),2)+1)),INDEX('054_BSC_Lampung'!idxSatuSampaiDuaPuluh,--LEFT(RIGHT([0]!nilai,11),1)+1)&amp;" puluh "&amp;INDEX('054_BSC_Lampung'!idxSatuSampaiDuaPuluh,--LEFT(RIGHT([0]!nilai,10),1)+1))&amp;IF(OR(LEN([0]!nilai)&lt;=9,--LEFT(TEXT(RIGHT([0]!nilai,12),REPT("0",12)),3)={0;1}),""," milyar / ")</definedName>
    <definedName name="milyar2" localSheetId="3">" "&amp;INDEX('055_Fastindo_Bandung'!idxRatusan,--LEFT(TEXT(RIGHT([0]!nilai,12),REPT("0",12)),1)+1)&amp;" "&amp;IF((--MID(TEXT(RIGHT([0]!nilai,12),REPT("0",12)),2,2)+1)&lt;=20,IF(--LEFT(TEXT(RIGHT([0]!nilai,12),REPT("0",12)),3)=1," satu milyar / ",INDEX('055_Fastindo_Bandung'!idxSatuSampaiDuaPuluh,--LEFT(TEXT(RIGHT([0]!nilai,11),REPT("0",11)),2)+1)),INDEX('055_Fastindo_Bandung'!idxSatuSampaiDuaPuluh,--LEFT(RIGHT([0]!nilai,11),1)+1)&amp;" puluh "&amp;INDEX('055_Fastindo_Bandung'!idxSatuSampaiDuaPuluh,--LEFT(RIGHT([0]!nilai,10),1)+1))&amp;IF(OR(LEN([0]!nilai)&lt;=9,--LEFT(TEXT(RIGHT([0]!nilai,12),REPT("0",12)),3)={0;1}),""," milyar / ")</definedName>
    <definedName name="milyar2" localSheetId="4">" "&amp;INDEX('056_Ibu Feriyanti PCP_Jakarta'!idxRatusan,--LEFT(TEXT(RIGHT(nilai,12),REPT("0",12)),1)+1)&amp;" "&amp;IF((--MID(TEXT(RIGHT(nilai,12),REPT("0",12)),2,2)+1)&lt;=20,IF(--LEFT(TEXT(RIGHT(nilai,12),REPT("0",12)),3)=1," satu milyar / ",INDEX('056_Ibu Feriyanti PCP_Jakarta'!idxSatuSampaiDuaPuluh,--LEFT(TEXT(RIGHT(nilai,11),REPT("0",11)),2)+1)),INDEX('056_Ibu Feriyanti PCP_Jakarta'!idxSatuSampaiDuaPuluh,--LEFT(RIGHT(nilai,11),1)+1)&amp;" puluh "&amp;INDEX('056_Ibu Feriyanti PCP_Jakarta'!idxSatuSampaiDuaPuluh,--LEFT(RIGHT(nilai,10),1)+1))&amp;IF(OR(LEN(nilai)&lt;=9,--LEFT(TEXT(RIGHT(nilai,12),REPT("0",12)),3)={0;1}),""," milyar / ")</definedName>
    <definedName name="milyar2" localSheetId="5">" "&amp;INDEX('057_UJP_Padang'!idxRatusan,--LEFT(TEXT(RIGHT([0]!nilai,12),REPT("0",12)),1)+1)&amp;" "&amp;IF((--MID(TEXT(RIGHT([0]!nilai,12),REPT("0",12)),2,2)+1)&lt;=20,IF(--LEFT(TEXT(RIGHT([0]!nilai,12),REPT("0",12)),3)=1," satu milyar / ",INDEX('057_UJP_Padang'!idxSatuSampaiDuaPuluh,--LEFT(TEXT(RIGHT([0]!nilai,11),REPT("0",11)),2)+1)),INDEX('057_UJP_Padang'!idxSatuSampaiDuaPuluh,--LEFT(RIGHT([0]!nilai,11),1)+1)&amp;" puluh "&amp;INDEX('057_UJP_Padang'!idxSatuSampaiDuaPuluh,--LEFT(RIGHT([0]!nilai,10),1)+1))&amp;IF(OR(LEN([0]!nilai)&lt;=9,--LEFT(TEXT(RIGHT([0]!nilai,12),REPT("0",12)),3)={0;1}),""," milyar / ")</definedName>
    <definedName name="milyar2" localSheetId="6">" "&amp;INDEX('058_BJ Trans_Medan'!idxRatusan,--LEFT(TEXT(RIGHT([0]!nilai,12),REPT("0",12)),1)+1)&amp;" "&amp;IF((--MID(TEXT(RIGHT([0]!nilai,12),REPT("0",12)),2,2)+1)&lt;=20,IF(--LEFT(TEXT(RIGHT([0]!nilai,12),REPT("0",12)),3)=1," satu milyar / ",INDEX('058_BJ Trans_Medan'!idxSatuSampaiDuaPuluh,--LEFT(TEXT(RIGHT([0]!nilai,11),REPT("0",11)),2)+1)),INDEX('058_BJ Trans_Medan'!idxSatuSampaiDuaPuluh,--LEFT(RIGHT([0]!nilai,11),1)+1)&amp;" puluh "&amp;INDEX('058_BJ Trans_Medan'!idxSatuSampaiDuaPuluh,--LEFT(RIGHT([0]!nilai,10),1)+1))&amp;IF(OR(LEN([0]!nilai)&lt;=9,--LEFT(TEXT(RIGHT([0]!nilai,12),REPT("0",12)),3)={0;1}),""," milyar / ")</definedName>
    <definedName name="milyar2" localSheetId="7">" "&amp;INDEX('059_Fastindo_Serpong'!idxRatusan,--LEFT(TEXT(RIGHT([0]!nilai,12),REPT("0",12)),1)+1)&amp;" "&amp;IF((--MID(TEXT(RIGHT([0]!nilai,12),REPT("0",12)),2,2)+1)&lt;=20,IF(--LEFT(TEXT(RIGHT([0]!nilai,12),REPT("0",12)),3)=1," satu milyar / ",INDEX('059_Fastindo_Serpong'!idxSatuSampaiDuaPuluh,--LEFT(TEXT(RIGHT([0]!nilai,11),REPT("0",11)),2)+1)),INDEX('059_Fastindo_Serpong'!idxSatuSampaiDuaPuluh,--LEFT(RIGHT([0]!nilai,11),1)+1)&amp;" puluh "&amp;INDEX('059_Fastindo_Serpong'!idxSatuSampaiDuaPuluh,--LEFT(RIGHT([0]!nilai,10),1)+1))&amp;IF(OR(LEN([0]!nilai)&lt;=9,--LEFT(TEXT(RIGHT([0]!nilai,12),REPT("0",12)),3)={0;1}),""," milyar / ")</definedName>
    <definedName name="milyar2" localSheetId="8">" "&amp;INDEX('060_Yenling Tan_Batam'!idxRatusan,--LEFT(TEXT(RIGHT([0]!nilai,12),REPT("0",12)),1)+1)&amp;" "&amp;IF((--MID(TEXT(RIGHT([0]!nilai,12),REPT("0",12)),2,2)+1)&lt;=20,IF(--LEFT(TEXT(RIGHT([0]!nilai,12),REPT("0",12)),3)=1," satu milyar / ",INDEX('060_Yenling Tan_Batam'!idxSatuSampaiDuaPuluh,--LEFT(TEXT(RIGHT([0]!nilai,11),REPT("0",11)),2)+1)),INDEX('060_Yenling Tan_Batam'!idxSatuSampaiDuaPuluh,--LEFT(RIGHT([0]!nilai,11),1)+1)&amp;" puluh "&amp;INDEX('060_Yenling Tan_Batam'!idxSatuSampaiDuaPuluh,--LEFT(RIGHT([0]!nilai,10),1)+1))&amp;IF(OR(LEN([0]!nilai)&lt;=9,--LEFT(TEXT(RIGHT([0]!nilai,12),REPT("0",12)),3)={0;1}),""," milyar / ")</definedName>
    <definedName name="milyar2" localSheetId="9">" "&amp;INDEX('061_Bpk Irfan_Pontianak'!idxRatusan,--LEFT(TEXT(RIGHT([0]!nilai,12),REPT("0",12)),1)+1)&amp;" "&amp;IF((--MID(TEXT(RIGHT([0]!nilai,12),REPT("0",12)),2,2)+1)&lt;=20,IF(--LEFT(TEXT(RIGHT([0]!nilai,12),REPT("0",12)),3)=1," satu milyar / ",INDEX('061_Bpk Irfan_Pontianak'!idxSatuSampaiDuaPuluh,--LEFT(TEXT(RIGHT([0]!nilai,11),REPT("0",11)),2)+1)),INDEX('061_Bpk Irfan_Pontianak'!idxSatuSampaiDuaPuluh,--LEFT(RIGHT([0]!nilai,11),1)+1)&amp;" puluh "&amp;INDEX('061_Bpk Irfan_Pontianak'!idxSatuSampaiDuaPuluh,--LEFT(RIGHT([0]!nilai,10),1)+1))&amp;IF(OR(LEN([0]!nilai)&lt;=9,--LEFT(TEXT(RIGHT([0]!nilai,12),REPT("0",12)),3)={0;1}),""," milyar / ")</definedName>
    <definedName name="milyar2" localSheetId="10">" "&amp;INDEX('062_PT. Fajar_Makassar'!idxRatusan,--LEFT(TEXT(RIGHT([0]!nilai,12),REPT("0",12)),1)+1)&amp;" "&amp;IF((--MID(TEXT(RIGHT([0]!nilai,12),REPT("0",12)),2,2)+1)&lt;=20,IF(--LEFT(TEXT(RIGHT([0]!nilai,12),REPT("0",12)),3)=1," satu milyar / ",INDEX('062_PT. Fajar_Makassar'!idxSatuSampaiDuaPuluh,--LEFT(TEXT(RIGHT([0]!nilai,11),REPT("0",11)),2)+1)),INDEX('062_PT. Fajar_Makassar'!idxSatuSampaiDuaPuluh,--LEFT(RIGHT([0]!nilai,11),1)+1)&amp;" puluh "&amp;INDEX('062_PT. Fajar_Makassar'!idxSatuSampaiDuaPuluh,--LEFT(RIGHT([0]!nilai,10),1)+1))&amp;IF(OR(LEN([0]!nilai)&lt;=9,--LEFT(TEXT(RIGHT([0]!nilai,12),REPT("0",12)),3)={0;1}),""," milyar / ")</definedName>
    <definedName name="milyar2" localSheetId="11">" "&amp;INDEX('063_Kaifa_Batam'!idxRatusan,--LEFT(TEXT(RIGHT([0]!nilai,12),REPT("0",12)),1)+1)&amp;" "&amp;IF((--MID(TEXT(RIGHT([0]!nilai,12),REPT("0",12)),2,2)+1)&lt;=20,IF(--LEFT(TEXT(RIGHT([0]!nilai,12),REPT("0",12)),3)=1," satu milyar / ",INDEX('063_Kaifa_Batam'!idxSatuSampaiDuaPuluh,--LEFT(TEXT(RIGHT([0]!nilai,11),REPT("0",11)),2)+1)),INDEX('063_Kaifa_Batam'!idxSatuSampaiDuaPuluh,--LEFT(RIGHT([0]!nilai,11),1)+1)&amp;" puluh "&amp;INDEX('063_Kaifa_Batam'!idxSatuSampaiDuaPuluh,--LEFT(RIGHT([0]!nilai,10),1)+1))&amp;IF(OR(LEN([0]!nilai)&lt;=9,--LEFT(TEXT(RIGHT([0]!nilai,12),REPT("0",12)),3)={0;1}),""," milyar / ")</definedName>
    <definedName name="milyar2" localSheetId="12">" "&amp;INDEX('064_Hendyan_Batam'!idxRatusan,--LEFT(TEXT(RIGHT([0]!nilai,12),REPT("0",12)),1)+1)&amp;" "&amp;IF((--MID(TEXT(RIGHT([0]!nilai,12),REPT("0",12)),2,2)+1)&lt;=20,IF(--LEFT(TEXT(RIGHT([0]!nilai,12),REPT("0",12)),3)=1," satu milyar / ",INDEX('064_Hendyan_Batam'!idxSatuSampaiDuaPuluh,--LEFT(TEXT(RIGHT([0]!nilai,11),REPT("0",11)),2)+1)),INDEX('064_Hendyan_Batam'!idxSatuSampaiDuaPuluh,--LEFT(RIGHT([0]!nilai,11),1)+1)&amp;" puluh "&amp;INDEX('064_Hendyan_Batam'!idxSatuSampaiDuaPuluh,--LEFT(RIGHT([0]!nilai,10),1)+1))&amp;IF(OR(LEN([0]!nilai)&lt;=9,--LEFT(TEXT(RIGHT([0]!nilai,12),REPT("0",12)),3)={0;1}),""," milyar / ")</definedName>
    <definedName name="milyar2" localSheetId="13">" "&amp;INDEX('065_Bpk. H. Tofik_Banjarmasin'!idxRatusan,--LEFT(TEXT(RIGHT([0]!nilai,12),REPT("0",12)),1)+1)&amp;" "&amp;IF((--MID(TEXT(RIGHT([0]!nilai,12),REPT("0",12)),2,2)+1)&lt;=20,IF(--LEFT(TEXT(RIGHT([0]!nilai,12),REPT("0",12)),3)=1," satu milyar / ",INDEX('065_Bpk. H. Tofik_Banjarmasin'!idxSatuSampaiDuaPuluh,--LEFT(TEXT(RIGHT([0]!nilai,11),REPT("0",11)),2)+1)),INDEX('065_Bpk. H. Tofik_Banjarmasin'!idxSatuSampaiDuaPuluh,--LEFT(RIGHT([0]!nilai,11),1)+1)&amp;" puluh "&amp;INDEX('065_Bpk. H. Tofik_Banjarmasin'!idxSatuSampaiDuaPuluh,--LEFT(RIGHT([0]!nilai,10),1)+1))&amp;IF(OR(LEN([0]!nilai)&lt;=9,--LEFT(TEXT(RIGHT([0]!nilai,12),REPT("0",12)),3)={0;1}),""," milyar / ")</definedName>
    <definedName name="milyar2" localSheetId="14">" "&amp;INDEX('066_Bpk. H. Tofik_Banjarmasin'!idxRatusan,--LEFT(TEXT(RIGHT([0]!nilai,12),REPT("0",12)),1)+1)&amp;" "&amp;IF((--MID(TEXT(RIGHT([0]!nilai,12),REPT("0",12)),2,2)+1)&lt;=20,IF(--LEFT(TEXT(RIGHT([0]!nilai,12),REPT("0",12)),3)=1," satu milyar / ",INDEX('066_Bpk. H. Tofik_Banjarmasin'!idxSatuSampaiDuaPuluh,--LEFT(TEXT(RIGHT([0]!nilai,11),REPT("0",11)),2)+1)),INDEX('066_Bpk. H. Tofik_Banjarmasin'!idxSatuSampaiDuaPuluh,--LEFT(RIGHT([0]!nilai,11),1)+1)&amp;" puluh "&amp;INDEX('066_Bpk. H. Tofik_Banjarmasin'!idxSatuSampaiDuaPuluh,--LEFT(RIGHT([0]!nilai,10),1)+1))&amp;IF(OR(LEN([0]!nilai)&lt;=9,--LEFT(TEXT(RIGHT([0]!nilai,12),REPT("0",12)),3)={0;1}),""," milyar / ")</definedName>
    <definedName name="milyar2" localSheetId="15">" "&amp;INDEX('067_Ibu Fany_Batam'!idxRatusan,--LEFT(TEXT(RIGHT([0]!nilai,12),REPT("0",12)),1)+1)&amp;" "&amp;IF((--MID(TEXT(RIGHT([0]!nilai,12),REPT("0",12)),2,2)+1)&lt;=20,IF(--LEFT(TEXT(RIGHT([0]!nilai,12),REPT("0",12)),3)=1," satu milyar / ",INDEX('067_Ibu Fany_Batam'!idxSatuSampaiDuaPuluh,--LEFT(TEXT(RIGHT([0]!nilai,11),REPT("0",11)),2)+1)),INDEX('067_Ibu Fany_Batam'!idxSatuSampaiDuaPuluh,--LEFT(RIGHT([0]!nilai,11),1)+1)&amp;" puluh "&amp;INDEX('067_Ibu Fany_Batam'!idxSatuSampaiDuaPuluh,--LEFT(RIGHT([0]!nilai,10),1)+1))&amp;IF(OR(LEN([0]!nilai)&lt;=9,--LEFT(TEXT(RIGHT([0]!nilai,12),REPT("0",12)),3)={0;1}),""," milyar / ")</definedName>
    <definedName name="milyar2" localSheetId="16">" "&amp;INDEX('068_PT. Werkz_Pekanbaru'!idxRatusan,--LEFT(TEXT(RIGHT([0]!nilai,12),REPT("0",12)),1)+1)&amp;" "&amp;IF((--MID(TEXT(RIGHT([0]!nilai,12),REPT("0",12)),2,2)+1)&lt;=20,IF(--LEFT(TEXT(RIGHT([0]!nilai,12),REPT("0",12)),3)=1," satu milyar / ",INDEX('068_PT. Werkz_Pekanbaru'!idxSatuSampaiDuaPuluh,--LEFT(TEXT(RIGHT([0]!nilai,11),REPT("0",11)),2)+1)),INDEX('068_PT. Werkz_Pekanbaru'!idxSatuSampaiDuaPuluh,--LEFT(RIGHT([0]!nilai,11),1)+1)&amp;" puluh "&amp;INDEX('068_PT. Werkz_Pekanbaru'!idxSatuSampaiDuaPuluh,--LEFT(RIGHT([0]!nilai,10),1)+1))&amp;IF(OR(LEN([0]!nilai)&lt;=9,--LEFT(TEXT(RIGHT([0]!nilai,12),REPT("0",12)),3)={0;1}),""," milyar / ")</definedName>
    <definedName name="milyar2" localSheetId="17">" "&amp;INDEX('069_Menara_Sampoeran_C1'!idxRatusan,--LEFT(TEXT(RIGHT([0]!nilai,12),REPT("0",12)),1)+1)&amp;" "&amp;IF((--MID(TEXT(RIGHT([0]!nilai,12),REPT("0",12)),2,2)+1)&lt;=20,IF(--LEFT(TEXT(RIGHT([0]!nilai,12),REPT("0",12)),3)=1," satu milyar / ",INDEX('069_Menara_Sampoeran_C1'!idxSatuSampaiDuaPuluh,--LEFT(TEXT(RIGHT([0]!nilai,11),REPT("0",11)),2)+1)),INDEX('069_Menara_Sampoeran_C1'!idxSatuSampaiDuaPuluh,--LEFT(RIGHT([0]!nilai,11),1)+1)&amp;" puluh "&amp;INDEX('069_Menara_Sampoeran_C1'!idxSatuSampaiDuaPuluh,--LEFT(RIGHT([0]!nilai,10),1)+1))&amp;IF(OR(LEN([0]!nilai)&lt;=9,--LEFT(TEXT(RIGHT([0]!nilai,12),REPT("0",12)),3)={0;1}),""," milyar / ")</definedName>
    <definedName name="milyar2" localSheetId="18">" "&amp;INDEX('070_Bpk. edo_Bogor'!idxRatusan,--LEFT(TEXT(RIGHT([0]!nilai,12),REPT("0",12)),1)+1)&amp;" "&amp;IF((--MID(TEXT(RIGHT([0]!nilai,12),REPT("0",12)),2,2)+1)&lt;=20,IF(--LEFT(TEXT(RIGHT([0]!nilai,12),REPT("0",12)),3)=1," satu milyar / ",INDEX('070_Bpk. edo_Bogor'!idxSatuSampaiDuaPuluh,--LEFT(TEXT(RIGHT([0]!nilai,11),REPT("0",11)),2)+1)),INDEX('070_Bpk. edo_Bogor'!idxSatuSampaiDuaPuluh,--LEFT(RIGHT([0]!nilai,11),1)+1)&amp;" puluh "&amp;INDEX('070_Bpk. edo_Bogor'!idxSatuSampaiDuaPuluh,--LEFT(RIGHT([0]!nilai,10),1)+1))&amp;IF(OR(LEN([0]!nilai)&lt;=9,--LEFT(TEXT(RIGHT([0]!nilai,12),REPT("0",12)),3)={0;1}),""," milyar / ")</definedName>
    <definedName name="milyar2" localSheetId="19">" "&amp;INDEX('071_PT. Sahabat Agung_Jakarta'!idxRatusan,--LEFT(TEXT(RIGHT([0]!nilai,12),REPT("0",12)),1)+1)&amp;" "&amp;IF((--MID(TEXT(RIGHT([0]!nilai,12),REPT("0",12)),2,2)+1)&lt;=20,IF(--LEFT(TEXT(RIGHT([0]!nilai,12),REPT("0",12)),3)=1," satu milyar / ",INDEX('071_PT. Sahabat Agung_Jakarta'!idxSatuSampaiDuaPuluh,--LEFT(TEXT(RIGHT([0]!nilai,11),REPT("0",11)),2)+1)),INDEX('071_PT. Sahabat Agung_Jakarta'!idxSatuSampaiDuaPuluh,--LEFT(RIGHT([0]!nilai,11),1)+1)&amp;" puluh "&amp;INDEX('071_PT. Sahabat Agung_Jakarta'!idxSatuSampaiDuaPuluh,--LEFT(RIGHT([0]!nilai,10),1)+1))&amp;IF(OR(LEN([0]!nilai)&lt;=9,--LEFT(TEXT(RIGHT([0]!nilai,12),REPT("0",12)),3)={0;1}),""," milyar / ")</definedName>
    <definedName name="milyar2" localSheetId="20">" "&amp;INDEX('072_Yenling Tan_Batam'!idxRatusan,--LEFT(TEXT(RIGHT([0]!nilai,12),REPT("0",12)),1)+1)&amp;" "&amp;IF((--MID(TEXT(RIGHT([0]!nilai,12),REPT("0",12)),2,2)+1)&lt;=20,IF(--LEFT(TEXT(RIGHT([0]!nilai,12),REPT("0",12)),3)=1," satu milyar / ",INDEX('072_Yenling Tan_Batam'!idxSatuSampaiDuaPuluh,--LEFT(TEXT(RIGHT([0]!nilai,11),REPT("0",11)),2)+1)),INDEX('072_Yenling Tan_Batam'!idxSatuSampaiDuaPuluh,--LEFT(RIGHT([0]!nilai,11),1)+1)&amp;" puluh "&amp;INDEX('072_Yenling Tan_Batam'!idxSatuSampaiDuaPuluh,--LEFT(RIGHT([0]!nilai,10),1)+1))&amp;IF(OR(LEN([0]!nilai)&lt;=9,--LEFT(TEXT(RIGHT([0]!nilai,12),REPT("0",12)),3)={0;1}),""," milyar / ")</definedName>
    <definedName name="milyar2" localSheetId="21">" "&amp;INDEX('073_Jasa Anda_Mix'!idxRatusan,--LEFT(TEXT(RIGHT(nilai,12),REPT("0",12)),1)+1)&amp;" "&amp;IF((--MID(TEXT(RIGHT(nilai,12),REPT("0",12)),2,2)+1)&lt;=20,IF(--LEFT(TEXT(RIGHT(nilai,12),REPT("0",12)),3)=1," satu milyar / ",INDEX('073_Jasa Anda_Mix'!idxSatuSampaiDuaPuluh,--LEFT(TEXT(RIGHT(nilai,11),REPT("0",11)),2)+1)),INDEX('073_Jasa Anda_Mix'!idxSatuSampaiDuaPuluh,--LEFT(RIGHT(nilai,11),1)+1)&amp;" puluh "&amp;INDEX('073_Jasa Anda_Mix'!idxSatuSampaiDuaPuluh,--LEFT(RIGHT(nilai,10),1)+1))&amp;IF(OR(LEN(nilai)&lt;=9,--LEFT(TEXT(RIGHT(nilai,12),REPT("0",12)),3)={0;1}),""," milyar / ")</definedName>
    <definedName name="milyar2" localSheetId="22">" "&amp;INDEX('074_Fastindo_Jakarta'!idxRatusan,--LEFT(TEXT(RIGHT([0]!nilai,12),REPT("0",12)),1)+1)&amp;" "&amp;IF((--MID(TEXT(RIGHT([0]!nilai,12),REPT("0",12)),2,2)+1)&lt;=20,IF(--LEFT(TEXT(RIGHT([0]!nilai,12),REPT("0",12)),3)=1," satu milyar / ",INDEX('074_Fastindo_Jakarta'!idxSatuSampaiDuaPuluh,--LEFT(TEXT(RIGHT([0]!nilai,11),REPT("0",11)),2)+1)),INDEX('074_Fastindo_Jakarta'!idxSatuSampaiDuaPuluh,--LEFT(RIGHT([0]!nilai,11),1)+1)&amp;" puluh "&amp;INDEX('074_Fastindo_Jakarta'!idxSatuSampaiDuaPuluh,--LEFT(RIGHT([0]!nilai,10),1)+1))&amp;IF(OR(LEN([0]!nilai)&lt;=9,--LEFT(TEXT(RIGHT([0]!nilai,12),REPT("0",12)),3)={0;1}),""," milyar / ")</definedName>
    <definedName name="milyar2" localSheetId="23">" "&amp;INDEX('075_BBI_Banjar baru'!idxRatusan,--LEFT(TEXT(RIGHT([0]!nilai,12),REPT("0",12)),1)+1)&amp;" "&amp;IF((--MID(TEXT(RIGHT([0]!nilai,12),REPT("0",12)),2,2)+1)&lt;=20,IF(--LEFT(TEXT(RIGHT([0]!nilai,12),REPT("0",12)),3)=1," satu milyar / ",INDEX('075_BBI_Banjar baru'!idxSatuSampaiDuaPuluh,--LEFT(TEXT(RIGHT([0]!nilai,11),REPT("0",11)),2)+1)),INDEX('075_BBI_Banjar baru'!idxSatuSampaiDuaPuluh,--LEFT(RIGHT([0]!nilai,11),1)+1)&amp;" puluh "&amp;INDEX('075_BBI_Banjar baru'!idxSatuSampaiDuaPuluh,--LEFT(RIGHT([0]!nilai,10),1)+1))&amp;IF(OR(LEN([0]!nilai)&lt;=9,--LEFT(TEXT(RIGHT([0]!nilai,12),REPT("0",12)),3)={0;1}),""," milyar / ")</definedName>
    <definedName name="milyar2" localSheetId="24">" "&amp;INDEX('076_BBI_Makassar'!idxRatusan,--LEFT(TEXT(RIGHT([0]!nilai,12),REPT("0",12)),1)+1)&amp;" "&amp;IF((--MID(TEXT(RIGHT([0]!nilai,12),REPT("0",12)),2,2)+1)&lt;=20,IF(--LEFT(TEXT(RIGHT([0]!nilai,12),REPT("0",12)),3)=1," satu milyar / ",INDEX('076_BBI_Makassar'!idxSatuSampaiDuaPuluh,--LEFT(TEXT(RIGHT([0]!nilai,11),REPT("0",11)),2)+1)),INDEX('076_BBI_Makassar'!idxSatuSampaiDuaPuluh,--LEFT(RIGHT([0]!nilai,11),1)+1)&amp;" puluh "&amp;INDEX('076_BBI_Makassar'!idxSatuSampaiDuaPuluh,--LEFT(RIGHT([0]!nilai,10),1)+1))&amp;IF(OR(LEN([0]!nilai)&lt;=9,--LEFT(TEXT(RIGHT([0]!nilai,12),REPT("0",12)),3)={0;1}),""," milyar / ")</definedName>
    <definedName name="milyar2" localSheetId="25">" "&amp;INDEX('077_BBI_Ngawi'!idxRatusan,--LEFT(TEXT(RIGHT([0]!nilai,12),REPT("0",12)),1)+1)&amp;" "&amp;IF((--MID(TEXT(RIGHT([0]!nilai,12),REPT("0",12)),2,2)+1)&lt;=20,IF(--LEFT(TEXT(RIGHT([0]!nilai,12),REPT("0",12)),3)=1," satu milyar / ",INDEX('077_BBI_Ngawi'!idxSatuSampaiDuaPuluh,--LEFT(TEXT(RIGHT([0]!nilai,11),REPT("0",11)),2)+1)),INDEX('077_BBI_Ngawi'!idxSatuSampaiDuaPuluh,--LEFT(RIGHT([0]!nilai,11),1)+1)&amp;" puluh "&amp;INDEX('077_BBI_Ngawi'!idxSatuSampaiDuaPuluh,--LEFT(RIGHT([0]!nilai,10),1)+1))&amp;IF(OR(LEN([0]!nilai)&lt;=9,--LEFT(TEXT(RIGHT([0]!nilai,12),REPT("0",12)),3)={0;1}),""," milyar / ")</definedName>
    <definedName name="milyar2" localSheetId="26">" "&amp;INDEX('078_Primasari_Batam'!idxRatusan,--LEFT(TEXT(RIGHT([0]!nilai,12),REPT("0",12)),1)+1)&amp;" "&amp;IF((--MID(TEXT(RIGHT([0]!nilai,12),REPT("0",12)),2,2)+1)&lt;=20,IF(--LEFT(TEXT(RIGHT([0]!nilai,12),REPT("0",12)),3)=1," satu milyar / ",INDEX('078_Primasari_Batam'!idxSatuSampaiDuaPuluh,--LEFT(TEXT(RIGHT([0]!nilai,11),REPT("0",11)),2)+1)),INDEX('078_Primasari_Batam'!idxSatuSampaiDuaPuluh,--LEFT(RIGHT([0]!nilai,11),1)+1)&amp;" puluh "&amp;INDEX('078_Primasari_Batam'!idxSatuSampaiDuaPuluh,--LEFT(RIGHT([0]!nilai,10),1)+1))&amp;IF(OR(LEN([0]!nilai)&lt;=9,--LEFT(TEXT(RIGHT([0]!nilai,12),REPT("0",12)),3)={0;1}),""," milyar / ")</definedName>
    <definedName name="milyar2" localSheetId="27">" "&amp;INDEX('079_Yenling Tan_Abonca'!idxRatusan,--LEFT(TEXT(RIGHT([0]!nilai,12),REPT("0",12)),1)+1)&amp;" "&amp;IF((--MID(TEXT(RIGHT([0]!nilai,12),REPT("0",12)),2,2)+1)&lt;=20,IF(--LEFT(TEXT(RIGHT([0]!nilai,12),REPT("0",12)),3)=1," satu milyar / ",INDEX('079_Yenling Tan_Abonca'!idxSatuSampaiDuaPuluh,--LEFT(TEXT(RIGHT([0]!nilai,11),REPT("0",11)),2)+1)),INDEX('079_Yenling Tan_Abonca'!idxSatuSampaiDuaPuluh,--LEFT(RIGHT([0]!nilai,11),1)+1)&amp;" puluh "&amp;INDEX('079_Yenling Tan_Abonca'!idxSatuSampaiDuaPuluh,--LEFT(RIGHT([0]!nilai,10),1)+1))&amp;IF(OR(LEN([0]!nilai)&lt;=9,--LEFT(TEXT(RIGHT([0]!nilai,12),REPT("0",12)),3)={0;1}),""," milyar / ")</definedName>
    <definedName name="milyar2" localSheetId="28">" "&amp;INDEX('080_Yenling Tan_Japan Pacu'!idxRatusan,--LEFT(TEXT(RIGHT([0]!nilai,12),REPT("0",12)),1)+1)&amp;" "&amp;IF((--MID(TEXT(RIGHT([0]!nilai,12),REPT("0",12)),2,2)+1)&lt;=20,IF(--LEFT(TEXT(RIGHT([0]!nilai,12),REPT("0",12)),3)=1," satu milyar / ",INDEX('080_Yenling Tan_Japan Pacu'!idxSatuSampaiDuaPuluh,--LEFT(TEXT(RIGHT([0]!nilai,11),REPT("0",11)),2)+1)),INDEX('080_Yenling Tan_Japan Pacu'!idxSatuSampaiDuaPuluh,--LEFT(RIGHT([0]!nilai,11),1)+1)&amp;" puluh "&amp;INDEX('080_Yenling Tan_Japan Pacu'!idxSatuSampaiDuaPuluh,--LEFT(RIGHT([0]!nilai,10),1)+1))&amp;IF(OR(LEN([0]!nilai)&lt;=9,--LEFT(TEXT(RIGHT([0]!nilai,12),REPT("0",12)),3)={0;1}),""," milyar / ")</definedName>
    <definedName name="milyar2" localSheetId="29">" "&amp;INDEX('081_Yenling Tan_Prima sari'!idxRatusan,--LEFT(TEXT(RIGHT([0]!nilai,12),REPT("0",12)),1)+1)&amp;" "&amp;IF((--MID(TEXT(RIGHT([0]!nilai,12),REPT("0",12)),2,2)+1)&lt;=20,IF(--LEFT(TEXT(RIGHT([0]!nilai,12),REPT("0",12)),3)=1," satu milyar / ",INDEX('081_Yenling Tan_Prima sari'!idxSatuSampaiDuaPuluh,--LEFT(TEXT(RIGHT([0]!nilai,11),REPT("0",11)),2)+1)),INDEX('081_Yenling Tan_Prima sari'!idxSatuSampaiDuaPuluh,--LEFT(RIGHT([0]!nilai,11),1)+1)&amp;" puluh "&amp;INDEX('081_Yenling Tan_Prima sari'!idxSatuSampaiDuaPuluh,--LEFT(RIGHT([0]!nilai,10),1)+1))&amp;IF(OR(LEN([0]!nilai)&lt;=9,--LEFT(TEXT(RIGHT([0]!nilai,12),REPT("0",12)),3)={0;1}),""," milyar / ")</definedName>
    <definedName name="milyar2" localSheetId="30">" "&amp;INDEX('082_Yenling Tan_Kreasi pangan'!idxRatusan,--LEFT(TEXT(RIGHT([0]!nilai,12),REPT("0",12)),1)+1)&amp;" "&amp;IF((--MID(TEXT(RIGHT([0]!nilai,12),REPT("0",12)),2,2)+1)&lt;=20,IF(--LEFT(TEXT(RIGHT([0]!nilai,12),REPT("0",12)),3)=1," satu milyar / ",INDEX('082_Yenling Tan_Kreasi pangan'!idxSatuSampaiDuaPuluh,--LEFT(TEXT(RIGHT([0]!nilai,11),REPT("0",11)),2)+1)),INDEX('082_Yenling Tan_Kreasi pangan'!idxSatuSampaiDuaPuluh,--LEFT(RIGHT([0]!nilai,11),1)+1)&amp;" puluh "&amp;INDEX('082_Yenling Tan_Kreasi pangan'!idxSatuSampaiDuaPuluh,--LEFT(RIGHT([0]!nilai,10),1)+1))&amp;IF(OR(LEN([0]!nilai)&lt;=9,--LEFT(TEXT(RIGHT([0]!nilai,12),REPT("0",12)),3)={0;1}),""," milyar / ")</definedName>
    <definedName name="milyar2" localSheetId="31">" "&amp;INDEX('083_PT. Mega Kreasi_Tanggerang'!idxRatusan,--LEFT(TEXT(RIGHT([0]!nilai,12),REPT("0",12)),1)+1)&amp;" "&amp;IF((--MID(TEXT(RIGHT([0]!nilai,12),REPT("0",12)),2,2)+1)&lt;=20,IF(--LEFT(TEXT(RIGHT([0]!nilai,12),REPT("0",12)),3)=1," satu milyar / ",INDEX('083_PT. Mega Kreasi_Tanggerang'!idxSatuSampaiDuaPuluh,--LEFT(TEXT(RIGHT([0]!nilai,11),REPT("0",11)),2)+1)),INDEX('083_PT. Mega Kreasi_Tanggerang'!idxSatuSampaiDuaPuluh,--LEFT(RIGHT([0]!nilai,11),1)+1)&amp;" puluh "&amp;INDEX('083_PT. Mega Kreasi_Tanggerang'!idxSatuSampaiDuaPuluh,--LEFT(RIGHT([0]!nilai,10),1)+1))&amp;IF(OR(LEN([0]!nilai)&lt;=9,--LEFT(TEXT(RIGHT([0]!nilai,12),REPT("0",12)),3)={0;1}),""," milyar / ")</definedName>
    <definedName name="milyar2" localSheetId="32">" "&amp;INDEX('084_Yenling Tan_Sunkrisps'!idxRatusan,--LEFT(TEXT(RIGHT([0]!nilai,12),REPT("0",12)),1)+1)&amp;" "&amp;IF((--MID(TEXT(RIGHT([0]!nilai,12),REPT("0",12)),2,2)+1)&lt;=20,IF(--LEFT(TEXT(RIGHT([0]!nilai,12),REPT("0",12)),3)=1," satu milyar / ",INDEX('084_Yenling Tan_Sunkrisps'!idxSatuSampaiDuaPuluh,--LEFT(TEXT(RIGHT([0]!nilai,11),REPT("0",11)),2)+1)),INDEX('084_Yenling Tan_Sunkrisps'!idxSatuSampaiDuaPuluh,--LEFT(RIGHT([0]!nilai,11),1)+1)&amp;" puluh "&amp;INDEX('084_Yenling Tan_Sunkrisps'!idxSatuSampaiDuaPuluh,--LEFT(RIGHT([0]!nilai,10),1)+1))&amp;IF(OR(LEN([0]!nilai)&lt;=9,--LEFT(TEXT(RIGHT([0]!nilai,12),REPT("0",12)),3)={0;1}),""," milyar / ")</definedName>
    <definedName name="milyar2" localSheetId="33">" "&amp;INDEX('085_Yenling Tan_Alamii Food'!idxRatusan,--LEFT(TEXT(RIGHT([0]!nilai,12),REPT("0",12)),1)+1)&amp;" "&amp;IF((--MID(TEXT(RIGHT([0]!nilai,12),REPT("0",12)),2,2)+1)&lt;=20,IF(--LEFT(TEXT(RIGHT([0]!nilai,12),REPT("0",12)),3)=1," satu milyar / ",INDEX('085_Yenling Tan_Alamii Food'!idxSatuSampaiDuaPuluh,--LEFT(TEXT(RIGHT([0]!nilai,11),REPT("0",11)),2)+1)),INDEX('085_Yenling Tan_Alamii Food'!idxSatuSampaiDuaPuluh,--LEFT(RIGHT([0]!nilai,11),1)+1)&amp;" puluh "&amp;INDEX('085_Yenling Tan_Alamii Food'!idxSatuSampaiDuaPuluh,--LEFT(RIGHT([0]!nilai,10),1)+1))&amp;IF(OR(LEN([0]!nilai)&lt;=9,--LEFT(TEXT(RIGHT([0]!nilai,12),REPT("0",12)),3)={0;1}),""," milyar / ")</definedName>
    <definedName name="milyar2" localSheetId="34">" "&amp;INDEX('086_Yenling Tan_Primasari'!idxRatusan,--LEFT(TEXT(RIGHT([0]!nilai,12),REPT("0",12)),1)+1)&amp;" "&amp;IF((--MID(TEXT(RIGHT([0]!nilai,12),REPT("0",12)),2,2)+1)&lt;=20,IF(--LEFT(TEXT(RIGHT([0]!nilai,12),REPT("0",12)),3)=1," satu milyar / ",INDEX('086_Yenling Tan_Primasari'!idxSatuSampaiDuaPuluh,--LEFT(TEXT(RIGHT([0]!nilai,11),REPT("0",11)),2)+1)),INDEX('086_Yenling Tan_Primasari'!idxSatuSampaiDuaPuluh,--LEFT(RIGHT([0]!nilai,11),1)+1)&amp;" puluh "&amp;INDEX('086_Yenling Tan_Primasari'!idxSatuSampaiDuaPuluh,--LEFT(RIGHT([0]!nilai,10),1)+1))&amp;IF(OR(LEN([0]!nilai)&lt;=9,--LEFT(TEXT(RIGHT([0]!nilai,12),REPT("0",12)),3)={0;1}),""," milyar / ")</definedName>
    <definedName name="milyar2" localSheetId="35">" "&amp;INDEX('087_Menara_Sampoeran_C1 '!idxRatusan,--LEFT(TEXT(RIGHT([0]!nilai,12),REPT("0",12)),1)+1)&amp;" "&amp;IF((--MID(TEXT(RIGHT([0]!nilai,12),REPT("0",12)),2,2)+1)&lt;=20,IF(--LEFT(TEXT(RIGHT([0]!nilai,12),REPT("0",12)),3)=1," satu milyar / ",INDEX('087_Menara_Sampoeran_C1 '!idxSatuSampaiDuaPuluh,--LEFT(TEXT(RIGHT([0]!nilai,11),REPT("0",11)),2)+1)),INDEX('087_Menara_Sampoeran_C1 '!idxSatuSampaiDuaPuluh,--LEFT(RIGHT([0]!nilai,11),1)+1)&amp;" puluh "&amp;INDEX('087_Menara_Sampoeran_C1 '!idxSatuSampaiDuaPuluh,--LEFT(RIGHT([0]!nilai,10),1)+1))&amp;IF(OR(LEN([0]!nilai)&lt;=9,--LEFT(TEXT(RIGHT([0]!nilai,12),REPT("0",12)),3)={0;1}),""," milyar / ")</definedName>
    <definedName name="milyar2" localSheetId="36">" "&amp;INDEX('088_PT. SITC_Undername China'!idxRatusan,--LEFT(TEXT(RIGHT([0]!nilai,12),REPT("0",12)),1)+1)&amp;" "&amp;IF((--MID(TEXT(RIGHT([0]!nilai,12),REPT("0",12)),2,2)+1)&lt;=20,IF(--LEFT(TEXT(RIGHT([0]!nilai,12),REPT("0",12)),3)=1," satu milyar / ",INDEX('088_PT. SITC_Undername China'!idxSatuSampaiDuaPuluh,--LEFT(TEXT(RIGHT([0]!nilai,11),REPT("0",11)),2)+1)),INDEX('088_PT. SITC_Undername China'!idxSatuSampaiDuaPuluh,--LEFT(RIGHT([0]!nilai,11),1)+1)&amp;" puluh "&amp;INDEX('088_PT. SITC_Undername China'!idxSatuSampaiDuaPuluh,--LEFT(RIGHT([0]!nilai,10),1)+1))&amp;IF(OR(LEN([0]!nilai)&lt;=9,--LEFT(TEXT(RIGHT([0]!nilai,12),REPT("0",12)),3)={0;1}),""," milyar / ")</definedName>
    <definedName name="milyar2" localSheetId="37">" "&amp;INDEX('089_Fastindo_Jakarta'!idxRatusan,--LEFT(TEXT(RIGHT([0]!nilai,12),REPT("0",12)),1)+1)&amp;" "&amp;IF((--MID(TEXT(RIGHT([0]!nilai,12),REPT("0",12)),2,2)+1)&lt;=20,IF(--LEFT(TEXT(RIGHT([0]!nilai,12),REPT("0",12)),3)=1," satu milyar / ",INDEX('089_Fastindo_Jakarta'!idxSatuSampaiDuaPuluh,--LEFT(TEXT(RIGHT([0]!nilai,11),REPT("0",11)),2)+1)),INDEX('089_Fastindo_Jakarta'!idxSatuSampaiDuaPuluh,--LEFT(RIGHT([0]!nilai,11),1)+1)&amp;" puluh "&amp;INDEX('089_Fastindo_Jakarta'!idxSatuSampaiDuaPuluh,--LEFT(RIGHT([0]!nilai,10),1)+1))&amp;IF(OR(LEN([0]!nilai)&lt;=9,--LEFT(TEXT(RIGHT([0]!nilai,12),REPT("0",12)),3)={0;1}),""," milyar / ")</definedName>
    <definedName name="milyar2" localSheetId="38">" "&amp;INDEX('090_Tensindo_Jakarta'!idxRatusan,--LEFT(TEXT(RIGHT([0]!nilai,12),REPT("0",12)),1)+1)&amp;" "&amp;IF((--MID(TEXT(RIGHT([0]!nilai,12),REPT("0",12)),2,2)+1)&lt;=20,IF(--LEFT(TEXT(RIGHT([0]!nilai,12),REPT("0",12)),3)=1," satu milyar / ",INDEX('090_Tensindo_Jakarta'!idxSatuSampaiDuaPuluh,--LEFT(TEXT(RIGHT([0]!nilai,11),REPT("0",11)),2)+1)),INDEX('090_Tensindo_Jakarta'!idxSatuSampaiDuaPuluh,--LEFT(RIGHT([0]!nilai,11),1)+1)&amp;" puluh "&amp;INDEX('090_Tensindo_Jakarta'!idxSatuSampaiDuaPuluh,--LEFT(RIGHT([0]!nilai,10),1)+1))&amp;IF(OR(LEN([0]!nilai)&lt;=9,--LEFT(TEXT(RIGHT([0]!nilai,12),REPT("0",12)),3)={0;1}),""," milyar / ")</definedName>
    <definedName name="milyar2" localSheetId="39">" "&amp;INDEX('091_BSC_Lhoksemawe langsa'!idxRatusan,--LEFT(TEXT(RIGHT([0]!nilai,12),REPT("0",12)),1)+1)&amp;" "&amp;IF((--MID(TEXT(RIGHT([0]!nilai,12),REPT("0",12)),2,2)+1)&lt;=20,IF(--LEFT(TEXT(RIGHT([0]!nilai,12),REPT("0",12)),3)=1," satu milyar / ",INDEX('091_BSC_Lhoksemawe langsa'!idxSatuSampaiDuaPuluh,--LEFT(TEXT(RIGHT([0]!nilai,11),REPT("0",11)),2)+1)),INDEX('091_BSC_Lhoksemawe langsa'!idxSatuSampaiDuaPuluh,--LEFT(RIGHT([0]!nilai,11),1)+1)&amp;" puluh "&amp;INDEX('091_BSC_Lhoksemawe langsa'!idxSatuSampaiDuaPuluh,--LEFT(RIGHT([0]!nilai,10),1)+1))&amp;IF(OR(LEN([0]!nilai)&lt;=9,--LEFT(TEXT(RIGHT([0]!nilai,12),REPT("0",12)),3)={0;1}),""," milyar / ")</definedName>
    <definedName name="milyar2" localSheetId="40">" "&amp;INDEX('092_BSC_Semarang'!idxRatusan,--LEFT(TEXT(RIGHT([0]!nilai,12),REPT("0",12)),1)+1)&amp;" "&amp;IF((--MID(TEXT(RIGHT([0]!nilai,12),REPT("0",12)),2,2)+1)&lt;=20,IF(--LEFT(TEXT(RIGHT([0]!nilai,12),REPT("0",12)),3)=1," satu milyar / ",INDEX('092_BSC_Semarang'!idxSatuSampaiDuaPuluh,--LEFT(TEXT(RIGHT([0]!nilai,11),REPT("0",11)),2)+1)),INDEX('092_BSC_Semarang'!idxSatuSampaiDuaPuluh,--LEFT(RIGHT([0]!nilai,11),1)+1)&amp;" puluh "&amp;INDEX('092_BSC_Semarang'!idxSatuSampaiDuaPuluh,--LEFT(RIGHT([0]!nilai,10),1)+1))&amp;IF(OR(LEN([0]!nilai)&lt;=9,--LEFT(TEXT(RIGHT([0]!nilai,12),REPT("0",12)),3)={0;1}),""," milyar / ")</definedName>
    <definedName name="milyar2" localSheetId="41">" "&amp;INDEX('093_Yenling Tan_Kaifa'!idxRatusan,--LEFT(TEXT(RIGHT([0]!nilai,12),REPT("0",12)),1)+1)&amp;" "&amp;IF((--MID(TEXT(RIGHT([0]!nilai,12),REPT("0",12)),2,2)+1)&lt;=20,IF(--LEFT(TEXT(RIGHT([0]!nilai,12),REPT("0",12)),3)=1," satu milyar / ",INDEX('093_Yenling Tan_Kaifa'!idxSatuSampaiDuaPuluh,--LEFT(TEXT(RIGHT([0]!nilai,11),REPT("0",11)),2)+1)),INDEX('093_Yenling Tan_Kaifa'!idxSatuSampaiDuaPuluh,--LEFT(RIGHT([0]!nilai,11),1)+1)&amp;" puluh "&amp;INDEX('093_Yenling Tan_Kaifa'!idxSatuSampaiDuaPuluh,--LEFT(RIGHT([0]!nilai,10),1)+1))&amp;IF(OR(LEN([0]!nilai)&lt;=9,--LEFT(TEXT(RIGHT([0]!nilai,12),REPT("0",12)),3)={0;1}),""," milyar / ")</definedName>
    <definedName name="milyar2" localSheetId="42">" "&amp;INDEX('094_Yenling Tan_Sentral Cargo'!idxRatusan,--LEFT(TEXT(RIGHT([0]!nilai,12),REPT("0",12)),1)+1)&amp;" "&amp;IF((--MID(TEXT(RIGHT([0]!nilai,12),REPT("0",12)),2,2)+1)&lt;=20,IF(--LEFT(TEXT(RIGHT([0]!nilai,12),REPT("0",12)),3)=1," satu milyar / ",INDEX('094_Yenling Tan_Sentral Cargo'!idxSatuSampaiDuaPuluh,--LEFT(TEXT(RIGHT([0]!nilai,11),REPT("0",11)),2)+1)),INDEX('094_Yenling Tan_Sentral Cargo'!idxSatuSampaiDuaPuluh,--LEFT(RIGHT([0]!nilai,11),1)+1)&amp;" puluh "&amp;INDEX('094_Yenling Tan_Sentral Cargo'!idxSatuSampaiDuaPuluh,--LEFT(RIGHT([0]!nilai,10),1)+1))&amp;IF(OR(LEN([0]!nilai)&lt;=9,--LEFT(TEXT(RIGHT([0]!nilai,12),REPT("0",12)),3)={0;1}),""," milyar / ")</definedName>
    <definedName name="milyar2" localSheetId="43">" "&amp;INDEX('095_Yenling Tan_Primasari'!idxRatusan,--LEFT(TEXT(RIGHT([0]!nilai,12),REPT("0",12)),1)+1)&amp;" "&amp;IF((--MID(TEXT(RIGHT([0]!nilai,12),REPT("0",12)),2,2)+1)&lt;=20,IF(--LEFT(TEXT(RIGHT([0]!nilai,12),REPT("0",12)),3)=1," satu milyar / ",INDEX('095_Yenling Tan_Primasari'!idxSatuSampaiDuaPuluh,--LEFT(TEXT(RIGHT([0]!nilai,11),REPT("0",11)),2)+1)),INDEX('095_Yenling Tan_Primasari'!idxSatuSampaiDuaPuluh,--LEFT(RIGHT([0]!nilai,11),1)+1)&amp;" puluh "&amp;INDEX('095_Yenling Tan_Primasari'!idxSatuSampaiDuaPuluh,--LEFT(RIGHT([0]!nilai,10),1)+1))&amp;IF(OR(LEN([0]!nilai)&lt;=9,--LEFT(TEXT(RIGHT([0]!nilai,12),REPT("0",12)),3)={0;1}),""," milyar / ")</definedName>
    <definedName name="milyar2" localSheetId="44">" "&amp;INDEX('096_Yenling Tan_Primasari'!idxRatusan,--LEFT(TEXT(RIGHT([0]!nilai,12),REPT("0",12)),1)+1)&amp;" "&amp;IF((--MID(TEXT(RIGHT([0]!nilai,12),REPT("0",12)),2,2)+1)&lt;=20,IF(--LEFT(TEXT(RIGHT([0]!nilai,12),REPT("0",12)),3)=1," satu milyar / ",INDEX('096_Yenling Tan_Primasari'!idxSatuSampaiDuaPuluh,--LEFT(TEXT(RIGHT([0]!nilai,11),REPT("0",11)),2)+1)),INDEX('096_Yenling Tan_Primasari'!idxSatuSampaiDuaPuluh,--LEFT(RIGHT([0]!nilai,11),1)+1)&amp;" puluh "&amp;INDEX('096_Yenling Tan_Primasari'!idxSatuSampaiDuaPuluh,--LEFT(RIGHT([0]!nilai,10),1)+1))&amp;IF(OR(LEN([0]!nilai)&lt;=9,--LEFT(TEXT(RIGHT([0]!nilai,12),REPT("0",12)),3)={0;1}),""," milyar / ")</definedName>
    <definedName name="milyar2" localSheetId="45">" "&amp;INDEX('097_Yenling Tan_Gurih'!idxRatusan,--LEFT(TEXT(RIGHT([0]!nilai,12),REPT("0",12)),1)+1)&amp;" "&amp;IF((--MID(TEXT(RIGHT([0]!nilai,12),REPT("0",12)),2,2)+1)&lt;=20,IF(--LEFT(TEXT(RIGHT([0]!nilai,12),REPT("0",12)),3)=1," satu milyar / ",INDEX('097_Yenling Tan_Gurih'!idxSatuSampaiDuaPuluh,--LEFT(TEXT(RIGHT([0]!nilai,11),REPT("0",11)),2)+1)),INDEX('097_Yenling Tan_Gurih'!idxSatuSampaiDuaPuluh,--LEFT(RIGHT([0]!nilai,11),1)+1)&amp;" puluh "&amp;INDEX('097_Yenling Tan_Gurih'!idxSatuSampaiDuaPuluh,--LEFT(RIGHT([0]!nilai,10),1)+1))&amp;IF(OR(LEN([0]!nilai)&lt;=9,--LEFT(TEXT(RIGHT([0]!nilai,12),REPT("0",12)),3)={0;1}),""," milyar / ")</definedName>
    <definedName name="milyar2" localSheetId="46">" "&amp;INDEX('099_Bpk. Saman_Batam'!idxRatusan,--LEFT(TEXT(RIGHT([0]!nilai,12),REPT("0",12)),1)+1)&amp;" "&amp;IF((--MID(TEXT(RIGHT([0]!nilai,12),REPT("0",12)),2,2)+1)&lt;=20,IF(--LEFT(TEXT(RIGHT([0]!nilai,12),REPT("0",12)),3)=1," satu milyar / ",INDEX('099_Bpk. Saman_Batam'!idxSatuSampaiDuaPuluh,--LEFT(TEXT(RIGHT([0]!nilai,11),REPT("0",11)),2)+1)),INDEX('099_Bpk. Saman_Batam'!idxSatuSampaiDuaPuluh,--LEFT(RIGHT([0]!nilai,11),1)+1)&amp;" puluh "&amp;INDEX('099_Bpk. Saman_Batam'!idxSatuSampaiDuaPuluh,--LEFT(RIGHT([0]!nilai,10),1)+1))&amp;IF(OR(LEN([0]!nilai)&lt;=9,--LEFT(TEXT(RIGHT([0]!nilai,12),REPT("0",12)),3)={0;1}),""," milyar / ")</definedName>
    <definedName name="milyar2" localSheetId="47">" "&amp;INDEX('100_PT. Fajar_Samarinda'!idxRatusan,--LEFT(TEXT(RIGHT([0]!nilai,12),REPT("0",12)),1)+1)&amp;" "&amp;IF((--MID(TEXT(RIGHT([0]!nilai,12),REPT("0",12)),2,2)+1)&lt;=20,IF(--LEFT(TEXT(RIGHT([0]!nilai,12),REPT("0",12)),3)=1," satu milyar / ",INDEX('100_PT. Fajar_Samarinda'!idxSatuSampaiDuaPuluh,--LEFT(TEXT(RIGHT([0]!nilai,11),REPT("0",11)),2)+1)),INDEX('100_PT. Fajar_Samarinda'!idxSatuSampaiDuaPuluh,--LEFT(RIGHT([0]!nilai,11),1)+1)&amp;" puluh "&amp;INDEX('100_PT. Fajar_Samarinda'!idxSatuSampaiDuaPuluh,--LEFT(RIGHT([0]!nilai,10),1)+1))&amp;IF(OR(LEN([0]!nilai)&lt;=9,--LEFT(TEXT(RIGHT([0]!nilai,12),REPT("0",12)),3)={0;1}),""," milyar / ")</definedName>
    <definedName name="milyar2" localSheetId="48">" "&amp;INDEX('101_Menara_ESSE POSM'!idxRatusan,--LEFT(TEXT(RIGHT([0]!nilai,12),REPT("0",12)),1)+1)&amp;" "&amp;IF((--MID(TEXT(RIGHT([0]!nilai,12),REPT("0",12)),2,2)+1)&lt;=20,IF(--LEFT(TEXT(RIGHT([0]!nilai,12),REPT("0",12)),3)=1," satu milyar / ",INDEX('101_Menara_ESSE POSM'!idxSatuSampaiDuaPuluh,--LEFT(TEXT(RIGHT([0]!nilai,11),REPT("0",11)),2)+1)),INDEX('101_Menara_ESSE POSM'!idxSatuSampaiDuaPuluh,--LEFT(RIGHT([0]!nilai,11),1)+1)&amp;" puluh "&amp;INDEX('101_Menara_ESSE POSM'!idxSatuSampaiDuaPuluh,--LEFT(RIGHT([0]!nilai,10),1)+1))&amp;IF(OR(LEN([0]!nilai)&lt;=9,--LEFT(TEXT(RIGHT([0]!nilai,12),REPT("0",12)),3)={0;1}),""," milyar / ")</definedName>
    <definedName name="milyar2" localSheetId="49">" "&amp;INDEX('102_Bpk. Agus_Pontianak'!idxRatusan,--LEFT(TEXT(RIGHT([0]!nilai,12),REPT("0",12)),1)+1)&amp;" "&amp;IF((--MID(TEXT(RIGHT([0]!nilai,12),REPT("0",12)),2,2)+1)&lt;=20,IF(--LEFT(TEXT(RIGHT([0]!nilai,12),REPT("0",12)),3)=1," satu milyar / ",INDEX('102_Bpk. Agus_Pontianak'!idxSatuSampaiDuaPuluh,--LEFT(TEXT(RIGHT([0]!nilai,11),REPT("0",11)),2)+1)),INDEX('102_Bpk. Agus_Pontianak'!idxSatuSampaiDuaPuluh,--LEFT(RIGHT([0]!nilai,11),1)+1)&amp;" puluh "&amp;INDEX('102_Bpk. Agus_Pontianak'!idxSatuSampaiDuaPuluh,--LEFT(RIGHT([0]!nilai,10),1)+1))&amp;IF(OR(LEN([0]!nilai)&lt;=9,--LEFT(TEXT(RIGHT([0]!nilai,12),REPT("0",12)),3)={0;1}),""," milyar / ")</definedName>
    <definedName name="milyar2" localSheetId="50">" "&amp;INDEX('103_Ibu Yenling Tan_JasanaBoga'!idxRatusan,--LEFT(TEXT(RIGHT([0]!nilai,12),REPT("0",12)),1)+1)&amp;" "&amp;IF((--MID(TEXT(RIGHT([0]!nilai,12),REPT("0",12)),2,2)+1)&lt;=20,IF(--LEFT(TEXT(RIGHT([0]!nilai,12),REPT("0",12)),3)=1," satu milyar / ",INDEX('103_Ibu Yenling Tan_JasanaBoga'!idxSatuSampaiDuaPuluh,--LEFT(TEXT(RIGHT([0]!nilai,11),REPT("0",11)),2)+1)),INDEX('103_Ibu Yenling Tan_JasanaBoga'!idxSatuSampaiDuaPuluh,--LEFT(RIGHT([0]!nilai,11),1)+1)&amp;" puluh "&amp;INDEX('103_Ibu Yenling Tan_JasanaBoga'!idxSatuSampaiDuaPuluh,--LEFT(RIGHT([0]!nilai,10),1)+1))&amp;IF(OR(LEN([0]!nilai)&lt;=9,--LEFT(TEXT(RIGHT([0]!nilai,12),REPT("0",12)),3)={0;1}),""," milyar / ")</definedName>
    <definedName name="milyar2" localSheetId="51">" "&amp;INDEX('104_Ibu Yenling Tan_Pt Kartika'!idxRatusan,--LEFT(TEXT(RIGHT([0]!nilai,12),REPT("0",12)),1)+1)&amp;" "&amp;IF((--MID(TEXT(RIGHT([0]!nilai,12),REPT("0",12)),2,2)+1)&lt;=20,IF(--LEFT(TEXT(RIGHT([0]!nilai,12),REPT("0",12)),3)=1," satu milyar / ",INDEX('104_Ibu Yenling Tan_Pt Kartika'!idxSatuSampaiDuaPuluh,--LEFT(TEXT(RIGHT([0]!nilai,11),REPT("0",11)),2)+1)),INDEX('104_Ibu Yenling Tan_Pt Kartika'!idxSatuSampaiDuaPuluh,--LEFT(RIGHT([0]!nilai,11),1)+1)&amp;" puluh "&amp;INDEX('104_Ibu Yenling Tan_Pt Kartika'!idxSatuSampaiDuaPuluh,--LEFT(RIGHT([0]!nilai,10),1)+1))&amp;IF(OR(LEN([0]!nilai)&lt;=9,--LEFT(TEXT(RIGHT([0]!nilai,12),REPT("0",12)),3)={0;1}),""," milyar / ")</definedName>
    <definedName name="milyar2" localSheetId="52">" "&amp;INDEX('105_Ibu Yenling Tan_Pt Exim'!idxRatusan,--LEFT(TEXT(RIGHT([0]!nilai,12),REPT("0",12)),1)+1)&amp;" "&amp;IF((--MID(TEXT(RIGHT([0]!nilai,12),REPT("0",12)),2,2)+1)&lt;=20,IF(--LEFT(TEXT(RIGHT([0]!nilai,12),REPT("0",12)),3)=1," satu milyar / ",INDEX('105_Ibu Yenling Tan_Pt Exim'!idxSatuSampaiDuaPuluh,--LEFT(TEXT(RIGHT([0]!nilai,11),REPT("0",11)),2)+1)),INDEX('105_Ibu Yenling Tan_Pt Exim'!idxSatuSampaiDuaPuluh,--LEFT(RIGHT([0]!nilai,11),1)+1)&amp;" puluh "&amp;INDEX('105_Ibu Yenling Tan_Pt Exim'!idxSatuSampaiDuaPuluh,--LEFT(RIGHT([0]!nilai,10),1)+1))&amp;IF(OR(LEN([0]!nilai)&lt;=9,--LEFT(TEXT(RIGHT([0]!nilai,12),REPT("0",12)),3)={0;1}),""," milyar / ")</definedName>
    <definedName name="milyar2" localSheetId="53">" "&amp;INDEX('105_Ibu Yenling Tan_Pt Exim (2'!idxRatusan,--LEFT(TEXT(RIGHT([0]!nilai,12),REPT("0",12)),1)+1)&amp;" "&amp;IF((--MID(TEXT(RIGHT([0]!nilai,12),REPT("0",12)),2,2)+1)&lt;=20,IF(--LEFT(TEXT(RIGHT([0]!nilai,12),REPT("0",12)),3)=1," satu milyar / ",INDEX('105_Ibu Yenling Tan_Pt Exim (2'!idxSatuSampaiDuaPuluh,--LEFT(TEXT(RIGHT([0]!nilai,11),REPT("0",11)),2)+1)),INDEX('105_Ibu Yenling Tan_Pt Exim (2'!idxSatuSampaiDuaPuluh,--LEFT(RIGHT([0]!nilai,11),1)+1)&amp;" puluh "&amp;INDEX('105_Ibu Yenling Tan_Pt Exim (2'!idxSatuSampaiDuaPuluh,--LEFT(RIGHT([0]!nilai,10),1)+1))&amp;IF(OR(LEN([0]!nilai)&lt;=9,--LEFT(TEXT(RIGHT([0]!nilai,12),REPT("0",12)),3)={0;1}),""," milyar / ")</definedName>
    <definedName name="milyar2" localSheetId="54">" "&amp;INDEX('107_pt. austine'!idxRatusan,--LEFT(TEXT(RIGHT([0]!nilai,12),REPT("0",12)),1)+1)&amp;" "&amp;IF((--MID(TEXT(RIGHT([0]!nilai,12),REPT("0",12)),2,2)+1)&lt;=20,IF(--LEFT(TEXT(RIGHT([0]!nilai,12),REPT("0",12)),3)=1," satu milyar / ",INDEX('107_pt. austine'!idxSatuSampaiDuaPuluh,--LEFT(TEXT(RIGHT([0]!nilai,11),REPT("0",11)),2)+1)),INDEX('107_pt. austine'!idxSatuSampaiDuaPuluh,--LEFT(RIGHT([0]!nilai,11),1)+1)&amp;" puluh "&amp;INDEX('107_pt. austine'!idxSatuSampaiDuaPuluh,--LEFT(RIGHT([0]!nilai,10),1)+1))&amp;IF(OR(LEN([0]!nilai)&lt;=9,--LEFT(TEXT(RIGHT([0]!nilai,12),REPT("0",12)),3)={0;1}),""," milyar / ")</definedName>
    <definedName name="milyar2" localSheetId="55">" "&amp;INDEX('107_pt. austine '!idxRatusan,--LEFT(TEXT(RIGHT([0]!nilai,12),REPT("0",12)),1)+1)&amp;" "&amp;IF((--MID(TEXT(RIGHT([0]!nilai,12),REPT("0",12)),2,2)+1)&lt;=20,IF(--LEFT(TEXT(RIGHT([0]!nilai,12),REPT("0",12)),3)=1," satu milyar / ",INDEX('107_pt. austine '!idxSatuSampaiDuaPuluh,--LEFT(TEXT(RIGHT([0]!nilai,11),REPT("0",11)),2)+1)),INDEX('107_pt. austine '!idxSatuSampaiDuaPuluh,--LEFT(RIGHT([0]!nilai,11),1)+1)&amp;" puluh "&amp;INDEX('107_pt. austine '!idxSatuSampaiDuaPuluh,--LEFT(RIGHT([0]!nilai,10),1)+1))&amp;IF(OR(LEN([0]!nilai)&lt;=9,--LEFT(TEXT(RIGHT([0]!nilai,12),REPT("0",12)),3)={0;1}),""," milyar / ")</definedName>
    <definedName name="milyar2" localSheetId="56">" "&amp;INDEX('108_BSC_Lampung_JHHP'!idxRatusan,--LEFT(TEXT(RIGHT([0]!nilai,12),REPT("0",12)),1)+1)&amp;" "&amp;IF((--MID(TEXT(RIGHT([0]!nilai,12),REPT("0",12)),2,2)+1)&lt;=20,IF(--LEFT(TEXT(RIGHT([0]!nilai,12),REPT("0",12)),3)=1," satu milyar / ",INDEX('108_BSC_Lampung_JHHP'!idxSatuSampaiDuaPuluh,--LEFT(TEXT(RIGHT([0]!nilai,11),REPT("0",11)),2)+1)),INDEX('108_BSC_Lampung_JHHP'!idxSatuSampaiDuaPuluh,--LEFT(RIGHT([0]!nilai,11),1)+1)&amp;" puluh "&amp;INDEX('108_BSC_Lampung_JHHP'!idxSatuSampaiDuaPuluh,--LEFT(RIGHT([0]!nilai,10),1)+1))&amp;IF(OR(LEN([0]!nilai)&lt;=9,--LEFT(TEXT(RIGHT([0]!nilai,12),REPT("0",12)),3)={0;1}),""," milyar / ")</definedName>
    <definedName name="milyar2" localSheetId="57">" "&amp;INDEX('109_BSC_Kota Bumi_JHHP'!idxRatusan,--LEFT(TEXT(RIGHT([0]!nilai,12),REPT("0",12)),1)+1)&amp;" "&amp;IF((--MID(TEXT(RIGHT([0]!nilai,12),REPT("0",12)),2,2)+1)&lt;=20,IF(--LEFT(TEXT(RIGHT([0]!nilai,12),REPT("0",12)),3)=1," satu milyar / ",INDEX('109_BSC_Kota Bumi_JHHP'!idxSatuSampaiDuaPuluh,--LEFT(TEXT(RIGHT([0]!nilai,11),REPT("0",11)),2)+1)),INDEX('109_BSC_Kota Bumi_JHHP'!idxSatuSampaiDuaPuluh,--LEFT(RIGHT([0]!nilai,11),1)+1)&amp;" puluh "&amp;INDEX('109_BSC_Kota Bumi_JHHP'!idxSatuSampaiDuaPuluh,--LEFT(RIGHT([0]!nilai,10),1)+1))&amp;IF(OR(LEN([0]!nilai)&lt;=9,--LEFT(TEXT(RIGHT([0]!nilai,12),REPT("0",12)),3)={0;1}),""," milyar / ")</definedName>
    <definedName name="milyar2" localSheetId="58">" "&amp;INDEX('110_BSC_Pekanbaru_Alam Hijau'!idxRatusan,--LEFT(TEXT(RIGHT([0]!nilai,12),REPT("0",12)),1)+1)&amp;" "&amp;IF((--MID(TEXT(RIGHT([0]!nilai,12),REPT("0",12)),2,2)+1)&lt;=20,IF(--LEFT(TEXT(RIGHT([0]!nilai,12),REPT("0",12)),3)=1," satu milyar / ",INDEX('110_BSC_Pekanbaru_Alam Hijau'!idxSatuSampaiDuaPuluh,--LEFT(TEXT(RIGHT([0]!nilai,11),REPT("0",11)),2)+1)),INDEX('110_BSC_Pekanbaru_Alam Hijau'!idxSatuSampaiDuaPuluh,--LEFT(RIGHT([0]!nilai,11),1)+1)&amp;" puluh "&amp;INDEX('110_BSC_Pekanbaru_Alam Hijau'!idxSatuSampaiDuaPuluh,--LEFT(RIGHT([0]!nilai,10),1)+1))&amp;IF(OR(LEN([0]!nilai)&lt;=9,--LEFT(TEXT(RIGHT([0]!nilai,12),REPT("0",12)),3)={0;1}),""," milyar / ")</definedName>
    <definedName name="milyar2" localSheetId="59">" "&amp;INDEX('111_Bpk. Mul_Pulogadung'!idxRatusan,--LEFT(TEXT(RIGHT([0]!nilai,12),REPT("0",12)),1)+1)&amp;" "&amp;IF((--MID(TEXT(RIGHT([0]!nilai,12),REPT("0",12)),2,2)+1)&lt;=20,IF(--LEFT(TEXT(RIGHT([0]!nilai,12),REPT("0",12)),3)=1," satu milyar / ",INDEX('111_Bpk. Mul_Pulogadung'!idxSatuSampaiDuaPuluh,--LEFT(TEXT(RIGHT([0]!nilai,11),REPT("0",11)),2)+1)),INDEX('111_Bpk. Mul_Pulogadung'!idxSatuSampaiDuaPuluh,--LEFT(RIGHT([0]!nilai,11),1)+1)&amp;" puluh "&amp;INDEX('111_Bpk. Mul_Pulogadung'!idxSatuSampaiDuaPuluh,--LEFT(RIGHT([0]!nilai,10),1)+1))&amp;IF(OR(LEN([0]!nilai)&lt;=9,--LEFT(TEXT(RIGHT([0]!nilai,12),REPT("0",12)),3)={0;1}),""," milyar / ")</definedName>
    <definedName name="milyar2" localSheetId="60">" "&amp;INDEX('112_Menara_Sampoeran_C1'!idxRatusan,--LEFT(TEXT(RIGHT([0]!nilai,12),REPT("0",12)),1)+1)&amp;" "&amp;IF((--MID(TEXT(RIGHT([0]!nilai,12),REPT("0",12)),2,2)+1)&lt;=20,IF(--LEFT(TEXT(RIGHT([0]!nilai,12),REPT("0",12)),3)=1," satu milyar / ",INDEX('112_Menara_Sampoeran_C1'!idxSatuSampaiDuaPuluh,--LEFT(TEXT(RIGHT([0]!nilai,11),REPT("0",11)),2)+1)),INDEX('112_Menara_Sampoeran_C1'!idxSatuSampaiDuaPuluh,--LEFT(RIGHT([0]!nilai,11),1)+1)&amp;" puluh "&amp;INDEX('112_Menara_Sampoeran_C1'!idxSatuSampaiDuaPuluh,--LEFT(RIGHT([0]!nilai,10),1)+1))&amp;IF(OR(LEN([0]!nilai)&lt;=9,--LEFT(TEXT(RIGHT([0]!nilai,12),REPT("0",12)),3)={0;1}),""," milyar / ")</definedName>
    <definedName name="milyar2" localSheetId="61">" "&amp;INDEX('113_PCS_Pontianak'!idxRatusan,--LEFT(TEXT(RIGHT([0]!nilai,12),REPT("0",12)),1)+1)&amp;" "&amp;IF((--MID(TEXT(RIGHT([0]!nilai,12),REPT("0",12)),2,2)+1)&lt;=20,IF(--LEFT(TEXT(RIGHT([0]!nilai,12),REPT("0",12)),3)=1," satu milyar / ",INDEX('113_PCS_Pontianak'!idxSatuSampaiDuaPuluh,--LEFT(TEXT(RIGHT([0]!nilai,11),REPT("0",11)),2)+1)),INDEX('113_PCS_Pontianak'!idxSatuSampaiDuaPuluh,--LEFT(RIGHT([0]!nilai,11),1)+1)&amp;" puluh "&amp;INDEX('113_PCS_Pontianak'!idxSatuSampaiDuaPuluh,--LEFT(RIGHT([0]!nilai,10),1)+1))&amp;IF(OR(LEN([0]!nilai)&lt;=9,--LEFT(TEXT(RIGHT([0]!nilai,12),REPT("0",12)),3)={0;1}),""," milyar / ")</definedName>
    <definedName name="milyar2" localSheetId="62">" "&amp;INDEX('114_BSC_Signify_Surabaya'!idxRatusan,--LEFT(TEXT(RIGHT([0]!nilai,12),REPT("0",12)),1)+1)&amp;" "&amp;IF((--MID(TEXT(RIGHT([0]!nilai,12),REPT("0",12)),2,2)+1)&lt;=20,IF(--LEFT(TEXT(RIGHT([0]!nilai,12),REPT("0",12)),3)=1," satu milyar / ",INDEX('114_BSC_Signify_Surabaya'!idxSatuSampaiDuaPuluh,--LEFT(TEXT(RIGHT([0]!nilai,11),REPT("0",11)),2)+1)),INDEX('114_BSC_Signify_Surabaya'!idxSatuSampaiDuaPuluh,--LEFT(RIGHT([0]!nilai,11),1)+1)&amp;" puluh "&amp;INDEX('114_BSC_Signify_Surabaya'!idxSatuSampaiDuaPuluh,--LEFT(RIGHT([0]!nilai,10),1)+1))&amp;IF(OR(LEN([0]!nilai)&lt;=9,--LEFT(TEXT(RIGHT([0]!nilai,12),REPT("0",12)),3)={0;1}),""," milyar / ")</definedName>
    <definedName name="milyar2" localSheetId="63">" "&amp;INDEX('115_Yenlingtan_Kaifa_BTH'!idxRatusan,--LEFT(TEXT(RIGHT([0]!nilai,12),REPT("0",12)),1)+1)&amp;" "&amp;IF((--MID(TEXT(RIGHT([0]!nilai,12),REPT("0",12)),2,2)+1)&lt;=20,IF(--LEFT(TEXT(RIGHT([0]!nilai,12),REPT("0",12)),3)=1," satu milyar / ",INDEX('115_Yenlingtan_Kaifa_BTH'!idxSatuSampaiDuaPuluh,--LEFT(TEXT(RIGHT([0]!nilai,11),REPT("0",11)),2)+1)),INDEX('115_Yenlingtan_Kaifa_BTH'!idxSatuSampaiDuaPuluh,--LEFT(RIGHT([0]!nilai,11),1)+1)&amp;" puluh "&amp;INDEX('115_Yenlingtan_Kaifa_BTH'!idxSatuSampaiDuaPuluh,--LEFT(RIGHT([0]!nilai,10),1)+1))&amp;IF(OR(LEN([0]!nilai)&lt;=9,--LEFT(TEXT(RIGHT([0]!nilai,12),REPT("0",12)),3)={0;1}),""," milyar / ")</definedName>
    <definedName name="milyar2" localSheetId="64">" "&amp;INDEX('116_Yenlingtan_Alsabat_BTH'!idxRatusan,--LEFT(TEXT(RIGHT([0]!nilai,12),REPT("0",12)),1)+1)&amp;" "&amp;IF((--MID(TEXT(RIGHT([0]!nilai,12),REPT("0",12)),2,2)+1)&lt;=20,IF(--LEFT(TEXT(RIGHT([0]!nilai,12),REPT("0",12)),3)=1," satu milyar / ",INDEX('116_Yenlingtan_Alsabat_BTH'!idxSatuSampaiDuaPuluh,--LEFT(TEXT(RIGHT([0]!nilai,11),REPT("0",11)),2)+1)),INDEX('116_Yenlingtan_Alsabat_BTH'!idxSatuSampaiDuaPuluh,--LEFT(RIGHT([0]!nilai,11),1)+1)&amp;" puluh "&amp;INDEX('116_Yenlingtan_Alsabat_BTH'!idxSatuSampaiDuaPuluh,--LEFT(RIGHT([0]!nilai,10),1)+1))&amp;IF(OR(LEN([0]!nilai)&lt;=9,--LEFT(TEXT(RIGHT([0]!nilai,12),REPT("0",12)),3)={0;1}),""," milyar / ")</definedName>
    <definedName name="milyar2" localSheetId="65">" "&amp;INDEX('117_BBI_Klaten'!idxRatusan,--LEFT(TEXT(RIGHT([0]!nilai,12),REPT("0",12)),1)+1)&amp;" "&amp;IF((--MID(TEXT(RIGHT([0]!nilai,12),REPT("0",12)),2,2)+1)&lt;=20,IF(--LEFT(TEXT(RIGHT([0]!nilai,12),REPT("0",12)),3)=1," satu milyar / ",INDEX('117_BBI_Klaten'!idxSatuSampaiDuaPuluh,--LEFT(TEXT(RIGHT([0]!nilai,11),REPT("0",11)),2)+1)),INDEX('117_BBI_Klaten'!idxSatuSampaiDuaPuluh,--LEFT(RIGHT([0]!nilai,11),1)+1)&amp;" puluh "&amp;INDEX('117_BBI_Klaten'!idxSatuSampaiDuaPuluh,--LEFT(RIGHT([0]!nilai,10),1)+1))&amp;IF(OR(LEN([0]!nilai)&lt;=9,--LEFT(TEXT(RIGHT([0]!nilai,12),REPT("0",12)),3)={0;1}),""," milyar / ")</definedName>
    <definedName name="milyar2" localSheetId="66">" "&amp;INDEX('118_PT. Yasa_Sulteng'!idxRatusan,--LEFT(TEXT(RIGHT([0]!nilai,12),REPT("0",12)),1)+1)&amp;" "&amp;IF((--MID(TEXT(RIGHT([0]!nilai,12),REPT("0",12)),2,2)+1)&lt;=20,IF(--LEFT(TEXT(RIGHT([0]!nilai,12),REPT("0",12)),3)=1," satu milyar / ",INDEX('118_PT. Yasa_Sulteng'!idxSatuSampaiDuaPuluh,--LEFT(TEXT(RIGHT([0]!nilai,11),REPT("0",11)),2)+1)),INDEX('118_PT. Yasa_Sulteng'!idxSatuSampaiDuaPuluh,--LEFT(RIGHT([0]!nilai,11),1)+1)&amp;" puluh "&amp;INDEX('118_PT. Yasa_Sulteng'!idxSatuSampaiDuaPuluh,--LEFT(RIGHT([0]!nilai,10),1)+1))&amp;IF(OR(LEN([0]!nilai)&lt;=9,--LEFT(TEXT(RIGHT([0]!nilai,12),REPT("0",12)),3)={0;1}),""," milyar / ")</definedName>
    <definedName name="milyar2" localSheetId="67">" "&amp;INDEX('118_PT. Yasa_Sulteng Up'!idxRatusan,--LEFT(TEXT(RIGHT([0]!nilai,12),REPT("0",12)),1)+1)&amp;" "&amp;IF((--MID(TEXT(RIGHT([0]!nilai,12),REPT("0",12)),2,2)+1)&lt;=20,IF(--LEFT(TEXT(RIGHT([0]!nilai,12),REPT("0",12)),3)=1," satu milyar / ",INDEX('118_PT. Yasa_Sulteng Up'!idxSatuSampaiDuaPuluh,--LEFT(TEXT(RIGHT([0]!nilai,11),REPT("0",11)),2)+1)),INDEX('118_PT. Yasa_Sulteng Up'!idxSatuSampaiDuaPuluh,--LEFT(RIGHT([0]!nilai,11),1)+1)&amp;" puluh "&amp;INDEX('118_PT. Yasa_Sulteng Up'!idxSatuSampaiDuaPuluh,--LEFT(RIGHT([0]!nilai,10),1)+1))&amp;IF(OR(LEN([0]!nilai)&lt;=9,--LEFT(TEXT(RIGHT([0]!nilai,12),REPT("0",12)),3)={0;1}),""," milyar / ")</definedName>
    <definedName name="milyar2" localSheetId="68">" "&amp;INDEX('119_Yenlingtan_Berkat_Bth'!idxRatusan,--LEFT(TEXT(RIGHT([0]!nilai,12),REPT("0",12)),1)+1)&amp;" "&amp;IF((--MID(TEXT(RIGHT([0]!nilai,12),REPT("0",12)),2,2)+1)&lt;=20,IF(--LEFT(TEXT(RIGHT([0]!nilai,12),REPT("0",12)),3)=1," satu milyar / ",INDEX('119_Yenlingtan_Berkat_Bth'!idxSatuSampaiDuaPuluh,--LEFT(TEXT(RIGHT([0]!nilai,11),REPT("0",11)),2)+1)),INDEX('119_Yenlingtan_Berkat_Bth'!idxSatuSampaiDuaPuluh,--LEFT(RIGHT([0]!nilai,11),1)+1)&amp;" puluh "&amp;INDEX('119_Yenlingtan_Berkat_Bth'!idxSatuSampaiDuaPuluh,--LEFT(RIGHT([0]!nilai,10),1)+1))&amp;IF(OR(LEN([0]!nilai)&lt;=9,--LEFT(TEXT(RIGHT([0]!nilai,12),REPT("0",12)),3)={0;1}),""," milyar / ")</definedName>
    <definedName name="milyar2" localSheetId="69">" "&amp;INDEX('120_Menara_Sampoeran_C1'!idxRatusan,--LEFT(TEXT(RIGHT([0]!nilai,12),REPT("0",12)),1)+1)&amp;" "&amp;IF((--MID(TEXT(RIGHT([0]!nilai,12),REPT("0",12)),2,2)+1)&lt;=20,IF(--LEFT(TEXT(RIGHT([0]!nilai,12),REPT("0",12)),3)=1," satu milyar / ",INDEX('120_Menara_Sampoeran_C1'!idxSatuSampaiDuaPuluh,--LEFT(TEXT(RIGHT([0]!nilai,11),REPT("0",11)),2)+1)),INDEX('120_Menara_Sampoeran_C1'!idxSatuSampaiDuaPuluh,--LEFT(RIGHT([0]!nilai,11),1)+1)&amp;" puluh "&amp;INDEX('120_Menara_Sampoeran_C1'!idxSatuSampaiDuaPuluh,--LEFT(RIGHT([0]!nilai,10),1)+1))&amp;IF(OR(LEN([0]!nilai)&lt;=9,--LEFT(TEXT(RIGHT([0]!nilai,12),REPT("0",12)),3)={0;1}),""," milyar / ")</definedName>
    <definedName name="milyar2" localSheetId="70">" "&amp;INDEX('121_Yenlingtan_Nyonya_BTH'!idxRatusan,--LEFT(TEXT(RIGHT([0]!nilai,12),REPT("0",12)),1)+1)&amp;" "&amp;IF((--MID(TEXT(RIGHT([0]!nilai,12),REPT("0",12)),2,2)+1)&lt;=20,IF(--LEFT(TEXT(RIGHT([0]!nilai,12),REPT("0",12)),3)=1," satu milyar / ",INDEX('121_Yenlingtan_Nyonya_BTH'!idxSatuSampaiDuaPuluh,--LEFT(TEXT(RIGHT([0]!nilai,11),REPT("0",11)),2)+1)),INDEX('121_Yenlingtan_Nyonya_BTH'!idxSatuSampaiDuaPuluh,--LEFT(RIGHT([0]!nilai,11),1)+1)&amp;" puluh "&amp;INDEX('121_Yenlingtan_Nyonya_BTH'!idxSatuSampaiDuaPuluh,--LEFT(RIGHT([0]!nilai,10),1)+1))&amp;IF(OR(LEN([0]!nilai)&lt;=9,--LEFT(TEXT(RIGHT([0]!nilai,12),REPT("0",12)),3)={0;1}),""," milyar / ")</definedName>
    <definedName name="milyar2" localSheetId="71">" "&amp;INDEX('122_San Sukses_Batam'!idxRatusan,--LEFT(TEXT(RIGHT([0]!nilai,12),REPT("0",12)),1)+1)&amp;" "&amp;IF((--MID(TEXT(RIGHT([0]!nilai,12),REPT("0",12)),2,2)+1)&lt;=20,IF(--LEFT(TEXT(RIGHT([0]!nilai,12),REPT("0",12)),3)=1," satu milyar / ",INDEX('122_San Sukses_Batam'!idxSatuSampaiDuaPuluh,--LEFT(TEXT(RIGHT([0]!nilai,11),REPT("0",11)),2)+1)),INDEX('122_San Sukses_Batam'!idxSatuSampaiDuaPuluh,--LEFT(RIGHT([0]!nilai,11),1)+1)&amp;" puluh "&amp;INDEX('122_San Sukses_Batam'!idxSatuSampaiDuaPuluh,--LEFT(RIGHT([0]!nilai,10),1)+1))&amp;IF(OR(LEN([0]!nilai)&lt;=9,--LEFT(TEXT(RIGHT([0]!nilai,12),REPT("0",12)),3)={0;1}),""," milyar / ")</definedName>
    <definedName name="milyar2" localSheetId="72">" "&amp;INDEX('123_San Sukses_Batam '!idxRatusan,--LEFT(TEXT(RIGHT([0]!nilai,12),REPT("0",12)),1)+1)&amp;" "&amp;IF((--MID(TEXT(RIGHT([0]!nilai,12),REPT("0",12)),2,2)+1)&lt;=20,IF(--LEFT(TEXT(RIGHT([0]!nilai,12),REPT("0",12)),3)=1," satu milyar / ",INDEX('123_San Sukses_Batam '!idxSatuSampaiDuaPuluh,--LEFT(TEXT(RIGHT([0]!nilai,11),REPT("0",11)),2)+1)),INDEX('123_San Sukses_Batam '!idxSatuSampaiDuaPuluh,--LEFT(RIGHT([0]!nilai,11),1)+1)&amp;" puluh "&amp;INDEX('123_San Sukses_Batam '!idxSatuSampaiDuaPuluh,--LEFT(RIGHT([0]!nilai,10),1)+1))&amp;IF(OR(LEN([0]!nilai)&lt;=9,--LEFT(TEXT(RIGHT([0]!nilai,12),REPT("0",12)),3)={0;1}),""," milyar / ")</definedName>
    <definedName name="milyar2" localSheetId="73">" "&amp;INDEX('124_Jan Ex_BTH'!idxRatusan,--LEFT(TEXT(RIGHT([0]!nilai,12),REPT("0",12)),1)+1)&amp;" "&amp;IF((--MID(TEXT(RIGHT([0]!nilai,12),REPT("0",12)),2,2)+1)&lt;=20,IF(--LEFT(TEXT(RIGHT([0]!nilai,12),REPT("0",12)),3)=1," satu milyar / ",INDEX('124_Jan Ex_BTH'!idxSatuSampaiDuaPuluh,--LEFT(TEXT(RIGHT([0]!nilai,11),REPT("0",11)),2)+1)),INDEX('124_Jan Ex_BTH'!idxSatuSampaiDuaPuluh,--LEFT(RIGHT([0]!nilai,11),1)+1)&amp;" puluh "&amp;INDEX('124_Jan Ex_BTH'!idxSatuSampaiDuaPuluh,--LEFT(RIGHT([0]!nilai,10),1)+1))&amp;IF(OR(LEN([0]!nilai)&lt;=9,--LEFT(TEXT(RIGHT([0]!nilai,12),REPT("0",12)),3)={0;1}),""," milyar / ")</definedName>
    <definedName name="milyar2" localSheetId="74">" "&amp;INDEX('125_Ibu Suryani_Jakarta'!idxRatusan,--LEFT(TEXT(RIGHT([0]!nilai,12),REPT("0",12)),1)+1)&amp;" "&amp;IF((--MID(TEXT(RIGHT([0]!nilai,12),REPT("0",12)),2,2)+1)&lt;=20,IF(--LEFT(TEXT(RIGHT([0]!nilai,12),REPT("0",12)),3)=1," satu milyar / ",INDEX('125_Ibu Suryani_Jakarta'!idxSatuSampaiDuaPuluh,--LEFT(TEXT(RIGHT([0]!nilai,11),REPT("0",11)),2)+1)),INDEX('125_Ibu Suryani_Jakarta'!idxSatuSampaiDuaPuluh,--LEFT(RIGHT([0]!nilai,11),1)+1)&amp;" puluh "&amp;INDEX('125_Ibu Suryani_Jakarta'!idxSatuSampaiDuaPuluh,--LEFT(RIGHT([0]!nilai,10),1)+1))&amp;IF(OR(LEN([0]!nilai)&lt;=9,--LEFT(TEXT(RIGHT([0]!nilai,12),REPT("0",12)),3)={0;1}),""," milyar / ")</definedName>
    <definedName name="milyar2" localSheetId="75">" "&amp;INDEX('126_BSC_Anggana_Jogja'!idxRatusan,--LEFT(TEXT(RIGHT([0]!nilai,12),REPT("0",12)),1)+1)&amp;" "&amp;IF((--MID(TEXT(RIGHT([0]!nilai,12),REPT("0",12)),2,2)+1)&lt;=20,IF(--LEFT(TEXT(RIGHT([0]!nilai,12),REPT("0",12)),3)=1," satu milyar / ",INDEX('126_BSC_Anggana_Jogja'!idxSatuSampaiDuaPuluh,--LEFT(TEXT(RIGHT([0]!nilai,11),REPT("0",11)),2)+1)),INDEX('126_BSC_Anggana_Jogja'!idxSatuSampaiDuaPuluh,--LEFT(RIGHT([0]!nilai,11),1)+1)&amp;" puluh "&amp;INDEX('126_BSC_Anggana_Jogja'!idxSatuSampaiDuaPuluh,--LEFT(RIGHT([0]!nilai,10),1)+1))&amp;IF(OR(LEN([0]!nilai)&lt;=9,--LEFT(TEXT(RIGHT([0]!nilai,12),REPT("0",12)),3)={0;1}),""," milyar / ")</definedName>
    <definedName name="milyar2" localSheetId="76">" "&amp;INDEX('127_Klik_Batam'!idxRatusan,--LEFT(TEXT(RIGHT([0]!nilai,12),REPT("0",12)),1)+1)&amp;" "&amp;IF((--MID(TEXT(RIGHT([0]!nilai,12),REPT("0",12)),2,2)+1)&lt;=20,IF(--LEFT(TEXT(RIGHT([0]!nilai,12),REPT("0",12)),3)=1," satu milyar / ",INDEX('127_Klik_Batam'!idxSatuSampaiDuaPuluh,--LEFT(TEXT(RIGHT([0]!nilai,11),REPT("0",11)),2)+1)),INDEX('127_Klik_Batam'!idxSatuSampaiDuaPuluh,--LEFT(RIGHT([0]!nilai,11),1)+1)&amp;" puluh "&amp;INDEX('127_Klik_Batam'!idxSatuSampaiDuaPuluh,--LEFT(RIGHT([0]!nilai,10),1)+1))&amp;IF(OR(LEN([0]!nilai)&lt;=9,--LEFT(TEXT(RIGHT([0]!nilai,12),REPT("0",12)),3)={0;1}),""," milyar / ")</definedName>
    <definedName name="milyar2" localSheetId="77">" "&amp;INDEX('128_Crago Trans_Batam'!idxRatusan,--LEFT(TEXT(RIGHT([0]!nilai,12),REPT("0",12)),1)+1)&amp;" "&amp;IF((--MID(TEXT(RIGHT([0]!nilai,12),REPT("0",12)),2,2)+1)&lt;=20,IF(--LEFT(TEXT(RIGHT([0]!nilai,12),REPT("0",12)),3)=1," satu milyar / ",INDEX('128_Crago Trans_Batam'!idxSatuSampaiDuaPuluh,--LEFT(TEXT(RIGHT([0]!nilai,11),REPT("0",11)),2)+1)),INDEX('128_Crago Trans_Batam'!idxSatuSampaiDuaPuluh,--LEFT(RIGHT([0]!nilai,11),1)+1)&amp;" puluh "&amp;INDEX('128_Crago Trans_Batam'!idxSatuSampaiDuaPuluh,--LEFT(RIGHT([0]!nilai,10),1)+1))&amp;IF(OR(LEN([0]!nilai)&lt;=9,--LEFT(TEXT(RIGHT([0]!nilai,12),REPT("0",12)),3)={0;1}),""," milyar / ")</definedName>
    <definedName name="milyar2" localSheetId="78">" "&amp;INDEX('129_Yenlingtan_Yumofodd_Bth'!idxRatusan,--LEFT(TEXT(RIGHT([0]!nilai,12),REPT("0",12)),1)+1)&amp;" "&amp;IF((--MID(TEXT(RIGHT([0]!nilai,12),REPT("0",12)),2,2)+1)&lt;=20,IF(--LEFT(TEXT(RIGHT([0]!nilai,12),REPT("0",12)),3)=1," satu milyar / ",INDEX('129_Yenlingtan_Yumofodd_Bth'!idxSatuSampaiDuaPuluh,--LEFT(TEXT(RIGHT([0]!nilai,11),REPT("0",11)),2)+1)),INDEX('129_Yenlingtan_Yumofodd_Bth'!idxSatuSampaiDuaPuluh,--LEFT(RIGHT([0]!nilai,11),1)+1)&amp;" puluh "&amp;INDEX('129_Yenlingtan_Yumofodd_Bth'!idxSatuSampaiDuaPuluh,--LEFT(RIGHT([0]!nilai,10),1)+1))&amp;IF(OR(LEN([0]!nilai)&lt;=9,--LEFT(TEXT(RIGHT([0]!nilai,12),REPT("0",12)),3)={0;1}),""," milyar / ")</definedName>
    <definedName name="milyar2" localSheetId="79">" "&amp;INDEX('130_Yenlingtan_Japan Pack_Bth'!idxRatusan,--LEFT(TEXT(RIGHT([0]!nilai,12),REPT("0",12)),1)+1)&amp;" "&amp;IF((--MID(TEXT(RIGHT([0]!nilai,12),REPT("0",12)),2,2)+1)&lt;=20,IF(--LEFT(TEXT(RIGHT([0]!nilai,12),REPT("0",12)),3)=1," satu milyar / ",INDEX('130_Yenlingtan_Japan Pack_Bth'!idxSatuSampaiDuaPuluh,--LEFT(TEXT(RIGHT([0]!nilai,11),REPT("0",11)),2)+1)),INDEX('130_Yenlingtan_Japan Pack_Bth'!idxSatuSampaiDuaPuluh,--LEFT(RIGHT([0]!nilai,11),1)+1)&amp;" puluh "&amp;INDEX('130_Yenlingtan_Japan Pack_Bth'!idxSatuSampaiDuaPuluh,--LEFT(RIGHT([0]!nilai,10),1)+1))&amp;IF(OR(LEN([0]!nilai)&lt;=9,--LEFT(TEXT(RIGHT([0]!nilai,12),REPT("0",12)),3)={0;1}),""," milyar / ")</definedName>
    <definedName name="milyar2" localSheetId="80">" "&amp;INDEX('131_PCS_Pontinak'!idxRatusan,--LEFT(TEXT(RIGHT([0]!nilai,12),REPT("0",12)),1)+1)&amp;" "&amp;IF((--MID(TEXT(RIGHT([0]!nilai,12),REPT("0",12)),2,2)+1)&lt;=20,IF(--LEFT(TEXT(RIGHT([0]!nilai,12),REPT("0",12)),3)=1," satu milyar / ",INDEX('131_PCS_Pontinak'!idxSatuSampaiDuaPuluh,--LEFT(TEXT(RIGHT([0]!nilai,11),REPT("0",11)),2)+1)),INDEX('131_PCS_Pontinak'!idxSatuSampaiDuaPuluh,--LEFT(RIGHT([0]!nilai,11),1)+1)&amp;" puluh "&amp;INDEX('131_PCS_Pontinak'!idxSatuSampaiDuaPuluh,--LEFT(RIGHT([0]!nilai,10),1)+1))&amp;IF(OR(LEN([0]!nilai)&lt;=9,--LEFT(TEXT(RIGHT([0]!nilai,12),REPT("0",12)),3)={0;1}),""," milyar / ")</definedName>
    <definedName name="milyar2" localSheetId="81">" "&amp;INDEX('132_Mega_Selawesi'!idxRatusan,--LEFT(TEXT(RIGHT([0]!nilai,12),REPT("0",12)),1)+1)&amp;" "&amp;IF((--MID(TEXT(RIGHT([0]!nilai,12),REPT("0",12)),2,2)+1)&lt;=20,IF(--LEFT(TEXT(RIGHT([0]!nilai,12),REPT("0",12)),3)=1," satu milyar / ",INDEX('132_Mega_Selawesi'!idxSatuSampaiDuaPuluh,--LEFT(TEXT(RIGHT([0]!nilai,11),REPT("0",11)),2)+1)),INDEX('132_Mega_Selawesi'!idxSatuSampaiDuaPuluh,--LEFT(RIGHT([0]!nilai,11),1)+1)&amp;" puluh "&amp;INDEX('132_Mega_Selawesi'!idxSatuSampaiDuaPuluh,--LEFT(RIGHT([0]!nilai,10),1)+1))&amp;IF(OR(LEN([0]!nilai)&lt;=9,--LEFT(TEXT(RIGHT([0]!nilai,12),REPT("0",12)),3)={0;1}),""," milyar / ")</definedName>
    <definedName name="milyar2" localSheetId="83">" "&amp;INDEX('133_Gapura_Trucking Sumabaw Pel'!idxRatusan,--LEFT(TEXT(RIGHT([0]!nilai,12),REPT("0",12)),1)+1)&amp;" "&amp;IF((--MID(TEXT(RIGHT([0]!nilai,12),REPT("0",12)),2,2)+1)&lt;=20,IF(--LEFT(TEXT(RIGHT([0]!nilai,12),REPT("0",12)),3)=1," satu milyar / ",INDEX('133_Gapura_Trucking Sumabaw Pel'!idxSatuSampaiDuaPuluh,--LEFT(TEXT(RIGHT([0]!nilai,11),REPT("0",11)),2)+1)),INDEX('133_Gapura_Trucking Sumabaw Pel'!idxSatuSampaiDuaPuluh,--LEFT(RIGHT([0]!nilai,11),1)+1)&amp;" puluh "&amp;INDEX('133_Gapura_Trucking Sumabaw Pel'!idxSatuSampaiDuaPuluh,--LEFT(RIGHT([0]!nilai,10),1)+1))&amp;IF(OR(LEN([0]!nilai)&lt;=9,--LEFT(TEXT(RIGHT([0]!nilai,12),REPT("0",12)),3)={0;1}),""," milyar / ")</definedName>
    <definedName name="milyar2" localSheetId="82">" "&amp;INDEX('133_Gapura_Trucking Sumabaw_DP'!idxRatusan,--LEFT(TEXT(RIGHT([0]!nilai,12),REPT("0",12)),1)+1)&amp;" "&amp;IF((--MID(TEXT(RIGHT([0]!nilai,12),REPT("0",12)),2,2)+1)&lt;=20,IF(--LEFT(TEXT(RIGHT([0]!nilai,12),REPT("0",12)),3)=1," satu milyar / ",INDEX('133_Gapura_Trucking Sumabaw_DP'!idxSatuSampaiDuaPuluh,--LEFT(TEXT(RIGHT([0]!nilai,11),REPT("0",11)),2)+1)),INDEX('133_Gapura_Trucking Sumabaw_DP'!idxSatuSampaiDuaPuluh,--LEFT(RIGHT([0]!nilai,11),1)+1)&amp;" puluh "&amp;INDEX('133_Gapura_Trucking Sumabaw_DP'!idxSatuSampaiDuaPuluh,--LEFT(RIGHT([0]!nilai,10),1)+1))&amp;IF(OR(LEN([0]!nilai)&lt;=9,--LEFT(TEXT(RIGHT([0]!nilai,12),REPT("0",12)),3)={0;1}),""," milyar / ")</definedName>
    <definedName name="milyar2" localSheetId="84">" "&amp;INDEX('134_Menara_Cocacola'!idxRatusan,--LEFT(TEXT(RIGHT([0]!nilai,12),REPT("0",12)),1)+1)&amp;" "&amp;IF((--MID(TEXT(RIGHT([0]!nilai,12),REPT("0",12)),2,2)+1)&lt;=20,IF(--LEFT(TEXT(RIGHT([0]!nilai,12),REPT("0",12)),3)=1," satu milyar / ",INDEX('134_Menara_Cocacola'!idxSatuSampaiDuaPuluh,--LEFT(TEXT(RIGHT([0]!nilai,11),REPT("0",11)),2)+1)),INDEX('134_Menara_Cocacola'!idxSatuSampaiDuaPuluh,--LEFT(RIGHT([0]!nilai,11),1)+1)&amp;" puluh "&amp;INDEX('134_Menara_Cocacola'!idxSatuSampaiDuaPuluh,--LEFT(RIGHT([0]!nilai,10),1)+1))&amp;IF(OR(LEN([0]!nilai)&lt;=9,--LEFT(TEXT(RIGHT([0]!nilai,12),REPT("0",12)),3)={0;1}),""," milyar / ")</definedName>
    <definedName name="milyar2" localSheetId="85">" "&amp;INDEX('135_Fitri_Nias'!idxRatusan,--LEFT(TEXT(RIGHT([0]!nilai,12),REPT("0",12)),1)+1)&amp;" "&amp;IF((--MID(TEXT(RIGHT([0]!nilai,12),REPT("0",12)),2,2)+1)&lt;=20,IF(--LEFT(TEXT(RIGHT([0]!nilai,12),REPT("0",12)),3)=1," satu milyar / ",INDEX('135_Fitri_Nias'!idxSatuSampaiDuaPuluh,--LEFT(TEXT(RIGHT([0]!nilai,11),REPT("0",11)),2)+1)),INDEX('135_Fitri_Nias'!idxSatuSampaiDuaPuluh,--LEFT(RIGHT([0]!nilai,11),1)+1)&amp;" puluh "&amp;INDEX('135_Fitri_Nias'!idxSatuSampaiDuaPuluh,--LEFT(RIGHT([0]!nilai,10),1)+1))&amp;IF(OR(LEN([0]!nilai)&lt;=9,--LEFT(TEXT(RIGHT([0]!nilai,12),REPT("0",12)),3)={0;1}),"","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0">" "&amp;INDEX('052_Dakota_Batam'!idxRatusan,--LEFT(TEXT(RIGHT('[2]Pos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milyar",INDEX('052_Dakota_Batam'!idxSatuSampaiDuaPuluh,--LEFT(TEXT(RIGHT('[2]Pos Log Serang 260721'!XFD1,11),REPT("0",11)),2)+1)),INDEX('052_Dakota_Batam'!idxSatuSampaiDuaPuluh,--LEFT(RIGHT('[2]Pos Log Serang 260721'!XFD1,11),1)+1)&amp;" puluh "&amp;INDEX('052_Dakota_Batam'!idxSatuSampaiDuaPuluh,--LEFT(RIGHT('[2]Pos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">" "&amp;INDEX('053_Menara_Mix'!idxRatusan,--LEFT(TEXT(RIGHT('[2]Pos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milyar",INDEX('053_Menara_Mix'!idxSatuSampaiDuaPuluh,--LEFT(TEXT(RIGHT('[2]Pos Log Serang 260721'!XFD1,11),REPT("0",11)),2)+1)),INDEX('053_Menara_Mix'!idxSatuSampaiDuaPuluh,--LEFT(RIGHT('[2]Pos Log Serang 260721'!XFD1,11),1)+1)&amp;" puluh "&amp;INDEX('053_Menara_Mix'!idxSatuSampaiDuaPuluh,--LEFT(RIGHT('[2]Pos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">" "&amp;INDEX('054_BSC_Lampung'!idxRatusan,--LEFT(TEXT(RIGHT('[2]Pos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milyar",INDEX('054_BSC_Lampung'!idxSatuSampaiDuaPuluh,--LEFT(TEXT(RIGHT('[2]Pos Log Serang 260721'!XFD1,11),REPT("0",11)),2)+1)),INDEX('054_BSC_Lampung'!idxSatuSampaiDuaPuluh,--LEFT(RIGHT('[2]Pos Log Serang 260721'!XFD1,11),1)+1)&amp;" puluh "&amp;INDEX('054_BSC_Lampung'!idxSatuSampaiDuaPuluh,--LEFT(RIGHT('[2]Pos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">" "&amp;INDEX('055_Fastindo_Bandung'!idxRatusan,--LEFT(TEXT(RIGHT('[2]Pos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milyar",INDEX('055_Fastindo_Bandung'!idxSatuSampaiDuaPuluh,--LEFT(TEXT(RIGHT('[2]Pos Log Serang 260721'!XFD1,11),REPT("0",11)),2)+1)),INDEX('055_Fastindo_Bandung'!idxSatuSampaiDuaPuluh,--LEFT(RIGHT('[2]Pos Log Serang 260721'!XFD1,11),1)+1)&amp;" puluh "&amp;INDEX('055_Fastindo_Bandung'!idxSatuSampaiDuaPuluh,--LEFT(RIGHT('[2]Pos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">" "&amp;INDEX('056_Ibu Feriyanti PCP_Jakarta'!idxRatusan,--LEFT(TEXT(RIGHT('[2]Pos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milyar",INDEX('056_Ibu Feriyanti PCP_Jakarta'!idxSatuSampaiDuaPuluh,--LEFT(TEXT(RIGHT('[2]Pos Log Serang 260721'!XFD1,11),REPT("0",11)),2)+1)),INDEX('056_Ibu Feriyanti PCP_Jakarta'!idxSatuSampaiDuaPuluh,--LEFT(RIGHT('[2]Pos Log Serang 260721'!XFD1,11),1)+1)&amp;" puluh "&amp;INDEX('056_Ibu Feriyanti PCP_Jakarta'!idxSatuSampaiDuaPuluh,--LEFT(RIGHT('[2]Pos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">" "&amp;INDEX('057_UJP_Padang'!idxRatusan,--LEFT(TEXT(RIGHT('[2]Pos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milyar",INDEX('057_UJP_Padang'!idxSatuSampaiDuaPuluh,--LEFT(TEXT(RIGHT('[2]Pos Log Serang 260721'!XFD1,11),REPT("0",11)),2)+1)),INDEX('057_UJP_Padang'!idxSatuSampaiDuaPuluh,--LEFT(RIGHT('[2]Pos Log Serang 260721'!XFD1,11),1)+1)&amp;" puluh "&amp;INDEX('057_UJP_Padang'!idxSatuSampaiDuaPuluh,--LEFT(RIGHT('[2]Pos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">" "&amp;INDEX('058_BJ Trans_Medan'!idxRatusan,--LEFT(TEXT(RIGHT('[2]Pos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milyar",INDEX('058_BJ Trans_Medan'!idxSatuSampaiDuaPuluh,--LEFT(TEXT(RIGHT('[2]Pos Log Serang 260721'!XFD1,11),REPT("0",11)),2)+1)),INDEX('058_BJ Trans_Medan'!idxSatuSampaiDuaPuluh,--LEFT(RIGHT('[2]Pos Log Serang 260721'!XFD1,11),1)+1)&amp;" puluh "&amp;INDEX('058_BJ Trans_Medan'!idxSatuSampaiDuaPuluh,--LEFT(RIGHT('[2]Pos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">" "&amp;INDEX('059_Fastindo_Serpong'!idxRatusan,--LEFT(TEXT(RIGHT('[2]Pos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milyar",INDEX('059_Fastindo_Serpong'!idxSatuSampaiDuaPuluh,--LEFT(TEXT(RIGHT('[2]Pos Log Serang 260721'!XFD1,11),REPT("0",11)),2)+1)),INDEX('059_Fastindo_Serpong'!idxSatuSampaiDuaPuluh,--LEFT(RIGHT('[2]Pos Log Serang 260721'!XFD1,11),1)+1)&amp;" puluh "&amp;INDEX('059_Fastindo_Serpong'!idxSatuSampaiDuaPuluh,--LEFT(RIGHT('[2]Pos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">" "&amp;INDEX('060_Yenling Tan_Batam'!idxRatusan,--LEFT(TEXT(RIGHT('[2]Pos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milyar",INDEX('060_Yenling Tan_Batam'!idxSatuSampaiDuaPuluh,--LEFT(TEXT(RIGHT('[2]Pos Log Serang 260721'!XFD1,11),REPT("0",11)),2)+1)),INDEX('060_Yenling Tan_Batam'!idxSatuSampaiDuaPuluh,--LEFT(RIGHT('[2]Pos Log Serang 260721'!XFD1,11),1)+1)&amp;" puluh "&amp;INDEX('060_Yenling Tan_Batam'!idxSatuSampaiDuaPuluh,--LEFT(RIGHT('[2]Pos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">" "&amp;INDEX('061_Bpk Irfan_Pontianak'!idxRatusan,--LEFT(TEXT(RIGHT('[2]Pos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milyar",INDEX('061_Bpk Irfan_Pontianak'!idxSatuSampaiDuaPuluh,--LEFT(TEXT(RIGHT('[2]Pos Log Serang 260721'!XFD1,11),REPT("0",11)),2)+1)),INDEX('061_Bpk Irfan_Pontianak'!idxSatuSampaiDuaPuluh,--LEFT(RIGHT('[2]Pos Log Serang 260721'!XFD1,11),1)+1)&amp;" puluh "&amp;INDEX('061_Bpk Irfan_Pontianak'!idxSatuSampaiDuaPuluh,--LEFT(RIGHT('[2]Pos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">" "&amp;INDEX('062_PT. Fajar_Makassar'!idxRatusan,--LEFT(TEXT(RIGHT('[2]Pos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milyar",INDEX('062_PT. Fajar_Makassar'!idxSatuSampaiDuaPuluh,--LEFT(TEXT(RIGHT('[2]Pos Log Serang 260721'!XFD1,11),REPT("0",11)),2)+1)),INDEX('062_PT. Fajar_Makassar'!idxSatuSampaiDuaPuluh,--LEFT(RIGHT('[2]Pos Log Serang 260721'!XFD1,11),1)+1)&amp;" puluh "&amp;INDEX('062_PT. Fajar_Makassar'!idxSatuSampaiDuaPuluh,--LEFT(RIGHT('[2]Pos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1">" "&amp;INDEX('063_Kaifa_Batam'!idxRatusan,--LEFT(TEXT(RIGHT('[2]Pos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milyar",INDEX('063_Kaifa_Batam'!idxSatuSampaiDuaPuluh,--LEFT(TEXT(RIGHT('[2]Pos Log Serang 260721'!XFD1,11),REPT("0",11)),2)+1)),INDEX('063_Kaifa_Batam'!idxSatuSampaiDuaPuluh,--LEFT(RIGHT('[2]Pos Log Serang 260721'!XFD1,11),1)+1)&amp;" puluh "&amp;INDEX('063_Kaifa_Batam'!idxSatuSampaiDuaPuluh,--LEFT(RIGHT('[2]Pos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2">" "&amp;INDEX('064_Hendyan_Batam'!idxRatusan,--LEFT(TEXT(RIGHT('[2]Pos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milyar",INDEX('064_Hendyan_Batam'!idxSatuSampaiDuaPuluh,--LEFT(TEXT(RIGHT('[2]Pos Log Serang 260721'!XFD1,11),REPT("0",11)),2)+1)),INDEX('064_Hendyan_Batam'!idxSatuSampaiDuaPuluh,--LEFT(RIGHT('[2]Pos Log Serang 260721'!XFD1,11),1)+1)&amp;" puluh "&amp;INDEX('064_Hendyan_Batam'!idxSatuSampaiDuaPuluh,--LEFT(RIGHT('[2]Pos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3">" "&amp;INDEX('065_Bpk. H. Tofik_Banjarmasin'!idxRatusan,--LEFT(TEXT(RIGHT('[2]Pos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milyar",INDEX('065_Bpk. H. Tofik_Banjarmasin'!idxSatuSampaiDuaPuluh,--LEFT(TEXT(RIGHT('[2]Pos Log Serang 260721'!XFD1,11),REPT("0",11)),2)+1)),INDEX('065_Bpk. H. Tofik_Banjarmasin'!idxSatuSampaiDuaPuluh,--LEFT(RIGHT('[2]Pos Log Serang 260721'!XFD1,11),1)+1)&amp;" puluh "&amp;INDEX('065_Bpk. H. Tofik_Banjarmasin'!idxSatuSampaiDuaPuluh,--LEFT(RIGHT('[2]Pos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4">" "&amp;INDEX('066_Bpk. H. Tofik_Banjarmasin'!idxRatusan,--LEFT(TEXT(RIGHT('[2]Pos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milyar",INDEX('066_Bpk. H. Tofik_Banjarmasin'!idxSatuSampaiDuaPuluh,--LEFT(TEXT(RIGHT('[2]Pos Log Serang 260721'!XFD1,11),REPT("0",11)),2)+1)),INDEX('066_Bpk. H. Tofik_Banjarmasin'!idxSatuSampaiDuaPuluh,--LEFT(RIGHT('[2]Pos Log Serang 260721'!XFD1,11),1)+1)&amp;" puluh "&amp;INDEX('066_Bpk. H. Tofik_Banjarmasin'!idxSatuSampaiDuaPuluh,--LEFT(RIGHT('[2]Pos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5">" "&amp;INDEX('067_Ibu Fany_Batam'!idxRatusan,--LEFT(TEXT(RIGHT('[2]Pos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milyar",INDEX('067_Ibu Fany_Batam'!idxSatuSampaiDuaPuluh,--LEFT(TEXT(RIGHT('[2]Pos Log Serang 260721'!XFD1,11),REPT("0",11)),2)+1)),INDEX('067_Ibu Fany_Batam'!idxSatuSampaiDuaPuluh,--LEFT(RIGHT('[2]Pos Log Serang 260721'!XFD1,11),1)+1)&amp;" puluh "&amp;INDEX('067_Ibu Fany_Batam'!idxSatuSampaiDuaPuluh,--LEFT(RIGHT('[2]Pos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6">" "&amp;INDEX('068_PT. Werkz_Pekanbaru'!idxRatusan,--LEFT(TEXT(RIGHT('[2]Pos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milyar",INDEX('068_PT. Werkz_Pekanbaru'!idxSatuSampaiDuaPuluh,--LEFT(TEXT(RIGHT('[2]Pos Log Serang 260721'!XFD1,11),REPT("0",11)),2)+1)),INDEX('068_PT. Werkz_Pekanbaru'!idxSatuSampaiDuaPuluh,--LEFT(RIGHT('[2]Pos Log Serang 260721'!XFD1,11),1)+1)&amp;" puluh "&amp;INDEX('068_PT. Werkz_Pekanbaru'!idxSatuSampaiDuaPuluh,--LEFT(RIGHT('[2]Pos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7">" "&amp;INDEX('069_Menara_Sampoeran_C1'!idxRatusan,--LEFT(TEXT(RIGHT('[2]Pos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milyar",INDEX('069_Menara_Sampoeran_C1'!idxSatuSampaiDuaPuluh,--LEFT(TEXT(RIGHT('[2]Pos Log Serang 260721'!XFD1,11),REPT("0",11)),2)+1)),INDEX('069_Menara_Sampoeran_C1'!idxSatuSampaiDuaPuluh,--LEFT(RIGHT('[2]Pos Log Serang 260721'!XFD1,11),1)+1)&amp;" puluh "&amp;INDEX('069_Menara_Sampoeran_C1'!idxSatuSampaiDuaPuluh,--LEFT(RIGHT('[2]Pos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8">" "&amp;INDEX('070_Bpk. edo_Bogor'!idxRatusan,--LEFT(TEXT(RIGHT('[2]Pos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milyar",INDEX('070_Bpk. edo_Bogor'!idxSatuSampaiDuaPuluh,--LEFT(TEXT(RIGHT('[2]Pos Log Serang 260721'!XFD1,11),REPT("0",11)),2)+1)),INDEX('070_Bpk. edo_Bogor'!idxSatuSampaiDuaPuluh,--LEFT(RIGHT('[2]Pos Log Serang 260721'!XFD1,11),1)+1)&amp;" puluh "&amp;INDEX('070_Bpk. edo_Bogor'!idxSatuSampaiDuaPuluh,--LEFT(RIGHT('[2]Pos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9">" "&amp;INDEX('071_PT. Sahabat Agung_Jakarta'!idxRatusan,--LEFT(TEXT(RIGHT('[2]Pos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milyar",INDEX('071_PT. Sahabat Agung_Jakarta'!idxSatuSampaiDuaPuluh,--LEFT(TEXT(RIGHT('[2]Pos Log Serang 260721'!XFD1,11),REPT("0",11)),2)+1)),INDEX('071_PT. Sahabat Agung_Jakarta'!idxSatuSampaiDuaPuluh,--LEFT(RIGHT('[2]Pos Log Serang 260721'!XFD1,11),1)+1)&amp;" puluh "&amp;INDEX('071_PT. Sahabat Agung_Jakarta'!idxSatuSampaiDuaPuluh,--LEFT(RIGHT('[2]Pos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0">" "&amp;INDEX('072_Yenling Tan_Batam'!idxRatusan,--LEFT(TEXT(RIGHT('[2]Pos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milyar",INDEX('072_Yenling Tan_Batam'!idxSatuSampaiDuaPuluh,--LEFT(TEXT(RIGHT('[2]Pos Log Serang 260721'!XFD1,11),REPT("0",11)),2)+1)),INDEX('072_Yenling Tan_Batam'!idxSatuSampaiDuaPuluh,--LEFT(RIGHT('[2]Pos Log Serang 260721'!XFD1,11),1)+1)&amp;" puluh "&amp;INDEX('072_Yenling Tan_Batam'!idxSatuSampaiDuaPuluh,--LEFT(RIGHT('[2]Pos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1">" "&amp;INDEX('073_Jasa Anda_Mix'!idxRatusan,--LEFT(TEXT(RIGHT('[2]Pos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milyar",INDEX('073_Jasa Anda_Mix'!idxSatuSampaiDuaPuluh,--LEFT(TEXT(RIGHT('[2]Pos Log Serang 260721'!XFD1,11),REPT("0",11)),2)+1)),INDEX('073_Jasa Anda_Mix'!idxSatuSampaiDuaPuluh,--LEFT(RIGHT('[2]Pos Log Serang 260721'!XFD1,11),1)+1)&amp;" puluh "&amp;INDEX('073_Jasa Anda_Mix'!idxSatuSampaiDuaPuluh,--LEFT(RIGHT('[2]Pos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2">" "&amp;INDEX('074_Fastindo_Jakarta'!idxRatusan,--LEFT(TEXT(RIGHT('[2]Pos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milyar",INDEX('074_Fastindo_Jakarta'!idxSatuSampaiDuaPuluh,--LEFT(TEXT(RIGHT('[2]Pos Log Serang 260721'!XFD1,11),REPT("0",11)),2)+1)),INDEX('074_Fastindo_Jakarta'!idxSatuSampaiDuaPuluh,--LEFT(RIGHT('[2]Pos Log Serang 260721'!XFD1,11),1)+1)&amp;" puluh "&amp;INDEX('074_Fastindo_Jakarta'!idxSatuSampaiDuaPuluh,--LEFT(RIGHT('[2]Pos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3">" "&amp;INDEX('075_BBI_Banjar baru'!idxRatusan,--LEFT(TEXT(RIGHT('[2]Pos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milyar",INDEX('075_BBI_Banjar baru'!idxSatuSampaiDuaPuluh,--LEFT(TEXT(RIGHT('[2]Pos Log Serang 260721'!XFD1,11),REPT("0",11)),2)+1)),INDEX('075_BBI_Banjar baru'!idxSatuSampaiDuaPuluh,--LEFT(RIGHT('[2]Pos Log Serang 260721'!XFD1,11),1)+1)&amp;" puluh "&amp;INDEX('075_BBI_Banjar baru'!idxSatuSampaiDuaPuluh,--LEFT(RIGHT('[2]Pos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4">" "&amp;INDEX('076_BBI_Makassar'!idxRatusan,--LEFT(TEXT(RIGHT('[2]Pos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milyar",INDEX('076_BBI_Makassar'!idxSatuSampaiDuaPuluh,--LEFT(TEXT(RIGHT('[2]Pos Log Serang 260721'!XFD1,11),REPT("0",11)),2)+1)),INDEX('076_BBI_Makassar'!idxSatuSampaiDuaPuluh,--LEFT(RIGHT('[2]Pos Log Serang 260721'!XFD1,11),1)+1)&amp;" puluh "&amp;INDEX('076_BBI_Makassar'!idxSatuSampaiDuaPuluh,--LEFT(RIGHT('[2]Pos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5">" "&amp;INDEX('077_BBI_Ngawi'!idxRatusan,--LEFT(TEXT(RIGHT('[2]Pos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milyar",INDEX('077_BBI_Ngawi'!idxSatuSampaiDuaPuluh,--LEFT(TEXT(RIGHT('[2]Pos Log Serang 260721'!XFD1,11),REPT("0",11)),2)+1)),INDEX('077_BBI_Ngawi'!idxSatuSampaiDuaPuluh,--LEFT(RIGHT('[2]Pos Log Serang 260721'!XFD1,11),1)+1)&amp;" puluh "&amp;INDEX('077_BBI_Ngawi'!idxSatuSampaiDuaPuluh,--LEFT(RIGHT('[2]Pos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6">" "&amp;INDEX('078_Primasari_Batam'!idxRatusan,--LEFT(TEXT(RIGHT('[2]Pos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milyar",INDEX('078_Primasari_Batam'!idxSatuSampaiDuaPuluh,--LEFT(TEXT(RIGHT('[2]Pos Log Serang 260721'!XFD1,11),REPT("0",11)),2)+1)),INDEX('078_Primasari_Batam'!idxSatuSampaiDuaPuluh,--LEFT(RIGHT('[2]Pos Log Serang 260721'!XFD1,11),1)+1)&amp;" puluh "&amp;INDEX('078_Primasari_Batam'!idxSatuSampaiDuaPuluh,--LEFT(RIGHT('[2]Pos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7">" "&amp;INDEX('079_Yenling Tan_Abonca'!idxRatusan,--LEFT(TEXT(RIGHT('[2]Pos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milyar",INDEX('079_Yenling Tan_Abonca'!idxSatuSampaiDuaPuluh,--LEFT(TEXT(RIGHT('[2]Pos Log Serang 260721'!XFD1,11),REPT("0",11)),2)+1)),INDEX('079_Yenling Tan_Abonca'!idxSatuSampaiDuaPuluh,--LEFT(RIGHT('[2]Pos Log Serang 260721'!XFD1,11),1)+1)&amp;" puluh "&amp;INDEX('079_Yenling Tan_Abonca'!idxSatuSampaiDuaPuluh,--LEFT(RIGHT('[2]Pos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8">" "&amp;INDEX('080_Yenling Tan_Japan Pacu'!idxRatusan,--LEFT(TEXT(RIGHT('[2]Pos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milyar",INDEX('080_Yenling Tan_Japan Pacu'!idxSatuSampaiDuaPuluh,--LEFT(TEXT(RIGHT('[2]Pos Log Serang 260721'!XFD1,11),REPT("0",11)),2)+1)),INDEX('080_Yenling Tan_Japan Pacu'!idxSatuSampaiDuaPuluh,--LEFT(RIGHT('[2]Pos Log Serang 260721'!XFD1,11),1)+1)&amp;" puluh "&amp;INDEX('080_Yenling Tan_Japan Pacu'!idxSatuSampaiDuaPuluh,--LEFT(RIGHT('[2]Pos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9">" "&amp;INDEX('081_Yenling Tan_Prima sari'!idxRatusan,--LEFT(TEXT(RIGHT('[2]Pos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milyar",INDEX('081_Yenling Tan_Prima sari'!idxSatuSampaiDuaPuluh,--LEFT(TEXT(RIGHT('[2]Pos Log Serang 260721'!XFD1,11),REPT("0",11)),2)+1)),INDEX('081_Yenling Tan_Prima sari'!idxSatuSampaiDuaPuluh,--LEFT(RIGHT('[2]Pos Log Serang 260721'!XFD1,11),1)+1)&amp;" puluh "&amp;INDEX('081_Yenling Tan_Prima sari'!idxSatuSampaiDuaPuluh,--LEFT(RIGHT('[2]Pos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0">" "&amp;INDEX('082_Yenling Tan_Kreasi pangan'!idxRatusan,--LEFT(TEXT(RIGHT('[2]Pos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milyar",INDEX('082_Yenling Tan_Kreasi pangan'!idxSatuSampaiDuaPuluh,--LEFT(TEXT(RIGHT('[2]Pos Log Serang 260721'!XFD1,11),REPT("0",11)),2)+1)),INDEX('082_Yenling Tan_Kreasi pangan'!idxSatuSampaiDuaPuluh,--LEFT(RIGHT('[2]Pos Log Serang 260721'!XFD1,11),1)+1)&amp;" puluh "&amp;INDEX('082_Yenling Tan_Kreasi pangan'!idxSatuSampaiDuaPuluh,--LEFT(RIGHT('[2]Pos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1">" "&amp;INDEX('083_PT. Mega Kreasi_Tanggerang'!idxRatusan,--LEFT(TEXT(RIGHT('[2]Pos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milyar",INDEX('083_PT. Mega Kreasi_Tanggerang'!idxSatuSampaiDuaPuluh,--LEFT(TEXT(RIGHT('[2]Pos Log Serang 260721'!XFD1,11),REPT("0",11)),2)+1)),INDEX('083_PT. Mega Kreasi_Tanggerang'!idxSatuSampaiDuaPuluh,--LEFT(RIGHT('[2]Pos Log Serang 260721'!XFD1,11),1)+1)&amp;" puluh "&amp;INDEX('083_PT. Mega Kreasi_Tanggerang'!idxSatuSampaiDuaPuluh,--LEFT(RIGHT('[2]Pos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2">" "&amp;INDEX('084_Yenling Tan_Sunkrisps'!idxRatusan,--LEFT(TEXT(RIGHT('[2]Pos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milyar",INDEX('084_Yenling Tan_Sunkrisps'!idxSatuSampaiDuaPuluh,--LEFT(TEXT(RIGHT('[2]Pos Log Serang 260721'!XFD1,11),REPT("0",11)),2)+1)),INDEX('084_Yenling Tan_Sunkrisps'!idxSatuSampaiDuaPuluh,--LEFT(RIGHT('[2]Pos Log Serang 260721'!XFD1,11),1)+1)&amp;" puluh "&amp;INDEX('084_Yenling Tan_Sunkrisps'!idxSatuSampaiDuaPuluh,--LEFT(RIGHT('[2]Pos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3">" "&amp;INDEX('085_Yenling Tan_Alamii Food'!idxRatusan,--LEFT(TEXT(RIGHT('[2]Pos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milyar",INDEX('085_Yenling Tan_Alamii Food'!idxSatuSampaiDuaPuluh,--LEFT(TEXT(RIGHT('[2]Pos Log Serang 260721'!XFD1,11),REPT("0",11)),2)+1)),INDEX('085_Yenling Tan_Alamii Food'!idxSatuSampaiDuaPuluh,--LEFT(RIGHT('[2]Pos Log Serang 260721'!XFD1,11),1)+1)&amp;" puluh "&amp;INDEX('085_Yenling Tan_Alamii Food'!idxSatuSampaiDuaPuluh,--LEFT(RIGHT('[2]Pos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4">" "&amp;INDEX('086_Yenling Tan_Primasari'!idxRatusan,--LEFT(TEXT(RIGHT('[2]Pos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milyar",INDEX('086_Yenling Tan_Primasari'!idxSatuSampaiDuaPuluh,--LEFT(TEXT(RIGHT('[2]Pos Log Serang 260721'!XFD1,11),REPT("0",11)),2)+1)),INDEX('086_Yenling Tan_Primasari'!idxSatuSampaiDuaPuluh,--LEFT(RIGHT('[2]Pos Log Serang 260721'!XFD1,11),1)+1)&amp;" puluh "&amp;INDEX('086_Yenling Tan_Primasari'!idxSatuSampaiDuaPuluh,--LEFT(RIGHT('[2]Pos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5">" "&amp;INDEX('087_Menara_Sampoeran_C1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milyar",INDEX('087_Menara_Sampoeran_C1 '!idxSatuSampaiDuaPuluh,--LEFT(TEXT(RIGHT('[2]Pos Log Serang 260721'!XFD1,11),REPT("0",11)),2)+1)),INDEX('087_Menara_Sampoeran_C1 '!idxSatuSampaiDuaPuluh,--LEFT(RIGHT('[2]Pos Log Serang 260721'!XFD1,11),1)+1)&amp;" puluh "&amp;INDEX('087_Menara_Sampoeran_C1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6">" "&amp;INDEX('088_PT. SITC_Undername China'!idxRatusan,--LEFT(TEXT(RIGHT('[2]Pos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milyar",INDEX('088_PT. SITC_Undername China'!idxSatuSampaiDuaPuluh,--LEFT(TEXT(RIGHT('[2]Pos Log Serang 260721'!XFD1,11),REPT("0",11)),2)+1)),INDEX('088_PT. SITC_Undername China'!idxSatuSampaiDuaPuluh,--LEFT(RIGHT('[2]Pos Log Serang 260721'!XFD1,11),1)+1)&amp;" puluh "&amp;INDEX('088_PT. SITC_Undername China'!idxSatuSampaiDuaPuluh,--LEFT(RIGHT('[2]Pos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7">" "&amp;INDEX('089_Fastindo_Jakarta'!idxRatusan,--LEFT(TEXT(RIGHT('[2]Pos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milyar",INDEX('089_Fastindo_Jakarta'!idxSatuSampaiDuaPuluh,--LEFT(TEXT(RIGHT('[2]Pos Log Serang 260721'!XFD1,11),REPT("0",11)),2)+1)),INDEX('089_Fastindo_Jakarta'!idxSatuSampaiDuaPuluh,--LEFT(RIGHT('[2]Pos Log Serang 260721'!XFD1,11),1)+1)&amp;" puluh "&amp;INDEX('089_Fastindo_Jakarta'!idxSatuSampaiDuaPuluh,--LEFT(RIGHT('[2]Pos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8">" "&amp;INDEX('090_Tensindo_Jakarta'!idxRatusan,--LEFT(TEXT(RIGHT('[2]Pos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milyar",INDEX('090_Tensindo_Jakarta'!idxSatuSampaiDuaPuluh,--LEFT(TEXT(RIGHT('[2]Pos Log Serang 260721'!XFD1,11),REPT("0",11)),2)+1)),INDEX('090_Tensindo_Jakarta'!idxSatuSampaiDuaPuluh,--LEFT(RIGHT('[2]Pos Log Serang 260721'!XFD1,11),1)+1)&amp;" puluh "&amp;INDEX('090_Tensindo_Jakarta'!idxSatuSampaiDuaPuluh,--LEFT(RIGHT('[2]Pos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9">" "&amp;INDEX('091_BSC_Lhoksemawe langsa'!idxRatusan,--LEFT(TEXT(RIGHT('[2]Pos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milyar",INDEX('091_BSC_Lhoksemawe langsa'!idxSatuSampaiDuaPuluh,--LEFT(TEXT(RIGHT('[2]Pos Log Serang 260721'!XFD1,11),REPT("0",11)),2)+1)),INDEX('091_BSC_Lhoksemawe langsa'!idxSatuSampaiDuaPuluh,--LEFT(RIGHT('[2]Pos Log Serang 260721'!XFD1,11),1)+1)&amp;" puluh "&amp;INDEX('091_BSC_Lhoksemawe langsa'!idxSatuSampaiDuaPuluh,--LEFT(RIGHT('[2]Pos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0">" "&amp;INDEX('092_BSC_Semarang'!idxRatusan,--LEFT(TEXT(RIGHT('[2]Pos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milyar",INDEX('092_BSC_Semarang'!idxSatuSampaiDuaPuluh,--LEFT(TEXT(RIGHT('[2]Pos Log Serang 260721'!XFD1,11),REPT("0",11)),2)+1)),INDEX('092_BSC_Semarang'!idxSatuSampaiDuaPuluh,--LEFT(RIGHT('[2]Pos Log Serang 260721'!XFD1,11),1)+1)&amp;" puluh "&amp;INDEX('092_BSC_Semarang'!idxSatuSampaiDuaPuluh,--LEFT(RIGHT('[2]Pos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1">" "&amp;INDEX('093_Yenling Tan_Kaifa'!idxRatusan,--LEFT(TEXT(RIGHT('[2]Pos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milyar",INDEX('093_Yenling Tan_Kaifa'!idxSatuSampaiDuaPuluh,--LEFT(TEXT(RIGHT('[2]Pos Log Serang 260721'!XFD1,11),REPT("0",11)),2)+1)),INDEX('093_Yenling Tan_Kaifa'!idxSatuSampaiDuaPuluh,--LEFT(RIGHT('[2]Pos Log Serang 260721'!XFD1,11),1)+1)&amp;" puluh "&amp;INDEX('093_Yenling Tan_Kaifa'!idxSatuSampaiDuaPuluh,--LEFT(RIGHT('[2]Pos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2">" "&amp;INDEX('094_Yenling Tan_Sentral Cargo'!idxRatusan,--LEFT(TEXT(RIGHT('[2]Pos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milyar",INDEX('094_Yenling Tan_Sentral Cargo'!idxSatuSampaiDuaPuluh,--LEFT(TEXT(RIGHT('[2]Pos Log Serang 260721'!XFD1,11),REPT("0",11)),2)+1)),INDEX('094_Yenling Tan_Sentral Cargo'!idxSatuSampaiDuaPuluh,--LEFT(RIGHT('[2]Pos Log Serang 260721'!XFD1,11),1)+1)&amp;" puluh "&amp;INDEX('094_Yenling Tan_Sentral Cargo'!idxSatuSampaiDuaPuluh,--LEFT(RIGHT('[2]Pos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3">" "&amp;INDEX('095_Yenling Tan_Primasari'!idxRatusan,--LEFT(TEXT(RIGHT('[2]Pos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milyar",INDEX('095_Yenling Tan_Primasari'!idxSatuSampaiDuaPuluh,--LEFT(TEXT(RIGHT('[2]Pos Log Serang 260721'!XFD1,11),REPT("0",11)),2)+1)),INDEX('095_Yenling Tan_Primasari'!idxSatuSampaiDuaPuluh,--LEFT(RIGHT('[2]Pos Log Serang 260721'!XFD1,11),1)+1)&amp;" puluh "&amp;INDEX('095_Yenling Tan_Primasari'!idxSatuSampaiDuaPuluh,--LEFT(RIGHT('[2]Pos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4">" "&amp;INDEX('096_Yenling Tan_Primasari'!idxRatusan,--LEFT(TEXT(RIGHT('[2]Pos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milyar",INDEX('096_Yenling Tan_Primasari'!idxSatuSampaiDuaPuluh,--LEFT(TEXT(RIGHT('[2]Pos Log Serang 260721'!XFD1,11),REPT("0",11)),2)+1)),INDEX('096_Yenling Tan_Primasari'!idxSatuSampaiDuaPuluh,--LEFT(RIGHT('[2]Pos Log Serang 260721'!XFD1,11),1)+1)&amp;" puluh "&amp;INDEX('096_Yenling Tan_Primasari'!idxSatuSampaiDuaPuluh,--LEFT(RIGHT('[2]Pos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5">" "&amp;INDEX('097_Yenling Tan_Gurih'!idxRatusan,--LEFT(TEXT(RIGHT('[2]Pos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milyar",INDEX('097_Yenling Tan_Gurih'!idxSatuSampaiDuaPuluh,--LEFT(TEXT(RIGHT('[2]Pos Log Serang 260721'!XFD1,11),REPT("0",11)),2)+1)),INDEX('097_Yenling Tan_Gurih'!idxSatuSampaiDuaPuluh,--LEFT(RIGHT('[2]Pos Log Serang 260721'!XFD1,11),1)+1)&amp;" puluh "&amp;INDEX('097_Yenling Tan_Gurih'!idxSatuSampaiDuaPuluh,--LEFT(RIGHT('[2]Pos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6">" "&amp;INDEX('099_Bpk. Saman_Batam'!idxRatusan,--LEFT(TEXT(RIGHT('[2]Pos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milyar",INDEX('099_Bpk. Saman_Batam'!idxSatuSampaiDuaPuluh,--LEFT(TEXT(RIGHT('[2]Pos Log Serang 260721'!XFD1,11),REPT("0",11)),2)+1)),INDEX('099_Bpk. Saman_Batam'!idxSatuSampaiDuaPuluh,--LEFT(RIGHT('[2]Pos Log Serang 260721'!XFD1,11),1)+1)&amp;" puluh "&amp;INDEX('099_Bpk. Saman_Batam'!idxSatuSampaiDuaPuluh,--LEFT(RIGHT('[2]Pos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7">" "&amp;INDEX('100_PT. Fajar_Samarinda'!idxRatusan,--LEFT(TEXT(RIGHT('[2]Pos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milyar",INDEX('100_PT. Fajar_Samarinda'!idxSatuSampaiDuaPuluh,--LEFT(TEXT(RIGHT('[2]Pos Log Serang 260721'!XFD1,11),REPT("0",11)),2)+1)),INDEX('100_PT. Fajar_Samarinda'!idxSatuSampaiDuaPuluh,--LEFT(RIGHT('[2]Pos Log Serang 260721'!XFD1,11),1)+1)&amp;" puluh "&amp;INDEX('100_PT. Fajar_Samarinda'!idxSatuSampaiDuaPuluh,--LEFT(RIGHT('[2]Pos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8">" "&amp;INDEX('101_Menara_ESSE POSM'!idxRatusan,--LEFT(TEXT(RIGHT('[2]Pos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milyar",INDEX('101_Menara_ESSE POSM'!idxSatuSampaiDuaPuluh,--LEFT(TEXT(RIGHT('[2]Pos Log Serang 260721'!XFD1,11),REPT("0",11)),2)+1)),INDEX('101_Menara_ESSE POSM'!idxSatuSampaiDuaPuluh,--LEFT(RIGHT('[2]Pos Log Serang 260721'!XFD1,11),1)+1)&amp;" puluh "&amp;INDEX('101_Menara_ESSE POSM'!idxSatuSampaiDuaPuluh,--LEFT(RIGHT('[2]Pos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9">" "&amp;INDEX('102_Bpk. Agus_Pontianak'!idxRatusan,--LEFT(TEXT(RIGHT('[2]Pos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milyar",INDEX('102_Bpk. Agus_Pontianak'!idxSatuSampaiDuaPuluh,--LEFT(TEXT(RIGHT('[2]Pos Log Serang 260721'!XFD1,11),REPT("0",11)),2)+1)),INDEX('102_Bpk. Agus_Pontianak'!idxSatuSampaiDuaPuluh,--LEFT(RIGHT('[2]Pos Log Serang 260721'!XFD1,11),1)+1)&amp;" puluh "&amp;INDEX('102_Bpk. Agus_Pontianak'!idxSatuSampaiDuaPuluh,--LEFT(RIGHT('[2]Pos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0">" "&amp;INDEX('103_Ibu Yenling Tan_JasanaBoga'!idxRatusan,--LEFT(TEXT(RIGHT('[2]Pos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milyar",INDEX('103_Ibu Yenling Tan_JasanaBoga'!idxSatuSampaiDuaPuluh,--LEFT(TEXT(RIGHT('[2]Pos Log Serang 260721'!XFD1,11),REPT("0",11)),2)+1)),INDEX('103_Ibu Yenling Tan_JasanaBoga'!idxSatuSampaiDuaPuluh,--LEFT(RIGHT('[2]Pos Log Serang 260721'!XFD1,11),1)+1)&amp;" puluh "&amp;INDEX('103_Ibu Yenling Tan_JasanaBoga'!idxSatuSampaiDuaPuluh,--LEFT(RIGHT('[2]Pos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1">" "&amp;INDEX('104_Ibu Yenling Tan_Pt Kartika'!idxRatusan,--LEFT(TEXT(RIGHT('[2]Pos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milyar",INDEX('104_Ibu Yenling Tan_Pt Kartika'!idxSatuSampaiDuaPuluh,--LEFT(TEXT(RIGHT('[2]Pos Log Serang 260721'!XFD1,11),REPT("0",11)),2)+1)),INDEX('104_Ibu Yenling Tan_Pt Kartika'!idxSatuSampaiDuaPuluh,--LEFT(RIGHT('[2]Pos Log Serang 260721'!XFD1,11),1)+1)&amp;" puluh "&amp;INDEX('104_Ibu Yenling Tan_Pt Kartika'!idxSatuSampaiDuaPuluh,--LEFT(RIGHT('[2]Pos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2">" "&amp;INDEX('105_Ibu Yenling Tan_Pt Exim'!idxRatusan,--LEFT(TEXT(RIGHT('[2]Pos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milyar",INDEX('105_Ibu Yenling Tan_Pt Exim'!idxSatuSampaiDuaPuluh,--LEFT(TEXT(RIGHT('[2]Pos Log Serang 260721'!XFD1,11),REPT("0",11)),2)+1)),INDEX('105_Ibu Yenling Tan_Pt Exim'!idxSatuSampaiDuaPuluh,--LEFT(RIGHT('[2]Pos Log Serang 260721'!XFD1,11),1)+1)&amp;" puluh "&amp;INDEX('105_Ibu Yenling Tan_Pt Exim'!idxSatuSampaiDuaPuluh,--LEFT(RIGHT('[2]Pos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3">" "&amp;INDEX('105_Ibu Yenling Tan_Pt Exim (2'!idxRatusan,--LEFT(TEXT(RIGHT('[2]Pos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milyar",INDEX('105_Ibu Yenling Tan_Pt Exim (2'!idxSatuSampaiDuaPuluh,--LEFT(TEXT(RIGHT('[2]Pos Log Serang 260721'!XFD1,11),REPT("0",11)),2)+1)),INDEX('105_Ibu Yenling Tan_Pt Exim (2'!idxSatuSampaiDuaPuluh,--LEFT(RIGHT('[2]Pos Log Serang 260721'!XFD1,11),1)+1)&amp;" puluh "&amp;INDEX('105_Ibu Yenling Tan_Pt Exim (2'!idxSatuSampaiDuaPuluh,--LEFT(RIGHT('[2]Pos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4">" "&amp;INDEX('107_pt. austine'!idxRatusan,--LEFT(TEXT(RIGHT('[2]Pos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milyar",INDEX('107_pt. austine'!idxSatuSampaiDuaPuluh,--LEFT(TEXT(RIGHT('[2]Pos Log Serang 260721'!XFD1,11),REPT("0",11)),2)+1)),INDEX('107_pt. austine'!idxSatuSampaiDuaPuluh,--LEFT(RIGHT('[2]Pos Log Serang 260721'!XFD1,11),1)+1)&amp;" puluh "&amp;INDEX('107_pt. austine'!idxSatuSampaiDuaPuluh,--LEFT(RIGHT('[2]Pos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5">" "&amp;INDEX('107_pt. austine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milyar",INDEX('107_pt. austine '!idxSatuSampaiDuaPuluh,--LEFT(TEXT(RIGHT('[2]Pos Log Serang 260721'!XFD1,11),REPT("0",11)),2)+1)),INDEX('107_pt. austine '!idxSatuSampaiDuaPuluh,--LEFT(RIGHT('[2]Pos Log Serang 260721'!XFD1,11),1)+1)&amp;" puluh "&amp;INDEX('107_pt. austine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6">" "&amp;INDEX('108_BSC_Lampung_JHHP'!idxRatusan,--LEFT(TEXT(RIGHT('[2]Pos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milyar",INDEX('108_BSC_Lampung_JHHP'!idxSatuSampaiDuaPuluh,--LEFT(TEXT(RIGHT('[2]Pos Log Serang 260721'!XFD1,11),REPT("0",11)),2)+1)),INDEX('108_BSC_Lampung_JHHP'!idxSatuSampaiDuaPuluh,--LEFT(RIGHT('[2]Pos Log Serang 260721'!XFD1,11),1)+1)&amp;" puluh "&amp;INDEX('108_BSC_Lampung_JHHP'!idxSatuSampaiDuaPuluh,--LEFT(RIGHT('[2]Pos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7">" "&amp;INDEX('109_BSC_Kota Bumi_JHHP'!idxRatusan,--LEFT(TEXT(RIGHT('[2]Pos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milyar",INDEX('109_BSC_Kota Bumi_JHHP'!idxSatuSampaiDuaPuluh,--LEFT(TEXT(RIGHT('[2]Pos Log Serang 260721'!XFD1,11),REPT("0",11)),2)+1)),INDEX('109_BSC_Kota Bumi_JHHP'!idxSatuSampaiDuaPuluh,--LEFT(RIGHT('[2]Pos Log Serang 260721'!XFD1,11),1)+1)&amp;" puluh "&amp;INDEX('109_BSC_Kota Bumi_JHHP'!idxSatuSampaiDuaPuluh,--LEFT(RIGHT('[2]Pos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8">" "&amp;INDEX('110_BSC_Pekanbaru_Alam Hijau'!idxRatusan,--LEFT(TEXT(RIGHT('[2]Pos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milyar",INDEX('110_BSC_Pekanbaru_Alam Hijau'!idxSatuSampaiDuaPuluh,--LEFT(TEXT(RIGHT('[2]Pos Log Serang 260721'!XFD1,11),REPT("0",11)),2)+1)),INDEX('110_BSC_Pekanbaru_Alam Hijau'!idxSatuSampaiDuaPuluh,--LEFT(RIGHT('[2]Pos Log Serang 260721'!XFD1,11),1)+1)&amp;" puluh "&amp;INDEX('110_BSC_Pekanbaru_Alam Hijau'!idxSatuSampaiDuaPuluh,--LEFT(RIGHT('[2]Pos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9">" "&amp;INDEX('111_Bpk. Mul_Pulogadung'!idxRatusan,--LEFT(TEXT(RIGHT('[2]Pos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milyar",INDEX('111_Bpk. Mul_Pulogadung'!idxSatuSampaiDuaPuluh,--LEFT(TEXT(RIGHT('[2]Pos Log Serang 260721'!XFD1,11),REPT("0",11)),2)+1)),INDEX('111_Bpk. Mul_Pulogadung'!idxSatuSampaiDuaPuluh,--LEFT(RIGHT('[2]Pos Log Serang 260721'!XFD1,11),1)+1)&amp;" puluh "&amp;INDEX('111_Bpk. Mul_Pulogadung'!idxSatuSampaiDuaPuluh,--LEFT(RIGHT('[2]Pos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0">" "&amp;INDEX('112_Menara_Sampoeran_C1'!idxRatusan,--LEFT(TEXT(RIGHT('[2]Pos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milyar",INDEX('112_Menara_Sampoeran_C1'!idxSatuSampaiDuaPuluh,--LEFT(TEXT(RIGHT('[2]Pos Log Serang 260721'!XFD1,11),REPT("0",11)),2)+1)),INDEX('112_Menara_Sampoeran_C1'!idxSatuSampaiDuaPuluh,--LEFT(RIGHT('[2]Pos Log Serang 260721'!XFD1,11),1)+1)&amp;" puluh "&amp;INDEX('112_Menara_Sampoeran_C1'!idxSatuSampaiDuaPuluh,--LEFT(RIGHT('[2]Pos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1">" "&amp;INDEX('113_PCS_Pontianak'!idxRatusan,--LEFT(TEXT(RIGHT('[2]Pos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milyar",INDEX('113_PCS_Pontianak'!idxSatuSampaiDuaPuluh,--LEFT(TEXT(RIGHT('[2]Pos Log Serang 260721'!XFD1,11),REPT("0",11)),2)+1)),INDEX('113_PCS_Pontianak'!idxSatuSampaiDuaPuluh,--LEFT(RIGHT('[2]Pos Log Serang 260721'!XFD1,11),1)+1)&amp;" puluh "&amp;INDEX('113_PCS_Pontianak'!idxSatuSampaiDuaPuluh,--LEFT(RIGHT('[2]Pos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2">" "&amp;INDEX('114_BSC_Signify_Surabaya'!idxRatusan,--LEFT(TEXT(RIGHT('[2]Pos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milyar",INDEX('114_BSC_Signify_Surabaya'!idxSatuSampaiDuaPuluh,--LEFT(TEXT(RIGHT('[2]Pos Log Serang 260721'!XFD1,11),REPT("0",11)),2)+1)),INDEX('114_BSC_Signify_Surabaya'!idxSatuSampaiDuaPuluh,--LEFT(RIGHT('[2]Pos Log Serang 260721'!XFD1,11),1)+1)&amp;" puluh "&amp;INDEX('114_BSC_Signify_Surabaya'!idxSatuSampaiDuaPuluh,--LEFT(RIGHT('[2]Pos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3">" "&amp;INDEX('115_Yenlingtan_Kaifa_BTH'!idxRatusan,--LEFT(TEXT(RIGHT('[2]Pos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milyar",INDEX('115_Yenlingtan_Kaifa_BTH'!idxSatuSampaiDuaPuluh,--LEFT(TEXT(RIGHT('[2]Pos Log Serang 260721'!XFD1,11),REPT("0",11)),2)+1)),INDEX('115_Yenlingtan_Kaifa_BTH'!idxSatuSampaiDuaPuluh,--LEFT(RIGHT('[2]Pos Log Serang 260721'!XFD1,11),1)+1)&amp;" puluh "&amp;INDEX('115_Yenlingtan_Kaifa_BTH'!idxSatuSampaiDuaPuluh,--LEFT(RIGHT('[2]Pos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4">" "&amp;INDEX('116_Yenlingtan_Alsabat_BTH'!idxRatusan,--LEFT(TEXT(RIGHT('[2]Pos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milyar",INDEX('116_Yenlingtan_Alsabat_BTH'!idxSatuSampaiDuaPuluh,--LEFT(TEXT(RIGHT('[2]Pos Log Serang 260721'!XFD1,11),REPT("0",11)),2)+1)),INDEX('116_Yenlingtan_Alsabat_BTH'!idxSatuSampaiDuaPuluh,--LEFT(RIGHT('[2]Pos Log Serang 260721'!XFD1,11),1)+1)&amp;" puluh "&amp;INDEX('116_Yenlingtan_Alsabat_BTH'!idxSatuSampaiDuaPuluh,--LEFT(RIGHT('[2]Pos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5">" "&amp;INDEX('117_BBI_Klaten'!idxRatusan,--LEFT(TEXT(RIGHT('[2]Pos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milyar",INDEX('117_BBI_Klaten'!idxSatuSampaiDuaPuluh,--LEFT(TEXT(RIGHT('[2]Pos Log Serang 260721'!XFD1,11),REPT("0",11)),2)+1)),INDEX('117_BBI_Klaten'!idxSatuSampaiDuaPuluh,--LEFT(RIGHT('[2]Pos Log Serang 260721'!XFD1,11),1)+1)&amp;" puluh "&amp;INDEX('117_BBI_Klaten'!idxSatuSampaiDuaPuluh,--LEFT(RIGHT('[2]Pos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6">" "&amp;INDEX('118_PT. Yasa_Sulteng'!idxRatusan,--LEFT(TEXT(RIGHT('[2]Pos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milyar",INDEX('118_PT. Yasa_Sulteng'!idxSatuSampaiDuaPuluh,--LEFT(TEXT(RIGHT('[2]Pos Log Serang 260721'!XFD1,11),REPT("0",11)),2)+1)),INDEX('118_PT. Yasa_Sulteng'!idxSatuSampaiDuaPuluh,--LEFT(RIGHT('[2]Pos Log Serang 260721'!XFD1,11),1)+1)&amp;" puluh "&amp;INDEX('118_PT. Yasa_Sulteng'!idxSatuSampaiDuaPuluh,--LEFT(RIGHT('[2]Pos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7">" "&amp;INDEX('118_PT. Yasa_Sulteng Up'!idxRatusan,--LEFT(TEXT(RIGHT('[2]Pos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milyar",INDEX('118_PT. Yasa_Sulteng Up'!idxSatuSampaiDuaPuluh,--LEFT(TEXT(RIGHT('[2]Pos Log Serang 260721'!XFD1,11),REPT("0",11)),2)+1)),INDEX('118_PT. Yasa_Sulteng Up'!idxSatuSampaiDuaPuluh,--LEFT(RIGHT('[2]Pos Log Serang 260721'!XFD1,11),1)+1)&amp;" puluh "&amp;INDEX('118_PT. Yasa_Sulteng Up'!idxSatuSampaiDuaPuluh,--LEFT(RIGHT('[2]Pos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8">" "&amp;INDEX('119_Yenlingtan_Berkat_Bth'!idxRatusan,--LEFT(TEXT(RIGHT('[2]Pos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milyar",INDEX('119_Yenlingtan_Berkat_Bth'!idxSatuSampaiDuaPuluh,--LEFT(TEXT(RIGHT('[2]Pos Log Serang 260721'!XFD1,11),REPT("0",11)),2)+1)),INDEX('119_Yenlingtan_Berkat_Bth'!idxSatuSampaiDuaPuluh,--LEFT(RIGHT('[2]Pos Log Serang 260721'!XFD1,11),1)+1)&amp;" puluh "&amp;INDEX('119_Yenlingtan_Berkat_Bth'!idxSatuSampaiDuaPuluh,--LEFT(RIGHT('[2]Pos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9">" "&amp;INDEX('120_Menara_Sampoeran_C1'!idxRatusan,--LEFT(TEXT(RIGHT('[2]Pos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milyar",INDEX('120_Menara_Sampoeran_C1'!idxSatuSampaiDuaPuluh,--LEFT(TEXT(RIGHT('[2]Pos Log Serang 260721'!XFD1,11),REPT("0",11)),2)+1)),INDEX('120_Menara_Sampoeran_C1'!idxSatuSampaiDuaPuluh,--LEFT(RIGHT('[2]Pos Log Serang 260721'!XFD1,11),1)+1)&amp;" puluh "&amp;INDEX('120_Menara_Sampoeran_C1'!idxSatuSampaiDuaPuluh,--LEFT(RIGHT('[2]Pos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0">" "&amp;INDEX('121_Yenlingtan_Nyonya_BTH'!idxRatusan,--LEFT(TEXT(RIGHT('[2]Pos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milyar",INDEX('121_Yenlingtan_Nyonya_BTH'!idxSatuSampaiDuaPuluh,--LEFT(TEXT(RIGHT('[2]Pos Log Serang 260721'!XFD1,11),REPT("0",11)),2)+1)),INDEX('121_Yenlingtan_Nyonya_BTH'!idxSatuSampaiDuaPuluh,--LEFT(RIGHT('[2]Pos Log Serang 260721'!XFD1,11),1)+1)&amp;" puluh "&amp;INDEX('121_Yenlingtan_Nyonya_BTH'!idxSatuSampaiDuaPuluh,--LEFT(RIGHT('[2]Pos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1">" "&amp;INDEX('122_San Sukses_Batam'!idxRatusan,--LEFT(TEXT(RIGHT('[2]Pos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milyar",INDEX('122_San Sukses_Batam'!idxSatuSampaiDuaPuluh,--LEFT(TEXT(RIGHT('[2]Pos Log Serang 260721'!XFD1,11),REPT("0",11)),2)+1)),INDEX('122_San Sukses_Batam'!idxSatuSampaiDuaPuluh,--LEFT(RIGHT('[2]Pos Log Serang 260721'!XFD1,11),1)+1)&amp;" puluh "&amp;INDEX('122_San Sukses_Batam'!idxSatuSampaiDuaPuluh,--LEFT(RIGHT('[2]Pos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2">" "&amp;INDEX('123_San Sukses_Batam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milyar",INDEX('123_San Sukses_Batam '!idxSatuSampaiDuaPuluh,--LEFT(TEXT(RIGHT('[2]Pos Log Serang 260721'!XFD1,11),REPT("0",11)),2)+1)),INDEX('123_San Sukses_Batam '!idxSatuSampaiDuaPuluh,--LEFT(RIGHT('[2]Pos Log Serang 260721'!XFD1,11),1)+1)&amp;" puluh "&amp;INDEX('123_San Sukses_Batam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3">" "&amp;INDEX('124_Jan Ex_BTH'!idxRatusan,--LEFT(TEXT(RIGHT('[2]Pos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milyar",INDEX('124_Jan Ex_BTH'!idxSatuSampaiDuaPuluh,--LEFT(TEXT(RIGHT('[2]Pos Log Serang 260721'!XFD1,11),REPT("0",11)),2)+1)),INDEX('124_Jan Ex_BTH'!idxSatuSampaiDuaPuluh,--LEFT(RIGHT('[2]Pos Log Serang 260721'!XFD1,11),1)+1)&amp;" puluh "&amp;INDEX('124_Jan Ex_BTH'!idxSatuSampaiDuaPuluh,--LEFT(RIGHT('[2]Pos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4">" "&amp;INDEX('125_Ibu Suryani_Jakarta'!idxRatusan,--LEFT(TEXT(RIGHT('[2]Pos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milyar",INDEX('125_Ibu Suryani_Jakarta'!idxSatuSampaiDuaPuluh,--LEFT(TEXT(RIGHT('[2]Pos Log Serang 260721'!XFD1,11),REPT("0",11)),2)+1)),INDEX('125_Ibu Suryani_Jakarta'!idxSatuSampaiDuaPuluh,--LEFT(RIGHT('[2]Pos Log Serang 260721'!XFD1,11),1)+1)&amp;" puluh "&amp;INDEX('125_Ibu Suryani_Jakarta'!idxSatuSampaiDuaPuluh,--LEFT(RIGHT('[2]Pos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5">" "&amp;INDEX('126_BSC_Anggana_Jogja'!idxRatusan,--LEFT(TEXT(RIGHT('[2]Pos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milyar",INDEX('126_BSC_Anggana_Jogja'!idxSatuSampaiDuaPuluh,--LEFT(TEXT(RIGHT('[2]Pos Log Serang 260721'!XFD1,11),REPT("0",11)),2)+1)),INDEX('126_BSC_Anggana_Jogja'!idxSatuSampaiDuaPuluh,--LEFT(RIGHT('[2]Pos Log Serang 260721'!XFD1,11),1)+1)&amp;" puluh "&amp;INDEX('126_BSC_Anggana_Jogja'!idxSatuSampaiDuaPuluh,--LEFT(RIGHT('[2]Pos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6">" "&amp;INDEX('127_Klik_Batam'!idxRatusan,--LEFT(TEXT(RIGHT('[2]Pos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milyar",INDEX('127_Klik_Batam'!idxSatuSampaiDuaPuluh,--LEFT(TEXT(RIGHT('[2]Pos Log Serang 260721'!XFD1,11),REPT("0",11)),2)+1)),INDEX('127_Klik_Batam'!idxSatuSampaiDuaPuluh,--LEFT(RIGHT('[2]Pos Log Serang 260721'!XFD1,11),1)+1)&amp;" puluh "&amp;INDEX('127_Klik_Batam'!idxSatuSampaiDuaPuluh,--LEFT(RIGHT('[2]Pos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7">" "&amp;INDEX('128_Crago Trans_Batam'!idxRatusan,--LEFT(TEXT(RIGHT('[2]Pos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milyar",INDEX('128_Crago Trans_Batam'!idxSatuSampaiDuaPuluh,--LEFT(TEXT(RIGHT('[2]Pos Log Serang 260721'!XFD1,11),REPT("0",11)),2)+1)),INDEX('128_Crago Trans_Batam'!idxSatuSampaiDuaPuluh,--LEFT(RIGHT('[2]Pos Log Serang 260721'!XFD1,11),1)+1)&amp;" puluh "&amp;INDEX('128_Crago Trans_Batam'!idxSatuSampaiDuaPuluh,--LEFT(RIGHT('[2]Pos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8">" "&amp;INDEX('129_Yenlingtan_Yumofodd_Bth'!idxRatusan,--LEFT(TEXT(RIGHT('[2]Pos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milyar",INDEX('129_Yenlingtan_Yumofodd_Bth'!idxSatuSampaiDuaPuluh,--LEFT(TEXT(RIGHT('[2]Pos Log Serang 260721'!XFD1,11),REPT("0",11)),2)+1)),INDEX('129_Yenlingtan_Yumofodd_Bth'!idxSatuSampaiDuaPuluh,--LEFT(RIGHT('[2]Pos Log Serang 260721'!XFD1,11),1)+1)&amp;" puluh "&amp;INDEX('129_Yenlingtan_Yumofodd_Bth'!idxSatuSampaiDuaPuluh,--LEFT(RIGHT('[2]Pos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9">" "&amp;INDEX('130_Yenlingtan_Japan Pack_Bth'!idxRatusan,--LEFT(TEXT(RIGHT('[2]Pos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milyar",INDEX('130_Yenlingtan_Japan Pack_Bth'!idxSatuSampaiDuaPuluh,--LEFT(TEXT(RIGHT('[2]Pos Log Serang 260721'!XFD1,11),REPT("0",11)),2)+1)),INDEX('130_Yenlingtan_Japan Pack_Bth'!idxSatuSampaiDuaPuluh,--LEFT(RIGHT('[2]Pos Log Serang 260721'!XFD1,11),1)+1)&amp;" puluh "&amp;INDEX('130_Yenlingtan_Japan Pack_Bth'!idxSatuSampaiDuaPuluh,--LEFT(RIGHT('[2]Pos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0">" "&amp;INDEX('131_PCS_Pontinak'!idxRatusan,--LEFT(TEXT(RIGHT('[2]Pos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milyar",INDEX('131_PCS_Pontinak'!idxSatuSampaiDuaPuluh,--LEFT(TEXT(RIGHT('[2]Pos Log Serang 260721'!XFD1,11),REPT("0",11)),2)+1)),INDEX('131_PCS_Pontinak'!idxSatuSampaiDuaPuluh,--LEFT(RIGHT('[2]Pos Log Serang 260721'!XFD1,11),1)+1)&amp;" puluh "&amp;INDEX('131_PCS_Pontinak'!idxSatuSampaiDuaPuluh,--LEFT(RIGHT('[2]Pos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1">" "&amp;INDEX('132_Mega_Selawesi'!idxRatusan,--LEFT(TEXT(RIGHT('[2]Pos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milyar",INDEX('132_Mega_Selawesi'!idxSatuSampaiDuaPuluh,--LEFT(TEXT(RIGHT('[2]Pos Log Serang 260721'!XFD1,11),REPT("0",11)),2)+1)),INDEX('132_Mega_Selawesi'!idxSatuSampaiDuaPuluh,--LEFT(RIGHT('[2]Pos Log Serang 260721'!XFD1,11),1)+1)&amp;" puluh "&amp;INDEX('132_Mega_Selawesi'!idxSatuSampaiDuaPuluh,--LEFT(RIGHT('[2]Pos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3">" "&amp;INDEX('133_Gapura_Trucking Sumabaw Pel'!idxRatusan,--LEFT(TEXT(RIGHT('[2]Pos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milyar",INDEX('133_Gapura_Trucking Sumabaw Pel'!idxSatuSampaiDuaPuluh,--LEFT(TEXT(RIGHT('[2]Pos Log Serang 260721'!XFD1,11),REPT("0",11)),2)+1)),INDEX('133_Gapura_Trucking Sumabaw Pel'!idxSatuSampaiDuaPuluh,--LEFT(RIGHT('[2]Pos Log Serang 260721'!XFD1,11),1)+1)&amp;" puluh "&amp;INDEX('133_Gapura_Trucking Sumabaw Pel'!idxSatuSampaiDuaPuluh,--LEFT(RIGHT('[2]Pos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2">" "&amp;INDEX('133_Gapura_Trucking Sumabaw_DP'!idxRatusan,--LEFT(TEXT(RIGHT('[2]Pos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milyar",INDEX('133_Gapura_Trucking Sumabaw_DP'!idxSatuSampaiDuaPuluh,--LEFT(TEXT(RIGHT('[2]Pos Log Serang 260721'!XFD1,11),REPT("0",11)),2)+1)),INDEX('133_Gapura_Trucking Sumabaw_DP'!idxSatuSampaiDuaPuluh,--LEFT(RIGHT('[2]Pos Log Serang 260721'!XFD1,11),1)+1)&amp;" puluh "&amp;INDEX('133_Gapura_Trucking Sumabaw_DP'!idxSatuSampaiDuaPuluh,--LEFT(RIGHT('[2]Pos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4">" "&amp;INDEX('134_Menara_Cocacola'!idxRatusan,--LEFT(TEXT(RIGHT('[2]Pos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milyar",INDEX('134_Menara_Cocacola'!idxSatuSampaiDuaPuluh,--LEFT(TEXT(RIGHT('[2]Pos Log Serang 260721'!XFD1,11),REPT("0",11)),2)+1)),INDEX('134_Menara_Cocacola'!idxSatuSampaiDuaPuluh,--LEFT(RIGHT('[2]Pos Log Serang 260721'!XFD1,11),1)+1)&amp;" puluh "&amp;INDEX('134_Menara_Cocacola'!idxSatuSampaiDuaPuluh,--LEFT(RIGHT('[2]Pos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5">" "&amp;INDEX('135_Fitri_Nias'!idxRatusan,--LEFT(TEXT(RIGHT('[2]Pos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milyar",INDEX('135_Fitri_Nias'!idxSatuSampaiDuaPuluh,--LEFT(TEXT(RIGHT('[2]Pos Log Serang 260721'!XFD1,11),REPT("0",11)),2)+1)),INDEX('135_Fitri_Nias'!idxSatuSampaiDuaPuluh,--LEFT(RIGHT('[2]Pos Log Serang 260721'!XFD1,11),1)+1)&amp;" puluh "&amp;INDEX('135_Fitri_Nias'!idxSatuSampaiDuaPuluh,--LEFT(RIGHT('[2]Pos Log Serang 260721'!XFD1,10),1)+1))&amp;IF(OR(LEN('[2]Pos Log Serang 260721'!XFD1)&lt;=9,--LEFT(TEXT(RIGHT('[2]Pos Log Serang 260721'!XFD1,12),REPT("0",12)),3)={0;1}),""," milyar")</definedName>
    <definedName name="milyar3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milyar")</definedName>
    <definedName name="milyar4" localSheetId="0">" "&amp;INDEX('052_Dakota_Batam'!idxRatusan,--LEFT(TEXT(RIGHT('[2]Pos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",INDEX('052_Dakota_Batam'!idxSatuSampaiDuaPuluh,--LEFT(TEXT(RIGHT('[2]Pos Log Serang 260721'!XFD1,11),REPT("0",11)),2)+1)),INDEX('052_Dakota_Batam'!idxSatuSampaiDuaPuluh,--LEFT(RIGHT('[2]Pos Log Serang 260721'!XFD1,11),1)+1)&amp;" puluh "&amp;INDEX('052_Dakota_Batam'!idxSatuSampaiDuaPuluh,--LEFT(RIGHT('[2]Pos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">" "&amp;INDEX('053_Menara_Mix'!idxRatusan,--LEFT(TEXT(RIGHT('[2]Pos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",INDEX('053_Menara_Mix'!idxSatuSampaiDuaPuluh,--LEFT(TEXT(RIGHT('[2]Pos Log Serang 260721'!XFD1,11),REPT("0",11)),2)+1)),INDEX('053_Menara_Mix'!idxSatuSampaiDuaPuluh,--LEFT(RIGHT('[2]Pos Log Serang 260721'!XFD1,11),1)+1)&amp;" puluh "&amp;INDEX('053_Menara_Mix'!idxSatuSampaiDuaPuluh,--LEFT(RIGHT('[2]Pos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">" "&amp;INDEX('054_BSC_Lampung'!idxRatusan,--LEFT(TEXT(RIGHT('[2]Pos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",INDEX('054_BSC_Lampung'!idxSatuSampaiDuaPuluh,--LEFT(TEXT(RIGHT('[2]Pos Log Serang 260721'!XFD1,11),REPT("0",11)),2)+1)),INDEX('054_BSC_Lampung'!idxSatuSampaiDuaPuluh,--LEFT(RIGHT('[2]Pos Log Serang 260721'!XFD1,11),1)+1)&amp;" puluh "&amp;INDEX('054_BSC_Lampung'!idxSatuSampaiDuaPuluh,--LEFT(RIGHT('[2]Pos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">" "&amp;INDEX('055_Fastindo_Bandung'!idxRatusan,--LEFT(TEXT(RIGHT('[2]Pos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",INDEX('055_Fastindo_Bandung'!idxSatuSampaiDuaPuluh,--LEFT(TEXT(RIGHT('[2]Pos Log Serang 260721'!XFD1,11),REPT("0",11)),2)+1)),INDEX('055_Fastindo_Bandung'!idxSatuSampaiDuaPuluh,--LEFT(RIGHT('[2]Pos Log Serang 260721'!XFD1,11),1)+1)&amp;" puluh "&amp;INDEX('055_Fastindo_Bandung'!idxSatuSampaiDuaPuluh,--LEFT(RIGHT('[2]Pos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">" "&amp;INDEX('056_Ibu Feriyanti PCP_Jakarta'!idxRatusan,--LEFT(TEXT(RIGHT('[2]Pos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",INDEX('056_Ibu Feriyanti PCP_Jakarta'!idxSatuSampaiDuaPuluh,--LEFT(TEXT(RIGHT('[2]Pos Log Serang 260721'!XFD1,11),REPT("0",11)),2)+1)),INDEX('056_Ibu Feriyanti PCP_Jakarta'!idxSatuSampaiDuaPuluh,--LEFT(RIGHT('[2]Pos Log Serang 260721'!XFD1,11),1)+1)&amp;" puluh "&amp;INDEX('056_Ibu Feriyanti PCP_Jakarta'!idxSatuSampaiDuaPuluh,--LEFT(RIGHT('[2]Pos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">" "&amp;INDEX('057_UJP_Padang'!idxRatusan,--LEFT(TEXT(RIGHT('[2]Pos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",INDEX('057_UJP_Padang'!idxSatuSampaiDuaPuluh,--LEFT(TEXT(RIGHT('[2]Pos Log Serang 260721'!XFD1,11),REPT("0",11)),2)+1)),INDEX('057_UJP_Padang'!idxSatuSampaiDuaPuluh,--LEFT(RIGHT('[2]Pos Log Serang 260721'!XFD1,11),1)+1)&amp;" puluh "&amp;INDEX('057_UJP_Padang'!idxSatuSampaiDuaPuluh,--LEFT(RIGHT('[2]Pos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">" "&amp;INDEX('058_BJ Trans_Medan'!idxRatusan,--LEFT(TEXT(RIGHT('[2]Pos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",INDEX('058_BJ Trans_Medan'!idxSatuSampaiDuaPuluh,--LEFT(TEXT(RIGHT('[2]Pos Log Serang 260721'!XFD1,11),REPT("0",11)),2)+1)),INDEX('058_BJ Trans_Medan'!idxSatuSampaiDuaPuluh,--LEFT(RIGHT('[2]Pos Log Serang 260721'!XFD1,11),1)+1)&amp;" puluh "&amp;INDEX('058_BJ Trans_Medan'!idxSatuSampaiDuaPuluh,--LEFT(RIGHT('[2]Pos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">" "&amp;INDEX('059_Fastindo_Serpong'!idxRatusan,--LEFT(TEXT(RIGHT('[2]Pos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",INDEX('059_Fastindo_Serpong'!idxSatuSampaiDuaPuluh,--LEFT(TEXT(RIGHT('[2]Pos Log Serang 260721'!XFD1,11),REPT("0",11)),2)+1)),INDEX('059_Fastindo_Serpong'!idxSatuSampaiDuaPuluh,--LEFT(RIGHT('[2]Pos Log Serang 260721'!XFD1,11),1)+1)&amp;" puluh "&amp;INDEX('059_Fastindo_Serpong'!idxSatuSampaiDuaPuluh,--LEFT(RIGHT('[2]Pos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">" "&amp;INDEX('060_Yenling Tan_Batam'!idxRatusan,--LEFT(TEXT(RIGHT('[2]Pos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",INDEX('060_Yenling Tan_Batam'!idxSatuSampaiDuaPuluh,--LEFT(TEXT(RIGHT('[2]Pos Log Serang 260721'!XFD1,11),REPT("0",11)),2)+1)),INDEX('060_Yenling Tan_Batam'!idxSatuSampaiDuaPuluh,--LEFT(RIGHT('[2]Pos Log Serang 260721'!XFD1,11),1)+1)&amp;" puluh "&amp;INDEX('060_Yenling Tan_Batam'!idxSatuSampaiDuaPuluh,--LEFT(RIGHT('[2]Pos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">" "&amp;INDEX('061_Bpk Irfan_Pontianak'!idxRatusan,--LEFT(TEXT(RIGHT('[2]Pos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",INDEX('061_Bpk Irfan_Pontianak'!idxSatuSampaiDuaPuluh,--LEFT(TEXT(RIGHT('[2]Pos Log Serang 260721'!XFD1,11),REPT("0",11)),2)+1)),INDEX('061_Bpk Irfan_Pontianak'!idxSatuSampaiDuaPuluh,--LEFT(RIGHT('[2]Pos Log Serang 260721'!XFD1,11),1)+1)&amp;" puluh "&amp;INDEX('061_Bpk Irfan_Pontianak'!idxSatuSampaiDuaPuluh,--LEFT(RIGHT('[2]Pos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">" "&amp;INDEX('062_PT. Fajar_Makassar'!idxRatusan,--LEFT(TEXT(RIGHT('[2]Pos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",INDEX('062_PT. Fajar_Makassar'!idxSatuSampaiDuaPuluh,--LEFT(TEXT(RIGHT('[2]Pos Log Serang 260721'!XFD1,11),REPT("0",11)),2)+1)),INDEX('062_PT. Fajar_Makassar'!idxSatuSampaiDuaPuluh,--LEFT(RIGHT('[2]Pos Log Serang 260721'!XFD1,11),1)+1)&amp;" puluh "&amp;INDEX('062_PT. Fajar_Makassar'!idxSatuSampaiDuaPuluh,--LEFT(RIGHT('[2]Pos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1">" "&amp;INDEX('063_Kaifa_Batam'!idxRatusan,--LEFT(TEXT(RIGHT('[2]Pos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",INDEX('063_Kaifa_Batam'!idxSatuSampaiDuaPuluh,--LEFT(TEXT(RIGHT('[2]Pos Log Serang 260721'!XFD1,11),REPT("0",11)),2)+1)),INDEX('063_Kaifa_Batam'!idxSatuSampaiDuaPuluh,--LEFT(RIGHT('[2]Pos Log Serang 260721'!XFD1,11),1)+1)&amp;" puluh "&amp;INDEX('063_Kaifa_Batam'!idxSatuSampaiDuaPuluh,--LEFT(RIGHT('[2]Pos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2">" "&amp;INDEX('064_Hendyan_Batam'!idxRatusan,--LEFT(TEXT(RIGHT('[2]Pos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",INDEX('064_Hendyan_Batam'!idxSatuSampaiDuaPuluh,--LEFT(TEXT(RIGHT('[2]Pos Log Serang 260721'!XFD1,11),REPT("0",11)),2)+1)),INDEX('064_Hendyan_Batam'!idxSatuSampaiDuaPuluh,--LEFT(RIGHT('[2]Pos Log Serang 260721'!XFD1,11),1)+1)&amp;" puluh "&amp;INDEX('064_Hendyan_Batam'!idxSatuSampaiDuaPuluh,--LEFT(RIGHT('[2]Pos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3">" "&amp;INDEX('065_Bpk. H. Tofik_Banjarmasin'!idxRatusan,--LEFT(TEXT(RIGHT('[2]Pos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",INDEX('065_Bpk. H. Tofik_Banjarmasin'!idxSatuSampaiDuaPuluh,--LEFT(TEXT(RIGHT('[2]Pos Log Serang 260721'!XFD1,11),REPT("0",11)),2)+1)),INDEX('065_Bpk. H. Tofik_Banjarmasin'!idxSatuSampaiDuaPuluh,--LEFT(RIGHT('[2]Pos Log Serang 260721'!XFD1,11),1)+1)&amp;" puluh "&amp;INDEX('065_Bpk. H. Tofik_Banjarmasin'!idxSatuSampaiDuaPuluh,--LEFT(RIGHT('[2]Pos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4">" "&amp;INDEX('066_Bpk. H. Tofik_Banjarmasin'!idxRatusan,--LEFT(TEXT(RIGHT('[2]Pos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",INDEX('066_Bpk. H. Tofik_Banjarmasin'!idxSatuSampaiDuaPuluh,--LEFT(TEXT(RIGHT('[2]Pos Log Serang 260721'!XFD1,11),REPT("0",11)),2)+1)),INDEX('066_Bpk. H. Tofik_Banjarmasin'!idxSatuSampaiDuaPuluh,--LEFT(RIGHT('[2]Pos Log Serang 260721'!XFD1,11),1)+1)&amp;" puluh "&amp;INDEX('066_Bpk. H. Tofik_Banjarmasin'!idxSatuSampaiDuaPuluh,--LEFT(RIGHT('[2]Pos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5">" "&amp;INDEX('067_Ibu Fany_Batam'!idxRatusan,--LEFT(TEXT(RIGHT('[2]Pos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",INDEX('067_Ibu Fany_Batam'!idxSatuSampaiDuaPuluh,--LEFT(TEXT(RIGHT('[2]Pos Log Serang 260721'!XFD1,11),REPT("0",11)),2)+1)),INDEX('067_Ibu Fany_Batam'!idxSatuSampaiDuaPuluh,--LEFT(RIGHT('[2]Pos Log Serang 260721'!XFD1,11),1)+1)&amp;" puluh "&amp;INDEX('067_Ibu Fany_Batam'!idxSatuSampaiDuaPuluh,--LEFT(RIGHT('[2]Pos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6">" "&amp;INDEX('068_PT. Werkz_Pekanbaru'!idxRatusan,--LEFT(TEXT(RIGHT('[2]Pos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",INDEX('068_PT. Werkz_Pekanbaru'!idxSatuSampaiDuaPuluh,--LEFT(TEXT(RIGHT('[2]Pos Log Serang 260721'!XFD1,11),REPT("0",11)),2)+1)),INDEX('068_PT. Werkz_Pekanbaru'!idxSatuSampaiDuaPuluh,--LEFT(RIGHT('[2]Pos Log Serang 260721'!XFD1,11),1)+1)&amp;" puluh "&amp;INDEX('068_PT. Werkz_Pekanbaru'!idxSatuSampaiDuaPuluh,--LEFT(RIGHT('[2]Pos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7">" "&amp;INDEX('069_Menara_Sampoeran_C1'!idxRatusan,--LEFT(TEXT(RIGHT('[2]Pos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",INDEX('069_Menara_Sampoeran_C1'!idxSatuSampaiDuaPuluh,--LEFT(TEXT(RIGHT('[2]Pos Log Serang 260721'!XFD1,11),REPT("0",11)),2)+1)),INDEX('069_Menara_Sampoeran_C1'!idxSatuSampaiDuaPuluh,--LEFT(RIGHT('[2]Pos Log Serang 260721'!XFD1,11),1)+1)&amp;" puluh "&amp;INDEX('069_Menara_Sampoeran_C1'!idxSatuSampaiDuaPuluh,--LEFT(RIGHT('[2]Pos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8">" "&amp;INDEX('070_Bpk. edo_Bogor'!idxRatusan,--LEFT(TEXT(RIGHT('[2]Pos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",INDEX('070_Bpk. edo_Bogor'!idxSatuSampaiDuaPuluh,--LEFT(TEXT(RIGHT('[2]Pos Log Serang 260721'!XFD1,11),REPT("0",11)),2)+1)),INDEX('070_Bpk. edo_Bogor'!idxSatuSampaiDuaPuluh,--LEFT(RIGHT('[2]Pos Log Serang 260721'!XFD1,11),1)+1)&amp;" puluh "&amp;INDEX('070_Bpk. edo_Bogor'!idxSatuSampaiDuaPuluh,--LEFT(RIGHT('[2]Pos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9">" "&amp;INDEX('071_PT. Sahabat Agung_Jakarta'!idxRatusan,--LEFT(TEXT(RIGHT('[2]Pos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",INDEX('071_PT. Sahabat Agung_Jakarta'!idxSatuSampaiDuaPuluh,--LEFT(TEXT(RIGHT('[2]Pos Log Serang 260721'!XFD1,11),REPT("0",11)),2)+1)),INDEX('071_PT. Sahabat Agung_Jakarta'!idxSatuSampaiDuaPuluh,--LEFT(RIGHT('[2]Pos Log Serang 260721'!XFD1,11),1)+1)&amp;" puluh "&amp;INDEX('071_PT. Sahabat Agung_Jakarta'!idxSatuSampaiDuaPuluh,--LEFT(RIGHT('[2]Pos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0">" "&amp;INDEX('072_Yenling Tan_Batam'!idxRatusan,--LEFT(TEXT(RIGHT('[2]Pos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",INDEX('072_Yenling Tan_Batam'!idxSatuSampaiDuaPuluh,--LEFT(TEXT(RIGHT('[2]Pos Log Serang 260721'!XFD1,11),REPT("0",11)),2)+1)),INDEX('072_Yenling Tan_Batam'!idxSatuSampaiDuaPuluh,--LEFT(RIGHT('[2]Pos Log Serang 260721'!XFD1,11),1)+1)&amp;" puluh "&amp;INDEX('072_Yenling Tan_Batam'!idxSatuSampaiDuaPuluh,--LEFT(RIGHT('[2]Pos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1">" "&amp;INDEX('073_Jasa Anda_Mix'!idxRatusan,--LEFT(TEXT(RIGHT('[2]Pos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",INDEX('073_Jasa Anda_Mix'!idxSatuSampaiDuaPuluh,--LEFT(TEXT(RIGHT('[2]Pos Log Serang 260721'!XFD1,11),REPT("0",11)),2)+1)),INDEX('073_Jasa Anda_Mix'!idxSatuSampaiDuaPuluh,--LEFT(RIGHT('[2]Pos Log Serang 260721'!XFD1,11),1)+1)&amp;" puluh "&amp;INDEX('073_Jasa Anda_Mix'!idxSatuSampaiDuaPuluh,--LEFT(RIGHT('[2]Pos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2">" "&amp;INDEX('074_Fastindo_Jakarta'!idxRatusan,--LEFT(TEXT(RIGHT('[2]Pos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",INDEX('074_Fastindo_Jakarta'!idxSatuSampaiDuaPuluh,--LEFT(TEXT(RIGHT('[2]Pos Log Serang 260721'!XFD1,11),REPT("0",11)),2)+1)),INDEX('074_Fastindo_Jakarta'!idxSatuSampaiDuaPuluh,--LEFT(RIGHT('[2]Pos Log Serang 260721'!XFD1,11),1)+1)&amp;" puluh "&amp;INDEX('074_Fastindo_Jakarta'!idxSatuSampaiDuaPuluh,--LEFT(RIGHT('[2]Pos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3">" "&amp;INDEX('075_BBI_Banjar baru'!idxRatusan,--LEFT(TEXT(RIGHT('[2]Pos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",INDEX('075_BBI_Banjar baru'!idxSatuSampaiDuaPuluh,--LEFT(TEXT(RIGHT('[2]Pos Log Serang 260721'!XFD1,11),REPT("0",11)),2)+1)),INDEX('075_BBI_Banjar baru'!idxSatuSampaiDuaPuluh,--LEFT(RIGHT('[2]Pos Log Serang 260721'!XFD1,11),1)+1)&amp;" puluh "&amp;INDEX('075_BBI_Banjar baru'!idxSatuSampaiDuaPuluh,--LEFT(RIGHT('[2]Pos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4">" "&amp;INDEX('076_BBI_Makassar'!idxRatusan,--LEFT(TEXT(RIGHT('[2]Pos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",INDEX('076_BBI_Makassar'!idxSatuSampaiDuaPuluh,--LEFT(TEXT(RIGHT('[2]Pos Log Serang 260721'!XFD1,11),REPT("0",11)),2)+1)),INDEX('076_BBI_Makassar'!idxSatuSampaiDuaPuluh,--LEFT(RIGHT('[2]Pos Log Serang 260721'!XFD1,11),1)+1)&amp;" puluh "&amp;INDEX('076_BBI_Makassar'!idxSatuSampaiDuaPuluh,--LEFT(RIGHT('[2]Pos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5">" "&amp;INDEX('077_BBI_Ngawi'!idxRatusan,--LEFT(TEXT(RIGHT('[2]Pos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",INDEX('077_BBI_Ngawi'!idxSatuSampaiDuaPuluh,--LEFT(TEXT(RIGHT('[2]Pos Log Serang 260721'!XFD1,11),REPT("0",11)),2)+1)),INDEX('077_BBI_Ngawi'!idxSatuSampaiDuaPuluh,--LEFT(RIGHT('[2]Pos Log Serang 260721'!XFD1,11),1)+1)&amp;" puluh "&amp;INDEX('077_BBI_Ngawi'!idxSatuSampaiDuaPuluh,--LEFT(RIGHT('[2]Pos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6">" "&amp;INDEX('078_Primasari_Batam'!idxRatusan,--LEFT(TEXT(RIGHT('[2]Pos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",INDEX('078_Primasari_Batam'!idxSatuSampaiDuaPuluh,--LEFT(TEXT(RIGHT('[2]Pos Log Serang 260721'!XFD1,11),REPT("0",11)),2)+1)),INDEX('078_Primasari_Batam'!idxSatuSampaiDuaPuluh,--LEFT(RIGHT('[2]Pos Log Serang 260721'!XFD1,11),1)+1)&amp;" puluh "&amp;INDEX('078_Primasari_Batam'!idxSatuSampaiDuaPuluh,--LEFT(RIGHT('[2]Pos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7">" "&amp;INDEX('079_Yenling Tan_Abonca'!idxRatusan,--LEFT(TEXT(RIGHT('[2]Pos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",INDEX('079_Yenling Tan_Abonca'!idxSatuSampaiDuaPuluh,--LEFT(TEXT(RIGHT('[2]Pos Log Serang 260721'!XFD1,11),REPT("0",11)),2)+1)),INDEX('079_Yenling Tan_Abonca'!idxSatuSampaiDuaPuluh,--LEFT(RIGHT('[2]Pos Log Serang 260721'!XFD1,11),1)+1)&amp;" puluh "&amp;INDEX('079_Yenling Tan_Abonca'!idxSatuSampaiDuaPuluh,--LEFT(RIGHT('[2]Pos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8">" "&amp;INDEX('080_Yenling Tan_Japan Pacu'!idxRatusan,--LEFT(TEXT(RIGHT('[2]Pos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",INDEX('080_Yenling Tan_Japan Pacu'!idxSatuSampaiDuaPuluh,--LEFT(TEXT(RIGHT('[2]Pos Log Serang 260721'!XFD1,11),REPT("0",11)),2)+1)),INDEX('080_Yenling Tan_Japan Pacu'!idxSatuSampaiDuaPuluh,--LEFT(RIGHT('[2]Pos Log Serang 260721'!XFD1,11),1)+1)&amp;" puluh "&amp;INDEX('080_Yenling Tan_Japan Pacu'!idxSatuSampaiDuaPuluh,--LEFT(RIGHT('[2]Pos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9">" "&amp;INDEX('081_Yenling Tan_Prima sari'!idxRatusan,--LEFT(TEXT(RIGHT('[2]Pos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",INDEX('081_Yenling Tan_Prima sari'!idxSatuSampaiDuaPuluh,--LEFT(TEXT(RIGHT('[2]Pos Log Serang 260721'!XFD1,11),REPT("0",11)),2)+1)),INDEX('081_Yenling Tan_Prima sari'!idxSatuSampaiDuaPuluh,--LEFT(RIGHT('[2]Pos Log Serang 260721'!XFD1,11),1)+1)&amp;" puluh "&amp;INDEX('081_Yenling Tan_Prima sari'!idxSatuSampaiDuaPuluh,--LEFT(RIGHT('[2]Pos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0">" "&amp;INDEX('082_Yenling Tan_Kreasi pangan'!idxRatusan,--LEFT(TEXT(RIGHT('[2]Pos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",INDEX('082_Yenling Tan_Kreasi pangan'!idxSatuSampaiDuaPuluh,--LEFT(TEXT(RIGHT('[2]Pos Log Serang 260721'!XFD1,11),REPT("0",11)),2)+1)),INDEX('082_Yenling Tan_Kreasi pangan'!idxSatuSampaiDuaPuluh,--LEFT(RIGHT('[2]Pos Log Serang 260721'!XFD1,11),1)+1)&amp;" puluh "&amp;INDEX('082_Yenling Tan_Kreasi pangan'!idxSatuSampaiDuaPuluh,--LEFT(RIGHT('[2]Pos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1">" "&amp;INDEX('083_PT. Mega Kreasi_Tanggerang'!idxRatusan,--LEFT(TEXT(RIGHT('[2]Pos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",INDEX('083_PT. Mega Kreasi_Tanggerang'!idxSatuSampaiDuaPuluh,--LEFT(TEXT(RIGHT('[2]Pos Log Serang 260721'!XFD1,11),REPT("0",11)),2)+1)),INDEX('083_PT. Mega Kreasi_Tanggerang'!idxSatuSampaiDuaPuluh,--LEFT(RIGHT('[2]Pos Log Serang 260721'!XFD1,11),1)+1)&amp;" puluh "&amp;INDEX('083_PT. Mega Kreasi_Tanggerang'!idxSatuSampaiDuaPuluh,--LEFT(RIGHT('[2]Pos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2">" "&amp;INDEX('084_Yenling Tan_Sunkrisps'!idxRatusan,--LEFT(TEXT(RIGHT('[2]Pos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",INDEX('084_Yenling Tan_Sunkrisps'!idxSatuSampaiDuaPuluh,--LEFT(TEXT(RIGHT('[2]Pos Log Serang 260721'!XFD1,11),REPT("0",11)),2)+1)),INDEX('084_Yenling Tan_Sunkrisps'!idxSatuSampaiDuaPuluh,--LEFT(RIGHT('[2]Pos Log Serang 260721'!XFD1,11),1)+1)&amp;" puluh "&amp;INDEX('084_Yenling Tan_Sunkrisps'!idxSatuSampaiDuaPuluh,--LEFT(RIGHT('[2]Pos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3">" "&amp;INDEX('085_Yenling Tan_Alamii Food'!idxRatusan,--LEFT(TEXT(RIGHT('[2]Pos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",INDEX('085_Yenling Tan_Alamii Food'!idxSatuSampaiDuaPuluh,--LEFT(TEXT(RIGHT('[2]Pos Log Serang 260721'!XFD1,11),REPT("0",11)),2)+1)),INDEX('085_Yenling Tan_Alamii Food'!idxSatuSampaiDuaPuluh,--LEFT(RIGHT('[2]Pos Log Serang 260721'!XFD1,11),1)+1)&amp;" puluh "&amp;INDEX('085_Yenling Tan_Alamii Food'!idxSatuSampaiDuaPuluh,--LEFT(RIGHT('[2]Pos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4">" "&amp;INDEX('086_Yenling Tan_Primasari'!idxRatusan,--LEFT(TEXT(RIGHT('[2]Pos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",INDEX('086_Yenling Tan_Primasari'!idxSatuSampaiDuaPuluh,--LEFT(TEXT(RIGHT('[2]Pos Log Serang 260721'!XFD1,11),REPT("0",11)),2)+1)),INDEX('086_Yenling Tan_Primasari'!idxSatuSampaiDuaPuluh,--LEFT(RIGHT('[2]Pos Log Serang 260721'!XFD1,11),1)+1)&amp;" puluh "&amp;INDEX('086_Yenling Tan_Primasari'!idxSatuSampaiDuaPuluh,--LEFT(RIGHT('[2]Pos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5">" "&amp;INDEX('087_Menara_Sampoeran_C1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",INDEX('087_Menara_Sampoeran_C1 '!idxSatuSampaiDuaPuluh,--LEFT(TEXT(RIGHT('[2]Pos Log Serang 260721'!XFD1,11),REPT("0",11)),2)+1)),INDEX('087_Menara_Sampoeran_C1 '!idxSatuSampaiDuaPuluh,--LEFT(RIGHT('[2]Pos Log Serang 260721'!XFD1,11),1)+1)&amp;" puluh "&amp;INDEX('087_Menara_Sampoeran_C1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6">" "&amp;INDEX('088_PT. SITC_Undername China'!idxRatusan,--LEFT(TEXT(RIGHT('[2]Pos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",INDEX('088_PT. SITC_Undername China'!idxSatuSampaiDuaPuluh,--LEFT(TEXT(RIGHT('[2]Pos Log Serang 260721'!XFD1,11),REPT("0",11)),2)+1)),INDEX('088_PT. SITC_Undername China'!idxSatuSampaiDuaPuluh,--LEFT(RIGHT('[2]Pos Log Serang 260721'!XFD1,11),1)+1)&amp;" puluh "&amp;INDEX('088_PT. SITC_Undername China'!idxSatuSampaiDuaPuluh,--LEFT(RIGHT('[2]Pos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7">" "&amp;INDEX('089_Fastindo_Jakarta'!idxRatusan,--LEFT(TEXT(RIGHT('[2]Pos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",INDEX('089_Fastindo_Jakarta'!idxSatuSampaiDuaPuluh,--LEFT(TEXT(RIGHT('[2]Pos Log Serang 260721'!XFD1,11),REPT("0",11)),2)+1)),INDEX('089_Fastindo_Jakarta'!idxSatuSampaiDuaPuluh,--LEFT(RIGHT('[2]Pos Log Serang 260721'!XFD1,11),1)+1)&amp;" puluh "&amp;INDEX('089_Fastindo_Jakarta'!idxSatuSampaiDuaPuluh,--LEFT(RIGHT('[2]Pos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8">" "&amp;INDEX('090_Tensindo_Jakarta'!idxRatusan,--LEFT(TEXT(RIGHT('[2]Pos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",INDEX('090_Tensindo_Jakarta'!idxSatuSampaiDuaPuluh,--LEFT(TEXT(RIGHT('[2]Pos Log Serang 260721'!XFD1,11),REPT("0",11)),2)+1)),INDEX('090_Tensindo_Jakarta'!idxSatuSampaiDuaPuluh,--LEFT(RIGHT('[2]Pos Log Serang 260721'!XFD1,11),1)+1)&amp;" puluh "&amp;INDEX('090_Tensindo_Jakarta'!idxSatuSampaiDuaPuluh,--LEFT(RIGHT('[2]Pos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9">" "&amp;INDEX('091_BSC_Lhoksemawe langsa'!idxRatusan,--LEFT(TEXT(RIGHT('[2]Pos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",INDEX('091_BSC_Lhoksemawe langsa'!idxSatuSampaiDuaPuluh,--LEFT(TEXT(RIGHT('[2]Pos Log Serang 260721'!XFD1,11),REPT("0",11)),2)+1)),INDEX('091_BSC_Lhoksemawe langsa'!idxSatuSampaiDuaPuluh,--LEFT(RIGHT('[2]Pos Log Serang 260721'!XFD1,11),1)+1)&amp;" puluh "&amp;INDEX('091_BSC_Lhoksemawe langsa'!idxSatuSampaiDuaPuluh,--LEFT(RIGHT('[2]Pos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0">" "&amp;INDEX('092_BSC_Semarang'!idxRatusan,--LEFT(TEXT(RIGHT('[2]Pos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",INDEX('092_BSC_Semarang'!idxSatuSampaiDuaPuluh,--LEFT(TEXT(RIGHT('[2]Pos Log Serang 260721'!XFD1,11),REPT("0",11)),2)+1)),INDEX('092_BSC_Semarang'!idxSatuSampaiDuaPuluh,--LEFT(RIGHT('[2]Pos Log Serang 260721'!XFD1,11),1)+1)&amp;" puluh "&amp;INDEX('092_BSC_Semarang'!idxSatuSampaiDuaPuluh,--LEFT(RIGHT('[2]Pos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1">" "&amp;INDEX('093_Yenling Tan_Kaifa'!idxRatusan,--LEFT(TEXT(RIGHT('[2]Pos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",INDEX('093_Yenling Tan_Kaifa'!idxSatuSampaiDuaPuluh,--LEFT(TEXT(RIGHT('[2]Pos Log Serang 260721'!XFD1,11),REPT("0",11)),2)+1)),INDEX('093_Yenling Tan_Kaifa'!idxSatuSampaiDuaPuluh,--LEFT(RIGHT('[2]Pos Log Serang 260721'!XFD1,11),1)+1)&amp;" puluh "&amp;INDEX('093_Yenling Tan_Kaifa'!idxSatuSampaiDuaPuluh,--LEFT(RIGHT('[2]Pos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2">" "&amp;INDEX('094_Yenling Tan_Sentral Cargo'!idxRatusan,--LEFT(TEXT(RIGHT('[2]Pos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",INDEX('094_Yenling Tan_Sentral Cargo'!idxSatuSampaiDuaPuluh,--LEFT(TEXT(RIGHT('[2]Pos Log Serang 260721'!XFD1,11),REPT("0",11)),2)+1)),INDEX('094_Yenling Tan_Sentral Cargo'!idxSatuSampaiDuaPuluh,--LEFT(RIGHT('[2]Pos Log Serang 260721'!XFD1,11),1)+1)&amp;" puluh "&amp;INDEX('094_Yenling Tan_Sentral Cargo'!idxSatuSampaiDuaPuluh,--LEFT(RIGHT('[2]Pos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3">" "&amp;INDEX('095_Yenling Tan_Primasari'!idxRatusan,--LEFT(TEXT(RIGHT('[2]Pos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",INDEX('095_Yenling Tan_Primasari'!idxSatuSampaiDuaPuluh,--LEFT(TEXT(RIGHT('[2]Pos Log Serang 260721'!XFD1,11),REPT("0",11)),2)+1)),INDEX('095_Yenling Tan_Primasari'!idxSatuSampaiDuaPuluh,--LEFT(RIGHT('[2]Pos Log Serang 260721'!XFD1,11),1)+1)&amp;" puluh "&amp;INDEX('095_Yenling Tan_Primasari'!idxSatuSampaiDuaPuluh,--LEFT(RIGHT('[2]Pos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4">" "&amp;INDEX('096_Yenling Tan_Primasari'!idxRatusan,--LEFT(TEXT(RIGHT('[2]Pos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",INDEX('096_Yenling Tan_Primasari'!idxSatuSampaiDuaPuluh,--LEFT(TEXT(RIGHT('[2]Pos Log Serang 260721'!XFD1,11),REPT("0",11)),2)+1)),INDEX('096_Yenling Tan_Primasari'!idxSatuSampaiDuaPuluh,--LEFT(RIGHT('[2]Pos Log Serang 260721'!XFD1,11),1)+1)&amp;" puluh "&amp;INDEX('096_Yenling Tan_Primasari'!idxSatuSampaiDuaPuluh,--LEFT(RIGHT('[2]Pos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5">" "&amp;INDEX('097_Yenling Tan_Gurih'!idxRatusan,--LEFT(TEXT(RIGHT('[2]Pos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",INDEX('097_Yenling Tan_Gurih'!idxSatuSampaiDuaPuluh,--LEFT(TEXT(RIGHT('[2]Pos Log Serang 260721'!XFD1,11),REPT("0",11)),2)+1)),INDEX('097_Yenling Tan_Gurih'!idxSatuSampaiDuaPuluh,--LEFT(RIGHT('[2]Pos Log Serang 260721'!XFD1,11),1)+1)&amp;" puluh "&amp;INDEX('097_Yenling Tan_Gurih'!idxSatuSampaiDuaPuluh,--LEFT(RIGHT('[2]Pos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6">" "&amp;INDEX('099_Bpk. Saman_Batam'!idxRatusan,--LEFT(TEXT(RIGHT('[2]Pos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",INDEX('099_Bpk. Saman_Batam'!idxSatuSampaiDuaPuluh,--LEFT(TEXT(RIGHT('[2]Pos Log Serang 260721'!XFD1,11),REPT("0",11)),2)+1)),INDEX('099_Bpk. Saman_Batam'!idxSatuSampaiDuaPuluh,--LEFT(RIGHT('[2]Pos Log Serang 260721'!XFD1,11),1)+1)&amp;" puluh "&amp;INDEX('099_Bpk. Saman_Batam'!idxSatuSampaiDuaPuluh,--LEFT(RIGHT('[2]Pos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7">" "&amp;INDEX('100_PT. Fajar_Samarinda'!idxRatusan,--LEFT(TEXT(RIGHT('[2]Pos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",INDEX('100_PT. Fajar_Samarinda'!idxSatuSampaiDuaPuluh,--LEFT(TEXT(RIGHT('[2]Pos Log Serang 260721'!XFD1,11),REPT("0",11)),2)+1)),INDEX('100_PT. Fajar_Samarinda'!idxSatuSampaiDuaPuluh,--LEFT(RIGHT('[2]Pos Log Serang 260721'!XFD1,11),1)+1)&amp;" puluh "&amp;INDEX('100_PT. Fajar_Samarinda'!idxSatuSampaiDuaPuluh,--LEFT(RIGHT('[2]Pos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8">" "&amp;INDEX('101_Menara_ESSE POSM'!idxRatusan,--LEFT(TEXT(RIGHT('[2]Pos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",INDEX('101_Menara_ESSE POSM'!idxSatuSampaiDuaPuluh,--LEFT(TEXT(RIGHT('[2]Pos Log Serang 260721'!XFD1,11),REPT("0",11)),2)+1)),INDEX('101_Menara_ESSE POSM'!idxSatuSampaiDuaPuluh,--LEFT(RIGHT('[2]Pos Log Serang 260721'!XFD1,11),1)+1)&amp;" puluh "&amp;INDEX('101_Menara_ESSE POSM'!idxSatuSampaiDuaPuluh,--LEFT(RIGHT('[2]Pos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9">" "&amp;INDEX('102_Bpk. Agus_Pontianak'!idxRatusan,--LEFT(TEXT(RIGHT('[2]Pos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",INDEX('102_Bpk. Agus_Pontianak'!idxSatuSampaiDuaPuluh,--LEFT(TEXT(RIGHT('[2]Pos Log Serang 260721'!XFD1,11),REPT("0",11)),2)+1)),INDEX('102_Bpk. Agus_Pontianak'!idxSatuSampaiDuaPuluh,--LEFT(RIGHT('[2]Pos Log Serang 260721'!XFD1,11),1)+1)&amp;" puluh "&amp;INDEX('102_Bpk. Agus_Pontianak'!idxSatuSampaiDuaPuluh,--LEFT(RIGHT('[2]Pos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0">" "&amp;INDEX('103_Ibu Yenling Tan_JasanaBoga'!idxRatusan,--LEFT(TEXT(RIGHT('[2]Pos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",INDEX('103_Ibu Yenling Tan_JasanaBoga'!idxSatuSampaiDuaPuluh,--LEFT(TEXT(RIGHT('[2]Pos Log Serang 260721'!XFD1,11),REPT("0",11)),2)+1)),INDEX('103_Ibu Yenling Tan_JasanaBoga'!idxSatuSampaiDuaPuluh,--LEFT(RIGHT('[2]Pos Log Serang 260721'!XFD1,11),1)+1)&amp;" puluh "&amp;INDEX('103_Ibu Yenling Tan_JasanaBoga'!idxSatuSampaiDuaPuluh,--LEFT(RIGHT('[2]Pos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1">" "&amp;INDEX('104_Ibu Yenling Tan_Pt Kartika'!idxRatusan,--LEFT(TEXT(RIGHT('[2]Pos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",INDEX('104_Ibu Yenling Tan_Pt Kartika'!idxSatuSampaiDuaPuluh,--LEFT(TEXT(RIGHT('[2]Pos Log Serang 260721'!XFD1,11),REPT("0",11)),2)+1)),INDEX('104_Ibu Yenling Tan_Pt Kartika'!idxSatuSampaiDuaPuluh,--LEFT(RIGHT('[2]Pos Log Serang 260721'!XFD1,11),1)+1)&amp;" puluh "&amp;INDEX('104_Ibu Yenling Tan_Pt Kartika'!idxSatuSampaiDuaPuluh,--LEFT(RIGHT('[2]Pos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2">" "&amp;INDEX('105_Ibu Yenling Tan_Pt Exim'!idxRatusan,--LEFT(TEXT(RIGHT('[2]Pos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",INDEX('105_Ibu Yenling Tan_Pt Exim'!idxSatuSampaiDuaPuluh,--LEFT(TEXT(RIGHT('[2]Pos Log Serang 260721'!XFD1,11),REPT("0",11)),2)+1)),INDEX('105_Ibu Yenling Tan_Pt Exim'!idxSatuSampaiDuaPuluh,--LEFT(RIGHT('[2]Pos Log Serang 260721'!XFD1,11),1)+1)&amp;" puluh "&amp;INDEX('105_Ibu Yenling Tan_Pt Exim'!idxSatuSampaiDuaPuluh,--LEFT(RIGHT('[2]Pos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3">" "&amp;INDEX('105_Ibu Yenling Tan_Pt Exim (2'!idxRatusan,--LEFT(TEXT(RIGHT('[2]Pos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",INDEX('105_Ibu Yenling Tan_Pt Exim (2'!idxSatuSampaiDuaPuluh,--LEFT(TEXT(RIGHT('[2]Pos Log Serang 260721'!XFD1,11),REPT("0",11)),2)+1)),INDEX('105_Ibu Yenling Tan_Pt Exim (2'!idxSatuSampaiDuaPuluh,--LEFT(RIGHT('[2]Pos Log Serang 260721'!XFD1,11),1)+1)&amp;" puluh "&amp;INDEX('105_Ibu Yenling Tan_Pt Exim (2'!idxSatuSampaiDuaPuluh,--LEFT(RIGHT('[2]Pos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4">" "&amp;INDEX('107_pt. austine'!idxRatusan,--LEFT(TEXT(RIGHT('[2]Pos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",INDEX('107_pt. austine'!idxSatuSampaiDuaPuluh,--LEFT(TEXT(RIGHT('[2]Pos Log Serang 260721'!XFD1,11),REPT("0",11)),2)+1)),INDEX('107_pt. austine'!idxSatuSampaiDuaPuluh,--LEFT(RIGHT('[2]Pos Log Serang 260721'!XFD1,11),1)+1)&amp;" puluh "&amp;INDEX('107_pt. austine'!idxSatuSampaiDuaPuluh,--LEFT(RIGHT('[2]Pos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5">" "&amp;INDEX('107_pt. austine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",INDEX('107_pt. austine '!idxSatuSampaiDuaPuluh,--LEFT(TEXT(RIGHT('[2]Pos Log Serang 260721'!XFD1,11),REPT("0",11)),2)+1)),INDEX('107_pt. austine '!idxSatuSampaiDuaPuluh,--LEFT(RIGHT('[2]Pos Log Serang 260721'!XFD1,11),1)+1)&amp;" puluh "&amp;INDEX('107_pt. austine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6">" "&amp;INDEX('108_BSC_Lampung_JHHP'!idxRatusan,--LEFT(TEXT(RIGHT('[2]Pos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",INDEX('108_BSC_Lampung_JHHP'!idxSatuSampaiDuaPuluh,--LEFT(TEXT(RIGHT('[2]Pos Log Serang 260721'!XFD1,11),REPT("0",11)),2)+1)),INDEX('108_BSC_Lampung_JHHP'!idxSatuSampaiDuaPuluh,--LEFT(RIGHT('[2]Pos Log Serang 260721'!XFD1,11),1)+1)&amp;" puluh "&amp;INDEX('108_BSC_Lampung_JHHP'!idxSatuSampaiDuaPuluh,--LEFT(RIGHT('[2]Pos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7">" "&amp;INDEX('109_BSC_Kota Bumi_JHHP'!idxRatusan,--LEFT(TEXT(RIGHT('[2]Pos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",INDEX('109_BSC_Kota Bumi_JHHP'!idxSatuSampaiDuaPuluh,--LEFT(TEXT(RIGHT('[2]Pos Log Serang 260721'!XFD1,11),REPT("0",11)),2)+1)),INDEX('109_BSC_Kota Bumi_JHHP'!idxSatuSampaiDuaPuluh,--LEFT(RIGHT('[2]Pos Log Serang 260721'!XFD1,11),1)+1)&amp;" puluh "&amp;INDEX('109_BSC_Kota Bumi_JHHP'!idxSatuSampaiDuaPuluh,--LEFT(RIGHT('[2]Pos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8">" "&amp;INDEX('110_BSC_Pekanbaru_Alam Hijau'!idxRatusan,--LEFT(TEXT(RIGHT('[2]Pos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",INDEX('110_BSC_Pekanbaru_Alam Hijau'!idxSatuSampaiDuaPuluh,--LEFT(TEXT(RIGHT('[2]Pos Log Serang 260721'!XFD1,11),REPT("0",11)),2)+1)),INDEX('110_BSC_Pekanbaru_Alam Hijau'!idxSatuSampaiDuaPuluh,--LEFT(RIGHT('[2]Pos Log Serang 260721'!XFD1,11),1)+1)&amp;" puluh "&amp;INDEX('110_BSC_Pekanbaru_Alam Hijau'!idxSatuSampaiDuaPuluh,--LEFT(RIGHT('[2]Pos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9">" "&amp;INDEX('111_Bpk. Mul_Pulogadung'!idxRatusan,--LEFT(TEXT(RIGHT('[2]Pos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",INDEX('111_Bpk. Mul_Pulogadung'!idxSatuSampaiDuaPuluh,--LEFT(TEXT(RIGHT('[2]Pos Log Serang 260721'!XFD1,11),REPT("0",11)),2)+1)),INDEX('111_Bpk. Mul_Pulogadung'!idxSatuSampaiDuaPuluh,--LEFT(RIGHT('[2]Pos Log Serang 260721'!XFD1,11),1)+1)&amp;" puluh "&amp;INDEX('111_Bpk. Mul_Pulogadung'!idxSatuSampaiDuaPuluh,--LEFT(RIGHT('[2]Pos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0">" "&amp;INDEX('112_Menara_Sampoeran_C1'!idxRatusan,--LEFT(TEXT(RIGHT('[2]Pos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",INDEX('112_Menara_Sampoeran_C1'!idxSatuSampaiDuaPuluh,--LEFT(TEXT(RIGHT('[2]Pos Log Serang 260721'!XFD1,11),REPT("0",11)),2)+1)),INDEX('112_Menara_Sampoeran_C1'!idxSatuSampaiDuaPuluh,--LEFT(RIGHT('[2]Pos Log Serang 260721'!XFD1,11),1)+1)&amp;" puluh "&amp;INDEX('112_Menara_Sampoeran_C1'!idxSatuSampaiDuaPuluh,--LEFT(RIGHT('[2]Pos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1">" "&amp;INDEX('113_PCS_Pontianak'!idxRatusan,--LEFT(TEXT(RIGHT('[2]Pos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",INDEX('113_PCS_Pontianak'!idxSatuSampaiDuaPuluh,--LEFT(TEXT(RIGHT('[2]Pos Log Serang 260721'!XFD1,11),REPT("0",11)),2)+1)),INDEX('113_PCS_Pontianak'!idxSatuSampaiDuaPuluh,--LEFT(RIGHT('[2]Pos Log Serang 260721'!XFD1,11),1)+1)&amp;" puluh "&amp;INDEX('113_PCS_Pontianak'!idxSatuSampaiDuaPuluh,--LEFT(RIGHT('[2]Pos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2">" "&amp;INDEX('114_BSC_Signify_Surabaya'!idxRatusan,--LEFT(TEXT(RIGHT('[2]Pos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",INDEX('114_BSC_Signify_Surabaya'!idxSatuSampaiDuaPuluh,--LEFT(TEXT(RIGHT('[2]Pos Log Serang 260721'!XFD1,11),REPT("0",11)),2)+1)),INDEX('114_BSC_Signify_Surabaya'!idxSatuSampaiDuaPuluh,--LEFT(RIGHT('[2]Pos Log Serang 260721'!XFD1,11),1)+1)&amp;" puluh "&amp;INDEX('114_BSC_Signify_Surabaya'!idxSatuSampaiDuaPuluh,--LEFT(RIGHT('[2]Pos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3">" "&amp;INDEX('115_Yenlingtan_Kaifa_BTH'!idxRatusan,--LEFT(TEXT(RIGHT('[2]Pos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",INDEX('115_Yenlingtan_Kaifa_BTH'!idxSatuSampaiDuaPuluh,--LEFT(TEXT(RIGHT('[2]Pos Log Serang 260721'!XFD1,11),REPT("0",11)),2)+1)),INDEX('115_Yenlingtan_Kaifa_BTH'!idxSatuSampaiDuaPuluh,--LEFT(RIGHT('[2]Pos Log Serang 260721'!XFD1,11),1)+1)&amp;" puluh "&amp;INDEX('115_Yenlingtan_Kaifa_BTH'!idxSatuSampaiDuaPuluh,--LEFT(RIGHT('[2]Pos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4">" "&amp;INDEX('116_Yenlingtan_Alsabat_BTH'!idxRatusan,--LEFT(TEXT(RIGHT('[2]Pos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",INDEX('116_Yenlingtan_Alsabat_BTH'!idxSatuSampaiDuaPuluh,--LEFT(TEXT(RIGHT('[2]Pos Log Serang 260721'!XFD1,11),REPT("0",11)),2)+1)),INDEX('116_Yenlingtan_Alsabat_BTH'!idxSatuSampaiDuaPuluh,--LEFT(RIGHT('[2]Pos Log Serang 260721'!XFD1,11),1)+1)&amp;" puluh "&amp;INDEX('116_Yenlingtan_Alsabat_BTH'!idxSatuSampaiDuaPuluh,--LEFT(RIGHT('[2]Pos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5">" "&amp;INDEX('117_BBI_Klaten'!idxRatusan,--LEFT(TEXT(RIGHT('[2]Pos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",INDEX('117_BBI_Klaten'!idxSatuSampaiDuaPuluh,--LEFT(TEXT(RIGHT('[2]Pos Log Serang 260721'!XFD1,11),REPT("0",11)),2)+1)),INDEX('117_BBI_Klaten'!idxSatuSampaiDuaPuluh,--LEFT(RIGHT('[2]Pos Log Serang 260721'!XFD1,11),1)+1)&amp;" puluh "&amp;INDEX('117_BBI_Klaten'!idxSatuSampaiDuaPuluh,--LEFT(RIGHT('[2]Pos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6">" "&amp;INDEX('118_PT. Yasa_Sulteng'!idxRatusan,--LEFT(TEXT(RIGHT('[2]Pos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",INDEX('118_PT. Yasa_Sulteng'!idxSatuSampaiDuaPuluh,--LEFT(TEXT(RIGHT('[2]Pos Log Serang 260721'!XFD1,11),REPT("0",11)),2)+1)),INDEX('118_PT. Yasa_Sulteng'!idxSatuSampaiDuaPuluh,--LEFT(RIGHT('[2]Pos Log Serang 260721'!XFD1,11),1)+1)&amp;" puluh "&amp;INDEX('118_PT. Yasa_Sulteng'!idxSatuSampaiDuaPuluh,--LEFT(RIGHT('[2]Pos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7">" "&amp;INDEX('118_PT. Yasa_Sulteng Up'!idxRatusan,--LEFT(TEXT(RIGHT('[2]Pos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",INDEX('118_PT. Yasa_Sulteng Up'!idxSatuSampaiDuaPuluh,--LEFT(TEXT(RIGHT('[2]Pos Log Serang 260721'!XFD1,11),REPT("0",11)),2)+1)),INDEX('118_PT. Yasa_Sulteng Up'!idxSatuSampaiDuaPuluh,--LEFT(RIGHT('[2]Pos Log Serang 260721'!XFD1,11),1)+1)&amp;" puluh "&amp;INDEX('118_PT. Yasa_Sulteng Up'!idxSatuSampaiDuaPuluh,--LEFT(RIGHT('[2]Pos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8">" "&amp;INDEX('119_Yenlingtan_Berkat_Bth'!idxRatusan,--LEFT(TEXT(RIGHT('[2]Pos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",INDEX('119_Yenlingtan_Berkat_Bth'!idxSatuSampaiDuaPuluh,--LEFT(TEXT(RIGHT('[2]Pos Log Serang 260721'!XFD1,11),REPT("0",11)),2)+1)),INDEX('119_Yenlingtan_Berkat_Bth'!idxSatuSampaiDuaPuluh,--LEFT(RIGHT('[2]Pos Log Serang 260721'!XFD1,11),1)+1)&amp;" puluh "&amp;INDEX('119_Yenlingtan_Berkat_Bth'!idxSatuSampaiDuaPuluh,--LEFT(RIGHT('[2]Pos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9">" "&amp;INDEX('120_Menara_Sampoeran_C1'!idxRatusan,--LEFT(TEXT(RIGHT('[2]Pos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",INDEX('120_Menara_Sampoeran_C1'!idxSatuSampaiDuaPuluh,--LEFT(TEXT(RIGHT('[2]Pos Log Serang 260721'!XFD1,11),REPT("0",11)),2)+1)),INDEX('120_Menara_Sampoeran_C1'!idxSatuSampaiDuaPuluh,--LEFT(RIGHT('[2]Pos Log Serang 260721'!XFD1,11),1)+1)&amp;" puluh "&amp;INDEX('120_Menara_Sampoeran_C1'!idxSatuSampaiDuaPuluh,--LEFT(RIGHT('[2]Pos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0">" "&amp;INDEX('121_Yenlingtan_Nyonya_BTH'!idxRatusan,--LEFT(TEXT(RIGHT('[2]Pos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",INDEX('121_Yenlingtan_Nyonya_BTH'!idxSatuSampaiDuaPuluh,--LEFT(TEXT(RIGHT('[2]Pos Log Serang 260721'!XFD1,11),REPT("0",11)),2)+1)),INDEX('121_Yenlingtan_Nyonya_BTH'!idxSatuSampaiDuaPuluh,--LEFT(RIGHT('[2]Pos Log Serang 260721'!XFD1,11),1)+1)&amp;" puluh "&amp;INDEX('121_Yenlingtan_Nyonya_BTH'!idxSatuSampaiDuaPuluh,--LEFT(RIGHT('[2]Pos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1">" "&amp;INDEX('122_San Sukses_Batam'!idxRatusan,--LEFT(TEXT(RIGHT('[2]Pos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",INDEX('122_San Sukses_Batam'!idxSatuSampaiDuaPuluh,--LEFT(TEXT(RIGHT('[2]Pos Log Serang 260721'!XFD1,11),REPT("0",11)),2)+1)),INDEX('122_San Sukses_Batam'!idxSatuSampaiDuaPuluh,--LEFT(RIGHT('[2]Pos Log Serang 260721'!XFD1,11),1)+1)&amp;" puluh "&amp;INDEX('122_San Sukses_Batam'!idxSatuSampaiDuaPuluh,--LEFT(RIGHT('[2]Pos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2">" "&amp;INDEX('123_San Sukses_Batam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",INDEX('123_San Sukses_Batam '!idxSatuSampaiDuaPuluh,--LEFT(TEXT(RIGHT('[2]Pos Log Serang 260721'!XFD1,11),REPT("0",11)),2)+1)),INDEX('123_San Sukses_Batam '!idxSatuSampaiDuaPuluh,--LEFT(RIGHT('[2]Pos Log Serang 260721'!XFD1,11),1)+1)&amp;" puluh "&amp;INDEX('123_San Sukses_Batam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3">" "&amp;INDEX('124_Jan Ex_BTH'!idxRatusan,--LEFT(TEXT(RIGHT('[2]Pos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",INDEX('124_Jan Ex_BTH'!idxSatuSampaiDuaPuluh,--LEFT(TEXT(RIGHT('[2]Pos Log Serang 260721'!XFD1,11),REPT("0",11)),2)+1)),INDEX('124_Jan Ex_BTH'!idxSatuSampaiDuaPuluh,--LEFT(RIGHT('[2]Pos Log Serang 260721'!XFD1,11),1)+1)&amp;" puluh "&amp;INDEX('124_Jan Ex_BTH'!idxSatuSampaiDuaPuluh,--LEFT(RIGHT('[2]Pos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4">" "&amp;INDEX('125_Ibu Suryani_Jakarta'!idxRatusan,--LEFT(TEXT(RIGHT('[2]Pos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",INDEX('125_Ibu Suryani_Jakarta'!idxSatuSampaiDuaPuluh,--LEFT(TEXT(RIGHT('[2]Pos Log Serang 260721'!XFD1,11),REPT("0",11)),2)+1)),INDEX('125_Ibu Suryani_Jakarta'!idxSatuSampaiDuaPuluh,--LEFT(RIGHT('[2]Pos Log Serang 260721'!XFD1,11),1)+1)&amp;" puluh "&amp;INDEX('125_Ibu Suryani_Jakarta'!idxSatuSampaiDuaPuluh,--LEFT(RIGHT('[2]Pos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5">" "&amp;INDEX('126_BSC_Anggana_Jogja'!idxRatusan,--LEFT(TEXT(RIGHT('[2]Pos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",INDEX('126_BSC_Anggana_Jogja'!idxSatuSampaiDuaPuluh,--LEFT(TEXT(RIGHT('[2]Pos Log Serang 260721'!XFD1,11),REPT("0",11)),2)+1)),INDEX('126_BSC_Anggana_Jogja'!idxSatuSampaiDuaPuluh,--LEFT(RIGHT('[2]Pos Log Serang 260721'!XFD1,11),1)+1)&amp;" puluh "&amp;INDEX('126_BSC_Anggana_Jogja'!idxSatuSampaiDuaPuluh,--LEFT(RIGHT('[2]Pos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6">" "&amp;INDEX('127_Klik_Batam'!idxRatusan,--LEFT(TEXT(RIGHT('[2]Pos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",INDEX('127_Klik_Batam'!idxSatuSampaiDuaPuluh,--LEFT(TEXT(RIGHT('[2]Pos Log Serang 260721'!XFD1,11),REPT("0",11)),2)+1)),INDEX('127_Klik_Batam'!idxSatuSampaiDuaPuluh,--LEFT(RIGHT('[2]Pos Log Serang 260721'!XFD1,11),1)+1)&amp;" puluh "&amp;INDEX('127_Klik_Batam'!idxSatuSampaiDuaPuluh,--LEFT(RIGHT('[2]Pos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7">" "&amp;INDEX('128_Crago Trans_Batam'!idxRatusan,--LEFT(TEXT(RIGHT('[2]Pos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",INDEX('128_Crago Trans_Batam'!idxSatuSampaiDuaPuluh,--LEFT(TEXT(RIGHT('[2]Pos Log Serang 260721'!XFD1,11),REPT("0",11)),2)+1)),INDEX('128_Crago Trans_Batam'!idxSatuSampaiDuaPuluh,--LEFT(RIGHT('[2]Pos Log Serang 260721'!XFD1,11),1)+1)&amp;" puluh "&amp;INDEX('128_Crago Trans_Batam'!idxSatuSampaiDuaPuluh,--LEFT(RIGHT('[2]Pos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8">" "&amp;INDEX('129_Yenlingtan_Yumofodd_Bth'!idxRatusan,--LEFT(TEXT(RIGHT('[2]Pos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",INDEX('129_Yenlingtan_Yumofodd_Bth'!idxSatuSampaiDuaPuluh,--LEFT(TEXT(RIGHT('[2]Pos Log Serang 260721'!XFD1,11),REPT("0",11)),2)+1)),INDEX('129_Yenlingtan_Yumofodd_Bth'!idxSatuSampaiDuaPuluh,--LEFT(RIGHT('[2]Pos Log Serang 260721'!XFD1,11),1)+1)&amp;" puluh "&amp;INDEX('129_Yenlingtan_Yumofodd_Bth'!idxSatuSampaiDuaPuluh,--LEFT(RIGHT('[2]Pos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9">" "&amp;INDEX('130_Yenlingtan_Japan Pack_Bth'!idxRatusan,--LEFT(TEXT(RIGHT('[2]Pos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",INDEX('130_Yenlingtan_Japan Pack_Bth'!idxSatuSampaiDuaPuluh,--LEFT(TEXT(RIGHT('[2]Pos Log Serang 260721'!XFD1,11),REPT("0",11)),2)+1)),INDEX('130_Yenlingtan_Japan Pack_Bth'!idxSatuSampaiDuaPuluh,--LEFT(RIGHT('[2]Pos Log Serang 260721'!XFD1,11),1)+1)&amp;" puluh "&amp;INDEX('130_Yenlingtan_Japan Pack_Bth'!idxSatuSampaiDuaPuluh,--LEFT(RIGHT('[2]Pos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0">" "&amp;INDEX('131_PCS_Pontinak'!idxRatusan,--LEFT(TEXT(RIGHT('[2]Pos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",INDEX('131_PCS_Pontinak'!idxSatuSampaiDuaPuluh,--LEFT(TEXT(RIGHT('[2]Pos Log Serang 260721'!XFD1,11),REPT("0",11)),2)+1)),INDEX('131_PCS_Pontinak'!idxSatuSampaiDuaPuluh,--LEFT(RIGHT('[2]Pos Log Serang 260721'!XFD1,11),1)+1)&amp;" puluh "&amp;INDEX('131_PCS_Pontinak'!idxSatuSampaiDuaPuluh,--LEFT(RIGHT('[2]Pos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1">" "&amp;INDEX('132_Mega_Selawesi'!idxRatusan,--LEFT(TEXT(RIGHT('[2]Pos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",INDEX('132_Mega_Selawesi'!idxSatuSampaiDuaPuluh,--LEFT(TEXT(RIGHT('[2]Pos Log Serang 260721'!XFD1,11),REPT("0",11)),2)+1)),INDEX('132_Mega_Selawesi'!idxSatuSampaiDuaPuluh,--LEFT(RIGHT('[2]Pos Log Serang 260721'!XFD1,11),1)+1)&amp;" puluh "&amp;INDEX('132_Mega_Selawesi'!idxSatuSampaiDuaPuluh,--LEFT(RIGHT('[2]Pos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3">" "&amp;INDEX('133_Gapura_Trucking Sumabaw Pel'!idxRatusan,--LEFT(TEXT(RIGHT('[2]Pos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",INDEX('133_Gapura_Trucking Sumabaw Pel'!idxSatuSampaiDuaPuluh,--LEFT(TEXT(RIGHT('[2]Pos Log Serang 260721'!XFD1,11),REPT("0",11)),2)+1)),INDEX('133_Gapura_Trucking Sumabaw Pel'!idxSatuSampaiDuaPuluh,--LEFT(RIGHT('[2]Pos Log Serang 260721'!XFD1,11),1)+1)&amp;" puluh "&amp;INDEX('133_Gapura_Trucking Sumabaw Pel'!idxSatuSampaiDuaPuluh,--LEFT(RIGHT('[2]Pos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2">" "&amp;INDEX('133_Gapura_Trucking Sumabaw_DP'!idxRatusan,--LEFT(TEXT(RIGHT('[2]Pos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",INDEX('133_Gapura_Trucking Sumabaw_DP'!idxSatuSampaiDuaPuluh,--LEFT(TEXT(RIGHT('[2]Pos Log Serang 260721'!XFD1,11),REPT("0",11)),2)+1)),INDEX('133_Gapura_Trucking Sumabaw_DP'!idxSatuSampaiDuaPuluh,--LEFT(RIGHT('[2]Pos Log Serang 260721'!XFD1,11),1)+1)&amp;" puluh "&amp;INDEX('133_Gapura_Trucking Sumabaw_DP'!idxSatuSampaiDuaPuluh,--LEFT(RIGHT('[2]Pos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4">" "&amp;INDEX('134_Menara_Cocacola'!idxRatusan,--LEFT(TEXT(RIGHT('[2]Pos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",INDEX('134_Menara_Cocacola'!idxSatuSampaiDuaPuluh,--LEFT(TEXT(RIGHT('[2]Pos Log Serang 260721'!XFD1,11),REPT("0",11)),2)+1)),INDEX('134_Menara_Cocacola'!idxSatuSampaiDuaPuluh,--LEFT(RIGHT('[2]Pos Log Serang 260721'!XFD1,11),1)+1)&amp;" puluh "&amp;INDEX('134_Menara_Cocacola'!idxSatuSampaiDuaPuluh,--LEFT(RIGHT('[2]Pos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5">" "&amp;INDEX('135_Fitri_Nias'!idxRatusan,--LEFT(TEXT(RIGHT('[2]Pos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",INDEX('135_Fitri_Nias'!idxSatuSampaiDuaPuluh,--LEFT(TEXT(RIGHT('[2]Pos Log Serang 260721'!XFD1,11),REPT("0",11)),2)+1)),INDEX('135_Fitri_Nias'!idxSatuSampaiDuaPuluh,--LEFT(RIGHT('[2]Pos Log Serang 260721'!XFD1,11),1)+1)&amp;" puluh "&amp;INDEX('135_Fitri_Nias'!idxSatuSampaiDuaPuluh,--LEFT(RIGHT('[2]Pos Log Serang 260721'!XFD1,10),1)+1))&amp;IF(OR(LEN('[2]Pos Log Serang 260721'!XFD1)&lt;=9,--LEFT(TEXT(RIGHT('[2]Pos Log Serang 260721'!XFD1,12),REPT("0",12)),3)={0;1}),""," milyar / ")</definedName>
    <definedName name="milyar4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 / ")</definedName>
    <definedName name="nilai">'[2]Pos Log Serang 260721'!$G$22</definedName>
    <definedName name="_xlnm.Print_Area" localSheetId="0">'052_Dakota_Batam'!$A$2:$J$39</definedName>
    <definedName name="_xlnm.Print_Area" localSheetId="2">'054_BSC_Lampung'!$A$2:$I$39</definedName>
    <definedName name="_xlnm.Print_Area" localSheetId="3">'055_Fastindo_Bandung'!$A$1:$I$41</definedName>
    <definedName name="_xlnm.Print_Area" localSheetId="4">'056_Ibu Feriyanti PCP_Jakarta'!$A$2:$I$41</definedName>
    <definedName name="_xlnm.Print_Area" localSheetId="5">'057_UJP_Padang'!$A$2:$J$41</definedName>
    <definedName name="_xlnm.Print_Area" localSheetId="6">'058_BJ Trans_Medan'!$A$2:$J$41</definedName>
    <definedName name="_xlnm.Print_Area" localSheetId="7">'059_Fastindo_Serpong'!$A$1:$I$41</definedName>
    <definedName name="_xlnm.Print_Area" localSheetId="8">'060_Yenling Tan_Batam'!$A$2:$J$39</definedName>
    <definedName name="_xlnm.Print_Area" localSheetId="9">'061_Bpk Irfan_Pontianak'!$A$2:$J$40</definedName>
    <definedName name="_xlnm.Print_Area" localSheetId="10">'062_PT. Fajar_Makassar'!$A$2:$J$39</definedName>
    <definedName name="_xlnm.Print_Area" localSheetId="11">'063_Kaifa_Batam'!$A$2:$J$39</definedName>
    <definedName name="_xlnm.Print_Area" localSheetId="12">'064_Hendyan_Batam'!$A$2:$J$39</definedName>
    <definedName name="_xlnm.Print_Area" localSheetId="13">'065_Bpk. H. Tofik_Banjarmasin'!$A$2:$J$39</definedName>
    <definedName name="_xlnm.Print_Area" localSheetId="14">'066_Bpk. H. Tofik_Banjarmasin'!$A$2:$J$39</definedName>
    <definedName name="_xlnm.Print_Area" localSheetId="15">'067_Ibu Fany_Batam'!$A$2:$J$41</definedName>
    <definedName name="_xlnm.Print_Area" localSheetId="16">'068_PT. Werkz_Pekanbaru'!$A$2:$I$39</definedName>
    <definedName name="_xlnm.Print_Area" localSheetId="18">'070_Bpk. edo_Bogor'!$A$2:$I$39</definedName>
    <definedName name="_xlnm.Print_Area" localSheetId="19">'071_PT. Sahabat Agung_Jakarta'!$A$2:$I$39</definedName>
    <definedName name="_xlnm.Print_Area" localSheetId="20">'072_Yenling Tan_Batam'!$A$2:$J$39</definedName>
    <definedName name="_xlnm.Print_Area" localSheetId="22">'074_Fastindo_Jakarta'!$A$1:$I$41</definedName>
    <definedName name="_xlnm.Print_Area" localSheetId="23">'075_BBI_Banjar baru'!$A$2:$J$39</definedName>
    <definedName name="_xlnm.Print_Area" localSheetId="24">'076_BBI_Makassar'!$A$2:$J$39</definedName>
    <definedName name="_xlnm.Print_Area" localSheetId="25">'077_BBI_Ngawi'!$A$2:$I$39</definedName>
    <definedName name="_xlnm.Print_Area" localSheetId="26">'078_Primasari_Batam'!$A$2:$J$39</definedName>
    <definedName name="_xlnm.Print_Area" localSheetId="27">'079_Yenling Tan_Abonca'!$A$2:$J$39</definedName>
    <definedName name="_xlnm.Print_Area" localSheetId="28">'080_Yenling Tan_Japan Pacu'!$A$2:$J$39</definedName>
    <definedName name="_xlnm.Print_Area" localSheetId="29">'081_Yenling Tan_Prima sari'!$A$2:$J$39</definedName>
    <definedName name="_xlnm.Print_Area" localSheetId="30">'082_Yenling Tan_Kreasi pangan'!$A$2:$J$39</definedName>
    <definedName name="_xlnm.Print_Area" localSheetId="31">'083_PT. Mega Kreasi_Tanggerang'!$A$2:$I$39</definedName>
    <definedName name="_xlnm.Print_Area" localSheetId="32">'084_Yenling Tan_Sunkrisps'!$A$2:$J$39</definedName>
    <definedName name="_xlnm.Print_Area" localSheetId="33">'085_Yenling Tan_Alamii Food'!$A$2:$J$39</definedName>
    <definedName name="_xlnm.Print_Area" localSheetId="34">'086_Yenling Tan_Primasari'!$A$2:$J$39</definedName>
    <definedName name="_xlnm.Print_Area" localSheetId="36">'088_PT. SITC_Undername China'!$A$2:$I$40</definedName>
    <definedName name="_xlnm.Print_Area" localSheetId="37">'089_Fastindo_Jakarta'!$A$1:$I$41</definedName>
    <definedName name="_xlnm.Print_Area" localSheetId="39">'091_BSC_Lhoksemawe langsa'!$A$2:$I$42</definedName>
    <definedName name="_xlnm.Print_Area" localSheetId="40">'092_BSC_Semarang'!$A$2:$I$40</definedName>
    <definedName name="_xlnm.Print_Area" localSheetId="41">'093_Yenling Tan_Kaifa'!$A$2:$J$39</definedName>
    <definedName name="_xlnm.Print_Area" localSheetId="42">'094_Yenling Tan_Sentral Cargo'!$A$2:$J$39</definedName>
    <definedName name="_xlnm.Print_Area" localSheetId="43">'095_Yenling Tan_Primasari'!$A$2:$J$39</definedName>
    <definedName name="_xlnm.Print_Area" localSheetId="44">'096_Yenling Tan_Primasari'!$A$2:$J$39</definedName>
    <definedName name="_xlnm.Print_Area" localSheetId="45">'097_Yenling Tan_Gurih'!$A$2:$J$39</definedName>
    <definedName name="_xlnm.Print_Area" localSheetId="46">'099_Bpk. Saman_Batam'!$A$2:$J$39</definedName>
    <definedName name="_xlnm.Print_Area" localSheetId="47">'100_PT. Fajar_Samarinda'!$A$2:$J$39</definedName>
    <definedName name="_xlnm.Print_Area" localSheetId="49">'102_Bpk. Agus_Pontianak'!$A$2:$J$40</definedName>
    <definedName name="_xlnm.Print_Area" localSheetId="50">'103_Ibu Yenling Tan_JasanaBoga'!$A$2:$J$39</definedName>
    <definedName name="_xlnm.Print_Area" localSheetId="51">'104_Ibu Yenling Tan_Pt Kartika'!$A$2:$J$39</definedName>
    <definedName name="_xlnm.Print_Area" localSheetId="52">'105_Ibu Yenling Tan_Pt Exim'!$A$2:$J$39</definedName>
    <definedName name="_xlnm.Print_Area" localSheetId="53">'105_Ibu Yenling Tan_Pt Exim (2'!$A$2:$J$39</definedName>
    <definedName name="_xlnm.Print_Area" localSheetId="54">'107_pt. austine'!$A$2:$I$41</definedName>
    <definedName name="_xlnm.Print_Area" localSheetId="55">'107_pt. austine '!$A$2:$I$42</definedName>
    <definedName name="_xlnm.Print_Area" localSheetId="56">'108_BSC_Lampung_JHHP'!$A$2:$I$40</definedName>
    <definedName name="_xlnm.Print_Area" localSheetId="57">'109_BSC_Kota Bumi_JHHP'!$A$2:$I$40</definedName>
    <definedName name="_xlnm.Print_Area" localSheetId="58">'110_BSC_Pekanbaru_Alam Hijau'!$A$2:$I$40</definedName>
    <definedName name="_xlnm.Print_Area" localSheetId="59">'111_Bpk. Mul_Pulogadung'!$A$2:$I$39</definedName>
    <definedName name="_xlnm.Print_Area" localSheetId="61">'113_PCS_Pontianak'!$A$2:$J$39</definedName>
    <definedName name="_xlnm.Print_Area" localSheetId="62">'114_BSC_Signify_Surabaya'!$A$2:$I$40</definedName>
    <definedName name="_xlnm.Print_Area" localSheetId="63">'115_Yenlingtan_Kaifa_BTH'!$A$2:$J$39</definedName>
    <definedName name="_xlnm.Print_Area" localSheetId="64">'116_Yenlingtan_Alsabat_BTH'!$A$2:$J$39</definedName>
    <definedName name="_xlnm.Print_Area" localSheetId="65">'117_BBI_Klaten'!$A$2:$I$39</definedName>
    <definedName name="_xlnm.Print_Area" localSheetId="66">'118_PT. Yasa_Sulteng'!$A$2:$J$39</definedName>
    <definedName name="_xlnm.Print_Area" localSheetId="67">'118_PT. Yasa_Sulteng Up'!$A$2:$J$40</definedName>
    <definedName name="_xlnm.Print_Area" localSheetId="68">'119_Yenlingtan_Berkat_Bth'!$A$2:$J$39</definedName>
    <definedName name="_xlnm.Print_Area" localSheetId="70">'121_Yenlingtan_Nyonya_BTH'!$A$2:$J$39</definedName>
    <definedName name="_xlnm.Print_Area" localSheetId="71">'122_San Sukses_Batam'!$A$2:$J$40</definedName>
    <definedName name="_xlnm.Print_Area" localSheetId="72">'123_San Sukses_Batam '!$A$2:$J$40</definedName>
    <definedName name="_xlnm.Print_Area" localSheetId="73">'124_Jan Ex_BTH'!$A$2:$J$39</definedName>
    <definedName name="_xlnm.Print_Area" localSheetId="74">'125_Ibu Suryani_Jakarta'!$A$2:$I$39</definedName>
    <definedName name="_xlnm.Print_Area" localSheetId="75">'126_BSC_Anggana_Jogja'!$A$2:$I$41</definedName>
    <definedName name="_xlnm.Print_Area" localSheetId="76">'127_Klik_Batam'!$A$2:$J$39</definedName>
    <definedName name="_xlnm.Print_Area" localSheetId="77">'128_Crago Trans_Batam'!$A$2:$J$39</definedName>
    <definedName name="_xlnm.Print_Area" localSheetId="78">'129_Yenlingtan_Yumofodd_Bth'!$A$2:$J$39</definedName>
    <definedName name="_xlnm.Print_Area" localSheetId="79">'130_Yenlingtan_Japan Pack_Bth'!$A$2:$J$39</definedName>
    <definedName name="_xlnm.Print_Area" localSheetId="80">'131_PCS_Pontinak'!$A$2:$J$39</definedName>
    <definedName name="_xlnm.Print_Area" localSheetId="81">'132_Mega_Selawesi'!$A$2:$K$44</definedName>
    <definedName name="_xlnm.Print_Area" localSheetId="83">'133_Gapura_Trucking Sumabaw Pel'!$A$2:$I$39</definedName>
    <definedName name="_xlnm.Print_Area" localSheetId="82">'133_Gapura_Trucking Sumabaw_DP'!$A$2:$I$39</definedName>
    <definedName name="_xlnm.Print_Area" localSheetId="85">'135_Fitri_Nias'!$A$2:$J$40</definedName>
    <definedName name="_xlnm.Print_Titles" localSheetId="1">'053_Menara_Mix'!$1:$17</definedName>
    <definedName name="_xlnm.Print_Titles" localSheetId="17">'069_Menara_Sampoeran_C1'!$1:$18</definedName>
    <definedName name="_xlnm.Print_Titles" localSheetId="21">'073_Jasa Anda_Mix'!$1:$16</definedName>
    <definedName name="_xlnm.Print_Titles" localSheetId="35">'087_Menara_Sampoeran_C1 '!$1:$18</definedName>
    <definedName name="_xlnm.Print_Titles" localSheetId="48">'101_Menara_ESSE POSM'!$1:$18</definedName>
    <definedName name="_xlnm.Print_Titles" localSheetId="60">'112_Menara_Sampoeran_C1'!$1:$18</definedName>
    <definedName name="_xlnm.Print_Titles" localSheetId="69">'120_Menara_Sampoeran_C1'!$1:$18</definedName>
    <definedName name="_xlnm.Print_Titles" localSheetId="84">'134_Menara_Cocacola'!$1:$18</definedName>
    <definedName name="ratus" localSheetId="0">" "&amp;INDEX('052_Dakota_Batam'!idxRatusan,--LEFT(TEXT(RIGHT([0]!nilai,3),"000"),1)+1)&amp;" "&amp;IF(--RIGHT([0]!nilai,2)&lt;=20,INDEX('052_Dakota_Batam'!idxSatuSampaiDuaPuluh,--LEFT(RIGHT([0]!nilai,2),2)+1),INDEX('052_Dakota_Batam'!idxSatuSampaiDuaPuluh,--LEFT(RIGHT([0]!nilai,2),1)+1)&amp;" puluh "&amp;INDEX('052_Dakota_Batam'!idxSatuSampaiDuaPuluh,--RIGHT([0]!nilai,1)+1))</definedName>
    <definedName name="ratus" localSheetId="1">" "&amp;INDEX('053_Menara_Mix'!idxRatusan,--LEFT(TEXT(RIGHT([0]!nilai,3),"000"),1)+1)&amp;" "&amp;IF(--RIGHT([0]!nilai,2)&lt;=20,INDEX('053_Menara_Mix'!idxSatuSampaiDuaPuluh,--LEFT(RIGHT([0]!nilai,2),2)+1),INDEX('053_Menara_Mix'!idxSatuSampaiDuaPuluh,--LEFT(RIGHT([0]!nilai,2),1)+1)&amp;" puluh "&amp;INDEX('053_Menara_Mix'!idxSatuSampaiDuaPuluh,--RIGHT([0]!nilai,1)+1))</definedName>
    <definedName name="ratus" localSheetId="2">" "&amp;INDEX('054_BSC_Lampung'!idxRatusan,--LEFT(TEXT(RIGHT([0]!nilai,3),"000"),1)+1)&amp;" "&amp;IF(--RIGHT([0]!nilai,2)&lt;=20,INDEX('054_BSC_Lampung'!idxSatuSampaiDuaPuluh,--LEFT(RIGHT([0]!nilai,2),2)+1),INDEX('054_BSC_Lampung'!idxSatuSampaiDuaPuluh,--LEFT(RIGHT([0]!nilai,2),1)+1)&amp;" puluh "&amp;INDEX('054_BSC_Lampung'!idxSatuSampaiDuaPuluh,--RIGHT([0]!nilai,1)+1))</definedName>
    <definedName name="ratus" localSheetId="3">" "&amp;INDEX('055_Fastindo_Bandung'!idxRatusan,--LEFT(TEXT(RIGHT([0]!nilai,3),"000"),1)+1)&amp;" "&amp;IF(--RIGHT([0]!nilai,2)&lt;=20,INDEX('055_Fastindo_Bandung'!idxSatuSampaiDuaPuluh,--LEFT(RIGHT([0]!nilai,2),2)+1),INDEX('055_Fastindo_Bandung'!idxSatuSampaiDuaPuluh,--LEFT(RIGHT([0]!nilai,2),1)+1)&amp;" puluh "&amp;INDEX('055_Fastindo_Bandung'!idxSatuSampaiDuaPuluh,--RIGHT([0]!nilai,1)+1))</definedName>
    <definedName name="ratus" localSheetId="4">" "&amp;INDEX('056_Ibu Feriyanti PCP_Jakarta'!idxRatusan,--LEFT(TEXT(RIGHT(nilai,3),"000"),1)+1)&amp;" "&amp;IF(--RIGHT(nilai,2)&lt;=20,INDEX('056_Ibu Feriyanti PCP_Jakarta'!idxSatuSampaiDuaPuluh,--LEFT(RIGHT(nilai,2),2)+1),INDEX('056_Ibu Feriyanti PCP_Jakarta'!idxSatuSampaiDuaPuluh,--LEFT(RIGHT(nilai,2),1)+1)&amp;" puluh "&amp;INDEX('056_Ibu Feriyanti PCP_Jakarta'!idxSatuSampaiDuaPuluh,--RIGHT(nilai,1)+1))</definedName>
    <definedName name="ratus" localSheetId="5">" "&amp;INDEX('057_UJP_Padang'!idxRatusan,--LEFT(TEXT(RIGHT([0]!nilai,3),"000"),1)+1)&amp;" "&amp;IF(--RIGHT([0]!nilai,2)&lt;=20,INDEX('057_UJP_Padang'!idxSatuSampaiDuaPuluh,--LEFT(RIGHT([0]!nilai,2),2)+1),INDEX('057_UJP_Padang'!idxSatuSampaiDuaPuluh,--LEFT(RIGHT([0]!nilai,2),1)+1)&amp;" puluh "&amp;INDEX('057_UJP_Padang'!idxSatuSampaiDuaPuluh,--RIGHT([0]!nilai,1)+1))</definedName>
    <definedName name="ratus" localSheetId="6">" "&amp;INDEX('058_BJ Trans_Medan'!idxRatusan,--LEFT(TEXT(RIGHT([0]!nilai,3),"000"),1)+1)&amp;" "&amp;IF(--RIGHT([0]!nilai,2)&lt;=20,INDEX('058_BJ Trans_Medan'!idxSatuSampaiDuaPuluh,--LEFT(RIGHT([0]!nilai,2),2)+1),INDEX('058_BJ Trans_Medan'!idxSatuSampaiDuaPuluh,--LEFT(RIGHT([0]!nilai,2),1)+1)&amp;" puluh "&amp;INDEX('058_BJ Trans_Medan'!idxSatuSampaiDuaPuluh,--RIGHT([0]!nilai,1)+1))</definedName>
    <definedName name="ratus" localSheetId="7">" "&amp;INDEX('059_Fastindo_Serpong'!idxRatusan,--LEFT(TEXT(RIGHT([0]!nilai,3),"000"),1)+1)&amp;" "&amp;IF(--RIGHT([0]!nilai,2)&lt;=20,INDEX('059_Fastindo_Serpong'!idxSatuSampaiDuaPuluh,--LEFT(RIGHT([0]!nilai,2),2)+1),INDEX('059_Fastindo_Serpong'!idxSatuSampaiDuaPuluh,--LEFT(RIGHT([0]!nilai,2),1)+1)&amp;" puluh "&amp;INDEX('059_Fastindo_Serpong'!idxSatuSampaiDuaPuluh,--RIGHT([0]!nilai,1)+1))</definedName>
    <definedName name="ratus" localSheetId="8">" "&amp;INDEX('060_Yenling Tan_Batam'!idxRatusan,--LEFT(TEXT(RIGHT([0]!nilai,3),"000"),1)+1)&amp;" "&amp;IF(--RIGHT([0]!nilai,2)&lt;=20,INDEX('060_Yenling Tan_Batam'!idxSatuSampaiDuaPuluh,--LEFT(RIGHT([0]!nilai,2),2)+1),INDEX('060_Yenling Tan_Batam'!idxSatuSampaiDuaPuluh,--LEFT(RIGHT([0]!nilai,2),1)+1)&amp;" puluh "&amp;INDEX('060_Yenling Tan_Batam'!idxSatuSampaiDuaPuluh,--RIGHT([0]!nilai,1)+1))</definedName>
    <definedName name="ratus" localSheetId="9">" "&amp;INDEX('061_Bpk Irfan_Pontianak'!idxRatusan,--LEFT(TEXT(RIGHT([0]!nilai,3),"000"),1)+1)&amp;" "&amp;IF(--RIGHT([0]!nilai,2)&lt;=20,INDEX('061_Bpk Irfan_Pontianak'!idxSatuSampaiDuaPuluh,--LEFT(RIGHT([0]!nilai,2),2)+1),INDEX('061_Bpk Irfan_Pontianak'!idxSatuSampaiDuaPuluh,--LEFT(RIGHT([0]!nilai,2),1)+1)&amp;" puluh "&amp;INDEX('061_Bpk Irfan_Pontianak'!idxSatuSampaiDuaPuluh,--RIGHT([0]!nilai,1)+1))</definedName>
    <definedName name="ratus" localSheetId="10">" "&amp;INDEX('062_PT. Fajar_Makassar'!idxRatusan,--LEFT(TEXT(RIGHT([0]!nilai,3),"000"),1)+1)&amp;" "&amp;IF(--RIGHT([0]!nilai,2)&lt;=20,INDEX('062_PT. Fajar_Makassar'!idxSatuSampaiDuaPuluh,--LEFT(RIGHT([0]!nilai,2),2)+1),INDEX('062_PT. Fajar_Makassar'!idxSatuSampaiDuaPuluh,--LEFT(RIGHT([0]!nilai,2),1)+1)&amp;" puluh "&amp;INDEX('062_PT. Fajar_Makassar'!idxSatuSampaiDuaPuluh,--RIGHT([0]!nilai,1)+1))</definedName>
    <definedName name="ratus" localSheetId="11">" "&amp;INDEX('063_Kaifa_Batam'!idxRatusan,--LEFT(TEXT(RIGHT([0]!nilai,3),"000"),1)+1)&amp;" "&amp;IF(--RIGHT([0]!nilai,2)&lt;=20,INDEX('063_Kaifa_Batam'!idxSatuSampaiDuaPuluh,--LEFT(RIGHT([0]!nilai,2),2)+1),INDEX('063_Kaifa_Batam'!idxSatuSampaiDuaPuluh,--LEFT(RIGHT([0]!nilai,2),1)+1)&amp;" puluh "&amp;INDEX('063_Kaifa_Batam'!idxSatuSampaiDuaPuluh,--RIGHT([0]!nilai,1)+1))</definedName>
    <definedName name="ratus" localSheetId="12">" "&amp;INDEX('064_Hendyan_Batam'!idxRatusan,--LEFT(TEXT(RIGHT([0]!nilai,3),"000"),1)+1)&amp;" "&amp;IF(--RIGHT([0]!nilai,2)&lt;=20,INDEX('064_Hendyan_Batam'!idxSatuSampaiDuaPuluh,--LEFT(RIGHT([0]!nilai,2),2)+1),INDEX('064_Hendyan_Batam'!idxSatuSampaiDuaPuluh,--LEFT(RIGHT([0]!nilai,2),1)+1)&amp;" puluh "&amp;INDEX('064_Hendyan_Batam'!idxSatuSampaiDuaPuluh,--RIGHT([0]!nilai,1)+1))</definedName>
    <definedName name="ratus" localSheetId="13">" "&amp;INDEX('065_Bpk. H. Tofik_Banjarmasin'!idxRatusan,--LEFT(TEXT(RIGHT([0]!nilai,3),"000"),1)+1)&amp;" "&amp;IF(--RIGHT([0]!nilai,2)&lt;=20,INDEX('065_Bpk. H. Tofik_Banjarmasin'!idxSatuSampaiDuaPuluh,--LEFT(RIGHT([0]!nilai,2),2)+1),INDEX('065_Bpk. H. Tofik_Banjarmasin'!idxSatuSampaiDuaPuluh,--LEFT(RIGHT([0]!nilai,2),1)+1)&amp;" puluh "&amp;INDEX('065_Bpk. H. Tofik_Banjarmasin'!idxSatuSampaiDuaPuluh,--RIGHT([0]!nilai,1)+1))</definedName>
    <definedName name="ratus" localSheetId="14">" "&amp;INDEX('066_Bpk. H. Tofik_Banjarmasin'!idxRatusan,--LEFT(TEXT(RIGHT([0]!nilai,3),"000"),1)+1)&amp;" "&amp;IF(--RIGHT([0]!nilai,2)&lt;=20,INDEX('066_Bpk. H. Tofik_Banjarmasin'!idxSatuSampaiDuaPuluh,--LEFT(RIGHT([0]!nilai,2),2)+1),INDEX('066_Bpk. H. Tofik_Banjarmasin'!idxSatuSampaiDuaPuluh,--LEFT(RIGHT([0]!nilai,2),1)+1)&amp;" puluh "&amp;INDEX('066_Bpk. H. Tofik_Banjarmasin'!idxSatuSampaiDuaPuluh,--RIGHT([0]!nilai,1)+1))</definedName>
    <definedName name="ratus" localSheetId="15">" "&amp;INDEX('067_Ibu Fany_Batam'!idxRatusan,--LEFT(TEXT(RIGHT([0]!nilai,3),"000"),1)+1)&amp;" "&amp;IF(--RIGHT([0]!nilai,2)&lt;=20,INDEX('067_Ibu Fany_Batam'!idxSatuSampaiDuaPuluh,--LEFT(RIGHT([0]!nilai,2),2)+1),INDEX('067_Ibu Fany_Batam'!idxSatuSampaiDuaPuluh,--LEFT(RIGHT([0]!nilai,2),1)+1)&amp;" puluh "&amp;INDEX('067_Ibu Fany_Batam'!idxSatuSampaiDuaPuluh,--RIGHT([0]!nilai,1)+1))</definedName>
    <definedName name="ratus" localSheetId="16">" "&amp;INDEX('068_PT. Werkz_Pekanbaru'!idxRatusan,--LEFT(TEXT(RIGHT([0]!nilai,3),"000"),1)+1)&amp;" "&amp;IF(--RIGHT([0]!nilai,2)&lt;=20,INDEX('068_PT. Werkz_Pekanbaru'!idxSatuSampaiDuaPuluh,--LEFT(RIGHT([0]!nilai,2),2)+1),INDEX('068_PT. Werkz_Pekanbaru'!idxSatuSampaiDuaPuluh,--LEFT(RIGHT([0]!nilai,2),1)+1)&amp;" puluh "&amp;INDEX('068_PT. Werkz_Pekanbaru'!idxSatuSampaiDuaPuluh,--RIGHT([0]!nilai,1)+1))</definedName>
    <definedName name="ratus" localSheetId="17">" "&amp;INDEX('069_Menara_Sampoeran_C1'!idxRatusan,--LEFT(TEXT(RIGHT([0]!nilai,3),"000"),1)+1)&amp;" "&amp;IF(--RIGHT([0]!nilai,2)&lt;=20,INDEX('069_Menara_Sampoeran_C1'!idxSatuSampaiDuaPuluh,--LEFT(RIGHT([0]!nilai,2),2)+1),INDEX('069_Menara_Sampoeran_C1'!idxSatuSampaiDuaPuluh,--LEFT(RIGHT([0]!nilai,2),1)+1)&amp;" puluh "&amp;INDEX('069_Menara_Sampoeran_C1'!idxSatuSampaiDuaPuluh,--RIGHT([0]!nilai,1)+1))</definedName>
    <definedName name="ratus" localSheetId="18">" "&amp;INDEX('070_Bpk. edo_Bogor'!idxRatusan,--LEFT(TEXT(RIGHT([0]!nilai,3),"000"),1)+1)&amp;" "&amp;IF(--RIGHT([0]!nilai,2)&lt;=20,INDEX('070_Bpk. edo_Bogor'!idxSatuSampaiDuaPuluh,--LEFT(RIGHT([0]!nilai,2),2)+1),INDEX('070_Bpk. edo_Bogor'!idxSatuSampaiDuaPuluh,--LEFT(RIGHT([0]!nilai,2),1)+1)&amp;" puluh "&amp;INDEX('070_Bpk. edo_Bogor'!idxSatuSampaiDuaPuluh,--RIGHT([0]!nilai,1)+1))</definedName>
    <definedName name="ratus" localSheetId="19">" "&amp;INDEX('071_PT. Sahabat Agung_Jakarta'!idxRatusan,--LEFT(TEXT(RIGHT([0]!nilai,3),"000"),1)+1)&amp;" "&amp;IF(--RIGHT([0]!nilai,2)&lt;=20,INDEX('071_PT. Sahabat Agung_Jakarta'!idxSatuSampaiDuaPuluh,--LEFT(RIGHT([0]!nilai,2),2)+1),INDEX('071_PT. Sahabat Agung_Jakarta'!idxSatuSampaiDuaPuluh,--LEFT(RIGHT([0]!nilai,2),1)+1)&amp;" puluh "&amp;INDEX('071_PT. Sahabat Agung_Jakarta'!idxSatuSampaiDuaPuluh,--RIGHT([0]!nilai,1)+1))</definedName>
    <definedName name="ratus" localSheetId="20">" "&amp;INDEX('072_Yenling Tan_Batam'!idxRatusan,--LEFT(TEXT(RIGHT([0]!nilai,3),"000"),1)+1)&amp;" "&amp;IF(--RIGHT([0]!nilai,2)&lt;=20,INDEX('072_Yenling Tan_Batam'!idxSatuSampaiDuaPuluh,--LEFT(RIGHT([0]!nilai,2),2)+1),INDEX('072_Yenling Tan_Batam'!idxSatuSampaiDuaPuluh,--LEFT(RIGHT([0]!nilai,2),1)+1)&amp;" puluh "&amp;INDEX('072_Yenling Tan_Batam'!idxSatuSampaiDuaPuluh,--RIGHT([0]!nilai,1)+1))</definedName>
    <definedName name="ratus" localSheetId="21">" "&amp;INDEX('073_Jasa Anda_Mix'!idxRatusan,--LEFT(TEXT(RIGHT(nilai,3),"000"),1)+1)&amp;" "&amp;IF(--RIGHT(nilai,2)&lt;=20,INDEX('073_Jasa Anda_Mix'!idxSatuSampaiDuaPuluh,--LEFT(RIGHT(nilai,2),2)+1),INDEX('073_Jasa Anda_Mix'!idxSatuSampaiDuaPuluh,--LEFT(RIGHT(nilai,2),1)+1)&amp;" puluh "&amp;INDEX('073_Jasa Anda_Mix'!idxSatuSampaiDuaPuluh,--RIGHT(nilai,1)+1))</definedName>
    <definedName name="ratus" localSheetId="22">" "&amp;INDEX('074_Fastindo_Jakarta'!idxRatusan,--LEFT(TEXT(RIGHT([0]!nilai,3),"000"),1)+1)&amp;" "&amp;IF(--RIGHT([0]!nilai,2)&lt;=20,INDEX('074_Fastindo_Jakarta'!idxSatuSampaiDuaPuluh,--LEFT(RIGHT([0]!nilai,2),2)+1),INDEX('074_Fastindo_Jakarta'!idxSatuSampaiDuaPuluh,--LEFT(RIGHT([0]!nilai,2),1)+1)&amp;" puluh "&amp;INDEX('074_Fastindo_Jakarta'!idxSatuSampaiDuaPuluh,--RIGHT([0]!nilai,1)+1))</definedName>
    <definedName name="ratus" localSheetId="23">" "&amp;INDEX('075_BBI_Banjar baru'!idxRatusan,--LEFT(TEXT(RIGHT([0]!nilai,3),"000"),1)+1)&amp;" "&amp;IF(--RIGHT([0]!nilai,2)&lt;=20,INDEX('075_BBI_Banjar baru'!idxSatuSampaiDuaPuluh,--LEFT(RIGHT([0]!nilai,2),2)+1),INDEX('075_BBI_Banjar baru'!idxSatuSampaiDuaPuluh,--LEFT(RIGHT([0]!nilai,2),1)+1)&amp;" puluh "&amp;INDEX('075_BBI_Banjar baru'!idxSatuSampaiDuaPuluh,--RIGHT([0]!nilai,1)+1))</definedName>
    <definedName name="ratus" localSheetId="24">" "&amp;INDEX('076_BBI_Makassar'!idxRatusan,--LEFT(TEXT(RIGHT([0]!nilai,3),"000"),1)+1)&amp;" "&amp;IF(--RIGHT([0]!nilai,2)&lt;=20,INDEX('076_BBI_Makassar'!idxSatuSampaiDuaPuluh,--LEFT(RIGHT([0]!nilai,2),2)+1),INDEX('076_BBI_Makassar'!idxSatuSampaiDuaPuluh,--LEFT(RIGHT([0]!nilai,2),1)+1)&amp;" puluh "&amp;INDEX('076_BBI_Makassar'!idxSatuSampaiDuaPuluh,--RIGHT([0]!nilai,1)+1))</definedName>
    <definedName name="ratus" localSheetId="25">" "&amp;INDEX('077_BBI_Ngawi'!idxRatusan,--LEFT(TEXT(RIGHT([0]!nilai,3),"000"),1)+1)&amp;" "&amp;IF(--RIGHT([0]!nilai,2)&lt;=20,INDEX('077_BBI_Ngawi'!idxSatuSampaiDuaPuluh,--LEFT(RIGHT([0]!nilai,2),2)+1),INDEX('077_BBI_Ngawi'!idxSatuSampaiDuaPuluh,--LEFT(RIGHT([0]!nilai,2),1)+1)&amp;" puluh "&amp;INDEX('077_BBI_Ngawi'!idxSatuSampaiDuaPuluh,--RIGHT([0]!nilai,1)+1))</definedName>
    <definedName name="ratus" localSheetId="26">" "&amp;INDEX('078_Primasari_Batam'!idxRatusan,--LEFT(TEXT(RIGHT([0]!nilai,3),"000"),1)+1)&amp;" "&amp;IF(--RIGHT([0]!nilai,2)&lt;=20,INDEX('078_Primasari_Batam'!idxSatuSampaiDuaPuluh,--LEFT(RIGHT([0]!nilai,2),2)+1),INDEX('078_Primasari_Batam'!idxSatuSampaiDuaPuluh,--LEFT(RIGHT([0]!nilai,2),1)+1)&amp;" puluh "&amp;INDEX('078_Primasari_Batam'!idxSatuSampaiDuaPuluh,--RIGHT([0]!nilai,1)+1))</definedName>
    <definedName name="ratus" localSheetId="27">" "&amp;INDEX('079_Yenling Tan_Abonca'!idxRatusan,--LEFT(TEXT(RIGHT([0]!nilai,3),"000"),1)+1)&amp;" "&amp;IF(--RIGHT([0]!nilai,2)&lt;=20,INDEX('079_Yenling Tan_Abonca'!idxSatuSampaiDuaPuluh,--LEFT(RIGHT([0]!nilai,2),2)+1),INDEX('079_Yenling Tan_Abonca'!idxSatuSampaiDuaPuluh,--LEFT(RIGHT([0]!nilai,2),1)+1)&amp;" puluh "&amp;INDEX('079_Yenling Tan_Abonca'!idxSatuSampaiDuaPuluh,--RIGHT([0]!nilai,1)+1))</definedName>
    <definedName name="ratus" localSheetId="28">" "&amp;INDEX('080_Yenling Tan_Japan Pacu'!idxRatusan,--LEFT(TEXT(RIGHT([0]!nilai,3),"000"),1)+1)&amp;" "&amp;IF(--RIGHT([0]!nilai,2)&lt;=20,INDEX('080_Yenling Tan_Japan Pacu'!idxSatuSampaiDuaPuluh,--LEFT(RIGHT([0]!nilai,2),2)+1),INDEX('080_Yenling Tan_Japan Pacu'!idxSatuSampaiDuaPuluh,--LEFT(RIGHT([0]!nilai,2),1)+1)&amp;" puluh "&amp;INDEX('080_Yenling Tan_Japan Pacu'!idxSatuSampaiDuaPuluh,--RIGHT([0]!nilai,1)+1))</definedName>
    <definedName name="ratus" localSheetId="29">" "&amp;INDEX('081_Yenling Tan_Prima sari'!idxRatusan,--LEFT(TEXT(RIGHT([0]!nilai,3),"000"),1)+1)&amp;" "&amp;IF(--RIGHT([0]!nilai,2)&lt;=20,INDEX('081_Yenling Tan_Prima sari'!idxSatuSampaiDuaPuluh,--LEFT(RIGHT([0]!nilai,2),2)+1),INDEX('081_Yenling Tan_Prima sari'!idxSatuSampaiDuaPuluh,--LEFT(RIGHT([0]!nilai,2),1)+1)&amp;" puluh "&amp;INDEX('081_Yenling Tan_Prima sari'!idxSatuSampaiDuaPuluh,--RIGHT([0]!nilai,1)+1))</definedName>
    <definedName name="ratus" localSheetId="30">" "&amp;INDEX('082_Yenling Tan_Kreasi pangan'!idxRatusan,--LEFT(TEXT(RIGHT([0]!nilai,3),"000"),1)+1)&amp;" "&amp;IF(--RIGHT([0]!nilai,2)&lt;=20,INDEX('082_Yenling Tan_Kreasi pangan'!idxSatuSampaiDuaPuluh,--LEFT(RIGHT([0]!nilai,2),2)+1),INDEX('082_Yenling Tan_Kreasi pangan'!idxSatuSampaiDuaPuluh,--LEFT(RIGHT([0]!nilai,2),1)+1)&amp;" puluh "&amp;INDEX('082_Yenling Tan_Kreasi pangan'!idxSatuSampaiDuaPuluh,--RIGHT([0]!nilai,1)+1))</definedName>
    <definedName name="ratus" localSheetId="31">" "&amp;INDEX('083_PT. Mega Kreasi_Tanggerang'!idxRatusan,--LEFT(TEXT(RIGHT([0]!nilai,3),"000"),1)+1)&amp;" "&amp;IF(--RIGHT([0]!nilai,2)&lt;=20,INDEX('083_PT. Mega Kreasi_Tanggerang'!idxSatuSampaiDuaPuluh,--LEFT(RIGHT([0]!nilai,2),2)+1),INDEX('083_PT. Mega Kreasi_Tanggerang'!idxSatuSampaiDuaPuluh,--LEFT(RIGHT([0]!nilai,2),1)+1)&amp;" puluh "&amp;INDEX('083_PT. Mega Kreasi_Tanggerang'!idxSatuSampaiDuaPuluh,--RIGHT([0]!nilai,1)+1))</definedName>
    <definedName name="ratus" localSheetId="32">" "&amp;INDEX('084_Yenling Tan_Sunkrisps'!idxRatusan,--LEFT(TEXT(RIGHT([0]!nilai,3),"000"),1)+1)&amp;" "&amp;IF(--RIGHT([0]!nilai,2)&lt;=20,INDEX('084_Yenling Tan_Sunkrisps'!idxSatuSampaiDuaPuluh,--LEFT(RIGHT([0]!nilai,2),2)+1),INDEX('084_Yenling Tan_Sunkrisps'!idxSatuSampaiDuaPuluh,--LEFT(RIGHT([0]!nilai,2),1)+1)&amp;" puluh "&amp;INDEX('084_Yenling Tan_Sunkrisps'!idxSatuSampaiDuaPuluh,--RIGHT([0]!nilai,1)+1))</definedName>
    <definedName name="ratus" localSheetId="33">" "&amp;INDEX('085_Yenling Tan_Alamii Food'!idxRatusan,--LEFT(TEXT(RIGHT([0]!nilai,3),"000"),1)+1)&amp;" "&amp;IF(--RIGHT([0]!nilai,2)&lt;=20,INDEX('085_Yenling Tan_Alamii Food'!idxSatuSampaiDuaPuluh,--LEFT(RIGHT([0]!nilai,2),2)+1),INDEX('085_Yenling Tan_Alamii Food'!idxSatuSampaiDuaPuluh,--LEFT(RIGHT([0]!nilai,2),1)+1)&amp;" puluh "&amp;INDEX('085_Yenling Tan_Alamii Food'!idxSatuSampaiDuaPuluh,--RIGHT([0]!nilai,1)+1))</definedName>
    <definedName name="ratus" localSheetId="34">" "&amp;INDEX('086_Yenling Tan_Primasari'!idxRatusan,--LEFT(TEXT(RIGHT([0]!nilai,3),"000"),1)+1)&amp;" "&amp;IF(--RIGHT([0]!nilai,2)&lt;=20,INDEX('086_Yenling Tan_Primasari'!idxSatuSampaiDuaPuluh,--LEFT(RIGHT([0]!nilai,2),2)+1),INDEX('086_Yenling Tan_Primasari'!idxSatuSampaiDuaPuluh,--LEFT(RIGHT([0]!nilai,2),1)+1)&amp;" puluh "&amp;INDEX('086_Yenling Tan_Primasari'!idxSatuSampaiDuaPuluh,--RIGHT([0]!nilai,1)+1))</definedName>
    <definedName name="ratus" localSheetId="35">" "&amp;INDEX('087_Menara_Sampoeran_C1 '!idxRatusan,--LEFT(TEXT(RIGHT([0]!nilai,3),"000"),1)+1)&amp;" "&amp;IF(--RIGHT([0]!nilai,2)&lt;=20,INDEX('087_Menara_Sampoeran_C1 '!idxSatuSampaiDuaPuluh,--LEFT(RIGHT([0]!nilai,2),2)+1),INDEX('087_Menara_Sampoeran_C1 '!idxSatuSampaiDuaPuluh,--LEFT(RIGHT([0]!nilai,2),1)+1)&amp;" puluh "&amp;INDEX('087_Menara_Sampoeran_C1 '!idxSatuSampaiDuaPuluh,--RIGHT([0]!nilai,1)+1))</definedName>
    <definedName name="ratus" localSheetId="36">" "&amp;INDEX('088_PT. SITC_Undername China'!idxRatusan,--LEFT(TEXT(RIGHT([0]!nilai,3),"000"),1)+1)&amp;" "&amp;IF(--RIGHT([0]!nilai,2)&lt;=20,INDEX('088_PT. SITC_Undername China'!idxSatuSampaiDuaPuluh,--LEFT(RIGHT([0]!nilai,2),2)+1),INDEX('088_PT. SITC_Undername China'!idxSatuSampaiDuaPuluh,--LEFT(RIGHT([0]!nilai,2),1)+1)&amp;" puluh "&amp;INDEX('088_PT. SITC_Undername China'!idxSatuSampaiDuaPuluh,--RIGHT([0]!nilai,1)+1))</definedName>
    <definedName name="ratus" localSheetId="37">" "&amp;INDEX('089_Fastindo_Jakarta'!idxRatusan,--LEFT(TEXT(RIGHT([0]!nilai,3),"000"),1)+1)&amp;" "&amp;IF(--RIGHT([0]!nilai,2)&lt;=20,INDEX('089_Fastindo_Jakarta'!idxSatuSampaiDuaPuluh,--LEFT(RIGHT([0]!nilai,2),2)+1),INDEX('089_Fastindo_Jakarta'!idxSatuSampaiDuaPuluh,--LEFT(RIGHT([0]!nilai,2),1)+1)&amp;" puluh "&amp;INDEX('089_Fastindo_Jakarta'!idxSatuSampaiDuaPuluh,--RIGHT([0]!nilai,1)+1))</definedName>
    <definedName name="ratus" localSheetId="38">" "&amp;INDEX('090_Tensindo_Jakarta'!idxRatusan,--LEFT(TEXT(RIGHT([0]!nilai,3),"000"),1)+1)&amp;" "&amp;IF(--RIGHT([0]!nilai,2)&lt;=20,INDEX('090_Tensindo_Jakarta'!idxSatuSampaiDuaPuluh,--LEFT(RIGHT([0]!nilai,2),2)+1),INDEX('090_Tensindo_Jakarta'!idxSatuSampaiDuaPuluh,--LEFT(RIGHT([0]!nilai,2),1)+1)&amp;" puluh "&amp;INDEX('090_Tensindo_Jakarta'!idxSatuSampaiDuaPuluh,--RIGHT([0]!nilai,1)+1))</definedName>
    <definedName name="ratus" localSheetId="39">" "&amp;INDEX('091_BSC_Lhoksemawe langsa'!idxRatusan,--LEFT(TEXT(RIGHT([0]!nilai,3),"000"),1)+1)&amp;" "&amp;IF(--RIGHT([0]!nilai,2)&lt;=20,INDEX('091_BSC_Lhoksemawe langsa'!idxSatuSampaiDuaPuluh,--LEFT(RIGHT([0]!nilai,2),2)+1),INDEX('091_BSC_Lhoksemawe langsa'!idxSatuSampaiDuaPuluh,--LEFT(RIGHT([0]!nilai,2),1)+1)&amp;" puluh "&amp;INDEX('091_BSC_Lhoksemawe langsa'!idxSatuSampaiDuaPuluh,--RIGHT([0]!nilai,1)+1))</definedName>
    <definedName name="ratus" localSheetId="40">" "&amp;INDEX('092_BSC_Semarang'!idxRatusan,--LEFT(TEXT(RIGHT([0]!nilai,3),"000"),1)+1)&amp;" "&amp;IF(--RIGHT([0]!nilai,2)&lt;=20,INDEX('092_BSC_Semarang'!idxSatuSampaiDuaPuluh,--LEFT(RIGHT([0]!nilai,2),2)+1),INDEX('092_BSC_Semarang'!idxSatuSampaiDuaPuluh,--LEFT(RIGHT([0]!nilai,2),1)+1)&amp;" puluh "&amp;INDEX('092_BSC_Semarang'!idxSatuSampaiDuaPuluh,--RIGHT([0]!nilai,1)+1))</definedName>
    <definedName name="ratus" localSheetId="41">" "&amp;INDEX('093_Yenling Tan_Kaifa'!idxRatusan,--LEFT(TEXT(RIGHT([0]!nilai,3),"000"),1)+1)&amp;" "&amp;IF(--RIGHT([0]!nilai,2)&lt;=20,INDEX('093_Yenling Tan_Kaifa'!idxSatuSampaiDuaPuluh,--LEFT(RIGHT([0]!nilai,2),2)+1),INDEX('093_Yenling Tan_Kaifa'!idxSatuSampaiDuaPuluh,--LEFT(RIGHT([0]!nilai,2),1)+1)&amp;" puluh "&amp;INDEX('093_Yenling Tan_Kaifa'!idxSatuSampaiDuaPuluh,--RIGHT([0]!nilai,1)+1))</definedName>
    <definedName name="ratus" localSheetId="42">" "&amp;INDEX('094_Yenling Tan_Sentral Cargo'!idxRatusan,--LEFT(TEXT(RIGHT([0]!nilai,3),"000"),1)+1)&amp;" "&amp;IF(--RIGHT([0]!nilai,2)&lt;=20,INDEX('094_Yenling Tan_Sentral Cargo'!idxSatuSampaiDuaPuluh,--LEFT(RIGHT([0]!nilai,2),2)+1),INDEX('094_Yenling Tan_Sentral Cargo'!idxSatuSampaiDuaPuluh,--LEFT(RIGHT([0]!nilai,2),1)+1)&amp;" puluh "&amp;INDEX('094_Yenling Tan_Sentral Cargo'!idxSatuSampaiDuaPuluh,--RIGHT([0]!nilai,1)+1))</definedName>
    <definedName name="ratus" localSheetId="43">" "&amp;INDEX('095_Yenling Tan_Primasari'!idxRatusan,--LEFT(TEXT(RIGHT([0]!nilai,3),"000"),1)+1)&amp;" "&amp;IF(--RIGHT([0]!nilai,2)&lt;=20,INDEX('095_Yenling Tan_Primasari'!idxSatuSampaiDuaPuluh,--LEFT(RIGHT([0]!nilai,2),2)+1),INDEX('095_Yenling Tan_Primasari'!idxSatuSampaiDuaPuluh,--LEFT(RIGHT([0]!nilai,2),1)+1)&amp;" puluh "&amp;INDEX('095_Yenling Tan_Primasari'!idxSatuSampaiDuaPuluh,--RIGHT([0]!nilai,1)+1))</definedName>
    <definedName name="ratus" localSheetId="44">" "&amp;INDEX('096_Yenling Tan_Primasari'!idxRatusan,--LEFT(TEXT(RIGHT([0]!nilai,3),"000"),1)+1)&amp;" "&amp;IF(--RIGHT([0]!nilai,2)&lt;=20,INDEX('096_Yenling Tan_Primasari'!idxSatuSampaiDuaPuluh,--LEFT(RIGHT([0]!nilai,2),2)+1),INDEX('096_Yenling Tan_Primasari'!idxSatuSampaiDuaPuluh,--LEFT(RIGHT([0]!nilai,2),1)+1)&amp;" puluh "&amp;INDEX('096_Yenling Tan_Primasari'!idxSatuSampaiDuaPuluh,--RIGHT([0]!nilai,1)+1))</definedName>
    <definedName name="ratus" localSheetId="45">" "&amp;INDEX('097_Yenling Tan_Gurih'!idxRatusan,--LEFT(TEXT(RIGHT([0]!nilai,3),"000"),1)+1)&amp;" "&amp;IF(--RIGHT([0]!nilai,2)&lt;=20,INDEX('097_Yenling Tan_Gurih'!idxSatuSampaiDuaPuluh,--LEFT(RIGHT([0]!nilai,2),2)+1),INDEX('097_Yenling Tan_Gurih'!idxSatuSampaiDuaPuluh,--LEFT(RIGHT([0]!nilai,2),1)+1)&amp;" puluh "&amp;INDEX('097_Yenling Tan_Gurih'!idxSatuSampaiDuaPuluh,--RIGHT([0]!nilai,1)+1))</definedName>
    <definedName name="ratus" localSheetId="46">" "&amp;INDEX('099_Bpk. Saman_Batam'!idxRatusan,--LEFT(TEXT(RIGHT([0]!nilai,3),"000"),1)+1)&amp;" "&amp;IF(--RIGHT([0]!nilai,2)&lt;=20,INDEX('099_Bpk. Saman_Batam'!idxSatuSampaiDuaPuluh,--LEFT(RIGHT([0]!nilai,2),2)+1),INDEX('099_Bpk. Saman_Batam'!idxSatuSampaiDuaPuluh,--LEFT(RIGHT([0]!nilai,2),1)+1)&amp;" puluh "&amp;INDEX('099_Bpk. Saman_Batam'!idxSatuSampaiDuaPuluh,--RIGHT([0]!nilai,1)+1))</definedName>
    <definedName name="ratus" localSheetId="47">" "&amp;INDEX('100_PT. Fajar_Samarinda'!idxRatusan,--LEFT(TEXT(RIGHT([0]!nilai,3),"000"),1)+1)&amp;" "&amp;IF(--RIGHT([0]!nilai,2)&lt;=20,INDEX('100_PT. Fajar_Samarinda'!idxSatuSampaiDuaPuluh,--LEFT(RIGHT([0]!nilai,2),2)+1),INDEX('100_PT. Fajar_Samarinda'!idxSatuSampaiDuaPuluh,--LEFT(RIGHT([0]!nilai,2),1)+1)&amp;" puluh "&amp;INDEX('100_PT. Fajar_Samarinda'!idxSatuSampaiDuaPuluh,--RIGHT([0]!nilai,1)+1))</definedName>
    <definedName name="ratus" localSheetId="48">" "&amp;INDEX('101_Menara_ESSE POSM'!idxRatusan,--LEFT(TEXT(RIGHT([0]!nilai,3),"000"),1)+1)&amp;" "&amp;IF(--RIGHT([0]!nilai,2)&lt;=20,INDEX('101_Menara_ESSE POSM'!idxSatuSampaiDuaPuluh,--LEFT(RIGHT([0]!nilai,2),2)+1),INDEX('101_Menara_ESSE POSM'!idxSatuSampaiDuaPuluh,--LEFT(RIGHT([0]!nilai,2),1)+1)&amp;" puluh "&amp;INDEX('101_Menara_ESSE POSM'!idxSatuSampaiDuaPuluh,--RIGHT([0]!nilai,1)+1))</definedName>
    <definedName name="ratus" localSheetId="49">" "&amp;INDEX('102_Bpk. Agus_Pontianak'!idxRatusan,--LEFT(TEXT(RIGHT([0]!nilai,3),"000"),1)+1)&amp;" "&amp;IF(--RIGHT([0]!nilai,2)&lt;=20,INDEX('102_Bpk. Agus_Pontianak'!idxSatuSampaiDuaPuluh,--LEFT(RIGHT([0]!nilai,2),2)+1),INDEX('102_Bpk. Agus_Pontianak'!idxSatuSampaiDuaPuluh,--LEFT(RIGHT([0]!nilai,2),1)+1)&amp;" puluh "&amp;INDEX('102_Bpk. Agus_Pontianak'!idxSatuSampaiDuaPuluh,--RIGHT([0]!nilai,1)+1))</definedName>
    <definedName name="ratus" localSheetId="50">" "&amp;INDEX('103_Ibu Yenling Tan_JasanaBoga'!idxRatusan,--LEFT(TEXT(RIGHT([0]!nilai,3),"000"),1)+1)&amp;" "&amp;IF(--RIGHT([0]!nilai,2)&lt;=20,INDEX('103_Ibu Yenling Tan_JasanaBoga'!idxSatuSampaiDuaPuluh,--LEFT(RIGHT([0]!nilai,2),2)+1),INDEX('103_Ibu Yenling Tan_JasanaBoga'!idxSatuSampaiDuaPuluh,--LEFT(RIGHT([0]!nilai,2),1)+1)&amp;" puluh "&amp;INDEX('103_Ibu Yenling Tan_JasanaBoga'!idxSatuSampaiDuaPuluh,--RIGHT([0]!nilai,1)+1))</definedName>
    <definedName name="ratus" localSheetId="51">" "&amp;INDEX('104_Ibu Yenling Tan_Pt Kartika'!idxRatusan,--LEFT(TEXT(RIGHT([0]!nilai,3),"000"),1)+1)&amp;" "&amp;IF(--RIGHT([0]!nilai,2)&lt;=20,INDEX('104_Ibu Yenling Tan_Pt Kartika'!idxSatuSampaiDuaPuluh,--LEFT(RIGHT([0]!nilai,2),2)+1),INDEX('104_Ibu Yenling Tan_Pt Kartika'!idxSatuSampaiDuaPuluh,--LEFT(RIGHT([0]!nilai,2),1)+1)&amp;" puluh "&amp;INDEX('104_Ibu Yenling Tan_Pt Kartika'!idxSatuSampaiDuaPuluh,--RIGHT([0]!nilai,1)+1))</definedName>
    <definedName name="ratus" localSheetId="52">" "&amp;INDEX('105_Ibu Yenling Tan_Pt Exim'!idxRatusan,--LEFT(TEXT(RIGHT([0]!nilai,3),"000"),1)+1)&amp;" "&amp;IF(--RIGHT([0]!nilai,2)&lt;=20,INDEX('105_Ibu Yenling Tan_Pt Exim'!idxSatuSampaiDuaPuluh,--LEFT(RIGHT([0]!nilai,2),2)+1),INDEX('105_Ibu Yenling Tan_Pt Exim'!idxSatuSampaiDuaPuluh,--LEFT(RIGHT([0]!nilai,2),1)+1)&amp;" puluh "&amp;INDEX('105_Ibu Yenling Tan_Pt Exim'!idxSatuSampaiDuaPuluh,--RIGHT([0]!nilai,1)+1))</definedName>
    <definedName name="ratus" localSheetId="53">" "&amp;INDEX('105_Ibu Yenling Tan_Pt Exim (2'!idxRatusan,--LEFT(TEXT(RIGHT([0]!nilai,3),"000"),1)+1)&amp;" "&amp;IF(--RIGHT([0]!nilai,2)&lt;=20,INDEX('105_Ibu Yenling Tan_Pt Exim (2'!idxSatuSampaiDuaPuluh,--LEFT(RIGHT([0]!nilai,2),2)+1),INDEX('105_Ibu Yenling Tan_Pt Exim (2'!idxSatuSampaiDuaPuluh,--LEFT(RIGHT([0]!nilai,2),1)+1)&amp;" puluh "&amp;INDEX('105_Ibu Yenling Tan_Pt Exim (2'!idxSatuSampaiDuaPuluh,--RIGHT([0]!nilai,1)+1))</definedName>
    <definedName name="ratus" localSheetId="54">" "&amp;INDEX('107_pt. austine'!idxRatusan,--LEFT(TEXT(RIGHT([0]!nilai,3),"000"),1)+1)&amp;" "&amp;IF(--RIGHT([0]!nilai,2)&lt;=20,INDEX('107_pt. austine'!idxSatuSampaiDuaPuluh,--LEFT(RIGHT([0]!nilai,2),2)+1),INDEX('107_pt. austine'!idxSatuSampaiDuaPuluh,--LEFT(RIGHT([0]!nilai,2),1)+1)&amp;" puluh "&amp;INDEX('107_pt. austine'!idxSatuSampaiDuaPuluh,--RIGHT([0]!nilai,1)+1))</definedName>
    <definedName name="ratus" localSheetId="55">" "&amp;INDEX('107_pt. austine '!idxRatusan,--LEFT(TEXT(RIGHT([0]!nilai,3),"000"),1)+1)&amp;" "&amp;IF(--RIGHT([0]!nilai,2)&lt;=20,INDEX('107_pt. austine '!idxSatuSampaiDuaPuluh,--LEFT(RIGHT([0]!nilai,2),2)+1),INDEX('107_pt. austine '!idxSatuSampaiDuaPuluh,--LEFT(RIGHT([0]!nilai,2),1)+1)&amp;" puluh "&amp;INDEX('107_pt. austine '!idxSatuSampaiDuaPuluh,--RIGHT([0]!nilai,1)+1))</definedName>
    <definedName name="ratus" localSheetId="56">" "&amp;INDEX('108_BSC_Lampung_JHHP'!idxRatusan,--LEFT(TEXT(RIGHT([0]!nilai,3),"000"),1)+1)&amp;" "&amp;IF(--RIGHT([0]!nilai,2)&lt;=20,INDEX('108_BSC_Lampung_JHHP'!idxSatuSampaiDuaPuluh,--LEFT(RIGHT([0]!nilai,2),2)+1),INDEX('108_BSC_Lampung_JHHP'!idxSatuSampaiDuaPuluh,--LEFT(RIGHT([0]!nilai,2),1)+1)&amp;" puluh "&amp;INDEX('108_BSC_Lampung_JHHP'!idxSatuSampaiDuaPuluh,--RIGHT([0]!nilai,1)+1))</definedName>
    <definedName name="ratus" localSheetId="57">" "&amp;INDEX('109_BSC_Kota Bumi_JHHP'!idxRatusan,--LEFT(TEXT(RIGHT([0]!nilai,3),"000"),1)+1)&amp;" "&amp;IF(--RIGHT([0]!nilai,2)&lt;=20,INDEX('109_BSC_Kota Bumi_JHHP'!idxSatuSampaiDuaPuluh,--LEFT(RIGHT([0]!nilai,2),2)+1),INDEX('109_BSC_Kota Bumi_JHHP'!idxSatuSampaiDuaPuluh,--LEFT(RIGHT([0]!nilai,2),1)+1)&amp;" puluh "&amp;INDEX('109_BSC_Kota Bumi_JHHP'!idxSatuSampaiDuaPuluh,--RIGHT([0]!nilai,1)+1))</definedName>
    <definedName name="ratus" localSheetId="58">" "&amp;INDEX('110_BSC_Pekanbaru_Alam Hijau'!idxRatusan,--LEFT(TEXT(RIGHT([0]!nilai,3),"000"),1)+1)&amp;" "&amp;IF(--RIGHT([0]!nilai,2)&lt;=20,INDEX('110_BSC_Pekanbaru_Alam Hijau'!idxSatuSampaiDuaPuluh,--LEFT(RIGHT([0]!nilai,2),2)+1),INDEX('110_BSC_Pekanbaru_Alam Hijau'!idxSatuSampaiDuaPuluh,--LEFT(RIGHT([0]!nilai,2),1)+1)&amp;" puluh "&amp;INDEX('110_BSC_Pekanbaru_Alam Hijau'!idxSatuSampaiDuaPuluh,--RIGHT([0]!nilai,1)+1))</definedName>
    <definedName name="ratus" localSheetId="59">" "&amp;INDEX('111_Bpk. Mul_Pulogadung'!idxRatusan,--LEFT(TEXT(RIGHT([0]!nilai,3),"000"),1)+1)&amp;" "&amp;IF(--RIGHT([0]!nilai,2)&lt;=20,INDEX('111_Bpk. Mul_Pulogadung'!idxSatuSampaiDuaPuluh,--LEFT(RIGHT([0]!nilai,2),2)+1),INDEX('111_Bpk. Mul_Pulogadung'!idxSatuSampaiDuaPuluh,--LEFT(RIGHT([0]!nilai,2),1)+1)&amp;" puluh "&amp;INDEX('111_Bpk. Mul_Pulogadung'!idxSatuSampaiDuaPuluh,--RIGHT([0]!nilai,1)+1))</definedName>
    <definedName name="ratus" localSheetId="60">" "&amp;INDEX('112_Menara_Sampoeran_C1'!idxRatusan,--LEFT(TEXT(RIGHT([0]!nilai,3),"000"),1)+1)&amp;" "&amp;IF(--RIGHT([0]!nilai,2)&lt;=20,INDEX('112_Menara_Sampoeran_C1'!idxSatuSampaiDuaPuluh,--LEFT(RIGHT([0]!nilai,2),2)+1),INDEX('112_Menara_Sampoeran_C1'!idxSatuSampaiDuaPuluh,--LEFT(RIGHT([0]!nilai,2),1)+1)&amp;" puluh "&amp;INDEX('112_Menara_Sampoeran_C1'!idxSatuSampaiDuaPuluh,--RIGHT([0]!nilai,1)+1))</definedName>
    <definedName name="ratus" localSheetId="61">" "&amp;INDEX('113_PCS_Pontianak'!idxRatusan,--LEFT(TEXT(RIGHT([0]!nilai,3),"000"),1)+1)&amp;" "&amp;IF(--RIGHT([0]!nilai,2)&lt;=20,INDEX('113_PCS_Pontianak'!idxSatuSampaiDuaPuluh,--LEFT(RIGHT([0]!nilai,2),2)+1),INDEX('113_PCS_Pontianak'!idxSatuSampaiDuaPuluh,--LEFT(RIGHT([0]!nilai,2),1)+1)&amp;" puluh "&amp;INDEX('113_PCS_Pontianak'!idxSatuSampaiDuaPuluh,--RIGHT([0]!nilai,1)+1))</definedName>
    <definedName name="ratus" localSheetId="62">" "&amp;INDEX('114_BSC_Signify_Surabaya'!idxRatusan,--LEFT(TEXT(RIGHT([0]!nilai,3),"000"),1)+1)&amp;" "&amp;IF(--RIGHT([0]!nilai,2)&lt;=20,INDEX('114_BSC_Signify_Surabaya'!idxSatuSampaiDuaPuluh,--LEFT(RIGHT([0]!nilai,2),2)+1),INDEX('114_BSC_Signify_Surabaya'!idxSatuSampaiDuaPuluh,--LEFT(RIGHT([0]!nilai,2),1)+1)&amp;" puluh "&amp;INDEX('114_BSC_Signify_Surabaya'!idxSatuSampaiDuaPuluh,--RIGHT([0]!nilai,1)+1))</definedName>
    <definedName name="ratus" localSheetId="63">" "&amp;INDEX('115_Yenlingtan_Kaifa_BTH'!idxRatusan,--LEFT(TEXT(RIGHT([0]!nilai,3),"000"),1)+1)&amp;" "&amp;IF(--RIGHT([0]!nilai,2)&lt;=20,INDEX('115_Yenlingtan_Kaifa_BTH'!idxSatuSampaiDuaPuluh,--LEFT(RIGHT([0]!nilai,2),2)+1),INDEX('115_Yenlingtan_Kaifa_BTH'!idxSatuSampaiDuaPuluh,--LEFT(RIGHT([0]!nilai,2),1)+1)&amp;" puluh "&amp;INDEX('115_Yenlingtan_Kaifa_BTH'!idxSatuSampaiDuaPuluh,--RIGHT([0]!nilai,1)+1))</definedName>
    <definedName name="ratus" localSheetId="64">" "&amp;INDEX('116_Yenlingtan_Alsabat_BTH'!idxRatusan,--LEFT(TEXT(RIGHT([0]!nilai,3),"000"),1)+1)&amp;" "&amp;IF(--RIGHT([0]!nilai,2)&lt;=20,INDEX('116_Yenlingtan_Alsabat_BTH'!idxSatuSampaiDuaPuluh,--LEFT(RIGHT([0]!nilai,2),2)+1),INDEX('116_Yenlingtan_Alsabat_BTH'!idxSatuSampaiDuaPuluh,--LEFT(RIGHT([0]!nilai,2),1)+1)&amp;" puluh "&amp;INDEX('116_Yenlingtan_Alsabat_BTH'!idxSatuSampaiDuaPuluh,--RIGHT([0]!nilai,1)+1))</definedName>
    <definedName name="ratus" localSheetId="65">" "&amp;INDEX('117_BBI_Klaten'!idxRatusan,--LEFT(TEXT(RIGHT([0]!nilai,3),"000"),1)+1)&amp;" "&amp;IF(--RIGHT([0]!nilai,2)&lt;=20,INDEX('117_BBI_Klaten'!idxSatuSampaiDuaPuluh,--LEFT(RIGHT([0]!nilai,2),2)+1),INDEX('117_BBI_Klaten'!idxSatuSampaiDuaPuluh,--LEFT(RIGHT([0]!nilai,2),1)+1)&amp;" puluh "&amp;INDEX('117_BBI_Klaten'!idxSatuSampaiDuaPuluh,--RIGHT([0]!nilai,1)+1))</definedName>
    <definedName name="ratus" localSheetId="66">" "&amp;INDEX('118_PT. Yasa_Sulteng'!idxRatusan,--LEFT(TEXT(RIGHT([0]!nilai,3),"000"),1)+1)&amp;" "&amp;IF(--RIGHT([0]!nilai,2)&lt;=20,INDEX('118_PT. Yasa_Sulteng'!idxSatuSampaiDuaPuluh,--LEFT(RIGHT([0]!nilai,2),2)+1),INDEX('118_PT. Yasa_Sulteng'!idxSatuSampaiDuaPuluh,--LEFT(RIGHT([0]!nilai,2),1)+1)&amp;" puluh "&amp;INDEX('118_PT. Yasa_Sulteng'!idxSatuSampaiDuaPuluh,--RIGHT([0]!nilai,1)+1))</definedName>
    <definedName name="ratus" localSheetId="67">" "&amp;INDEX('118_PT. Yasa_Sulteng Up'!idxRatusan,--LEFT(TEXT(RIGHT([0]!nilai,3),"000"),1)+1)&amp;" "&amp;IF(--RIGHT([0]!nilai,2)&lt;=20,INDEX('118_PT. Yasa_Sulteng Up'!idxSatuSampaiDuaPuluh,--LEFT(RIGHT([0]!nilai,2),2)+1),INDEX('118_PT. Yasa_Sulteng Up'!idxSatuSampaiDuaPuluh,--LEFT(RIGHT([0]!nilai,2),1)+1)&amp;" puluh "&amp;INDEX('118_PT. Yasa_Sulteng Up'!idxSatuSampaiDuaPuluh,--RIGHT([0]!nilai,1)+1))</definedName>
    <definedName name="ratus" localSheetId="68">" "&amp;INDEX('119_Yenlingtan_Berkat_Bth'!idxRatusan,--LEFT(TEXT(RIGHT([0]!nilai,3),"000"),1)+1)&amp;" "&amp;IF(--RIGHT([0]!nilai,2)&lt;=20,INDEX('119_Yenlingtan_Berkat_Bth'!idxSatuSampaiDuaPuluh,--LEFT(RIGHT([0]!nilai,2),2)+1),INDEX('119_Yenlingtan_Berkat_Bth'!idxSatuSampaiDuaPuluh,--LEFT(RIGHT([0]!nilai,2),1)+1)&amp;" puluh "&amp;INDEX('119_Yenlingtan_Berkat_Bth'!idxSatuSampaiDuaPuluh,--RIGHT([0]!nilai,1)+1))</definedName>
    <definedName name="ratus" localSheetId="69">" "&amp;INDEX('120_Menara_Sampoeran_C1'!idxRatusan,--LEFT(TEXT(RIGHT([0]!nilai,3),"000"),1)+1)&amp;" "&amp;IF(--RIGHT([0]!nilai,2)&lt;=20,INDEX('120_Menara_Sampoeran_C1'!idxSatuSampaiDuaPuluh,--LEFT(RIGHT([0]!nilai,2),2)+1),INDEX('120_Menara_Sampoeran_C1'!idxSatuSampaiDuaPuluh,--LEFT(RIGHT([0]!nilai,2),1)+1)&amp;" puluh "&amp;INDEX('120_Menara_Sampoeran_C1'!idxSatuSampaiDuaPuluh,--RIGHT([0]!nilai,1)+1))</definedName>
    <definedName name="ratus" localSheetId="70">" "&amp;INDEX('121_Yenlingtan_Nyonya_BTH'!idxRatusan,--LEFT(TEXT(RIGHT([0]!nilai,3),"000"),1)+1)&amp;" "&amp;IF(--RIGHT([0]!nilai,2)&lt;=20,INDEX('121_Yenlingtan_Nyonya_BTH'!idxSatuSampaiDuaPuluh,--LEFT(RIGHT([0]!nilai,2),2)+1),INDEX('121_Yenlingtan_Nyonya_BTH'!idxSatuSampaiDuaPuluh,--LEFT(RIGHT([0]!nilai,2),1)+1)&amp;" puluh "&amp;INDEX('121_Yenlingtan_Nyonya_BTH'!idxSatuSampaiDuaPuluh,--RIGHT([0]!nilai,1)+1))</definedName>
    <definedName name="ratus" localSheetId="71">" "&amp;INDEX('122_San Sukses_Batam'!idxRatusan,--LEFT(TEXT(RIGHT([0]!nilai,3),"000"),1)+1)&amp;" "&amp;IF(--RIGHT([0]!nilai,2)&lt;=20,INDEX('122_San Sukses_Batam'!idxSatuSampaiDuaPuluh,--LEFT(RIGHT([0]!nilai,2),2)+1),INDEX('122_San Sukses_Batam'!idxSatuSampaiDuaPuluh,--LEFT(RIGHT([0]!nilai,2),1)+1)&amp;" puluh "&amp;INDEX('122_San Sukses_Batam'!idxSatuSampaiDuaPuluh,--RIGHT([0]!nilai,1)+1))</definedName>
    <definedName name="ratus" localSheetId="72">" "&amp;INDEX('123_San Sukses_Batam '!idxRatusan,--LEFT(TEXT(RIGHT([0]!nilai,3),"000"),1)+1)&amp;" "&amp;IF(--RIGHT([0]!nilai,2)&lt;=20,INDEX('123_San Sukses_Batam '!idxSatuSampaiDuaPuluh,--LEFT(RIGHT([0]!nilai,2),2)+1),INDEX('123_San Sukses_Batam '!idxSatuSampaiDuaPuluh,--LEFT(RIGHT([0]!nilai,2),1)+1)&amp;" puluh "&amp;INDEX('123_San Sukses_Batam '!idxSatuSampaiDuaPuluh,--RIGHT([0]!nilai,1)+1))</definedName>
    <definedName name="ratus" localSheetId="73">" "&amp;INDEX('124_Jan Ex_BTH'!idxRatusan,--LEFT(TEXT(RIGHT([0]!nilai,3),"000"),1)+1)&amp;" "&amp;IF(--RIGHT([0]!nilai,2)&lt;=20,INDEX('124_Jan Ex_BTH'!idxSatuSampaiDuaPuluh,--LEFT(RIGHT([0]!nilai,2),2)+1),INDEX('124_Jan Ex_BTH'!idxSatuSampaiDuaPuluh,--LEFT(RIGHT([0]!nilai,2),1)+1)&amp;" puluh "&amp;INDEX('124_Jan Ex_BTH'!idxSatuSampaiDuaPuluh,--RIGHT([0]!nilai,1)+1))</definedName>
    <definedName name="ratus" localSheetId="74">" "&amp;INDEX('125_Ibu Suryani_Jakarta'!idxRatusan,--LEFT(TEXT(RIGHT([0]!nilai,3),"000"),1)+1)&amp;" "&amp;IF(--RIGHT([0]!nilai,2)&lt;=20,INDEX('125_Ibu Suryani_Jakarta'!idxSatuSampaiDuaPuluh,--LEFT(RIGHT([0]!nilai,2),2)+1),INDEX('125_Ibu Suryani_Jakarta'!idxSatuSampaiDuaPuluh,--LEFT(RIGHT([0]!nilai,2),1)+1)&amp;" puluh "&amp;INDEX('125_Ibu Suryani_Jakarta'!idxSatuSampaiDuaPuluh,--RIGHT([0]!nilai,1)+1))</definedName>
    <definedName name="ratus" localSheetId="75">" "&amp;INDEX('126_BSC_Anggana_Jogja'!idxRatusan,--LEFT(TEXT(RIGHT([0]!nilai,3),"000"),1)+1)&amp;" "&amp;IF(--RIGHT([0]!nilai,2)&lt;=20,INDEX('126_BSC_Anggana_Jogja'!idxSatuSampaiDuaPuluh,--LEFT(RIGHT([0]!nilai,2),2)+1),INDEX('126_BSC_Anggana_Jogja'!idxSatuSampaiDuaPuluh,--LEFT(RIGHT([0]!nilai,2),1)+1)&amp;" puluh "&amp;INDEX('126_BSC_Anggana_Jogja'!idxSatuSampaiDuaPuluh,--RIGHT([0]!nilai,1)+1))</definedName>
    <definedName name="ratus" localSheetId="76">" "&amp;INDEX('127_Klik_Batam'!idxRatusan,--LEFT(TEXT(RIGHT([0]!nilai,3),"000"),1)+1)&amp;" "&amp;IF(--RIGHT([0]!nilai,2)&lt;=20,INDEX('127_Klik_Batam'!idxSatuSampaiDuaPuluh,--LEFT(RIGHT([0]!nilai,2),2)+1),INDEX('127_Klik_Batam'!idxSatuSampaiDuaPuluh,--LEFT(RIGHT([0]!nilai,2),1)+1)&amp;" puluh "&amp;INDEX('127_Klik_Batam'!idxSatuSampaiDuaPuluh,--RIGHT([0]!nilai,1)+1))</definedName>
    <definedName name="ratus" localSheetId="77">" "&amp;INDEX('128_Crago Trans_Batam'!idxRatusan,--LEFT(TEXT(RIGHT([0]!nilai,3),"000"),1)+1)&amp;" "&amp;IF(--RIGHT([0]!nilai,2)&lt;=20,INDEX('128_Crago Trans_Batam'!idxSatuSampaiDuaPuluh,--LEFT(RIGHT([0]!nilai,2),2)+1),INDEX('128_Crago Trans_Batam'!idxSatuSampaiDuaPuluh,--LEFT(RIGHT([0]!nilai,2),1)+1)&amp;" puluh "&amp;INDEX('128_Crago Trans_Batam'!idxSatuSampaiDuaPuluh,--RIGHT([0]!nilai,1)+1))</definedName>
    <definedName name="ratus" localSheetId="78">" "&amp;INDEX('129_Yenlingtan_Yumofodd_Bth'!idxRatusan,--LEFT(TEXT(RIGHT([0]!nilai,3),"000"),1)+1)&amp;" "&amp;IF(--RIGHT([0]!nilai,2)&lt;=20,INDEX('129_Yenlingtan_Yumofodd_Bth'!idxSatuSampaiDuaPuluh,--LEFT(RIGHT([0]!nilai,2),2)+1),INDEX('129_Yenlingtan_Yumofodd_Bth'!idxSatuSampaiDuaPuluh,--LEFT(RIGHT([0]!nilai,2),1)+1)&amp;" puluh "&amp;INDEX('129_Yenlingtan_Yumofodd_Bth'!idxSatuSampaiDuaPuluh,--RIGHT([0]!nilai,1)+1))</definedName>
    <definedName name="ratus" localSheetId="79">" "&amp;INDEX('130_Yenlingtan_Japan Pack_Bth'!idxRatusan,--LEFT(TEXT(RIGHT([0]!nilai,3),"000"),1)+1)&amp;" "&amp;IF(--RIGHT([0]!nilai,2)&lt;=20,INDEX('130_Yenlingtan_Japan Pack_Bth'!idxSatuSampaiDuaPuluh,--LEFT(RIGHT([0]!nilai,2),2)+1),INDEX('130_Yenlingtan_Japan Pack_Bth'!idxSatuSampaiDuaPuluh,--LEFT(RIGHT([0]!nilai,2),1)+1)&amp;" puluh "&amp;INDEX('130_Yenlingtan_Japan Pack_Bth'!idxSatuSampaiDuaPuluh,--RIGHT([0]!nilai,1)+1))</definedName>
    <definedName name="ratus" localSheetId="80">" "&amp;INDEX('131_PCS_Pontinak'!idxRatusan,--LEFT(TEXT(RIGHT([0]!nilai,3),"000"),1)+1)&amp;" "&amp;IF(--RIGHT([0]!nilai,2)&lt;=20,INDEX('131_PCS_Pontinak'!idxSatuSampaiDuaPuluh,--LEFT(RIGHT([0]!nilai,2),2)+1),INDEX('131_PCS_Pontinak'!idxSatuSampaiDuaPuluh,--LEFT(RIGHT([0]!nilai,2),1)+1)&amp;" puluh "&amp;INDEX('131_PCS_Pontinak'!idxSatuSampaiDuaPuluh,--RIGHT([0]!nilai,1)+1))</definedName>
    <definedName name="ratus" localSheetId="81">" "&amp;INDEX('132_Mega_Selawesi'!idxRatusan,--LEFT(TEXT(RIGHT([0]!nilai,3),"000"),1)+1)&amp;" "&amp;IF(--RIGHT([0]!nilai,2)&lt;=20,INDEX('132_Mega_Selawesi'!idxSatuSampaiDuaPuluh,--LEFT(RIGHT([0]!nilai,2),2)+1),INDEX('132_Mega_Selawesi'!idxSatuSampaiDuaPuluh,--LEFT(RIGHT([0]!nilai,2),1)+1)&amp;" puluh "&amp;INDEX('132_Mega_Selawesi'!idxSatuSampaiDuaPuluh,--RIGHT([0]!nilai,1)+1))</definedName>
    <definedName name="ratus" localSheetId="83">" "&amp;INDEX('133_Gapura_Trucking Sumabaw Pel'!idxRatusan,--LEFT(TEXT(RIGHT([0]!nilai,3),"000"),1)+1)&amp;" "&amp;IF(--RIGHT([0]!nilai,2)&lt;=20,INDEX('133_Gapura_Trucking Sumabaw Pel'!idxSatuSampaiDuaPuluh,--LEFT(RIGHT([0]!nilai,2),2)+1),INDEX('133_Gapura_Trucking Sumabaw Pel'!idxSatuSampaiDuaPuluh,--LEFT(RIGHT([0]!nilai,2),1)+1)&amp;" puluh "&amp;INDEX('133_Gapura_Trucking Sumabaw Pel'!idxSatuSampaiDuaPuluh,--RIGHT([0]!nilai,1)+1))</definedName>
    <definedName name="ratus" localSheetId="82">" "&amp;INDEX('133_Gapura_Trucking Sumabaw_DP'!idxRatusan,--LEFT(TEXT(RIGHT([0]!nilai,3),"000"),1)+1)&amp;" "&amp;IF(--RIGHT([0]!nilai,2)&lt;=20,INDEX('133_Gapura_Trucking Sumabaw_DP'!idxSatuSampaiDuaPuluh,--LEFT(RIGHT([0]!nilai,2),2)+1),INDEX('133_Gapura_Trucking Sumabaw_DP'!idxSatuSampaiDuaPuluh,--LEFT(RIGHT([0]!nilai,2),1)+1)&amp;" puluh "&amp;INDEX('133_Gapura_Trucking Sumabaw_DP'!idxSatuSampaiDuaPuluh,--RIGHT([0]!nilai,1)+1))</definedName>
    <definedName name="ratus" localSheetId="84">" "&amp;INDEX('134_Menara_Cocacola'!idxRatusan,--LEFT(TEXT(RIGHT([0]!nilai,3),"000"),1)+1)&amp;" "&amp;IF(--RIGHT([0]!nilai,2)&lt;=20,INDEX('134_Menara_Cocacola'!idxSatuSampaiDuaPuluh,--LEFT(RIGHT([0]!nilai,2),2)+1),INDEX('134_Menara_Cocacola'!idxSatuSampaiDuaPuluh,--LEFT(RIGHT([0]!nilai,2),1)+1)&amp;" puluh "&amp;INDEX('134_Menara_Cocacola'!idxSatuSampaiDuaPuluh,--RIGHT([0]!nilai,1)+1))</definedName>
    <definedName name="ratus" localSheetId="85">" "&amp;INDEX('135_Fitri_Nias'!idxRatusan,--LEFT(TEXT(RIGHT([0]!nilai,3),"000"),1)+1)&amp;" "&amp;IF(--RIGHT([0]!nilai,2)&lt;=20,INDEX('135_Fitri_Nias'!idxSatuSampaiDuaPuluh,--LEFT(RIGHT([0]!nilai,2),2)+1),INDEX('135_Fitri_Nias'!idxSatuSampaiDuaPuluh,--LEFT(RIGHT([0]!nilai,2),1)+1)&amp;" puluh "&amp;INDEX('135_Fitri_Nias'!idxSatuSampaiDuaPuluh,--RIGHT([0]!nilai,1)+1))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0">" "&amp;INDEX('052_Dakota_Batam'!idxRatusan,--LEFT(TEXT(RIGHT([0]!nilai,3),"000"),1)+1)&amp;" "&amp;IF(--RIGHT([0]!nilai,2)&lt;=20,INDEX('052_Dakota_Batam'!idxSatuSampaiDuaPuluh,--LEFT(RIGHT([0]!nilai,2),2)+1),INDEX('052_Dakota_Batam'!idxSatuSampaiDuaPuluh,--LEFT(RIGHT([0]!nilai,2),1)+1)&amp;" puluh "&amp;INDEX('052_Dakota_Batam'!idxSatuSampaiDuaPuluh,--RIGHT([0]!nilai,1)+1))</definedName>
    <definedName name="ratus2" localSheetId="1">" "&amp;INDEX('053_Menara_Mix'!idxRatusan,--LEFT(TEXT(RIGHT([0]!nilai,3),"000"),1)+1)&amp;" "&amp;IF(--RIGHT([0]!nilai,2)&lt;=20,INDEX('053_Menara_Mix'!idxSatuSampaiDuaPuluh,--LEFT(RIGHT([0]!nilai,2),2)+1),INDEX('053_Menara_Mix'!idxSatuSampaiDuaPuluh,--LEFT(RIGHT([0]!nilai,2),1)+1)&amp;" puluh "&amp;INDEX('053_Menara_Mix'!idxSatuSampaiDuaPuluh,--RIGHT([0]!nilai,1)+1))</definedName>
    <definedName name="ratus2" localSheetId="2">" "&amp;INDEX('054_BSC_Lampung'!idxRatusan,--LEFT(TEXT(RIGHT([0]!nilai,3),"000"),1)+1)&amp;" "&amp;IF(--RIGHT([0]!nilai,2)&lt;=20,INDEX('054_BSC_Lampung'!idxSatuSampaiDuaPuluh,--LEFT(RIGHT([0]!nilai,2),2)+1),INDEX('054_BSC_Lampung'!idxSatuSampaiDuaPuluh,--LEFT(RIGHT([0]!nilai,2),1)+1)&amp;" puluh "&amp;INDEX('054_BSC_Lampung'!idxSatuSampaiDuaPuluh,--RIGHT([0]!nilai,1)+1))</definedName>
    <definedName name="ratus2" localSheetId="3">" "&amp;INDEX('055_Fastindo_Bandung'!idxRatusan,--LEFT(TEXT(RIGHT([0]!nilai,3),"000"),1)+1)&amp;" "&amp;IF(--RIGHT([0]!nilai,2)&lt;=20,INDEX('055_Fastindo_Bandung'!idxSatuSampaiDuaPuluh,--LEFT(RIGHT([0]!nilai,2),2)+1),INDEX('055_Fastindo_Bandung'!idxSatuSampaiDuaPuluh,--LEFT(RIGHT([0]!nilai,2),1)+1)&amp;" puluh "&amp;INDEX('055_Fastindo_Bandung'!idxSatuSampaiDuaPuluh,--RIGHT([0]!nilai,1)+1))</definedName>
    <definedName name="ratus2" localSheetId="4">" "&amp;INDEX('056_Ibu Feriyanti PCP_Jakarta'!idxRatusan,--LEFT(TEXT(RIGHT(nilai,3),"000"),1)+1)&amp;" "&amp;IF(--RIGHT(nilai,2)&lt;=20,INDEX('056_Ibu Feriyanti PCP_Jakarta'!idxSatuSampaiDuaPuluh,--LEFT(RIGHT(nilai,2),2)+1),INDEX('056_Ibu Feriyanti PCP_Jakarta'!idxSatuSampaiDuaPuluh,--LEFT(RIGHT(nilai,2),1)+1)&amp;" puluh "&amp;INDEX('056_Ibu Feriyanti PCP_Jakarta'!idxSatuSampaiDuaPuluh,--RIGHT(nilai,1)+1))</definedName>
    <definedName name="ratus2" localSheetId="5">" "&amp;INDEX('057_UJP_Padang'!idxRatusan,--LEFT(TEXT(RIGHT([0]!nilai,3),"000"),1)+1)&amp;" "&amp;IF(--RIGHT([0]!nilai,2)&lt;=20,INDEX('057_UJP_Padang'!idxSatuSampaiDuaPuluh,--LEFT(RIGHT([0]!nilai,2),2)+1),INDEX('057_UJP_Padang'!idxSatuSampaiDuaPuluh,--LEFT(RIGHT([0]!nilai,2),1)+1)&amp;" puluh "&amp;INDEX('057_UJP_Padang'!idxSatuSampaiDuaPuluh,--RIGHT([0]!nilai,1)+1))</definedName>
    <definedName name="ratus2" localSheetId="6">" "&amp;INDEX('058_BJ Trans_Medan'!idxRatusan,--LEFT(TEXT(RIGHT([0]!nilai,3),"000"),1)+1)&amp;" "&amp;IF(--RIGHT([0]!nilai,2)&lt;=20,INDEX('058_BJ Trans_Medan'!idxSatuSampaiDuaPuluh,--LEFT(RIGHT([0]!nilai,2),2)+1),INDEX('058_BJ Trans_Medan'!idxSatuSampaiDuaPuluh,--LEFT(RIGHT([0]!nilai,2),1)+1)&amp;" puluh "&amp;INDEX('058_BJ Trans_Medan'!idxSatuSampaiDuaPuluh,--RIGHT([0]!nilai,1)+1))</definedName>
    <definedName name="ratus2" localSheetId="7">" "&amp;INDEX('059_Fastindo_Serpong'!idxRatusan,--LEFT(TEXT(RIGHT([0]!nilai,3),"000"),1)+1)&amp;" "&amp;IF(--RIGHT([0]!nilai,2)&lt;=20,INDEX('059_Fastindo_Serpong'!idxSatuSampaiDuaPuluh,--LEFT(RIGHT([0]!nilai,2),2)+1),INDEX('059_Fastindo_Serpong'!idxSatuSampaiDuaPuluh,--LEFT(RIGHT([0]!nilai,2),1)+1)&amp;" puluh "&amp;INDEX('059_Fastindo_Serpong'!idxSatuSampaiDuaPuluh,--RIGHT([0]!nilai,1)+1))</definedName>
    <definedName name="ratus2" localSheetId="8">" "&amp;INDEX('060_Yenling Tan_Batam'!idxRatusan,--LEFT(TEXT(RIGHT([0]!nilai,3),"000"),1)+1)&amp;" "&amp;IF(--RIGHT([0]!nilai,2)&lt;=20,INDEX('060_Yenling Tan_Batam'!idxSatuSampaiDuaPuluh,--LEFT(RIGHT([0]!nilai,2),2)+1),INDEX('060_Yenling Tan_Batam'!idxSatuSampaiDuaPuluh,--LEFT(RIGHT([0]!nilai,2),1)+1)&amp;" puluh "&amp;INDEX('060_Yenling Tan_Batam'!idxSatuSampaiDuaPuluh,--RIGHT([0]!nilai,1)+1))</definedName>
    <definedName name="ratus2" localSheetId="9">" "&amp;INDEX('061_Bpk Irfan_Pontianak'!idxRatusan,--LEFT(TEXT(RIGHT([0]!nilai,3),"000"),1)+1)&amp;" "&amp;IF(--RIGHT([0]!nilai,2)&lt;=20,INDEX('061_Bpk Irfan_Pontianak'!idxSatuSampaiDuaPuluh,--LEFT(RIGHT([0]!nilai,2),2)+1),INDEX('061_Bpk Irfan_Pontianak'!idxSatuSampaiDuaPuluh,--LEFT(RIGHT([0]!nilai,2),1)+1)&amp;" puluh "&amp;INDEX('061_Bpk Irfan_Pontianak'!idxSatuSampaiDuaPuluh,--RIGHT([0]!nilai,1)+1))</definedName>
    <definedName name="ratus2" localSheetId="10">" "&amp;INDEX('062_PT. Fajar_Makassar'!idxRatusan,--LEFT(TEXT(RIGHT([0]!nilai,3),"000"),1)+1)&amp;" "&amp;IF(--RIGHT([0]!nilai,2)&lt;=20,INDEX('062_PT. Fajar_Makassar'!idxSatuSampaiDuaPuluh,--LEFT(RIGHT([0]!nilai,2),2)+1),INDEX('062_PT. Fajar_Makassar'!idxSatuSampaiDuaPuluh,--LEFT(RIGHT([0]!nilai,2),1)+1)&amp;" puluh "&amp;INDEX('062_PT. Fajar_Makassar'!idxSatuSampaiDuaPuluh,--RIGHT([0]!nilai,1)+1))</definedName>
    <definedName name="ratus2" localSheetId="11">" "&amp;INDEX('063_Kaifa_Batam'!idxRatusan,--LEFT(TEXT(RIGHT([0]!nilai,3),"000"),1)+1)&amp;" "&amp;IF(--RIGHT([0]!nilai,2)&lt;=20,INDEX('063_Kaifa_Batam'!idxSatuSampaiDuaPuluh,--LEFT(RIGHT([0]!nilai,2),2)+1),INDEX('063_Kaifa_Batam'!idxSatuSampaiDuaPuluh,--LEFT(RIGHT([0]!nilai,2),1)+1)&amp;" puluh "&amp;INDEX('063_Kaifa_Batam'!idxSatuSampaiDuaPuluh,--RIGHT([0]!nilai,1)+1))</definedName>
    <definedName name="ratus2" localSheetId="12">" "&amp;INDEX('064_Hendyan_Batam'!idxRatusan,--LEFT(TEXT(RIGHT([0]!nilai,3),"000"),1)+1)&amp;" "&amp;IF(--RIGHT([0]!nilai,2)&lt;=20,INDEX('064_Hendyan_Batam'!idxSatuSampaiDuaPuluh,--LEFT(RIGHT([0]!nilai,2),2)+1),INDEX('064_Hendyan_Batam'!idxSatuSampaiDuaPuluh,--LEFT(RIGHT([0]!nilai,2),1)+1)&amp;" puluh "&amp;INDEX('064_Hendyan_Batam'!idxSatuSampaiDuaPuluh,--RIGHT([0]!nilai,1)+1))</definedName>
    <definedName name="ratus2" localSheetId="13">" "&amp;INDEX('065_Bpk. H. Tofik_Banjarmasin'!idxRatusan,--LEFT(TEXT(RIGHT([0]!nilai,3),"000"),1)+1)&amp;" "&amp;IF(--RIGHT([0]!nilai,2)&lt;=20,INDEX('065_Bpk. H. Tofik_Banjarmasin'!idxSatuSampaiDuaPuluh,--LEFT(RIGHT([0]!nilai,2),2)+1),INDEX('065_Bpk. H. Tofik_Banjarmasin'!idxSatuSampaiDuaPuluh,--LEFT(RIGHT([0]!nilai,2),1)+1)&amp;" puluh "&amp;INDEX('065_Bpk. H. Tofik_Banjarmasin'!idxSatuSampaiDuaPuluh,--RIGHT([0]!nilai,1)+1))</definedName>
    <definedName name="ratus2" localSheetId="14">" "&amp;INDEX('066_Bpk. H. Tofik_Banjarmasin'!idxRatusan,--LEFT(TEXT(RIGHT([0]!nilai,3),"000"),1)+1)&amp;" "&amp;IF(--RIGHT([0]!nilai,2)&lt;=20,INDEX('066_Bpk. H. Tofik_Banjarmasin'!idxSatuSampaiDuaPuluh,--LEFT(RIGHT([0]!nilai,2),2)+1),INDEX('066_Bpk. H. Tofik_Banjarmasin'!idxSatuSampaiDuaPuluh,--LEFT(RIGHT([0]!nilai,2),1)+1)&amp;" puluh "&amp;INDEX('066_Bpk. H. Tofik_Banjarmasin'!idxSatuSampaiDuaPuluh,--RIGHT([0]!nilai,1)+1))</definedName>
    <definedName name="ratus2" localSheetId="15">" "&amp;INDEX('067_Ibu Fany_Batam'!idxRatusan,--LEFT(TEXT(RIGHT([0]!nilai,3),"000"),1)+1)&amp;" "&amp;IF(--RIGHT([0]!nilai,2)&lt;=20,INDEX('067_Ibu Fany_Batam'!idxSatuSampaiDuaPuluh,--LEFT(RIGHT([0]!nilai,2),2)+1),INDEX('067_Ibu Fany_Batam'!idxSatuSampaiDuaPuluh,--LEFT(RIGHT([0]!nilai,2),1)+1)&amp;" puluh "&amp;INDEX('067_Ibu Fany_Batam'!idxSatuSampaiDuaPuluh,--RIGHT([0]!nilai,1)+1))</definedName>
    <definedName name="ratus2" localSheetId="16">" "&amp;INDEX('068_PT. Werkz_Pekanbaru'!idxRatusan,--LEFT(TEXT(RIGHT([0]!nilai,3),"000"),1)+1)&amp;" "&amp;IF(--RIGHT([0]!nilai,2)&lt;=20,INDEX('068_PT. Werkz_Pekanbaru'!idxSatuSampaiDuaPuluh,--LEFT(RIGHT([0]!nilai,2),2)+1),INDEX('068_PT. Werkz_Pekanbaru'!idxSatuSampaiDuaPuluh,--LEFT(RIGHT([0]!nilai,2),1)+1)&amp;" puluh "&amp;INDEX('068_PT. Werkz_Pekanbaru'!idxSatuSampaiDuaPuluh,--RIGHT([0]!nilai,1)+1))</definedName>
    <definedName name="ratus2" localSheetId="17">" "&amp;INDEX('069_Menara_Sampoeran_C1'!idxRatusan,--LEFT(TEXT(RIGHT([0]!nilai,3),"000"),1)+1)&amp;" "&amp;IF(--RIGHT([0]!nilai,2)&lt;=20,INDEX('069_Menara_Sampoeran_C1'!idxSatuSampaiDuaPuluh,--LEFT(RIGHT([0]!nilai,2),2)+1),INDEX('069_Menara_Sampoeran_C1'!idxSatuSampaiDuaPuluh,--LEFT(RIGHT([0]!nilai,2),1)+1)&amp;" puluh "&amp;INDEX('069_Menara_Sampoeran_C1'!idxSatuSampaiDuaPuluh,--RIGHT([0]!nilai,1)+1))</definedName>
    <definedName name="ratus2" localSheetId="18">" "&amp;INDEX('070_Bpk. edo_Bogor'!idxRatusan,--LEFT(TEXT(RIGHT([0]!nilai,3),"000"),1)+1)&amp;" "&amp;IF(--RIGHT([0]!nilai,2)&lt;=20,INDEX('070_Bpk. edo_Bogor'!idxSatuSampaiDuaPuluh,--LEFT(RIGHT([0]!nilai,2),2)+1),INDEX('070_Bpk. edo_Bogor'!idxSatuSampaiDuaPuluh,--LEFT(RIGHT([0]!nilai,2),1)+1)&amp;" puluh "&amp;INDEX('070_Bpk. edo_Bogor'!idxSatuSampaiDuaPuluh,--RIGHT([0]!nilai,1)+1))</definedName>
    <definedName name="ratus2" localSheetId="19">" "&amp;INDEX('071_PT. Sahabat Agung_Jakarta'!idxRatusan,--LEFT(TEXT(RIGHT([0]!nilai,3),"000"),1)+1)&amp;" "&amp;IF(--RIGHT([0]!nilai,2)&lt;=20,INDEX('071_PT. Sahabat Agung_Jakarta'!idxSatuSampaiDuaPuluh,--LEFT(RIGHT([0]!nilai,2),2)+1),INDEX('071_PT. Sahabat Agung_Jakarta'!idxSatuSampaiDuaPuluh,--LEFT(RIGHT([0]!nilai,2),1)+1)&amp;" puluh "&amp;INDEX('071_PT. Sahabat Agung_Jakarta'!idxSatuSampaiDuaPuluh,--RIGHT([0]!nilai,1)+1))</definedName>
    <definedName name="ratus2" localSheetId="20">" "&amp;INDEX('072_Yenling Tan_Batam'!idxRatusan,--LEFT(TEXT(RIGHT([0]!nilai,3),"000"),1)+1)&amp;" "&amp;IF(--RIGHT([0]!nilai,2)&lt;=20,INDEX('072_Yenling Tan_Batam'!idxSatuSampaiDuaPuluh,--LEFT(RIGHT([0]!nilai,2),2)+1),INDEX('072_Yenling Tan_Batam'!idxSatuSampaiDuaPuluh,--LEFT(RIGHT([0]!nilai,2),1)+1)&amp;" puluh "&amp;INDEX('072_Yenling Tan_Batam'!idxSatuSampaiDuaPuluh,--RIGHT([0]!nilai,1)+1))</definedName>
    <definedName name="ratus2" localSheetId="21">" "&amp;INDEX('073_Jasa Anda_Mix'!idxRatusan,--LEFT(TEXT(RIGHT(nilai,3),"000"),1)+1)&amp;" "&amp;IF(--RIGHT(nilai,2)&lt;=20,INDEX('073_Jasa Anda_Mix'!idxSatuSampaiDuaPuluh,--LEFT(RIGHT(nilai,2),2)+1),INDEX('073_Jasa Anda_Mix'!idxSatuSampaiDuaPuluh,--LEFT(RIGHT(nilai,2),1)+1)&amp;" puluh "&amp;INDEX('073_Jasa Anda_Mix'!idxSatuSampaiDuaPuluh,--RIGHT(nilai,1)+1))</definedName>
    <definedName name="ratus2" localSheetId="22">" "&amp;INDEX('074_Fastindo_Jakarta'!idxRatusan,--LEFT(TEXT(RIGHT([0]!nilai,3),"000"),1)+1)&amp;" "&amp;IF(--RIGHT([0]!nilai,2)&lt;=20,INDEX('074_Fastindo_Jakarta'!idxSatuSampaiDuaPuluh,--LEFT(RIGHT([0]!nilai,2),2)+1),INDEX('074_Fastindo_Jakarta'!idxSatuSampaiDuaPuluh,--LEFT(RIGHT([0]!nilai,2),1)+1)&amp;" puluh "&amp;INDEX('074_Fastindo_Jakarta'!idxSatuSampaiDuaPuluh,--RIGHT([0]!nilai,1)+1))</definedName>
    <definedName name="ratus2" localSheetId="23">" "&amp;INDEX('075_BBI_Banjar baru'!idxRatusan,--LEFT(TEXT(RIGHT([0]!nilai,3),"000"),1)+1)&amp;" "&amp;IF(--RIGHT([0]!nilai,2)&lt;=20,INDEX('075_BBI_Banjar baru'!idxSatuSampaiDuaPuluh,--LEFT(RIGHT([0]!nilai,2),2)+1),INDEX('075_BBI_Banjar baru'!idxSatuSampaiDuaPuluh,--LEFT(RIGHT([0]!nilai,2),1)+1)&amp;" puluh "&amp;INDEX('075_BBI_Banjar baru'!idxSatuSampaiDuaPuluh,--RIGHT([0]!nilai,1)+1))</definedName>
    <definedName name="ratus2" localSheetId="24">" "&amp;INDEX('076_BBI_Makassar'!idxRatusan,--LEFT(TEXT(RIGHT([0]!nilai,3),"000"),1)+1)&amp;" "&amp;IF(--RIGHT([0]!nilai,2)&lt;=20,INDEX('076_BBI_Makassar'!idxSatuSampaiDuaPuluh,--LEFT(RIGHT([0]!nilai,2),2)+1),INDEX('076_BBI_Makassar'!idxSatuSampaiDuaPuluh,--LEFT(RIGHT([0]!nilai,2),1)+1)&amp;" puluh "&amp;INDEX('076_BBI_Makassar'!idxSatuSampaiDuaPuluh,--RIGHT([0]!nilai,1)+1))</definedName>
    <definedName name="ratus2" localSheetId="25">" "&amp;INDEX('077_BBI_Ngawi'!idxRatusan,--LEFT(TEXT(RIGHT([0]!nilai,3),"000"),1)+1)&amp;" "&amp;IF(--RIGHT([0]!nilai,2)&lt;=20,INDEX('077_BBI_Ngawi'!idxSatuSampaiDuaPuluh,--LEFT(RIGHT([0]!nilai,2),2)+1),INDEX('077_BBI_Ngawi'!idxSatuSampaiDuaPuluh,--LEFT(RIGHT([0]!nilai,2),1)+1)&amp;" puluh "&amp;INDEX('077_BBI_Ngawi'!idxSatuSampaiDuaPuluh,--RIGHT([0]!nilai,1)+1))</definedName>
    <definedName name="ratus2" localSheetId="26">" "&amp;INDEX('078_Primasari_Batam'!idxRatusan,--LEFT(TEXT(RIGHT([0]!nilai,3),"000"),1)+1)&amp;" "&amp;IF(--RIGHT([0]!nilai,2)&lt;=20,INDEX('078_Primasari_Batam'!idxSatuSampaiDuaPuluh,--LEFT(RIGHT([0]!nilai,2),2)+1),INDEX('078_Primasari_Batam'!idxSatuSampaiDuaPuluh,--LEFT(RIGHT([0]!nilai,2),1)+1)&amp;" puluh "&amp;INDEX('078_Primasari_Batam'!idxSatuSampaiDuaPuluh,--RIGHT([0]!nilai,1)+1))</definedName>
    <definedName name="ratus2" localSheetId="27">" "&amp;INDEX('079_Yenling Tan_Abonca'!idxRatusan,--LEFT(TEXT(RIGHT([0]!nilai,3),"000"),1)+1)&amp;" "&amp;IF(--RIGHT([0]!nilai,2)&lt;=20,INDEX('079_Yenling Tan_Abonca'!idxSatuSampaiDuaPuluh,--LEFT(RIGHT([0]!nilai,2),2)+1),INDEX('079_Yenling Tan_Abonca'!idxSatuSampaiDuaPuluh,--LEFT(RIGHT([0]!nilai,2),1)+1)&amp;" puluh "&amp;INDEX('079_Yenling Tan_Abonca'!idxSatuSampaiDuaPuluh,--RIGHT([0]!nilai,1)+1))</definedName>
    <definedName name="ratus2" localSheetId="28">" "&amp;INDEX('080_Yenling Tan_Japan Pacu'!idxRatusan,--LEFT(TEXT(RIGHT([0]!nilai,3),"000"),1)+1)&amp;" "&amp;IF(--RIGHT([0]!nilai,2)&lt;=20,INDEX('080_Yenling Tan_Japan Pacu'!idxSatuSampaiDuaPuluh,--LEFT(RIGHT([0]!nilai,2),2)+1),INDEX('080_Yenling Tan_Japan Pacu'!idxSatuSampaiDuaPuluh,--LEFT(RIGHT([0]!nilai,2),1)+1)&amp;" puluh "&amp;INDEX('080_Yenling Tan_Japan Pacu'!idxSatuSampaiDuaPuluh,--RIGHT([0]!nilai,1)+1))</definedName>
    <definedName name="ratus2" localSheetId="29">" "&amp;INDEX('081_Yenling Tan_Prima sari'!idxRatusan,--LEFT(TEXT(RIGHT([0]!nilai,3),"000"),1)+1)&amp;" "&amp;IF(--RIGHT([0]!nilai,2)&lt;=20,INDEX('081_Yenling Tan_Prima sari'!idxSatuSampaiDuaPuluh,--LEFT(RIGHT([0]!nilai,2),2)+1),INDEX('081_Yenling Tan_Prima sari'!idxSatuSampaiDuaPuluh,--LEFT(RIGHT([0]!nilai,2),1)+1)&amp;" puluh "&amp;INDEX('081_Yenling Tan_Prima sari'!idxSatuSampaiDuaPuluh,--RIGHT([0]!nilai,1)+1))</definedName>
    <definedName name="ratus2" localSheetId="30">" "&amp;INDEX('082_Yenling Tan_Kreasi pangan'!idxRatusan,--LEFT(TEXT(RIGHT([0]!nilai,3),"000"),1)+1)&amp;" "&amp;IF(--RIGHT([0]!nilai,2)&lt;=20,INDEX('082_Yenling Tan_Kreasi pangan'!idxSatuSampaiDuaPuluh,--LEFT(RIGHT([0]!nilai,2),2)+1),INDEX('082_Yenling Tan_Kreasi pangan'!idxSatuSampaiDuaPuluh,--LEFT(RIGHT([0]!nilai,2),1)+1)&amp;" puluh "&amp;INDEX('082_Yenling Tan_Kreasi pangan'!idxSatuSampaiDuaPuluh,--RIGHT([0]!nilai,1)+1))</definedName>
    <definedName name="ratus2" localSheetId="31">" "&amp;INDEX('083_PT. Mega Kreasi_Tanggerang'!idxRatusan,--LEFT(TEXT(RIGHT([0]!nilai,3),"000"),1)+1)&amp;" "&amp;IF(--RIGHT([0]!nilai,2)&lt;=20,INDEX('083_PT. Mega Kreasi_Tanggerang'!idxSatuSampaiDuaPuluh,--LEFT(RIGHT([0]!nilai,2),2)+1),INDEX('083_PT. Mega Kreasi_Tanggerang'!idxSatuSampaiDuaPuluh,--LEFT(RIGHT([0]!nilai,2),1)+1)&amp;" puluh "&amp;INDEX('083_PT. Mega Kreasi_Tanggerang'!idxSatuSampaiDuaPuluh,--RIGHT([0]!nilai,1)+1))</definedName>
    <definedName name="ratus2" localSheetId="32">" "&amp;INDEX('084_Yenling Tan_Sunkrisps'!idxRatusan,--LEFT(TEXT(RIGHT([0]!nilai,3),"000"),1)+1)&amp;" "&amp;IF(--RIGHT([0]!nilai,2)&lt;=20,INDEX('084_Yenling Tan_Sunkrisps'!idxSatuSampaiDuaPuluh,--LEFT(RIGHT([0]!nilai,2),2)+1),INDEX('084_Yenling Tan_Sunkrisps'!idxSatuSampaiDuaPuluh,--LEFT(RIGHT([0]!nilai,2),1)+1)&amp;" puluh "&amp;INDEX('084_Yenling Tan_Sunkrisps'!idxSatuSampaiDuaPuluh,--RIGHT([0]!nilai,1)+1))</definedName>
    <definedName name="ratus2" localSheetId="33">" "&amp;INDEX('085_Yenling Tan_Alamii Food'!idxRatusan,--LEFT(TEXT(RIGHT([0]!nilai,3),"000"),1)+1)&amp;" "&amp;IF(--RIGHT([0]!nilai,2)&lt;=20,INDEX('085_Yenling Tan_Alamii Food'!idxSatuSampaiDuaPuluh,--LEFT(RIGHT([0]!nilai,2),2)+1),INDEX('085_Yenling Tan_Alamii Food'!idxSatuSampaiDuaPuluh,--LEFT(RIGHT([0]!nilai,2),1)+1)&amp;" puluh "&amp;INDEX('085_Yenling Tan_Alamii Food'!idxSatuSampaiDuaPuluh,--RIGHT([0]!nilai,1)+1))</definedName>
    <definedName name="ratus2" localSheetId="34">" "&amp;INDEX('086_Yenling Tan_Primasari'!idxRatusan,--LEFT(TEXT(RIGHT([0]!nilai,3),"000"),1)+1)&amp;" "&amp;IF(--RIGHT([0]!nilai,2)&lt;=20,INDEX('086_Yenling Tan_Primasari'!idxSatuSampaiDuaPuluh,--LEFT(RIGHT([0]!nilai,2),2)+1),INDEX('086_Yenling Tan_Primasari'!idxSatuSampaiDuaPuluh,--LEFT(RIGHT([0]!nilai,2),1)+1)&amp;" puluh "&amp;INDEX('086_Yenling Tan_Primasari'!idxSatuSampaiDuaPuluh,--RIGHT([0]!nilai,1)+1))</definedName>
    <definedName name="ratus2" localSheetId="35">" "&amp;INDEX('087_Menara_Sampoeran_C1 '!idxRatusan,--LEFT(TEXT(RIGHT([0]!nilai,3),"000"),1)+1)&amp;" "&amp;IF(--RIGHT([0]!nilai,2)&lt;=20,INDEX('087_Menara_Sampoeran_C1 '!idxSatuSampaiDuaPuluh,--LEFT(RIGHT([0]!nilai,2),2)+1),INDEX('087_Menara_Sampoeran_C1 '!idxSatuSampaiDuaPuluh,--LEFT(RIGHT([0]!nilai,2),1)+1)&amp;" puluh "&amp;INDEX('087_Menara_Sampoeran_C1 '!idxSatuSampaiDuaPuluh,--RIGHT([0]!nilai,1)+1))</definedName>
    <definedName name="ratus2" localSheetId="36">" "&amp;INDEX('088_PT. SITC_Undername China'!idxRatusan,--LEFT(TEXT(RIGHT([0]!nilai,3),"000"),1)+1)&amp;" "&amp;IF(--RIGHT([0]!nilai,2)&lt;=20,INDEX('088_PT. SITC_Undername China'!idxSatuSampaiDuaPuluh,--LEFT(RIGHT([0]!nilai,2),2)+1),INDEX('088_PT. SITC_Undername China'!idxSatuSampaiDuaPuluh,--LEFT(RIGHT([0]!nilai,2),1)+1)&amp;" puluh "&amp;INDEX('088_PT. SITC_Undername China'!idxSatuSampaiDuaPuluh,--RIGHT([0]!nilai,1)+1))</definedName>
    <definedName name="ratus2" localSheetId="37">" "&amp;INDEX('089_Fastindo_Jakarta'!idxRatusan,--LEFT(TEXT(RIGHT([0]!nilai,3),"000"),1)+1)&amp;" "&amp;IF(--RIGHT([0]!nilai,2)&lt;=20,INDEX('089_Fastindo_Jakarta'!idxSatuSampaiDuaPuluh,--LEFT(RIGHT([0]!nilai,2),2)+1),INDEX('089_Fastindo_Jakarta'!idxSatuSampaiDuaPuluh,--LEFT(RIGHT([0]!nilai,2),1)+1)&amp;" puluh "&amp;INDEX('089_Fastindo_Jakarta'!idxSatuSampaiDuaPuluh,--RIGHT([0]!nilai,1)+1))</definedName>
    <definedName name="ratus2" localSheetId="38">" "&amp;INDEX('090_Tensindo_Jakarta'!idxRatusan,--LEFT(TEXT(RIGHT([0]!nilai,3),"000"),1)+1)&amp;" "&amp;IF(--RIGHT([0]!nilai,2)&lt;=20,INDEX('090_Tensindo_Jakarta'!idxSatuSampaiDuaPuluh,--LEFT(RIGHT([0]!nilai,2),2)+1),INDEX('090_Tensindo_Jakarta'!idxSatuSampaiDuaPuluh,--LEFT(RIGHT([0]!nilai,2),1)+1)&amp;" puluh "&amp;INDEX('090_Tensindo_Jakarta'!idxSatuSampaiDuaPuluh,--RIGHT([0]!nilai,1)+1))</definedName>
    <definedName name="ratus2" localSheetId="39">" "&amp;INDEX('091_BSC_Lhoksemawe langsa'!idxRatusan,--LEFT(TEXT(RIGHT([0]!nilai,3),"000"),1)+1)&amp;" "&amp;IF(--RIGHT([0]!nilai,2)&lt;=20,INDEX('091_BSC_Lhoksemawe langsa'!idxSatuSampaiDuaPuluh,--LEFT(RIGHT([0]!nilai,2),2)+1),INDEX('091_BSC_Lhoksemawe langsa'!idxSatuSampaiDuaPuluh,--LEFT(RIGHT([0]!nilai,2),1)+1)&amp;" puluh "&amp;INDEX('091_BSC_Lhoksemawe langsa'!idxSatuSampaiDuaPuluh,--RIGHT([0]!nilai,1)+1))</definedName>
    <definedName name="ratus2" localSheetId="40">" "&amp;INDEX('092_BSC_Semarang'!idxRatusan,--LEFT(TEXT(RIGHT([0]!nilai,3),"000"),1)+1)&amp;" "&amp;IF(--RIGHT([0]!nilai,2)&lt;=20,INDEX('092_BSC_Semarang'!idxSatuSampaiDuaPuluh,--LEFT(RIGHT([0]!nilai,2),2)+1),INDEX('092_BSC_Semarang'!idxSatuSampaiDuaPuluh,--LEFT(RIGHT([0]!nilai,2),1)+1)&amp;" puluh "&amp;INDEX('092_BSC_Semarang'!idxSatuSampaiDuaPuluh,--RIGHT([0]!nilai,1)+1))</definedName>
    <definedName name="ratus2" localSheetId="41">" "&amp;INDEX('093_Yenling Tan_Kaifa'!idxRatusan,--LEFT(TEXT(RIGHT([0]!nilai,3),"000"),1)+1)&amp;" "&amp;IF(--RIGHT([0]!nilai,2)&lt;=20,INDEX('093_Yenling Tan_Kaifa'!idxSatuSampaiDuaPuluh,--LEFT(RIGHT([0]!nilai,2),2)+1),INDEX('093_Yenling Tan_Kaifa'!idxSatuSampaiDuaPuluh,--LEFT(RIGHT([0]!nilai,2),1)+1)&amp;" puluh "&amp;INDEX('093_Yenling Tan_Kaifa'!idxSatuSampaiDuaPuluh,--RIGHT([0]!nilai,1)+1))</definedName>
    <definedName name="ratus2" localSheetId="42">" "&amp;INDEX('094_Yenling Tan_Sentral Cargo'!idxRatusan,--LEFT(TEXT(RIGHT([0]!nilai,3),"000"),1)+1)&amp;" "&amp;IF(--RIGHT([0]!nilai,2)&lt;=20,INDEX('094_Yenling Tan_Sentral Cargo'!idxSatuSampaiDuaPuluh,--LEFT(RIGHT([0]!nilai,2),2)+1),INDEX('094_Yenling Tan_Sentral Cargo'!idxSatuSampaiDuaPuluh,--LEFT(RIGHT([0]!nilai,2),1)+1)&amp;" puluh "&amp;INDEX('094_Yenling Tan_Sentral Cargo'!idxSatuSampaiDuaPuluh,--RIGHT([0]!nilai,1)+1))</definedName>
    <definedName name="ratus2" localSheetId="43">" "&amp;INDEX('095_Yenling Tan_Primasari'!idxRatusan,--LEFT(TEXT(RIGHT([0]!nilai,3),"000"),1)+1)&amp;" "&amp;IF(--RIGHT([0]!nilai,2)&lt;=20,INDEX('095_Yenling Tan_Primasari'!idxSatuSampaiDuaPuluh,--LEFT(RIGHT([0]!nilai,2),2)+1),INDEX('095_Yenling Tan_Primasari'!idxSatuSampaiDuaPuluh,--LEFT(RIGHT([0]!nilai,2),1)+1)&amp;" puluh "&amp;INDEX('095_Yenling Tan_Primasari'!idxSatuSampaiDuaPuluh,--RIGHT([0]!nilai,1)+1))</definedName>
    <definedName name="ratus2" localSheetId="44">" "&amp;INDEX('096_Yenling Tan_Primasari'!idxRatusan,--LEFT(TEXT(RIGHT([0]!nilai,3),"000"),1)+1)&amp;" "&amp;IF(--RIGHT([0]!nilai,2)&lt;=20,INDEX('096_Yenling Tan_Primasari'!idxSatuSampaiDuaPuluh,--LEFT(RIGHT([0]!nilai,2),2)+1),INDEX('096_Yenling Tan_Primasari'!idxSatuSampaiDuaPuluh,--LEFT(RIGHT([0]!nilai,2),1)+1)&amp;" puluh "&amp;INDEX('096_Yenling Tan_Primasari'!idxSatuSampaiDuaPuluh,--RIGHT([0]!nilai,1)+1))</definedName>
    <definedName name="ratus2" localSheetId="45">" "&amp;INDEX('097_Yenling Tan_Gurih'!idxRatusan,--LEFT(TEXT(RIGHT([0]!nilai,3),"000"),1)+1)&amp;" "&amp;IF(--RIGHT([0]!nilai,2)&lt;=20,INDEX('097_Yenling Tan_Gurih'!idxSatuSampaiDuaPuluh,--LEFT(RIGHT([0]!nilai,2),2)+1),INDEX('097_Yenling Tan_Gurih'!idxSatuSampaiDuaPuluh,--LEFT(RIGHT([0]!nilai,2),1)+1)&amp;" puluh "&amp;INDEX('097_Yenling Tan_Gurih'!idxSatuSampaiDuaPuluh,--RIGHT([0]!nilai,1)+1))</definedName>
    <definedName name="ratus2" localSheetId="46">" "&amp;INDEX('099_Bpk. Saman_Batam'!idxRatusan,--LEFT(TEXT(RIGHT([0]!nilai,3),"000"),1)+1)&amp;" "&amp;IF(--RIGHT([0]!nilai,2)&lt;=20,INDEX('099_Bpk. Saman_Batam'!idxSatuSampaiDuaPuluh,--LEFT(RIGHT([0]!nilai,2),2)+1),INDEX('099_Bpk. Saman_Batam'!idxSatuSampaiDuaPuluh,--LEFT(RIGHT([0]!nilai,2),1)+1)&amp;" puluh "&amp;INDEX('099_Bpk. Saman_Batam'!idxSatuSampaiDuaPuluh,--RIGHT([0]!nilai,1)+1))</definedName>
    <definedName name="ratus2" localSheetId="47">" "&amp;INDEX('100_PT. Fajar_Samarinda'!idxRatusan,--LEFT(TEXT(RIGHT([0]!nilai,3),"000"),1)+1)&amp;" "&amp;IF(--RIGHT([0]!nilai,2)&lt;=20,INDEX('100_PT. Fajar_Samarinda'!idxSatuSampaiDuaPuluh,--LEFT(RIGHT([0]!nilai,2),2)+1),INDEX('100_PT. Fajar_Samarinda'!idxSatuSampaiDuaPuluh,--LEFT(RIGHT([0]!nilai,2),1)+1)&amp;" puluh "&amp;INDEX('100_PT. Fajar_Samarinda'!idxSatuSampaiDuaPuluh,--RIGHT([0]!nilai,1)+1))</definedName>
    <definedName name="ratus2" localSheetId="48">" "&amp;INDEX('101_Menara_ESSE POSM'!idxRatusan,--LEFT(TEXT(RIGHT([0]!nilai,3),"000"),1)+1)&amp;" "&amp;IF(--RIGHT([0]!nilai,2)&lt;=20,INDEX('101_Menara_ESSE POSM'!idxSatuSampaiDuaPuluh,--LEFT(RIGHT([0]!nilai,2),2)+1),INDEX('101_Menara_ESSE POSM'!idxSatuSampaiDuaPuluh,--LEFT(RIGHT([0]!nilai,2),1)+1)&amp;" puluh "&amp;INDEX('101_Menara_ESSE POSM'!idxSatuSampaiDuaPuluh,--RIGHT([0]!nilai,1)+1))</definedName>
    <definedName name="ratus2" localSheetId="49">" "&amp;INDEX('102_Bpk. Agus_Pontianak'!idxRatusan,--LEFT(TEXT(RIGHT([0]!nilai,3),"000"),1)+1)&amp;" "&amp;IF(--RIGHT([0]!nilai,2)&lt;=20,INDEX('102_Bpk. Agus_Pontianak'!idxSatuSampaiDuaPuluh,--LEFT(RIGHT([0]!nilai,2),2)+1),INDEX('102_Bpk. Agus_Pontianak'!idxSatuSampaiDuaPuluh,--LEFT(RIGHT([0]!nilai,2),1)+1)&amp;" puluh "&amp;INDEX('102_Bpk. Agus_Pontianak'!idxSatuSampaiDuaPuluh,--RIGHT([0]!nilai,1)+1))</definedName>
    <definedName name="ratus2" localSheetId="50">" "&amp;INDEX('103_Ibu Yenling Tan_JasanaBoga'!idxRatusan,--LEFT(TEXT(RIGHT([0]!nilai,3),"000"),1)+1)&amp;" "&amp;IF(--RIGHT([0]!nilai,2)&lt;=20,INDEX('103_Ibu Yenling Tan_JasanaBoga'!idxSatuSampaiDuaPuluh,--LEFT(RIGHT([0]!nilai,2),2)+1),INDEX('103_Ibu Yenling Tan_JasanaBoga'!idxSatuSampaiDuaPuluh,--LEFT(RIGHT([0]!nilai,2),1)+1)&amp;" puluh "&amp;INDEX('103_Ibu Yenling Tan_JasanaBoga'!idxSatuSampaiDuaPuluh,--RIGHT([0]!nilai,1)+1))</definedName>
    <definedName name="ratus2" localSheetId="51">" "&amp;INDEX('104_Ibu Yenling Tan_Pt Kartika'!idxRatusan,--LEFT(TEXT(RIGHT([0]!nilai,3),"000"),1)+1)&amp;" "&amp;IF(--RIGHT([0]!nilai,2)&lt;=20,INDEX('104_Ibu Yenling Tan_Pt Kartika'!idxSatuSampaiDuaPuluh,--LEFT(RIGHT([0]!nilai,2),2)+1),INDEX('104_Ibu Yenling Tan_Pt Kartika'!idxSatuSampaiDuaPuluh,--LEFT(RIGHT([0]!nilai,2),1)+1)&amp;" puluh "&amp;INDEX('104_Ibu Yenling Tan_Pt Kartika'!idxSatuSampaiDuaPuluh,--RIGHT([0]!nilai,1)+1))</definedName>
    <definedName name="ratus2" localSheetId="52">" "&amp;INDEX('105_Ibu Yenling Tan_Pt Exim'!idxRatusan,--LEFT(TEXT(RIGHT([0]!nilai,3),"000"),1)+1)&amp;" "&amp;IF(--RIGHT([0]!nilai,2)&lt;=20,INDEX('105_Ibu Yenling Tan_Pt Exim'!idxSatuSampaiDuaPuluh,--LEFT(RIGHT([0]!nilai,2),2)+1),INDEX('105_Ibu Yenling Tan_Pt Exim'!idxSatuSampaiDuaPuluh,--LEFT(RIGHT([0]!nilai,2),1)+1)&amp;" puluh "&amp;INDEX('105_Ibu Yenling Tan_Pt Exim'!idxSatuSampaiDuaPuluh,--RIGHT([0]!nilai,1)+1))</definedName>
    <definedName name="ratus2" localSheetId="53">" "&amp;INDEX('105_Ibu Yenling Tan_Pt Exim (2'!idxRatusan,--LEFT(TEXT(RIGHT([0]!nilai,3),"000"),1)+1)&amp;" "&amp;IF(--RIGHT([0]!nilai,2)&lt;=20,INDEX('105_Ibu Yenling Tan_Pt Exim (2'!idxSatuSampaiDuaPuluh,--LEFT(RIGHT([0]!nilai,2),2)+1),INDEX('105_Ibu Yenling Tan_Pt Exim (2'!idxSatuSampaiDuaPuluh,--LEFT(RIGHT([0]!nilai,2),1)+1)&amp;" puluh "&amp;INDEX('105_Ibu Yenling Tan_Pt Exim (2'!idxSatuSampaiDuaPuluh,--RIGHT([0]!nilai,1)+1))</definedName>
    <definedName name="ratus2" localSheetId="54">" "&amp;INDEX('107_pt. austine'!idxRatusan,--LEFT(TEXT(RIGHT([0]!nilai,3),"000"),1)+1)&amp;" "&amp;IF(--RIGHT([0]!nilai,2)&lt;=20,INDEX('107_pt. austine'!idxSatuSampaiDuaPuluh,--LEFT(RIGHT([0]!nilai,2),2)+1),INDEX('107_pt. austine'!idxSatuSampaiDuaPuluh,--LEFT(RIGHT([0]!nilai,2),1)+1)&amp;" puluh "&amp;INDEX('107_pt. austine'!idxSatuSampaiDuaPuluh,--RIGHT([0]!nilai,1)+1))</definedName>
    <definedName name="ratus2" localSheetId="55">" "&amp;INDEX('107_pt. austine '!idxRatusan,--LEFT(TEXT(RIGHT([0]!nilai,3),"000"),1)+1)&amp;" "&amp;IF(--RIGHT([0]!nilai,2)&lt;=20,INDEX('107_pt. austine '!idxSatuSampaiDuaPuluh,--LEFT(RIGHT([0]!nilai,2),2)+1),INDEX('107_pt. austine '!idxSatuSampaiDuaPuluh,--LEFT(RIGHT([0]!nilai,2),1)+1)&amp;" puluh "&amp;INDEX('107_pt. austine '!idxSatuSampaiDuaPuluh,--RIGHT([0]!nilai,1)+1))</definedName>
    <definedName name="ratus2" localSheetId="56">" "&amp;INDEX('108_BSC_Lampung_JHHP'!idxRatusan,--LEFT(TEXT(RIGHT([0]!nilai,3),"000"),1)+1)&amp;" "&amp;IF(--RIGHT([0]!nilai,2)&lt;=20,INDEX('108_BSC_Lampung_JHHP'!idxSatuSampaiDuaPuluh,--LEFT(RIGHT([0]!nilai,2),2)+1),INDEX('108_BSC_Lampung_JHHP'!idxSatuSampaiDuaPuluh,--LEFT(RIGHT([0]!nilai,2),1)+1)&amp;" puluh "&amp;INDEX('108_BSC_Lampung_JHHP'!idxSatuSampaiDuaPuluh,--RIGHT([0]!nilai,1)+1))</definedName>
    <definedName name="ratus2" localSheetId="57">" "&amp;INDEX('109_BSC_Kota Bumi_JHHP'!idxRatusan,--LEFT(TEXT(RIGHT([0]!nilai,3),"000"),1)+1)&amp;" "&amp;IF(--RIGHT([0]!nilai,2)&lt;=20,INDEX('109_BSC_Kota Bumi_JHHP'!idxSatuSampaiDuaPuluh,--LEFT(RIGHT([0]!nilai,2),2)+1),INDEX('109_BSC_Kota Bumi_JHHP'!idxSatuSampaiDuaPuluh,--LEFT(RIGHT([0]!nilai,2),1)+1)&amp;" puluh "&amp;INDEX('109_BSC_Kota Bumi_JHHP'!idxSatuSampaiDuaPuluh,--RIGHT([0]!nilai,1)+1))</definedName>
    <definedName name="ratus2" localSheetId="58">" "&amp;INDEX('110_BSC_Pekanbaru_Alam Hijau'!idxRatusan,--LEFT(TEXT(RIGHT([0]!nilai,3),"000"),1)+1)&amp;" "&amp;IF(--RIGHT([0]!nilai,2)&lt;=20,INDEX('110_BSC_Pekanbaru_Alam Hijau'!idxSatuSampaiDuaPuluh,--LEFT(RIGHT([0]!nilai,2),2)+1),INDEX('110_BSC_Pekanbaru_Alam Hijau'!idxSatuSampaiDuaPuluh,--LEFT(RIGHT([0]!nilai,2),1)+1)&amp;" puluh "&amp;INDEX('110_BSC_Pekanbaru_Alam Hijau'!idxSatuSampaiDuaPuluh,--RIGHT([0]!nilai,1)+1))</definedName>
    <definedName name="ratus2" localSheetId="59">" "&amp;INDEX('111_Bpk. Mul_Pulogadung'!idxRatusan,--LEFT(TEXT(RIGHT([0]!nilai,3),"000"),1)+1)&amp;" "&amp;IF(--RIGHT([0]!nilai,2)&lt;=20,INDEX('111_Bpk. Mul_Pulogadung'!idxSatuSampaiDuaPuluh,--LEFT(RIGHT([0]!nilai,2),2)+1),INDEX('111_Bpk. Mul_Pulogadung'!idxSatuSampaiDuaPuluh,--LEFT(RIGHT([0]!nilai,2),1)+1)&amp;" puluh "&amp;INDEX('111_Bpk. Mul_Pulogadung'!idxSatuSampaiDuaPuluh,--RIGHT([0]!nilai,1)+1))</definedName>
    <definedName name="ratus2" localSheetId="60">" "&amp;INDEX('112_Menara_Sampoeran_C1'!idxRatusan,--LEFT(TEXT(RIGHT([0]!nilai,3),"000"),1)+1)&amp;" "&amp;IF(--RIGHT([0]!nilai,2)&lt;=20,INDEX('112_Menara_Sampoeran_C1'!idxSatuSampaiDuaPuluh,--LEFT(RIGHT([0]!nilai,2),2)+1),INDEX('112_Menara_Sampoeran_C1'!idxSatuSampaiDuaPuluh,--LEFT(RIGHT([0]!nilai,2),1)+1)&amp;" puluh "&amp;INDEX('112_Menara_Sampoeran_C1'!idxSatuSampaiDuaPuluh,--RIGHT([0]!nilai,1)+1))</definedName>
    <definedName name="ratus2" localSheetId="61">" "&amp;INDEX('113_PCS_Pontianak'!idxRatusan,--LEFT(TEXT(RIGHT([0]!nilai,3),"000"),1)+1)&amp;" "&amp;IF(--RIGHT([0]!nilai,2)&lt;=20,INDEX('113_PCS_Pontianak'!idxSatuSampaiDuaPuluh,--LEFT(RIGHT([0]!nilai,2),2)+1),INDEX('113_PCS_Pontianak'!idxSatuSampaiDuaPuluh,--LEFT(RIGHT([0]!nilai,2),1)+1)&amp;" puluh "&amp;INDEX('113_PCS_Pontianak'!idxSatuSampaiDuaPuluh,--RIGHT([0]!nilai,1)+1))</definedName>
    <definedName name="ratus2" localSheetId="62">" "&amp;INDEX('114_BSC_Signify_Surabaya'!idxRatusan,--LEFT(TEXT(RIGHT([0]!nilai,3),"000"),1)+1)&amp;" "&amp;IF(--RIGHT([0]!nilai,2)&lt;=20,INDEX('114_BSC_Signify_Surabaya'!idxSatuSampaiDuaPuluh,--LEFT(RIGHT([0]!nilai,2),2)+1),INDEX('114_BSC_Signify_Surabaya'!idxSatuSampaiDuaPuluh,--LEFT(RIGHT([0]!nilai,2),1)+1)&amp;" puluh "&amp;INDEX('114_BSC_Signify_Surabaya'!idxSatuSampaiDuaPuluh,--RIGHT([0]!nilai,1)+1))</definedName>
    <definedName name="ratus2" localSheetId="63">" "&amp;INDEX('115_Yenlingtan_Kaifa_BTH'!idxRatusan,--LEFT(TEXT(RIGHT([0]!nilai,3),"000"),1)+1)&amp;" "&amp;IF(--RIGHT([0]!nilai,2)&lt;=20,INDEX('115_Yenlingtan_Kaifa_BTH'!idxSatuSampaiDuaPuluh,--LEFT(RIGHT([0]!nilai,2),2)+1),INDEX('115_Yenlingtan_Kaifa_BTH'!idxSatuSampaiDuaPuluh,--LEFT(RIGHT([0]!nilai,2),1)+1)&amp;" puluh "&amp;INDEX('115_Yenlingtan_Kaifa_BTH'!idxSatuSampaiDuaPuluh,--RIGHT([0]!nilai,1)+1))</definedName>
    <definedName name="ratus2" localSheetId="64">" "&amp;INDEX('116_Yenlingtan_Alsabat_BTH'!idxRatusan,--LEFT(TEXT(RIGHT([0]!nilai,3),"000"),1)+1)&amp;" "&amp;IF(--RIGHT([0]!nilai,2)&lt;=20,INDEX('116_Yenlingtan_Alsabat_BTH'!idxSatuSampaiDuaPuluh,--LEFT(RIGHT([0]!nilai,2),2)+1),INDEX('116_Yenlingtan_Alsabat_BTH'!idxSatuSampaiDuaPuluh,--LEFT(RIGHT([0]!nilai,2),1)+1)&amp;" puluh "&amp;INDEX('116_Yenlingtan_Alsabat_BTH'!idxSatuSampaiDuaPuluh,--RIGHT([0]!nilai,1)+1))</definedName>
    <definedName name="ratus2" localSheetId="65">" "&amp;INDEX('117_BBI_Klaten'!idxRatusan,--LEFT(TEXT(RIGHT([0]!nilai,3),"000"),1)+1)&amp;" "&amp;IF(--RIGHT([0]!nilai,2)&lt;=20,INDEX('117_BBI_Klaten'!idxSatuSampaiDuaPuluh,--LEFT(RIGHT([0]!nilai,2),2)+1),INDEX('117_BBI_Klaten'!idxSatuSampaiDuaPuluh,--LEFT(RIGHT([0]!nilai,2),1)+1)&amp;" puluh "&amp;INDEX('117_BBI_Klaten'!idxSatuSampaiDuaPuluh,--RIGHT([0]!nilai,1)+1))</definedName>
    <definedName name="ratus2" localSheetId="66">" "&amp;INDEX('118_PT. Yasa_Sulteng'!idxRatusan,--LEFT(TEXT(RIGHT([0]!nilai,3),"000"),1)+1)&amp;" "&amp;IF(--RIGHT([0]!nilai,2)&lt;=20,INDEX('118_PT. Yasa_Sulteng'!idxSatuSampaiDuaPuluh,--LEFT(RIGHT([0]!nilai,2),2)+1),INDEX('118_PT. Yasa_Sulteng'!idxSatuSampaiDuaPuluh,--LEFT(RIGHT([0]!nilai,2),1)+1)&amp;" puluh "&amp;INDEX('118_PT. Yasa_Sulteng'!idxSatuSampaiDuaPuluh,--RIGHT([0]!nilai,1)+1))</definedName>
    <definedName name="ratus2" localSheetId="67">" "&amp;INDEX('118_PT. Yasa_Sulteng Up'!idxRatusan,--LEFT(TEXT(RIGHT([0]!nilai,3),"000"),1)+1)&amp;" "&amp;IF(--RIGHT([0]!nilai,2)&lt;=20,INDEX('118_PT. Yasa_Sulteng Up'!idxSatuSampaiDuaPuluh,--LEFT(RIGHT([0]!nilai,2),2)+1),INDEX('118_PT. Yasa_Sulteng Up'!idxSatuSampaiDuaPuluh,--LEFT(RIGHT([0]!nilai,2),1)+1)&amp;" puluh "&amp;INDEX('118_PT. Yasa_Sulteng Up'!idxSatuSampaiDuaPuluh,--RIGHT([0]!nilai,1)+1))</definedName>
    <definedName name="ratus2" localSheetId="68">" "&amp;INDEX('119_Yenlingtan_Berkat_Bth'!idxRatusan,--LEFT(TEXT(RIGHT([0]!nilai,3),"000"),1)+1)&amp;" "&amp;IF(--RIGHT([0]!nilai,2)&lt;=20,INDEX('119_Yenlingtan_Berkat_Bth'!idxSatuSampaiDuaPuluh,--LEFT(RIGHT([0]!nilai,2),2)+1),INDEX('119_Yenlingtan_Berkat_Bth'!idxSatuSampaiDuaPuluh,--LEFT(RIGHT([0]!nilai,2),1)+1)&amp;" puluh "&amp;INDEX('119_Yenlingtan_Berkat_Bth'!idxSatuSampaiDuaPuluh,--RIGHT([0]!nilai,1)+1))</definedName>
    <definedName name="ratus2" localSheetId="69">" "&amp;INDEX('120_Menara_Sampoeran_C1'!idxRatusan,--LEFT(TEXT(RIGHT([0]!nilai,3),"000"),1)+1)&amp;" "&amp;IF(--RIGHT([0]!nilai,2)&lt;=20,INDEX('120_Menara_Sampoeran_C1'!idxSatuSampaiDuaPuluh,--LEFT(RIGHT([0]!nilai,2),2)+1),INDEX('120_Menara_Sampoeran_C1'!idxSatuSampaiDuaPuluh,--LEFT(RIGHT([0]!nilai,2),1)+1)&amp;" puluh "&amp;INDEX('120_Menara_Sampoeran_C1'!idxSatuSampaiDuaPuluh,--RIGHT([0]!nilai,1)+1))</definedName>
    <definedName name="ratus2" localSheetId="70">" "&amp;INDEX('121_Yenlingtan_Nyonya_BTH'!idxRatusan,--LEFT(TEXT(RIGHT([0]!nilai,3),"000"),1)+1)&amp;" "&amp;IF(--RIGHT([0]!nilai,2)&lt;=20,INDEX('121_Yenlingtan_Nyonya_BTH'!idxSatuSampaiDuaPuluh,--LEFT(RIGHT([0]!nilai,2),2)+1),INDEX('121_Yenlingtan_Nyonya_BTH'!idxSatuSampaiDuaPuluh,--LEFT(RIGHT([0]!nilai,2),1)+1)&amp;" puluh "&amp;INDEX('121_Yenlingtan_Nyonya_BTH'!idxSatuSampaiDuaPuluh,--RIGHT([0]!nilai,1)+1))</definedName>
    <definedName name="ratus2" localSheetId="71">" "&amp;INDEX('122_San Sukses_Batam'!idxRatusan,--LEFT(TEXT(RIGHT([0]!nilai,3),"000"),1)+1)&amp;" "&amp;IF(--RIGHT([0]!nilai,2)&lt;=20,INDEX('122_San Sukses_Batam'!idxSatuSampaiDuaPuluh,--LEFT(RIGHT([0]!nilai,2),2)+1),INDEX('122_San Sukses_Batam'!idxSatuSampaiDuaPuluh,--LEFT(RIGHT([0]!nilai,2),1)+1)&amp;" puluh "&amp;INDEX('122_San Sukses_Batam'!idxSatuSampaiDuaPuluh,--RIGHT([0]!nilai,1)+1))</definedName>
    <definedName name="ratus2" localSheetId="72">" "&amp;INDEX('123_San Sukses_Batam '!idxRatusan,--LEFT(TEXT(RIGHT([0]!nilai,3),"000"),1)+1)&amp;" "&amp;IF(--RIGHT([0]!nilai,2)&lt;=20,INDEX('123_San Sukses_Batam '!idxSatuSampaiDuaPuluh,--LEFT(RIGHT([0]!nilai,2),2)+1),INDEX('123_San Sukses_Batam '!idxSatuSampaiDuaPuluh,--LEFT(RIGHT([0]!nilai,2),1)+1)&amp;" puluh "&amp;INDEX('123_San Sukses_Batam '!idxSatuSampaiDuaPuluh,--RIGHT([0]!nilai,1)+1))</definedName>
    <definedName name="ratus2" localSheetId="73">" "&amp;INDEX('124_Jan Ex_BTH'!idxRatusan,--LEFT(TEXT(RIGHT([0]!nilai,3),"000"),1)+1)&amp;" "&amp;IF(--RIGHT([0]!nilai,2)&lt;=20,INDEX('124_Jan Ex_BTH'!idxSatuSampaiDuaPuluh,--LEFT(RIGHT([0]!nilai,2),2)+1),INDEX('124_Jan Ex_BTH'!idxSatuSampaiDuaPuluh,--LEFT(RIGHT([0]!nilai,2),1)+1)&amp;" puluh "&amp;INDEX('124_Jan Ex_BTH'!idxSatuSampaiDuaPuluh,--RIGHT([0]!nilai,1)+1))</definedName>
    <definedName name="ratus2" localSheetId="74">" "&amp;INDEX('125_Ibu Suryani_Jakarta'!idxRatusan,--LEFT(TEXT(RIGHT([0]!nilai,3),"000"),1)+1)&amp;" "&amp;IF(--RIGHT([0]!nilai,2)&lt;=20,INDEX('125_Ibu Suryani_Jakarta'!idxSatuSampaiDuaPuluh,--LEFT(RIGHT([0]!nilai,2),2)+1),INDEX('125_Ibu Suryani_Jakarta'!idxSatuSampaiDuaPuluh,--LEFT(RIGHT([0]!nilai,2),1)+1)&amp;" puluh "&amp;INDEX('125_Ibu Suryani_Jakarta'!idxSatuSampaiDuaPuluh,--RIGHT([0]!nilai,1)+1))</definedName>
    <definedName name="ratus2" localSheetId="75">" "&amp;INDEX('126_BSC_Anggana_Jogja'!idxRatusan,--LEFT(TEXT(RIGHT([0]!nilai,3),"000"),1)+1)&amp;" "&amp;IF(--RIGHT([0]!nilai,2)&lt;=20,INDEX('126_BSC_Anggana_Jogja'!idxSatuSampaiDuaPuluh,--LEFT(RIGHT([0]!nilai,2),2)+1),INDEX('126_BSC_Anggana_Jogja'!idxSatuSampaiDuaPuluh,--LEFT(RIGHT([0]!nilai,2),1)+1)&amp;" puluh "&amp;INDEX('126_BSC_Anggana_Jogja'!idxSatuSampaiDuaPuluh,--RIGHT([0]!nilai,1)+1))</definedName>
    <definedName name="ratus2" localSheetId="76">" "&amp;INDEX('127_Klik_Batam'!idxRatusan,--LEFT(TEXT(RIGHT([0]!nilai,3),"000"),1)+1)&amp;" "&amp;IF(--RIGHT([0]!nilai,2)&lt;=20,INDEX('127_Klik_Batam'!idxSatuSampaiDuaPuluh,--LEFT(RIGHT([0]!nilai,2),2)+1),INDEX('127_Klik_Batam'!idxSatuSampaiDuaPuluh,--LEFT(RIGHT([0]!nilai,2),1)+1)&amp;" puluh "&amp;INDEX('127_Klik_Batam'!idxSatuSampaiDuaPuluh,--RIGHT([0]!nilai,1)+1))</definedName>
    <definedName name="ratus2" localSheetId="77">" "&amp;INDEX('128_Crago Trans_Batam'!idxRatusan,--LEFT(TEXT(RIGHT([0]!nilai,3),"000"),1)+1)&amp;" "&amp;IF(--RIGHT([0]!nilai,2)&lt;=20,INDEX('128_Crago Trans_Batam'!idxSatuSampaiDuaPuluh,--LEFT(RIGHT([0]!nilai,2),2)+1),INDEX('128_Crago Trans_Batam'!idxSatuSampaiDuaPuluh,--LEFT(RIGHT([0]!nilai,2),1)+1)&amp;" puluh "&amp;INDEX('128_Crago Trans_Batam'!idxSatuSampaiDuaPuluh,--RIGHT([0]!nilai,1)+1))</definedName>
    <definedName name="ratus2" localSheetId="78">" "&amp;INDEX('129_Yenlingtan_Yumofodd_Bth'!idxRatusan,--LEFT(TEXT(RIGHT([0]!nilai,3),"000"),1)+1)&amp;" "&amp;IF(--RIGHT([0]!nilai,2)&lt;=20,INDEX('129_Yenlingtan_Yumofodd_Bth'!idxSatuSampaiDuaPuluh,--LEFT(RIGHT([0]!nilai,2),2)+1),INDEX('129_Yenlingtan_Yumofodd_Bth'!idxSatuSampaiDuaPuluh,--LEFT(RIGHT([0]!nilai,2),1)+1)&amp;" puluh "&amp;INDEX('129_Yenlingtan_Yumofodd_Bth'!idxSatuSampaiDuaPuluh,--RIGHT([0]!nilai,1)+1))</definedName>
    <definedName name="ratus2" localSheetId="79">" "&amp;INDEX('130_Yenlingtan_Japan Pack_Bth'!idxRatusan,--LEFT(TEXT(RIGHT([0]!nilai,3),"000"),1)+1)&amp;" "&amp;IF(--RIGHT([0]!nilai,2)&lt;=20,INDEX('130_Yenlingtan_Japan Pack_Bth'!idxSatuSampaiDuaPuluh,--LEFT(RIGHT([0]!nilai,2),2)+1),INDEX('130_Yenlingtan_Japan Pack_Bth'!idxSatuSampaiDuaPuluh,--LEFT(RIGHT([0]!nilai,2),1)+1)&amp;" puluh "&amp;INDEX('130_Yenlingtan_Japan Pack_Bth'!idxSatuSampaiDuaPuluh,--RIGHT([0]!nilai,1)+1))</definedName>
    <definedName name="ratus2" localSheetId="80">" "&amp;INDEX('131_PCS_Pontinak'!idxRatusan,--LEFT(TEXT(RIGHT([0]!nilai,3),"000"),1)+1)&amp;" "&amp;IF(--RIGHT([0]!nilai,2)&lt;=20,INDEX('131_PCS_Pontinak'!idxSatuSampaiDuaPuluh,--LEFT(RIGHT([0]!nilai,2),2)+1),INDEX('131_PCS_Pontinak'!idxSatuSampaiDuaPuluh,--LEFT(RIGHT([0]!nilai,2),1)+1)&amp;" puluh "&amp;INDEX('131_PCS_Pontinak'!idxSatuSampaiDuaPuluh,--RIGHT([0]!nilai,1)+1))</definedName>
    <definedName name="ratus2" localSheetId="81">" "&amp;INDEX('132_Mega_Selawesi'!idxRatusan,--LEFT(TEXT(RIGHT([0]!nilai,3),"000"),1)+1)&amp;" "&amp;IF(--RIGHT([0]!nilai,2)&lt;=20,INDEX('132_Mega_Selawesi'!idxSatuSampaiDuaPuluh,--LEFT(RIGHT([0]!nilai,2),2)+1),INDEX('132_Mega_Selawesi'!idxSatuSampaiDuaPuluh,--LEFT(RIGHT([0]!nilai,2),1)+1)&amp;" puluh "&amp;INDEX('132_Mega_Selawesi'!idxSatuSampaiDuaPuluh,--RIGHT([0]!nilai,1)+1))</definedName>
    <definedName name="ratus2" localSheetId="83">" "&amp;INDEX('133_Gapura_Trucking Sumabaw Pel'!idxRatusan,--LEFT(TEXT(RIGHT([0]!nilai,3),"000"),1)+1)&amp;" "&amp;IF(--RIGHT([0]!nilai,2)&lt;=20,INDEX('133_Gapura_Trucking Sumabaw Pel'!idxSatuSampaiDuaPuluh,--LEFT(RIGHT([0]!nilai,2),2)+1),INDEX('133_Gapura_Trucking Sumabaw Pel'!idxSatuSampaiDuaPuluh,--LEFT(RIGHT([0]!nilai,2),1)+1)&amp;" puluh "&amp;INDEX('133_Gapura_Trucking Sumabaw Pel'!idxSatuSampaiDuaPuluh,--RIGHT([0]!nilai,1)+1))</definedName>
    <definedName name="ratus2" localSheetId="82">" "&amp;INDEX('133_Gapura_Trucking Sumabaw_DP'!idxRatusan,--LEFT(TEXT(RIGHT([0]!nilai,3),"000"),1)+1)&amp;" "&amp;IF(--RIGHT([0]!nilai,2)&lt;=20,INDEX('133_Gapura_Trucking Sumabaw_DP'!idxSatuSampaiDuaPuluh,--LEFT(RIGHT([0]!nilai,2),2)+1),INDEX('133_Gapura_Trucking Sumabaw_DP'!idxSatuSampaiDuaPuluh,--LEFT(RIGHT([0]!nilai,2),1)+1)&amp;" puluh "&amp;INDEX('133_Gapura_Trucking Sumabaw_DP'!idxSatuSampaiDuaPuluh,--RIGHT([0]!nilai,1)+1))</definedName>
    <definedName name="ratus2" localSheetId="84">" "&amp;INDEX('134_Menara_Cocacola'!idxRatusan,--LEFT(TEXT(RIGHT([0]!nilai,3),"000"),1)+1)&amp;" "&amp;IF(--RIGHT([0]!nilai,2)&lt;=20,INDEX('134_Menara_Cocacola'!idxSatuSampaiDuaPuluh,--LEFT(RIGHT([0]!nilai,2),2)+1),INDEX('134_Menara_Cocacola'!idxSatuSampaiDuaPuluh,--LEFT(RIGHT([0]!nilai,2),1)+1)&amp;" puluh "&amp;INDEX('134_Menara_Cocacola'!idxSatuSampaiDuaPuluh,--RIGHT([0]!nilai,1)+1))</definedName>
    <definedName name="ratus2" localSheetId="85">" "&amp;INDEX('135_Fitri_Nias'!idxRatusan,--LEFT(TEXT(RIGHT([0]!nilai,3),"000"),1)+1)&amp;" "&amp;IF(--RIGHT([0]!nilai,2)&lt;=20,INDEX('135_Fitri_Nias'!idxSatuSampaiDuaPuluh,--LEFT(RIGHT([0]!nilai,2),2)+1),INDEX('135_Fitri_Nias'!idxSatuSampaiDuaPuluh,--LEFT(RIGHT([0]!nilai,2),1)+1)&amp;" puluh "&amp;INDEX('135_Fitri_Nias'!idxSatuSampaiDuaPuluh,--RIGHT([0]!nilai,1)+1))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0">" "&amp;INDEX('052_Dakota_Batam'!idxRatusan,--LEFT(TEXT(RIGHT('[2]Pos Log Serang 260721'!XFD1,3),"000"),1)+1)&amp;" "&amp;IF(--RIGHT('[2]Pos Log Serang 260721'!XFD1,2)&lt;=20,INDEX('052_Dakota_Batam'!idxSatuSampaiDuaPuluh,--LEFT(RIGHT('[2]Pos Log Serang 260721'!XFD1,2),2)+1),INDEX('052_Dakota_Batam'!idxSatuSampaiDuaPuluh,--LEFT(RIGHT('[2]Pos Log Serang 260721'!XFD1,2),1)+1)&amp;" puluh "&amp;INDEX('052_Dakota_Batam'!idxSatuSampaiDuaPuluh,--RIGHT('[2]Pos Log Serang 260721'!XFD1,1)+1))</definedName>
    <definedName name="ratus3" localSheetId="1">" "&amp;INDEX('053_Menara_Mix'!idxRatusan,--LEFT(TEXT(RIGHT('[2]Pos Log Serang 260721'!XFD1,3),"000"),1)+1)&amp;" "&amp;IF(--RIGHT('[2]Pos Log Serang 260721'!XFD1,2)&lt;=20,INDEX('053_Menara_Mix'!idxSatuSampaiDuaPuluh,--LEFT(RIGHT('[2]Pos Log Serang 260721'!XFD1,2),2)+1),INDEX('053_Menara_Mix'!idxSatuSampaiDuaPuluh,--LEFT(RIGHT('[2]Pos Log Serang 260721'!XFD1,2),1)+1)&amp;" puluh "&amp;INDEX('053_Menara_Mix'!idxSatuSampaiDuaPuluh,--RIGHT('[2]Pos Log Serang 260721'!XFD1,1)+1))</definedName>
    <definedName name="ratus3" localSheetId="2">" "&amp;INDEX('054_BSC_Lampung'!idxRatusan,--LEFT(TEXT(RIGHT('[2]Pos Log Serang 260721'!XFD1,3),"000"),1)+1)&amp;" "&amp;IF(--RIGHT('[2]Pos Log Serang 260721'!XFD1,2)&lt;=20,INDEX('054_BSC_Lampung'!idxSatuSampaiDuaPuluh,--LEFT(RIGHT('[2]Pos Log Serang 260721'!XFD1,2),2)+1),INDEX('054_BSC_Lampung'!idxSatuSampaiDuaPuluh,--LEFT(RIGHT('[2]Pos Log Serang 260721'!XFD1,2),1)+1)&amp;" puluh "&amp;INDEX('054_BSC_Lampung'!idxSatuSampaiDuaPuluh,--RIGHT('[2]Pos Log Serang 260721'!XFD1,1)+1))</definedName>
    <definedName name="ratus3" localSheetId="3">" "&amp;INDEX('055_Fastindo_Bandung'!idxRatusan,--LEFT(TEXT(RIGHT('[2]Pos Log Serang 260721'!XFD1,3),"000"),1)+1)&amp;" "&amp;IF(--RIGHT('[2]Pos Log Serang 260721'!XFD1,2)&lt;=20,INDEX('055_Fastindo_Bandung'!idxSatuSampaiDuaPuluh,--LEFT(RIGHT('[2]Pos Log Serang 260721'!XFD1,2),2)+1),INDEX('055_Fastindo_Bandung'!idxSatuSampaiDuaPuluh,--LEFT(RIGHT('[2]Pos Log Serang 260721'!XFD1,2),1)+1)&amp;" puluh "&amp;INDEX('055_Fastindo_Bandung'!idxSatuSampaiDuaPuluh,--RIGHT('[2]Pos Log Serang 260721'!XFD1,1)+1))</definedName>
    <definedName name="ratus3" localSheetId="4">" "&amp;INDEX('056_Ibu Feriyanti PCP_Jakarta'!idxRatusan,--LEFT(TEXT(RIGHT('[2]Pos Log Serang 260721'!XFD1,3),"000"),1)+1)&amp;" "&amp;IF(--RIGHT('[2]Pos Log Serang 260721'!XFD1,2)&lt;=20,INDEX('056_Ibu Feriyanti PCP_Jakarta'!idxSatuSampaiDuaPuluh,--LEFT(RIGHT('[2]Pos Log Serang 260721'!XFD1,2),2)+1),INDEX('056_Ibu Feriyanti PCP_Jakarta'!idxSatuSampaiDuaPuluh,--LEFT(RIGHT('[2]Pos Log Serang 260721'!XFD1,2),1)+1)&amp;" puluh "&amp;INDEX('056_Ibu Feriyanti PCP_Jakarta'!idxSatuSampaiDuaPuluh,--RIGHT('[2]Pos Log Serang 260721'!XFD1,1)+1))</definedName>
    <definedName name="ratus3" localSheetId="5">" "&amp;INDEX('057_UJP_Padang'!idxRatusan,--LEFT(TEXT(RIGHT('[2]Pos Log Serang 260721'!XFD1,3),"000"),1)+1)&amp;" "&amp;IF(--RIGHT('[2]Pos Log Serang 260721'!XFD1,2)&lt;=20,INDEX('057_UJP_Padang'!idxSatuSampaiDuaPuluh,--LEFT(RIGHT('[2]Pos Log Serang 260721'!XFD1,2),2)+1),INDEX('057_UJP_Padang'!idxSatuSampaiDuaPuluh,--LEFT(RIGHT('[2]Pos Log Serang 260721'!XFD1,2),1)+1)&amp;" puluh "&amp;INDEX('057_UJP_Padang'!idxSatuSampaiDuaPuluh,--RIGHT('[2]Pos Log Serang 260721'!XFD1,1)+1))</definedName>
    <definedName name="ratus3" localSheetId="6">" "&amp;INDEX('058_BJ Trans_Medan'!idxRatusan,--LEFT(TEXT(RIGHT('[2]Pos Log Serang 260721'!XFD1,3),"000"),1)+1)&amp;" "&amp;IF(--RIGHT('[2]Pos Log Serang 260721'!XFD1,2)&lt;=20,INDEX('058_BJ Trans_Medan'!idxSatuSampaiDuaPuluh,--LEFT(RIGHT('[2]Pos Log Serang 260721'!XFD1,2),2)+1),INDEX('058_BJ Trans_Medan'!idxSatuSampaiDuaPuluh,--LEFT(RIGHT('[2]Pos Log Serang 260721'!XFD1,2),1)+1)&amp;" puluh "&amp;INDEX('058_BJ Trans_Medan'!idxSatuSampaiDuaPuluh,--RIGHT('[2]Pos Log Serang 260721'!XFD1,1)+1))</definedName>
    <definedName name="ratus3" localSheetId="7">" "&amp;INDEX('059_Fastindo_Serpong'!idxRatusan,--LEFT(TEXT(RIGHT('[2]Pos Log Serang 260721'!XFD1,3),"000"),1)+1)&amp;" "&amp;IF(--RIGHT('[2]Pos Log Serang 260721'!XFD1,2)&lt;=20,INDEX('059_Fastindo_Serpong'!idxSatuSampaiDuaPuluh,--LEFT(RIGHT('[2]Pos Log Serang 260721'!XFD1,2),2)+1),INDEX('059_Fastindo_Serpong'!idxSatuSampaiDuaPuluh,--LEFT(RIGHT('[2]Pos Log Serang 260721'!XFD1,2),1)+1)&amp;" puluh "&amp;INDEX('059_Fastindo_Serpong'!idxSatuSampaiDuaPuluh,--RIGHT('[2]Pos Log Serang 260721'!XFD1,1)+1))</definedName>
    <definedName name="ratus3" localSheetId="8">" "&amp;INDEX('060_Yenling Tan_Batam'!idxRatusan,--LEFT(TEXT(RIGHT('[2]Pos Log Serang 260721'!XFD1,3),"000"),1)+1)&amp;" "&amp;IF(--RIGHT('[2]Pos Log Serang 260721'!XFD1,2)&lt;=20,INDEX('060_Yenling Tan_Batam'!idxSatuSampaiDuaPuluh,--LEFT(RIGHT('[2]Pos Log Serang 260721'!XFD1,2),2)+1),INDEX('060_Yenling Tan_Batam'!idxSatuSampaiDuaPuluh,--LEFT(RIGHT('[2]Pos Log Serang 260721'!XFD1,2),1)+1)&amp;" puluh "&amp;INDEX('060_Yenling Tan_Batam'!idxSatuSampaiDuaPuluh,--RIGHT('[2]Pos Log Serang 260721'!XFD1,1)+1))</definedName>
    <definedName name="ratus3" localSheetId="9">" "&amp;INDEX('061_Bpk Irfan_Pontianak'!idxRatusan,--LEFT(TEXT(RIGHT('[2]Pos Log Serang 260721'!XFD1,3),"000"),1)+1)&amp;" "&amp;IF(--RIGHT('[2]Pos Log Serang 260721'!XFD1,2)&lt;=20,INDEX('061_Bpk Irfan_Pontianak'!idxSatuSampaiDuaPuluh,--LEFT(RIGHT('[2]Pos Log Serang 260721'!XFD1,2),2)+1),INDEX('061_Bpk Irfan_Pontianak'!idxSatuSampaiDuaPuluh,--LEFT(RIGHT('[2]Pos Log Serang 260721'!XFD1,2),1)+1)&amp;" puluh "&amp;INDEX('061_Bpk Irfan_Pontianak'!idxSatuSampaiDuaPuluh,--RIGHT('[2]Pos Log Serang 260721'!XFD1,1)+1))</definedName>
    <definedName name="ratus3" localSheetId="10">" "&amp;INDEX('062_PT. Fajar_Makassar'!idxRatusan,--LEFT(TEXT(RIGHT('[2]Pos Log Serang 260721'!XFD1,3),"000"),1)+1)&amp;" "&amp;IF(--RIGHT('[2]Pos Log Serang 260721'!XFD1,2)&lt;=20,INDEX('062_PT. Fajar_Makassar'!idxSatuSampaiDuaPuluh,--LEFT(RIGHT('[2]Pos Log Serang 260721'!XFD1,2),2)+1),INDEX('062_PT. Fajar_Makassar'!idxSatuSampaiDuaPuluh,--LEFT(RIGHT('[2]Pos Log Serang 260721'!XFD1,2),1)+1)&amp;" puluh "&amp;INDEX('062_PT. Fajar_Makassar'!idxSatuSampaiDuaPuluh,--RIGHT('[2]Pos Log Serang 260721'!XFD1,1)+1))</definedName>
    <definedName name="ratus3" localSheetId="11">" "&amp;INDEX('063_Kaifa_Batam'!idxRatusan,--LEFT(TEXT(RIGHT('[2]Pos Log Serang 260721'!XFD1,3),"000"),1)+1)&amp;" "&amp;IF(--RIGHT('[2]Pos Log Serang 260721'!XFD1,2)&lt;=20,INDEX('063_Kaifa_Batam'!idxSatuSampaiDuaPuluh,--LEFT(RIGHT('[2]Pos Log Serang 260721'!XFD1,2),2)+1),INDEX('063_Kaifa_Batam'!idxSatuSampaiDuaPuluh,--LEFT(RIGHT('[2]Pos Log Serang 260721'!XFD1,2),1)+1)&amp;" puluh "&amp;INDEX('063_Kaifa_Batam'!idxSatuSampaiDuaPuluh,--RIGHT('[2]Pos Log Serang 260721'!XFD1,1)+1))</definedName>
    <definedName name="ratus3" localSheetId="12">" "&amp;INDEX('064_Hendyan_Batam'!idxRatusan,--LEFT(TEXT(RIGHT('[2]Pos Log Serang 260721'!XFD1,3),"000"),1)+1)&amp;" "&amp;IF(--RIGHT('[2]Pos Log Serang 260721'!XFD1,2)&lt;=20,INDEX('064_Hendyan_Batam'!idxSatuSampaiDuaPuluh,--LEFT(RIGHT('[2]Pos Log Serang 260721'!XFD1,2),2)+1),INDEX('064_Hendyan_Batam'!idxSatuSampaiDuaPuluh,--LEFT(RIGHT('[2]Pos Log Serang 260721'!XFD1,2),1)+1)&amp;" puluh "&amp;INDEX('064_Hendyan_Batam'!idxSatuSampaiDuaPuluh,--RIGHT('[2]Pos Log Serang 260721'!XFD1,1)+1))</definedName>
    <definedName name="ratus3" localSheetId="13">" "&amp;INDEX('065_Bpk. H. Tofik_Banjarmasin'!idxRatusan,--LEFT(TEXT(RIGHT('[2]Pos Log Serang 260721'!XFD1,3),"000"),1)+1)&amp;" "&amp;IF(--RIGHT('[2]Pos Log Serang 260721'!XFD1,2)&lt;=20,INDEX('065_Bpk. H. Tofik_Banjarmasin'!idxSatuSampaiDuaPuluh,--LEFT(RIGHT('[2]Pos Log Serang 260721'!XFD1,2),2)+1),INDEX('065_Bpk. H. Tofik_Banjarmasin'!idxSatuSampaiDuaPuluh,--LEFT(RIGHT('[2]Pos Log Serang 260721'!XFD1,2),1)+1)&amp;" puluh "&amp;INDEX('065_Bpk. H. Tofik_Banjarmasin'!idxSatuSampaiDuaPuluh,--RIGHT('[2]Pos Log Serang 260721'!XFD1,1)+1))</definedName>
    <definedName name="ratus3" localSheetId="14">" "&amp;INDEX('066_Bpk. H. Tofik_Banjarmasin'!idxRatusan,--LEFT(TEXT(RIGHT('[2]Pos Log Serang 260721'!XFD1,3),"000"),1)+1)&amp;" "&amp;IF(--RIGHT('[2]Pos Log Serang 260721'!XFD1,2)&lt;=20,INDEX('066_Bpk. H. Tofik_Banjarmasin'!idxSatuSampaiDuaPuluh,--LEFT(RIGHT('[2]Pos Log Serang 260721'!XFD1,2),2)+1),INDEX('066_Bpk. H. Tofik_Banjarmasin'!idxSatuSampaiDuaPuluh,--LEFT(RIGHT('[2]Pos Log Serang 260721'!XFD1,2),1)+1)&amp;" puluh "&amp;INDEX('066_Bpk. H. Tofik_Banjarmasin'!idxSatuSampaiDuaPuluh,--RIGHT('[2]Pos Log Serang 260721'!XFD1,1)+1))</definedName>
    <definedName name="ratus3" localSheetId="15">" "&amp;INDEX('067_Ibu Fany_Batam'!idxRatusan,--LEFT(TEXT(RIGHT('[2]Pos Log Serang 260721'!XFD1,3),"000"),1)+1)&amp;" "&amp;IF(--RIGHT('[2]Pos Log Serang 260721'!XFD1,2)&lt;=20,INDEX('067_Ibu Fany_Batam'!idxSatuSampaiDuaPuluh,--LEFT(RIGHT('[2]Pos Log Serang 260721'!XFD1,2),2)+1),INDEX('067_Ibu Fany_Batam'!idxSatuSampaiDuaPuluh,--LEFT(RIGHT('[2]Pos Log Serang 260721'!XFD1,2),1)+1)&amp;" puluh "&amp;INDEX('067_Ibu Fany_Batam'!idxSatuSampaiDuaPuluh,--RIGHT('[2]Pos Log Serang 260721'!XFD1,1)+1))</definedName>
    <definedName name="ratus3" localSheetId="16">" "&amp;INDEX('068_PT. Werkz_Pekanbaru'!idxRatusan,--LEFT(TEXT(RIGHT('[2]Pos Log Serang 260721'!XFD1,3),"000"),1)+1)&amp;" "&amp;IF(--RIGHT('[2]Pos Log Serang 260721'!XFD1,2)&lt;=20,INDEX('068_PT. Werkz_Pekanbaru'!idxSatuSampaiDuaPuluh,--LEFT(RIGHT('[2]Pos Log Serang 260721'!XFD1,2),2)+1),INDEX('068_PT. Werkz_Pekanbaru'!idxSatuSampaiDuaPuluh,--LEFT(RIGHT('[2]Pos Log Serang 260721'!XFD1,2),1)+1)&amp;" puluh "&amp;INDEX('068_PT. Werkz_Pekanbaru'!idxSatuSampaiDuaPuluh,--RIGHT('[2]Pos Log Serang 260721'!XFD1,1)+1))</definedName>
    <definedName name="ratus3" localSheetId="17">" "&amp;INDEX('069_Menara_Sampoeran_C1'!idxRatusan,--LEFT(TEXT(RIGHT('[2]Pos Log Serang 260721'!XFD1,3),"000"),1)+1)&amp;" "&amp;IF(--RIGHT('[2]Pos Log Serang 260721'!XFD1,2)&lt;=20,INDEX('069_Menara_Sampoeran_C1'!idxSatuSampaiDuaPuluh,--LEFT(RIGHT('[2]Pos Log Serang 260721'!XFD1,2),2)+1),INDEX('069_Menara_Sampoeran_C1'!idxSatuSampaiDuaPuluh,--LEFT(RIGHT('[2]Pos Log Serang 260721'!XFD1,2),1)+1)&amp;" puluh "&amp;INDEX('069_Menara_Sampoeran_C1'!idxSatuSampaiDuaPuluh,--RIGHT('[2]Pos Log Serang 260721'!XFD1,1)+1))</definedName>
    <definedName name="ratus3" localSheetId="18">" "&amp;INDEX('070_Bpk. edo_Bogor'!idxRatusan,--LEFT(TEXT(RIGHT('[2]Pos Log Serang 260721'!XFD1,3),"000"),1)+1)&amp;" "&amp;IF(--RIGHT('[2]Pos Log Serang 260721'!XFD1,2)&lt;=20,INDEX('070_Bpk. edo_Bogor'!idxSatuSampaiDuaPuluh,--LEFT(RIGHT('[2]Pos Log Serang 260721'!XFD1,2),2)+1),INDEX('070_Bpk. edo_Bogor'!idxSatuSampaiDuaPuluh,--LEFT(RIGHT('[2]Pos Log Serang 260721'!XFD1,2),1)+1)&amp;" puluh "&amp;INDEX('070_Bpk. edo_Bogor'!idxSatuSampaiDuaPuluh,--RIGHT('[2]Pos Log Serang 260721'!XFD1,1)+1))</definedName>
    <definedName name="ratus3" localSheetId="19">" "&amp;INDEX('071_PT. Sahabat Agung_Jakarta'!idxRatusan,--LEFT(TEXT(RIGHT('[2]Pos Log Serang 260721'!XFD1,3),"000"),1)+1)&amp;" "&amp;IF(--RIGHT('[2]Pos Log Serang 260721'!XFD1,2)&lt;=20,INDEX('071_PT. Sahabat Agung_Jakarta'!idxSatuSampaiDuaPuluh,--LEFT(RIGHT('[2]Pos Log Serang 260721'!XFD1,2),2)+1),INDEX('071_PT. Sahabat Agung_Jakarta'!idxSatuSampaiDuaPuluh,--LEFT(RIGHT('[2]Pos Log Serang 260721'!XFD1,2),1)+1)&amp;" puluh "&amp;INDEX('071_PT. Sahabat Agung_Jakarta'!idxSatuSampaiDuaPuluh,--RIGHT('[2]Pos Log Serang 260721'!XFD1,1)+1))</definedName>
    <definedName name="ratus3" localSheetId="20">" "&amp;INDEX('072_Yenling Tan_Batam'!idxRatusan,--LEFT(TEXT(RIGHT('[2]Pos Log Serang 260721'!XFD1,3),"000"),1)+1)&amp;" "&amp;IF(--RIGHT('[2]Pos Log Serang 260721'!XFD1,2)&lt;=20,INDEX('072_Yenling Tan_Batam'!idxSatuSampaiDuaPuluh,--LEFT(RIGHT('[2]Pos Log Serang 260721'!XFD1,2),2)+1),INDEX('072_Yenling Tan_Batam'!idxSatuSampaiDuaPuluh,--LEFT(RIGHT('[2]Pos Log Serang 260721'!XFD1,2),1)+1)&amp;" puluh "&amp;INDEX('072_Yenling Tan_Batam'!idxSatuSampaiDuaPuluh,--RIGHT('[2]Pos Log Serang 260721'!XFD1,1)+1))</definedName>
    <definedName name="ratus3" localSheetId="21">" "&amp;INDEX('073_Jasa Anda_Mix'!idxRatusan,--LEFT(TEXT(RIGHT('[2]Pos Log Serang 260721'!XFD1,3),"000"),1)+1)&amp;" "&amp;IF(--RIGHT('[2]Pos Log Serang 260721'!XFD1,2)&lt;=20,INDEX('073_Jasa Anda_Mix'!idxSatuSampaiDuaPuluh,--LEFT(RIGHT('[2]Pos Log Serang 260721'!XFD1,2),2)+1),INDEX('073_Jasa Anda_Mix'!idxSatuSampaiDuaPuluh,--LEFT(RIGHT('[2]Pos Log Serang 260721'!XFD1,2),1)+1)&amp;" puluh "&amp;INDEX('073_Jasa Anda_Mix'!idxSatuSampaiDuaPuluh,--RIGHT('[2]Pos Log Serang 260721'!XFD1,1)+1))</definedName>
    <definedName name="ratus3" localSheetId="22">" "&amp;INDEX('074_Fastindo_Jakarta'!idxRatusan,--LEFT(TEXT(RIGHT('[2]Pos Log Serang 260721'!XFD1,3),"000"),1)+1)&amp;" "&amp;IF(--RIGHT('[2]Pos Log Serang 260721'!XFD1,2)&lt;=20,INDEX('074_Fastindo_Jakarta'!idxSatuSampaiDuaPuluh,--LEFT(RIGHT('[2]Pos Log Serang 260721'!XFD1,2),2)+1),INDEX('074_Fastindo_Jakarta'!idxSatuSampaiDuaPuluh,--LEFT(RIGHT('[2]Pos Log Serang 260721'!XFD1,2),1)+1)&amp;" puluh "&amp;INDEX('074_Fastindo_Jakarta'!idxSatuSampaiDuaPuluh,--RIGHT('[2]Pos Log Serang 260721'!XFD1,1)+1))</definedName>
    <definedName name="ratus3" localSheetId="23">" "&amp;INDEX('075_BBI_Banjar baru'!idxRatusan,--LEFT(TEXT(RIGHT('[2]Pos Log Serang 260721'!XFD1,3),"000"),1)+1)&amp;" "&amp;IF(--RIGHT('[2]Pos Log Serang 260721'!XFD1,2)&lt;=20,INDEX('075_BBI_Banjar baru'!idxSatuSampaiDuaPuluh,--LEFT(RIGHT('[2]Pos Log Serang 260721'!XFD1,2),2)+1),INDEX('075_BBI_Banjar baru'!idxSatuSampaiDuaPuluh,--LEFT(RIGHT('[2]Pos Log Serang 260721'!XFD1,2),1)+1)&amp;" puluh "&amp;INDEX('075_BBI_Banjar baru'!idxSatuSampaiDuaPuluh,--RIGHT('[2]Pos Log Serang 260721'!XFD1,1)+1))</definedName>
    <definedName name="ratus3" localSheetId="24">" "&amp;INDEX('076_BBI_Makassar'!idxRatusan,--LEFT(TEXT(RIGHT('[2]Pos Log Serang 260721'!XFD1,3),"000"),1)+1)&amp;" "&amp;IF(--RIGHT('[2]Pos Log Serang 260721'!XFD1,2)&lt;=20,INDEX('076_BBI_Makassar'!idxSatuSampaiDuaPuluh,--LEFT(RIGHT('[2]Pos Log Serang 260721'!XFD1,2),2)+1),INDEX('076_BBI_Makassar'!idxSatuSampaiDuaPuluh,--LEFT(RIGHT('[2]Pos Log Serang 260721'!XFD1,2),1)+1)&amp;" puluh "&amp;INDEX('076_BBI_Makassar'!idxSatuSampaiDuaPuluh,--RIGHT('[2]Pos Log Serang 260721'!XFD1,1)+1))</definedName>
    <definedName name="ratus3" localSheetId="25">" "&amp;INDEX('077_BBI_Ngawi'!idxRatusan,--LEFT(TEXT(RIGHT('[2]Pos Log Serang 260721'!XFD1,3),"000"),1)+1)&amp;" "&amp;IF(--RIGHT('[2]Pos Log Serang 260721'!XFD1,2)&lt;=20,INDEX('077_BBI_Ngawi'!idxSatuSampaiDuaPuluh,--LEFT(RIGHT('[2]Pos Log Serang 260721'!XFD1,2),2)+1),INDEX('077_BBI_Ngawi'!idxSatuSampaiDuaPuluh,--LEFT(RIGHT('[2]Pos Log Serang 260721'!XFD1,2),1)+1)&amp;" puluh "&amp;INDEX('077_BBI_Ngawi'!idxSatuSampaiDuaPuluh,--RIGHT('[2]Pos Log Serang 260721'!XFD1,1)+1))</definedName>
    <definedName name="ratus3" localSheetId="26">" "&amp;INDEX('078_Primasari_Batam'!idxRatusan,--LEFT(TEXT(RIGHT('[2]Pos Log Serang 260721'!XFD1,3),"000"),1)+1)&amp;" "&amp;IF(--RIGHT('[2]Pos Log Serang 260721'!XFD1,2)&lt;=20,INDEX('078_Primasari_Batam'!idxSatuSampaiDuaPuluh,--LEFT(RIGHT('[2]Pos Log Serang 260721'!XFD1,2),2)+1),INDEX('078_Primasari_Batam'!idxSatuSampaiDuaPuluh,--LEFT(RIGHT('[2]Pos Log Serang 260721'!XFD1,2),1)+1)&amp;" puluh "&amp;INDEX('078_Primasari_Batam'!idxSatuSampaiDuaPuluh,--RIGHT('[2]Pos Log Serang 260721'!XFD1,1)+1))</definedName>
    <definedName name="ratus3" localSheetId="27">" "&amp;INDEX('079_Yenling Tan_Abonca'!idxRatusan,--LEFT(TEXT(RIGHT('[2]Pos Log Serang 260721'!XFD1,3),"000"),1)+1)&amp;" "&amp;IF(--RIGHT('[2]Pos Log Serang 260721'!XFD1,2)&lt;=20,INDEX('079_Yenling Tan_Abonca'!idxSatuSampaiDuaPuluh,--LEFT(RIGHT('[2]Pos Log Serang 260721'!XFD1,2),2)+1),INDEX('079_Yenling Tan_Abonca'!idxSatuSampaiDuaPuluh,--LEFT(RIGHT('[2]Pos Log Serang 260721'!XFD1,2),1)+1)&amp;" puluh "&amp;INDEX('079_Yenling Tan_Abonca'!idxSatuSampaiDuaPuluh,--RIGHT('[2]Pos Log Serang 260721'!XFD1,1)+1))</definedName>
    <definedName name="ratus3" localSheetId="28">" "&amp;INDEX('080_Yenling Tan_Japan Pacu'!idxRatusan,--LEFT(TEXT(RIGHT('[2]Pos Log Serang 260721'!XFD1,3),"000"),1)+1)&amp;" "&amp;IF(--RIGHT('[2]Pos Log Serang 260721'!XFD1,2)&lt;=20,INDEX('080_Yenling Tan_Japan Pacu'!idxSatuSampaiDuaPuluh,--LEFT(RIGHT('[2]Pos Log Serang 260721'!XFD1,2),2)+1),INDEX('080_Yenling Tan_Japan Pacu'!idxSatuSampaiDuaPuluh,--LEFT(RIGHT('[2]Pos Log Serang 260721'!XFD1,2),1)+1)&amp;" puluh "&amp;INDEX('080_Yenling Tan_Japan Pacu'!idxSatuSampaiDuaPuluh,--RIGHT('[2]Pos Log Serang 260721'!XFD1,1)+1))</definedName>
    <definedName name="ratus3" localSheetId="29">" "&amp;INDEX('081_Yenling Tan_Prima sari'!idxRatusan,--LEFT(TEXT(RIGHT('[2]Pos Log Serang 260721'!XFD1,3),"000"),1)+1)&amp;" "&amp;IF(--RIGHT('[2]Pos Log Serang 260721'!XFD1,2)&lt;=20,INDEX('081_Yenling Tan_Prima sari'!idxSatuSampaiDuaPuluh,--LEFT(RIGHT('[2]Pos Log Serang 260721'!XFD1,2),2)+1),INDEX('081_Yenling Tan_Prima sari'!idxSatuSampaiDuaPuluh,--LEFT(RIGHT('[2]Pos Log Serang 260721'!XFD1,2),1)+1)&amp;" puluh "&amp;INDEX('081_Yenling Tan_Prima sari'!idxSatuSampaiDuaPuluh,--RIGHT('[2]Pos Log Serang 260721'!XFD1,1)+1))</definedName>
    <definedName name="ratus3" localSheetId="30">" "&amp;INDEX('082_Yenling Tan_Kreasi pangan'!idxRatusan,--LEFT(TEXT(RIGHT('[2]Pos Log Serang 260721'!XFD1,3),"000"),1)+1)&amp;" "&amp;IF(--RIGHT('[2]Pos Log Serang 260721'!XFD1,2)&lt;=20,INDEX('082_Yenling Tan_Kreasi pangan'!idxSatuSampaiDuaPuluh,--LEFT(RIGHT('[2]Pos Log Serang 260721'!XFD1,2),2)+1),INDEX('082_Yenling Tan_Kreasi pangan'!idxSatuSampaiDuaPuluh,--LEFT(RIGHT('[2]Pos Log Serang 260721'!XFD1,2),1)+1)&amp;" puluh "&amp;INDEX('082_Yenling Tan_Kreasi pangan'!idxSatuSampaiDuaPuluh,--RIGHT('[2]Pos Log Serang 260721'!XFD1,1)+1))</definedName>
    <definedName name="ratus3" localSheetId="31">" "&amp;INDEX('083_PT. Mega Kreasi_Tanggerang'!idxRatusan,--LEFT(TEXT(RIGHT('[2]Pos Log Serang 260721'!XFD1,3),"000"),1)+1)&amp;" "&amp;IF(--RIGHT('[2]Pos Log Serang 260721'!XFD1,2)&lt;=20,INDEX('083_PT. Mega Kreasi_Tanggerang'!idxSatuSampaiDuaPuluh,--LEFT(RIGHT('[2]Pos Log Serang 260721'!XFD1,2),2)+1),INDEX('083_PT. Mega Kreasi_Tanggerang'!idxSatuSampaiDuaPuluh,--LEFT(RIGHT('[2]Pos Log Serang 260721'!XFD1,2),1)+1)&amp;" puluh "&amp;INDEX('083_PT. Mega Kreasi_Tanggerang'!idxSatuSampaiDuaPuluh,--RIGHT('[2]Pos Log Serang 260721'!XFD1,1)+1))</definedName>
    <definedName name="ratus3" localSheetId="32">" "&amp;INDEX('084_Yenling Tan_Sunkrisps'!idxRatusan,--LEFT(TEXT(RIGHT('[2]Pos Log Serang 260721'!XFD1,3),"000"),1)+1)&amp;" "&amp;IF(--RIGHT('[2]Pos Log Serang 260721'!XFD1,2)&lt;=20,INDEX('084_Yenling Tan_Sunkrisps'!idxSatuSampaiDuaPuluh,--LEFT(RIGHT('[2]Pos Log Serang 260721'!XFD1,2),2)+1),INDEX('084_Yenling Tan_Sunkrisps'!idxSatuSampaiDuaPuluh,--LEFT(RIGHT('[2]Pos Log Serang 260721'!XFD1,2),1)+1)&amp;" puluh "&amp;INDEX('084_Yenling Tan_Sunkrisps'!idxSatuSampaiDuaPuluh,--RIGHT('[2]Pos Log Serang 260721'!XFD1,1)+1))</definedName>
    <definedName name="ratus3" localSheetId="33">" "&amp;INDEX('085_Yenling Tan_Alamii Food'!idxRatusan,--LEFT(TEXT(RIGHT('[2]Pos Log Serang 260721'!XFD1,3),"000"),1)+1)&amp;" "&amp;IF(--RIGHT('[2]Pos Log Serang 260721'!XFD1,2)&lt;=20,INDEX('085_Yenling Tan_Alamii Food'!idxSatuSampaiDuaPuluh,--LEFT(RIGHT('[2]Pos Log Serang 260721'!XFD1,2),2)+1),INDEX('085_Yenling Tan_Alamii Food'!idxSatuSampaiDuaPuluh,--LEFT(RIGHT('[2]Pos Log Serang 260721'!XFD1,2),1)+1)&amp;" puluh "&amp;INDEX('085_Yenling Tan_Alamii Food'!idxSatuSampaiDuaPuluh,--RIGHT('[2]Pos Log Serang 260721'!XFD1,1)+1))</definedName>
    <definedName name="ratus3" localSheetId="34">" "&amp;INDEX('086_Yenling Tan_Primasari'!idxRatusan,--LEFT(TEXT(RIGHT('[2]Pos Log Serang 260721'!XFD1,3),"000"),1)+1)&amp;" "&amp;IF(--RIGHT('[2]Pos Log Serang 260721'!XFD1,2)&lt;=20,INDEX('086_Yenling Tan_Primasari'!idxSatuSampaiDuaPuluh,--LEFT(RIGHT('[2]Pos Log Serang 260721'!XFD1,2),2)+1),INDEX('086_Yenling Tan_Primasari'!idxSatuSampaiDuaPuluh,--LEFT(RIGHT('[2]Pos Log Serang 260721'!XFD1,2),1)+1)&amp;" puluh "&amp;INDEX('086_Yenling Tan_Primasari'!idxSatuSampaiDuaPuluh,--RIGHT('[2]Pos Log Serang 260721'!XFD1,1)+1))</definedName>
    <definedName name="ratus3" localSheetId="35">" "&amp;INDEX('087_Menara_Sampoeran_C1 '!idxRatusan,--LEFT(TEXT(RIGHT('[2]Pos Log Serang 260721'!XFD1,3),"000"),1)+1)&amp;" "&amp;IF(--RIGHT('[2]Pos Log Serang 260721'!XFD1,2)&lt;=20,INDEX('087_Menara_Sampoeran_C1 '!idxSatuSampaiDuaPuluh,--LEFT(RIGHT('[2]Pos Log Serang 260721'!XFD1,2),2)+1),INDEX('087_Menara_Sampoeran_C1 '!idxSatuSampaiDuaPuluh,--LEFT(RIGHT('[2]Pos Log Serang 260721'!XFD1,2),1)+1)&amp;" puluh "&amp;INDEX('087_Menara_Sampoeran_C1 '!idxSatuSampaiDuaPuluh,--RIGHT('[2]Pos Log Serang 260721'!XFD1,1)+1))</definedName>
    <definedName name="ratus3" localSheetId="36">" "&amp;INDEX('088_PT. SITC_Undername China'!idxRatusan,--LEFT(TEXT(RIGHT('[2]Pos Log Serang 260721'!XFD1,3),"000"),1)+1)&amp;" "&amp;IF(--RIGHT('[2]Pos Log Serang 260721'!XFD1,2)&lt;=20,INDEX('088_PT. SITC_Undername China'!idxSatuSampaiDuaPuluh,--LEFT(RIGHT('[2]Pos Log Serang 260721'!XFD1,2),2)+1),INDEX('088_PT. SITC_Undername China'!idxSatuSampaiDuaPuluh,--LEFT(RIGHT('[2]Pos Log Serang 260721'!XFD1,2),1)+1)&amp;" puluh "&amp;INDEX('088_PT. SITC_Undername China'!idxSatuSampaiDuaPuluh,--RIGHT('[2]Pos Log Serang 260721'!XFD1,1)+1))</definedName>
    <definedName name="ratus3" localSheetId="37">" "&amp;INDEX('089_Fastindo_Jakarta'!idxRatusan,--LEFT(TEXT(RIGHT('[2]Pos Log Serang 260721'!XFD1,3),"000"),1)+1)&amp;" "&amp;IF(--RIGHT('[2]Pos Log Serang 260721'!XFD1,2)&lt;=20,INDEX('089_Fastindo_Jakarta'!idxSatuSampaiDuaPuluh,--LEFT(RIGHT('[2]Pos Log Serang 260721'!XFD1,2),2)+1),INDEX('089_Fastindo_Jakarta'!idxSatuSampaiDuaPuluh,--LEFT(RIGHT('[2]Pos Log Serang 260721'!XFD1,2),1)+1)&amp;" puluh "&amp;INDEX('089_Fastindo_Jakarta'!idxSatuSampaiDuaPuluh,--RIGHT('[2]Pos Log Serang 260721'!XFD1,1)+1))</definedName>
    <definedName name="ratus3" localSheetId="38">" "&amp;INDEX('090_Tensindo_Jakarta'!idxRatusan,--LEFT(TEXT(RIGHT('[2]Pos Log Serang 260721'!XFD1,3),"000"),1)+1)&amp;" "&amp;IF(--RIGHT('[2]Pos Log Serang 260721'!XFD1,2)&lt;=20,INDEX('090_Tensindo_Jakarta'!idxSatuSampaiDuaPuluh,--LEFT(RIGHT('[2]Pos Log Serang 260721'!XFD1,2),2)+1),INDEX('090_Tensindo_Jakarta'!idxSatuSampaiDuaPuluh,--LEFT(RIGHT('[2]Pos Log Serang 260721'!XFD1,2),1)+1)&amp;" puluh "&amp;INDEX('090_Tensindo_Jakarta'!idxSatuSampaiDuaPuluh,--RIGHT('[2]Pos Log Serang 260721'!XFD1,1)+1))</definedName>
    <definedName name="ratus3" localSheetId="39">" "&amp;INDEX('091_BSC_Lhoksemawe langsa'!idxRatusan,--LEFT(TEXT(RIGHT('[2]Pos Log Serang 260721'!XFD1,3),"000"),1)+1)&amp;" "&amp;IF(--RIGHT('[2]Pos Log Serang 260721'!XFD1,2)&lt;=20,INDEX('091_BSC_Lhoksemawe langsa'!idxSatuSampaiDuaPuluh,--LEFT(RIGHT('[2]Pos Log Serang 260721'!XFD1,2),2)+1),INDEX('091_BSC_Lhoksemawe langsa'!idxSatuSampaiDuaPuluh,--LEFT(RIGHT('[2]Pos Log Serang 260721'!XFD1,2),1)+1)&amp;" puluh "&amp;INDEX('091_BSC_Lhoksemawe langsa'!idxSatuSampaiDuaPuluh,--RIGHT('[2]Pos Log Serang 260721'!XFD1,1)+1))</definedName>
    <definedName name="ratus3" localSheetId="40">" "&amp;INDEX('092_BSC_Semarang'!idxRatusan,--LEFT(TEXT(RIGHT('[2]Pos Log Serang 260721'!XFD1,3),"000"),1)+1)&amp;" "&amp;IF(--RIGHT('[2]Pos Log Serang 260721'!XFD1,2)&lt;=20,INDEX('092_BSC_Semarang'!idxSatuSampaiDuaPuluh,--LEFT(RIGHT('[2]Pos Log Serang 260721'!XFD1,2),2)+1),INDEX('092_BSC_Semarang'!idxSatuSampaiDuaPuluh,--LEFT(RIGHT('[2]Pos Log Serang 260721'!XFD1,2),1)+1)&amp;" puluh "&amp;INDEX('092_BSC_Semarang'!idxSatuSampaiDuaPuluh,--RIGHT('[2]Pos Log Serang 260721'!XFD1,1)+1))</definedName>
    <definedName name="ratus3" localSheetId="41">" "&amp;INDEX('093_Yenling Tan_Kaifa'!idxRatusan,--LEFT(TEXT(RIGHT('[2]Pos Log Serang 260721'!XFD1,3),"000"),1)+1)&amp;" "&amp;IF(--RIGHT('[2]Pos Log Serang 260721'!XFD1,2)&lt;=20,INDEX('093_Yenling Tan_Kaifa'!idxSatuSampaiDuaPuluh,--LEFT(RIGHT('[2]Pos Log Serang 260721'!XFD1,2),2)+1),INDEX('093_Yenling Tan_Kaifa'!idxSatuSampaiDuaPuluh,--LEFT(RIGHT('[2]Pos Log Serang 260721'!XFD1,2),1)+1)&amp;" puluh "&amp;INDEX('093_Yenling Tan_Kaifa'!idxSatuSampaiDuaPuluh,--RIGHT('[2]Pos Log Serang 260721'!XFD1,1)+1))</definedName>
    <definedName name="ratus3" localSheetId="42">" "&amp;INDEX('094_Yenling Tan_Sentral Cargo'!idxRatusan,--LEFT(TEXT(RIGHT('[2]Pos Log Serang 260721'!XFD1,3),"000"),1)+1)&amp;" "&amp;IF(--RIGHT('[2]Pos Log Serang 260721'!XFD1,2)&lt;=20,INDEX('094_Yenling Tan_Sentral Cargo'!idxSatuSampaiDuaPuluh,--LEFT(RIGHT('[2]Pos Log Serang 260721'!XFD1,2),2)+1),INDEX('094_Yenling Tan_Sentral Cargo'!idxSatuSampaiDuaPuluh,--LEFT(RIGHT('[2]Pos Log Serang 260721'!XFD1,2),1)+1)&amp;" puluh "&amp;INDEX('094_Yenling Tan_Sentral Cargo'!idxSatuSampaiDuaPuluh,--RIGHT('[2]Pos Log Serang 260721'!XFD1,1)+1))</definedName>
    <definedName name="ratus3" localSheetId="43">" "&amp;INDEX('095_Yenling Tan_Primasari'!idxRatusan,--LEFT(TEXT(RIGHT('[2]Pos Log Serang 260721'!XFD1,3),"000"),1)+1)&amp;" "&amp;IF(--RIGHT('[2]Pos Log Serang 260721'!XFD1,2)&lt;=20,INDEX('095_Yenling Tan_Primasari'!idxSatuSampaiDuaPuluh,--LEFT(RIGHT('[2]Pos Log Serang 260721'!XFD1,2),2)+1),INDEX('095_Yenling Tan_Primasari'!idxSatuSampaiDuaPuluh,--LEFT(RIGHT('[2]Pos Log Serang 260721'!XFD1,2),1)+1)&amp;" puluh "&amp;INDEX('095_Yenling Tan_Primasari'!idxSatuSampaiDuaPuluh,--RIGHT('[2]Pos Log Serang 260721'!XFD1,1)+1))</definedName>
    <definedName name="ratus3" localSheetId="44">" "&amp;INDEX('096_Yenling Tan_Primasari'!idxRatusan,--LEFT(TEXT(RIGHT('[2]Pos Log Serang 260721'!XFD1,3),"000"),1)+1)&amp;" "&amp;IF(--RIGHT('[2]Pos Log Serang 260721'!XFD1,2)&lt;=20,INDEX('096_Yenling Tan_Primasari'!idxSatuSampaiDuaPuluh,--LEFT(RIGHT('[2]Pos Log Serang 260721'!XFD1,2),2)+1),INDEX('096_Yenling Tan_Primasari'!idxSatuSampaiDuaPuluh,--LEFT(RIGHT('[2]Pos Log Serang 260721'!XFD1,2),1)+1)&amp;" puluh "&amp;INDEX('096_Yenling Tan_Primasari'!idxSatuSampaiDuaPuluh,--RIGHT('[2]Pos Log Serang 260721'!XFD1,1)+1))</definedName>
    <definedName name="ratus3" localSheetId="45">" "&amp;INDEX('097_Yenling Tan_Gurih'!idxRatusan,--LEFT(TEXT(RIGHT('[2]Pos Log Serang 260721'!XFD1,3),"000"),1)+1)&amp;" "&amp;IF(--RIGHT('[2]Pos Log Serang 260721'!XFD1,2)&lt;=20,INDEX('097_Yenling Tan_Gurih'!idxSatuSampaiDuaPuluh,--LEFT(RIGHT('[2]Pos Log Serang 260721'!XFD1,2),2)+1),INDEX('097_Yenling Tan_Gurih'!idxSatuSampaiDuaPuluh,--LEFT(RIGHT('[2]Pos Log Serang 260721'!XFD1,2),1)+1)&amp;" puluh "&amp;INDEX('097_Yenling Tan_Gurih'!idxSatuSampaiDuaPuluh,--RIGHT('[2]Pos Log Serang 260721'!XFD1,1)+1))</definedName>
    <definedName name="ratus3" localSheetId="46">" "&amp;INDEX('099_Bpk. Saman_Batam'!idxRatusan,--LEFT(TEXT(RIGHT('[2]Pos Log Serang 260721'!XFD1,3),"000"),1)+1)&amp;" "&amp;IF(--RIGHT('[2]Pos Log Serang 260721'!XFD1,2)&lt;=20,INDEX('099_Bpk. Saman_Batam'!idxSatuSampaiDuaPuluh,--LEFT(RIGHT('[2]Pos Log Serang 260721'!XFD1,2),2)+1),INDEX('099_Bpk. Saman_Batam'!idxSatuSampaiDuaPuluh,--LEFT(RIGHT('[2]Pos Log Serang 260721'!XFD1,2),1)+1)&amp;" puluh "&amp;INDEX('099_Bpk. Saman_Batam'!idxSatuSampaiDuaPuluh,--RIGHT('[2]Pos Log Serang 260721'!XFD1,1)+1))</definedName>
    <definedName name="ratus3" localSheetId="47">" "&amp;INDEX('100_PT. Fajar_Samarinda'!idxRatusan,--LEFT(TEXT(RIGHT('[2]Pos Log Serang 260721'!XFD1,3),"000"),1)+1)&amp;" "&amp;IF(--RIGHT('[2]Pos Log Serang 260721'!XFD1,2)&lt;=20,INDEX('100_PT. Fajar_Samarinda'!idxSatuSampaiDuaPuluh,--LEFT(RIGHT('[2]Pos Log Serang 260721'!XFD1,2),2)+1),INDEX('100_PT. Fajar_Samarinda'!idxSatuSampaiDuaPuluh,--LEFT(RIGHT('[2]Pos Log Serang 260721'!XFD1,2),1)+1)&amp;" puluh "&amp;INDEX('100_PT. Fajar_Samarinda'!idxSatuSampaiDuaPuluh,--RIGHT('[2]Pos Log Serang 260721'!XFD1,1)+1))</definedName>
    <definedName name="ratus3" localSheetId="48">" "&amp;INDEX('101_Menara_ESSE POSM'!idxRatusan,--LEFT(TEXT(RIGHT('[2]Pos Log Serang 260721'!XFD1,3),"000"),1)+1)&amp;" "&amp;IF(--RIGHT('[2]Pos Log Serang 260721'!XFD1,2)&lt;=20,INDEX('101_Menara_ESSE POSM'!idxSatuSampaiDuaPuluh,--LEFT(RIGHT('[2]Pos Log Serang 260721'!XFD1,2),2)+1),INDEX('101_Menara_ESSE POSM'!idxSatuSampaiDuaPuluh,--LEFT(RIGHT('[2]Pos Log Serang 260721'!XFD1,2),1)+1)&amp;" puluh "&amp;INDEX('101_Menara_ESSE POSM'!idxSatuSampaiDuaPuluh,--RIGHT('[2]Pos Log Serang 260721'!XFD1,1)+1))</definedName>
    <definedName name="ratus3" localSheetId="49">" "&amp;INDEX('102_Bpk. Agus_Pontianak'!idxRatusan,--LEFT(TEXT(RIGHT('[2]Pos Log Serang 260721'!XFD1,3),"000"),1)+1)&amp;" "&amp;IF(--RIGHT('[2]Pos Log Serang 260721'!XFD1,2)&lt;=20,INDEX('102_Bpk. Agus_Pontianak'!idxSatuSampaiDuaPuluh,--LEFT(RIGHT('[2]Pos Log Serang 260721'!XFD1,2),2)+1),INDEX('102_Bpk. Agus_Pontianak'!idxSatuSampaiDuaPuluh,--LEFT(RIGHT('[2]Pos Log Serang 260721'!XFD1,2),1)+1)&amp;" puluh "&amp;INDEX('102_Bpk. Agus_Pontianak'!idxSatuSampaiDuaPuluh,--RIGHT('[2]Pos Log Serang 260721'!XFD1,1)+1))</definedName>
    <definedName name="ratus3" localSheetId="50">" "&amp;INDEX('103_Ibu Yenling Tan_JasanaBoga'!idxRatusan,--LEFT(TEXT(RIGHT('[2]Pos Log Serang 260721'!XFD1,3),"000"),1)+1)&amp;" "&amp;IF(--RIGHT('[2]Pos Log Serang 260721'!XFD1,2)&lt;=20,INDEX('103_Ibu Yenling Tan_JasanaBoga'!idxSatuSampaiDuaPuluh,--LEFT(RIGHT('[2]Pos Log Serang 260721'!XFD1,2),2)+1),INDEX('103_Ibu Yenling Tan_JasanaBoga'!idxSatuSampaiDuaPuluh,--LEFT(RIGHT('[2]Pos Log Serang 260721'!XFD1,2),1)+1)&amp;" puluh "&amp;INDEX('103_Ibu Yenling Tan_JasanaBoga'!idxSatuSampaiDuaPuluh,--RIGHT('[2]Pos Log Serang 260721'!XFD1,1)+1))</definedName>
    <definedName name="ratus3" localSheetId="51">" "&amp;INDEX('104_Ibu Yenling Tan_Pt Kartika'!idxRatusan,--LEFT(TEXT(RIGHT('[2]Pos Log Serang 260721'!XFD1,3),"000"),1)+1)&amp;" "&amp;IF(--RIGHT('[2]Pos Log Serang 260721'!XFD1,2)&lt;=20,INDEX('104_Ibu Yenling Tan_Pt Kartika'!idxSatuSampaiDuaPuluh,--LEFT(RIGHT('[2]Pos Log Serang 260721'!XFD1,2),2)+1),INDEX('104_Ibu Yenling Tan_Pt Kartika'!idxSatuSampaiDuaPuluh,--LEFT(RIGHT('[2]Pos Log Serang 260721'!XFD1,2),1)+1)&amp;" puluh "&amp;INDEX('104_Ibu Yenling Tan_Pt Kartika'!idxSatuSampaiDuaPuluh,--RIGHT('[2]Pos Log Serang 260721'!XFD1,1)+1))</definedName>
    <definedName name="ratus3" localSheetId="52">" "&amp;INDEX('105_Ibu Yenling Tan_Pt Exim'!idxRatusan,--LEFT(TEXT(RIGHT('[2]Pos Log Serang 260721'!XFD1,3),"000"),1)+1)&amp;" "&amp;IF(--RIGHT('[2]Pos Log Serang 260721'!XFD1,2)&lt;=20,INDEX('105_Ibu Yenling Tan_Pt Exim'!idxSatuSampaiDuaPuluh,--LEFT(RIGHT('[2]Pos Log Serang 260721'!XFD1,2),2)+1),INDEX('105_Ibu Yenling Tan_Pt Exim'!idxSatuSampaiDuaPuluh,--LEFT(RIGHT('[2]Pos Log Serang 260721'!XFD1,2),1)+1)&amp;" puluh "&amp;INDEX('105_Ibu Yenling Tan_Pt Exim'!idxSatuSampaiDuaPuluh,--RIGHT('[2]Pos Log Serang 260721'!XFD1,1)+1))</definedName>
    <definedName name="ratus3" localSheetId="53">" "&amp;INDEX('105_Ibu Yenling Tan_Pt Exim (2'!idxRatusan,--LEFT(TEXT(RIGHT('[2]Pos Log Serang 260721'!XFD1,3),"000"),1)+1)&amp;" "&amp;IF(--RIGHT('[2]Pos Log Serang 260721'!XFD1,2)&lt;=20,INDEX('105_Ibu Yenling Tan_Pt Exim (2'!idxSatuSampaiDuaPuluh,--LEFT(RIGHT('[2]Pos Log Serang 260721'!XFD1,2),2)+1),INDEX('105_Ibu Yenling Tan_Pt Exim (2'!idxSatuSampaiDuaPuluh,--LEFT(RIGHT('[2]Pos Log Serang 260721'!XFD1,2),1)+1)&amp;" puluh "&amp;INDEX('105_Ibu Yenling Tan_Pt Exim (2'!idxSatuSampaiDuaPuluh,--RIGHT('[2]Pos Log Serang 260721'!XFD1,1)+1))</definedName>
    <definedName name="ratus3" localSheetId="54">" "&amp;INDEX('107_pt. austine'!idxRatusan,--LEFT(TEXT(RIGHT('[2]Pos Log Serang 260721'!XFD1,3),"000"),1)+1)&amp;" "&amp;IF(--RIGHT('[2]Pos Log Serang 260721'!XFD1,2)&lt;=20,INDEX('107_pt. austine'!idxSatuSampaiDuaPuluh,--LEFT(RIGHT('[2]Pos Log Serang 260721'!XFD1,2),2)+1),INDEX('107_pt. austine'!idxSatuSampaiDuaPuluh,--LEFT(RIGHT('[2]Pos Log Serang 260721'!XFD1,2),1)+1)&amp;" puluh "&amp;INDEX('107_pt. austine'!idxSatuSampaiDuaPuluh,--RIGHT('[2]Pos Log Serang 260721'!XFD1,1)+1))</definedName>
    <definedName name="ratus3" localSheetId="55">" "&amp;INDEX('107_pt. austine '!idxRatusan,--LEFT(TEXT(RIGHT('[2]Pos Log Serang 260721'!XFD1,3),"000"),1)+1)&amp;" "&amp;IF(--RIGHT('[2]Pos Log Serang 260721'!XFD1,2)&lt;=20,INDEX('107_pt. austine '!idxSatuSampaiDuaPuluh,--LEFT(RIGHT('[2]Pos Log Serang 260721'!XFD1,2),2)+1),INDEX('107_pt. austine '!idxSatuSampaiDuaPuluh,--LEFT(RIGHT('[2]Pos Log Serang 260721'!XFD1,2),1)+1)&amp;" puluh "&amp;INDEX('107_pt. austine '!idxSatuSampaiDuaPuluh,--RIGHT('[2]Pos Log Serang 260721'!XFD1,1)+1))</definedName>
    <definedName name="ratus3" localSheetId="56">" "&amp;INDEX('108_BSC_Lampung_JHHP'!idxRatusan,--LEFT(TEXT(RIGHT('[2]Pos Log Serang 260721'!XFD1,3),"000"),1)+1)&amp;" "&amp;IF(--RIGHT('[2]Pos Log Serang 260721'!XFD1,2)&lt;=20,INDEX('108_BSC_Lampung_JHHP'!idxSatuSampaiDuaPuluh,--LEFT(RIGHT('[2]Pos Log Serang 260721'!XFD1,2),2)+1),INDEX('108_BSC_Lampung_JHHP'!idxSatuSampaiDuaPuluh,--LEFT(RIGHT('[2]Pos Log Serang 260721'!XFD1,2),1)+1)&amp;" puluh "&amp;INDEX('108_BSC_Lampung_JHHP'!idxSatuSampaiDuaPuluh,--RIGHT('[2]Pos Log Serang 260721'!XFD1,1)+1))</definedName>
    <definedName name="ratus3" localSheetId="57">" "&amp;INDEX('109_BSC_Kota Bumi_JHHP'!idxRatusan,--LEFT(TEXT(RIGHT('[2]Pos Log Serang 260721'!XFD1,3),"000"),1)+1)&amp;" "&amp;IF(--RIGHT('[2]Pos Log Serang 260721'!XFD1,2)&lt;=20,INDEX('109_BSC_Kota Bumi_JHHP'!idxSatuSampaiDuaPuluh,--LEFT(RIGHT('[2]Pos Log Serang 260721'!XFD1,2),2)+1),INDEX('109_BSC_Kota Bumi_JHHP'!idxSatuSampaiDuaPuluh,--LEFT(RIGHT('[2]Pos Log Serang 260721'!XFD1,2),1)+1)&amp;" puluh "&amp;INDEX('109_BSC_Kota Bumi_JHHP'!idxSatuSampaiDuaPuluh,--RIGHT('[2]Pos Log Serang 260721'!XFD1,1)+1))</definedName>
    <definedName name="ratus3" localSheetId="58">" "&amp;INDEX('110_BSC_Pekanbaru_Alam Hijau'!idxRatusan,--LEFT(TEXT(RIGHT('[2]Pos Log Serang 260721'!XFD1,3),"000"),1)+1)&amp;" "&amp;IF(--RIGHT('[2]Pos Log Serang 260721'!XFD1,2)&lt;=20,INDEX('110_BSC_Pekanbaru_Alam Hijau'!idxSatuSampaiDuaPuluh,--LEFT(RIGHT('[2]Pos Log Serang 260721'!XFD1,2),2)+1),INDEX('110_BSC_Pekanbaru_Alam Hijau'!idxSatuSampaiDuaPuluh,--LEFT(RIGHT('[2]Pos Log Serang 260721'!XFD1,2),1)+1)&amp;" puluh "&amp;INDEX('110_BSC_Pekanbaru_Alam Hijau'!idxSatuSampaiDuaPuluh,--RIGHT('[2]Pos Log Serang 260721'!XFD1,1)+1))</definedName>
    <definedName name="ratus3" localSheetId="59">" "&amp;INDEX('111_Bpk. Mul_Pulogadung'!idxRatusan,--LEFT(TEXT(RIGHT('[2]Pos Log Serang 260721'!XFD1,3),"000"),1)+1)&amp;" "&amp;IF(--RIGHT('[2]Pos Log Serang 260721'!XFD1,2)&lt;=20,INDEX('111_Bpk. Mul_Pulogadung'!idxSatuSampaiDuaPuluh,--LEFT(RIGHT('[2]Pos Log Serang 260721'!XFD1,2),2)+1),INDEX('111_Bpk. Mul_Pulogadung'!idxSatuSampaiDuaPuluh,--LEFT(RIGHT('[2]Pos Log Serang 260721'!XFD1,2),1)+1)&amp;" puluh "&amp;INDEX('111_Bpk. Mul_Pulogadung'!idxSatuSampaiDuaPuluh,--RIGHT('[2]Pos Log Serang 260721'!XFD1,1)+1))</definedName>
    <definedName name="ratus3" localSheetId="60">" "&amp;INDEX('112_Menara_Sampoeran_C1'!idxRatusan,--LEFT(TEXT(RIGHT('[2]Pos Log Serang 260721'!XFD1,3),"000"),1)+1)&amp;" "&amp;IF(--RIGHT('[2]Pos Log Serang 260721'!XFD1,2)&lt;=20,INDEX('112_Menara_Sampoeran_C1'!idxSatuSampaiDuaPuluh,--LEFT(RIGHT('[2]Pos Log Serang 260721'!XFD1,2),2)+1),INDEX('112_Menara_Sampoeran_C1'!idxSatuSampaiDuaPuluh,--LEFT(RIGHT('[2]Pos Log Serang 260721'!XFD1,2),1)+1)&amp;" puluh "&amp;INDEX('112_Menara_Sampoeran_C1'!idxSatuSampaiDuaPuluh,--RIGHT('[2]Pos Log Serang 260721'!XFD1,1)+1))</definedName>
    <definedName name="ratus3" localSheetId="61">" "&amp;INDEX('113_PCS_Pontianak'!idxRatusan,--LEFT(TEXT(RIGHT('[2]Pos Log Serang 260721'!XFD1,3),"000"),1)+1)&amp;" "&amp;IF(--RIGHT('[2]Pos Log Serang 260721'!XFD1,2)&lt;=20,INDEX('113_PCS_Pontianak'!idxSatuSampaiDuaPuluh,--LEFT(RIGHT('[2]Pos Log Serang 260721'!XFD1,2),2)+1),INDEX('113_PCS_Pontianak'!idxSatuSampaiDuaPuluh,--LEFT(RIGHT('[2]Pos Log Serang 260721'!XFD1,2),1)+1)&amp;" puluh "&amp;INDEX('113_PCS_Pontianak'!idxSatuSampaiDuaPuluh,--RIGHT('[2]Pos Log Serang 260721'!XFD1,1)+1))</definedName>
    <definedName name="ratus3" localSheetId="62">" "&amp;INDEX('114_BSC_Signify_Surabaya'!idxRatusan,--LEFT(TEXT(RIGHT('[2]Pos Log Serang 260721'!XFD1,3),"000"),1)+1)&amp;" "&amp;IF(--RIGHT('[2]Pos Log Serang 260721'!XFD1,2)&lt;=20,INDEX('114_BSC_Signify_Surabaya'!idxSatuSampaiDuaPuluh,--LEFT(RIGHT('[2]Pos Log Serang 260721'!XFD1,2),2)+1),INDEX('114_BSC_Signify_Surabaya'!idxSatuSampaiDuaPuluh,--LEFT(RIGHT('[2]Pos Log Serang 260721'!XFD1,2),1)+1)&amp;" puluh "&amp;INDEX('114_BSC_Signify_Surabaya'!idxSatuSampaiDuaPuluh,--RIGHT('[2]Pos Log Serang 260721'!XFD1,1)+1))</definedName>
    <definedName name="ratus3" localSheetId="63">" "&amp;INDEX('115_Yenlingtan_Kaifa_BTH'!idxRatusan,--LEFT(TEXT(RIGHT('[2]Pos Log Serang 260721'!XFD1,3),"000"),1)+1)&amp;" "&amp;IF(--RIGHT('[2]Pos Log Serang 260721'!XFD1,2)&lt;=20,INDEX('115_Yenlingtan_Kaifa_BTH'!idxSatuSampaiDuaPuluh,--LEFT(RIGHT('[2]Pos Log Serang 260721'!XFD1,2),2)+1),INDEX('115_Yenlingtan_Kaifa_BTH'!idxSatuSampaiDuaPuluh,--LEFT(RIGHT('[2]Pos Log Serang 260721'!XFD1,2),1)+1)&amp;" puluh "&amp;INDEX('115_Yenlingtan_Kaifa_BTH'!idxSatuSampaiDuaPuluh,--RIGHT('[2]Pos Log Serang 260721'!XFD1,1)+1))</definedName>
    <definedName name="ratus3" localSheetId="64">" "&amp;INDEX('116_Yenlingtan_Alsabat_BTH'!idxRatusan,--LEFT(TEXT(RIGHT('[2]Pos Log Serang 260721'!XFD1,3),"000"),1)+1)&amp;" "&amp;IF(--RIGHT('[2]Pos Log Serang 260721'!XFD1,2)&lt;=20,INDEX('116_Yenlingtan_Alsabat_BTH'!idxSatuSampaiDuaPuluh,--LEFT(RIGHT('[2]Pos Log Serang 260721'!XFD1,2),2)+1),INDEX('116_Yenlingtan_Alsabat_BTH'!idxSatuSampaiDuaPuluh,--LEFT(RIGHT('[2]Pos Log Serang 260721'!XFD1,2),1)+1)&amp;" puluh "&amp;INDEX('116_Yenlingtan_Alsabat_BTH'!idxSatuSampaiDuaPuluh,--RIGHT('[2]Pos Log Serang 260721'!XFD1,1)+1))</definedName>
    <definedName name="ratus3" localSheetId="65">" "&amp;INDEX('117_BBI_Klaten'!idxRatusan,--LEFT(TEXT(RIGHT('[2]Pos Log Serang 260721'!XFD1,3),"000"),1)+1)&amp;" "&amp;IF(--RIGHT('[2]Pos Log Serang 260721'!XFD1,2)&lt;=20,INDEX('117_BBI_Klaten'!idxSatuSampaiDuaPuluh,--LEFT(RIGHT('[2]Pos Log Serang 260721'!XFD1,2),2)+1),INDEX('117_BBI_Klaten'!idxSatuSampaiDuaPuluh,--LEFT(RIGHT('[2]Pos Log Serang 260721'!XFD1,2),1)+1)&amp;" puluh "&amp;INDEX('117_BBI_Klaten'!idxSatuSampaiDuaPuluh,--RIGHT('[2]Pos Log Serang 260721'!XFD1,1)+1))</definedName>
    <definedName name="ratus3" localSheetId="66">" "&amp;INDEX('118_PT. Yasa_Sulteng'!idxRatusan,--LEFT(TEXT(RIGHT('[2]Pos Log Serang 260721'!XFD1,3),"000"),1)+1)&amp;" "&amp;IF(--RIGHT('[2]Pos Log Serang 260721'!XFD1,2)&lt;=20,INDEX('118_PT. Yasa_Sulteng'!idxSatuSampaiDuaPuluh,--LEFT(RIGHT('[2]Pos Log Serang 260721'!XFD1,2),2)+1),INDEX('118_PT. Yasa_Sulteng'!idxSatuSampaiDuaPuluh,--LEFT(RIGHT('[2]Pos Log Serang 260721'!XFD1,2),1)+1)&amp;" puluh "&amp;INDEX('118_PT. Yasa_Sulteng'!idxSatuSampaiDuaPuluh,--RIGHT('[2]Pos Log Serang 260721'!XFD1,1)+1))</definedName>
    <definedName name="ratus3" localSheetId="67">" "&amp;INDEX('118_PT. Yasa_Sulteng Up'!idxRatusan,--LEFT(TEXT(RIGHT('[2]Pos Log Serang 260721'!XFD1,3),"000"),1)+1)&amp;" "&amp;IF(--RIGHT('[2]Pos Log Serang 260721'!XFD1,2)&lt;=20,INDEX('118_PT. Yasa_Sulteng Up'!idxSatuSampaiDuaPuluh,--LEFT(RIGHT('[2]Pos Log Serang 260721'!XFD1,2),2)+1),INDEX('118_PT. Yasa_Sulteng Up'!idxSatuSampaiDuaPuluh,--LEFT(RIGHT('[2]Pos Log Serang 260721'!XFD1,2),1)+1)&amp;" puluh "&amp;INDEX('118_PT. Yasa_Sulteng Up'!idxSatuSampaiDuaPuluh,--RIGHT('[2]Pos Log Serang 260721'!XFD1,1)+1))</definedName>
    <definedName name="ratus3" localSheetId="68">" "&amp;INDEX('119_Yenlingtan_Berkat_Bth'!idxRatusan,--LEFT(TEXT(RIGHT('[2]Pos Log Serang 260721'!XFD1,3),"000"),1)+1)&amp;" "&amp;IF(--RIGHT('[2]Pos Log Serang 260721'!XFD1,2)&lt;=20,INDEX('119_Yenlingtan_Berkat_Bth'!idxSatuSampaiDuaPuluh,--LEFT(RIGHT('[2]Pos Log Serang 260721'!XFD1,2),2)+1),INDEX('119_Yenlingtan_Berkat_Bth'!idxSatuSampaiDuaPuluh,--LEFT(RIGHT('[2]Pos Log Serang 260721'!XFD1,2),1)+1)&amp;" puluh "&amp;INDEX('119_Yenlingtan_Berkat_Bth'!idxSatuSampaiDuaPuluh,--RIGHT('[2]Pos Log Serang 260721'!XFD1,1)+1))</definedName>
    <definedName name="ratus3" localSheetId="69">" "&amp;INDEX('120_Menara_Sampoeran_C1'!idxRatusan,--LEFT(TEXT(RIGHT('[2]Pos Log Serang 260721'!XFD1,3),"000"),1)+1)&amp;" "&amp;IF(--RIGHT('[2]Pos Log Serang 260721'!XFD1,2)&lt;=20,INDEX('120_Menara_Sampoeran_C1'!idxSatuSampaiDuaPuluh,--LEFT(RIGHT('[2]Pos Log Serang 260721'!XFD1,2),2)+1),INDEX('120_Menara_Sampoeran_C1'!idxSatuSampaiDuaPuluh,--LEFT(RIGHT('[2]Pos Log Serang 260721'!XFD1,2),1)+1)&amp;" puluh "&amp;INDEX('120_Menara_Sampoeran_C1'!idxSatuSampaiDuaPuluh,--RIGHT('[2]Pos Log Serang 260721'!XFD1,1)+1))</definedName>
    <definedName name="ratus3" localSheetId="70">" "&amp;INDEX('121_Yenlingtan_Nyonya_BTH'!idxRatusan,--LEFT(TEXT(RIGHT('[2]Pos Log Serang 260721'!XFD1,3),"000"),1)+1)&amp;" "&amp;IF(--RIGHT('[2]Pos Log Serang 260721'!XFD1,2)&lt;=20,INDEX('121_Yenlingtan_Nyonya_BTH'!idxSatuSampaiDuaPuluh,--LEFT(RIGHT('[2]Pos Log Serang 260721'!XFD1,2),2)+1),INDEX('121_Yenlingtan_Nyonya_BTH'!idxSatuSampaiDuaPuluh,--LEFT(RIGHT('[2]Pos Log Serang 260721'!XFD1,2),1)+1)&amp;" puluh "&amp;INDEX('121_Yenlingtan_Nyonya_BTH'!idxSatuSampaiDuaPuluh,--RIGHT('[2]Pos Log Serang 260721'!XFD1,1)+1))</definedName>
    <definedName name="ratus3" localSheetId="71">" "&amp;INDEX('122_San Sukses_Batam'!idxRatusan,--LEFT(TEXT(RIGHT('[2]Pos Log Serang 260721'!XFD1,3),"000"),1)+1)&amp;" "&amp;IF(--RIGHT('[2]Pos Log Serang 260721'!XFD1,2)&lt;=20,INDEX('122_San Sukses_Batam'!idxSatuSampaiDuaPuluh,--LEFT(RIGHT('[2]Pos Log Serang 260721'!XFD1,2),2)+1),INDEX('122_San Sukses_Batam'!idxSatuSampaiDuaPuluh,--LEFT(RIGHT('[2]Pos Log Serang 260721'!XFD1,2),1)+1)&amp;" puluh "&amp;INDEX('122_San Sukses_Batam'!idxSatuSampaiDuaPuluh,--RIGHT('[2]Pos Log Serang 260721'!XFD1,1)+1))</definedName>
    <definedName name="ratus3" localSheetId="72">" "&amp;INDEX('123_San Sukses_Batam '!idxRatusan,--LEFT(TEXT(RIGHT('[2]Pos Log Serang 260721'!XFD1,3),"000"),1)+1)&amp;" "&amp;IF(--RIGHT('[2]Pos Log Serang 260721'!XFD1,2)&lt;=20,INDEX('123_San Sukses_Batam '!idxSatuSampaiDuaPuluh,--LEFT(RIGHT('[2]Pos Log Serang 260721'!XFD1,2),2)+1),INDEX('123_San Sukses_Batam '!idxSatuSampaiDuaPuluh,--LEFT(RIGHT('[2]Pos Log Serang 260721'!XFD1,2),1)+1)&amp;" puluh "&amp;INDEX('123_San Sukses_Batam '!idxSatuSampaiDuaPuluh,--RIGHT('[2]Pos Log Serang 260721'!XFD1,1)+1))</definedName>
    <definedName name="ratus3" localSheetId="73">" "&amp;INDEX('124_Jan Ex_BTH'!idxRatusan,--LEFT(TEXT(RIGHT('[2]Pos Log Serang 260721'!XFD1,3),"000"),1)+1)&amp;" "&amp;IF(--RIGHT('[2]Pos Log Serang 260721'!XFD1,2)&lt;=20,INDEX('124_Jan Ex_BTH'!idxSatuSampaiDuaPuluh,--LEFT(RIGHT('[2]Pos Log Serang 260721'!XFD1,2),2)+1),INDEX('124_Jan Ex_BTH'!idxSatuSampaiDuaPuluh,--LEFT(RIGHT('[2]Pos Log Serang 260721'!XFD1,2),1)+1)&amp;" puluh "&amp;INDEX('124_Jan Ex_BTH'!idxSatuSampaiDuaPuluh,--RIGHT('[2]Pos Log Serang 260721'!XFD1,1)+1))</definedName>
    <definedName name="ratus3" localSheetId="74">" "&amp;INDEX('125_Ibu Suryani_Jakarta'!idxRatusan,--LEFT(TEXT(RIGHT('[2]Pos Log Serang 260721'!XFD1,3),"000"),1)+1)&amp;" "&amp;IF(--RIGHT('[2]Pos Log Serang 260721'!XFD1,2)&lt;=20,INDEX('125_Ibu Suryani_Jakarta'!idxSatuSampaiDuaPuluh,--LEFT(RIGHT('[2]Pos Log Serang 260721'!XFD1,2),2)+1),INDEX('125_Ibu Suryani_Jakarta'!idxSatuSampaiDuaPuluh,--LEFT(RIGHT('[2]Pos Log Serang 260721'!XFD1,2),1)+1)&amp;" puluh "&amp;INDEX('125_Ibu Suryani_Jakarta'!idxSatuSampaiDuaPuluh,--RIGHT('[2]Pos Log Serang 260721'!XFD1,1)+1))</definedName>
    <definedName name="ratus3" localSheetId="75">" "&amp;INDEX('126_BSC_Anggana_Jogja'!idxRatusan,--LEFT(TEXT(RIGHT('[2]Pos Log Serang 260721'!XFD1,3),"000"),1)+1)&amp;" "&amp;IF(--RIGHT('[2]Pos Log Serang 260721'!XFD1,2)&lt;=20,INDEX('126_BSC_Anggana_Jogja'!idxSatuSampaiDuaPuluh,--LEFT(RIGHT('[2]Pos Log Serang 260721'!XFD1,2),2)+1),INDEX('126_BSC_Anggana_Jogja'!idxSatuSampaiDuaPuluh,--LEFT(RIGHT('[2]Pos Log Serang 260721'!XFD1,2),1)+1)&amp;" puluh "&amp;INDEX('126_BSC_Anggana_Jogja'!idxSatuSampaiDuaPuluh,--RIGHT('[2]Pos Log Serang 260721'!XFD1,1)+1))</definedName>
    <definedName name="ratus3" localSheetId="76">" "&amp;INDEX('127_Klik_Batam'!idxRatusan,--LEFT(TEXT(RIGHT('[2]Pos Log Serang 260721'!XFD1,3),"000"),1)+1)&amp;" "&amp;IF(--RIGHT('[2]Pos Log Serang 260721'!XFD1,2)&lt;=20,INDEX('127_Klik_Batam'!idxSatuSampaiDuaPuluh,--LEFT(RIGHT('[2]Pos Log Serang 260721'!XFD1,2),2)+1),INDEX('127_Klik_Batam'!idxSatuSampaiDuaPuluh,--LEFT(RIGHT('[2]Pos Log Serang 260721'!XFD1,2),1)+1)&amp;" puluh "&amp;INDEX('127_Klik_Batam'!idxSatuSampaiDuaPuluh,--RIGHT('[2]Pos Log Serang 260721'!XFD1,1)+1))</definedName>
    <definedName name="ratus3" localSheetId="77">" "&amp;INDEX('128_Crago Trans_Batam'!idxRatusan,--LEFT(TEXT(RIGHT('[2]Pos Log Serang 260721'!XFD1,3),"000"),1)+1)&amp;" "&amp;IF(--RIGHT('[2]Pos Log Serang 260721'!XFD1,2)&lt;=20,INDEX('128_Crago Trans_Batam'!idxSatuSampaiDuaPuluh,--LEFT(RIGHT('[2]Pos Log Serang 260721'!XFD1,2),2)+1),INDEX('128_Crago Trans_Batam'!idxSatuSampaiDuaPuluh,--LEFT(RIGHT('[2]Pos Log Serang 260721'!XFD1,2),1)+1)&amp;" puluh "&amp;INDEX('128_Crago Trans_Batam'!idxSatuSampaiDuaPuluh,--RIGHT('[2]Pos Log Serang 260721'!XFD1,1)+1))</definedName>
    <definedName name="ratus3" localSheetId="78">" "&amp;INDEX('129_Yenlingtan_Yumofodd_Bth'!idxRatusan,--LEFT(TEXT(RIGHT('[2]Pos Log Serang 260721'!XFD1,3),"000"),1)+1)&amp;" "&amp;IF(--RIGHT('[2]Pos Log Serang 260721'!XFD1,2)&lt;=20,INDEX('129_Yenlingtan_Yumofodd_Bth'!idxSatuSampaiDuaPuluh,--LEFT(RIGHT('[2]Pos Log Serang 260721'!XFD1,2),2)+1),INDEX('129_Yenlingtan_Yumofodd_Bth'!idxSatuSampaiDuaPuluh,--LEFT(RIGHT('[2]Pos Log Serang 260721'!XFD1,2),1)+1)&amp;" puluh "&amp;INDEX('129_Yenlingtan_Yumofodd_Bth'!idxSatuSampaiDuaPuluh,--RIGHT('[2]Pos Log Serang 260721'!XFD1,1)+1))</definedName>
    <definedName name="ratus3" localSheetId="79">" "&amp;INDEX('130_Yenlingtan_Japan Pack_Bth'!idxRatusan,--LEFT(TEXT(RIGHT('[2]Pos Log Serang 260721'!XFD1,3),"000"),1)+1)&amp;" "&amp;IF(--RIGHT('[2]Pos Log Serang 260721'!XFD1,2)&lt;=20,INDEX('130_Yenlingtan_Japan Pack_Bth'!idxSatuSampaiDuaPuluh,--LEFT(RIGHT('[2]Pos Log Serang 260721'!XFD1,2),2)+1),INDEX('130_Yenlingtan_Japan Pack_Bth'!idxSatuSampaiDuaPuluh,--LEFT(RIGHT('[2]Pos Log Serang 260721'!XFD1,2),1)+1)&amp;" puluh "&amp;INDEX('130_Yenlingtan_Japan Pack_Bth'!idxSatuSampaiDuaPuluh,--RIGHT('[2]Pos Log Serang 260721'!XFD1,1)+1))</definedName>
    <definedName name="ratus3" localSheetId="80">" "&amp;INDEX('131_PCS_Pontinak'!idxRatusan,--LEFT(TEXT(RIGHT('[2]Pos Log Serang 260721'!XFD1,3),"000"),1)+1)&amp;" "&amp;IF(--RIGHT('[2]Pos Log Serang 260721'!XFD1,2)&lt;=20,INDEX('131_PCS_Pontinak'!idxSatuSampaiDuaPuluh,--LEFT(RIGHT('[2]Pos Log Serang 260721'!XFD1,2),2)+1),INDEX('131_PCS_Pontinak'!idxSatuSampaiDuaPuluh,--LEFT(RIGHT('[2]Pos Log Serang 260721'!XFD1,2),1)+1)&amp;" puluh "&amp;INDEX('131_PCS_Pontinak'!idxSatuSampaiDuaPuluh,--RIGHT('[2]Pos Log Serang 260721'!XFD1,1)+1))</definedName>
    <definedName name="ratus3" localSheetId="81">" "&amp;INDEX('132_Mega_Selawesi'!idxRatusan,--LEFT(TEXT(RIGHT('[2]Pos Log Serang 260721'!XFD1,3),"000"),1)+1)&amp;" "&amp;IF(--RIGHT('[2]Pos Log Serang 260721'!XFD1,2)&lt;=20,INDEX('132_Mega_Selawesi'!idxSatuSampaiDuaPuluh,--LEFT(RIGHT('[2]Pos Log Serang 260721'!XFD1,2),2)+1),INDEX('132_Mega_Selawesi'!idxSatuSampaiDuaPuluh,--LEFT(RIGHT('[2]Pos Log Serang 260721'!XFD1,2),1)+1)&amp;" puluh "&amp;INDEX('132_Mega_Selawesi'!idxSatuSampaiDuaPuluh,--RIGHT('[2]Pos Log Serang 260721'!XFD1,1)+1))</definedName>
    <definedName name="ratus3" localSheetId="83">" "&amp;INDEX('133_Gapura_Trucking Sumabaw Pel'!idxRatusan,--LEFT(TEXT(RIGHT('[2]Pos Log Serang 260721'!XFD1,3),"000"),1)+1)&amp;" "&amp;IF(--RIGHT('[2]Pos Log Serang 260721'!XFD1,2)&lt;=20,INDEX('133_Gapura_Trucking Sumabaw Pel'!idxSatuSampaiDuaPuluh,--LEFT(RIGHT('[2]Pos Log Serang 260721'!XFD1,2),2)+1),INDEX('133_Gapura_Trucking Sumabaw Pel'!idxSatuSampaiDuaPuluh,--LEFT(RIGHT('[2]Pos Log Serang 260721'!XFD1,2),1)+1)&amp;" puluh "&amp;INDEX('133_Gapura_Trucking Sumabaw Pel'!idxSatuSampaiDuaPuluh,--RIGHT('[2]Pos Log Serang 260721'!XFD1,1)+1))</definedName>
    <definedName name="ratus3" localSheetId="82">" "&amp;INDEX('133_Gapura_Trucking Sumabaw_DP'!idxRatusan,--LEFT(TEXT(RIGHT('[2]Pos Log Serang 260721'!XFD1,3),"000"),1)+1)&amp;" "&amp;IF(--RIGHT('[2]Pos Log Serang 260721'!XFD1,2)&lt;=20,INDEX('133_Gapura_Trucking Sumabaw_DP'!idxSatuSampaiDuaPuluh,--LEFT(RIGHT('[2]Pos Log Serang 260721'!XFD1,2),2)+1),INDEX('133_Gapura_Trucking Sumabaw_DP'!idxSatuSampaiDuaPuluh,--LEFT(RIGHT('[2]Pos Log Serang 260721'!XFD1,2),1)+1)&amp;" puluh "&amp;INDEX('133_Gapura_Trucking Sumabaw_DP'!idxSatuSampaiDuaPuluh,--RIGHT('[2]Pos Log Serang 260721'!XFD1,1)+1))</definedName>
    <definedName name="ratus3" localSheetId="84">" "&amp;INDEX('134_Menara_Cocacola'!idxRatusan,--LEFT(TEXT(RIGHT('[2]Pos Log Serang 260721'!XFD1,3),"000"),1)+1)&amp;" "&amp;IF(--RIGHT('[2]Pos Log Serang 260721'!XFD1,2)&lt;=20,INDEX('134_Menara_Cocacola'!idxSatuSampaiDuaPuluh,--LEFT(RIGHT('[2]Pos Log Serang 260721'!XFD1,2),2)+1),INDEX('134_Menara_Cocacola'!idxSatuSampaiDuaPuluh,--LEFT(RIGHT('[2]Pos Log Serang 260721'!XFD1,2),1)+1)&amp;" puluh "&amp;INDEX('134_Menara_Cocacola'!idxSatuSampaiDuaPuluh,--RIGHT('[2]Pos Log Serang 260721'!XFD1,1)+1))</definedName>
    <definedName name="ratus3" localSheetId="85">" "&amp;INDEX('135_Fitri_Nias'!idxRatusan,--LEFT(TEXT(RIGHT('[2]Pos Log Serang 260721'!XFD1,3),"000"),1)+1)&amp;" "&amp;IF(--RIGHT('[2]Pos Log Serang 260721'!XFD1,2)&lt;=20,INDEX('135_Fitri_Nias'!idxSatuSampaiDuaPuluh,--LEFT(RIGHT('[2]Pos Log Serang 260721'!XFD1,2),2)+1),INDEX('135_Fitri_Nias'!idxSatuSampaiDuaPuluh,--LEFT(RIGHT('[2]Pos Log Serang 260721'!XFD1,2),1)+1)&amp;" puluh "&amp;INDEX('135_Fitri_Nias'!idxSatuSampaiDuaPuluh,--RIGHT('[2]Pos Log Serang 260721'!XFD1,1)+1))</definedName>
    <definedName name="ratus3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atus4" localSheetId="0">" "&amp;INDEX('052_Dakota_Batam'!idxRatusan,--LEFT(TEXT(RIGHT('[2]Pos Log Serang 260721'!XFD1,3),"000"),1)+1)&amp;" "&amp;IF(--RIGHT('[2]Pos Log Serang 260721'!XFD1,2)&lt;=20,INDEX('052_Dakota_Batam'!idxSatuSampaiDuaPuluh,--LEFT(RIGHT('[2]Pos Log Serang 260721'!XFD1,2),2)+1),INDEX('052_Dakota_Batam'!idxSatuSampaiDuaPuluh,--LEFT(RIGHT('[2]Pos Log Serang 260721'!XFD1,2),1)+1)&amp;" puluh "&amp;INDEX('052_Dakota_Batam'!idxSatuSampaiDuaPuluh,--RIGHT('[2]Pos Log Serang 260721'!XFD1,1)+1))</definedName>
    <definedName name="ratus4" localSheetId="1">" "&amp;INDEX('053_Menara_Mix'!idxRatusan,--LEFT(TEXT(RIGHT('[2]Pos Log Serang 260721'!XFD1,3),"000"),1)+1)&amp;" "&amp;IF(--RIGHT('[2]Pos Log Serang 260721'!XFD1,2)&lt;=20,INDEX('053_Menara_Mix'!idxSatuSampaiDuaPuluh,--LEFT(RIGHT('[2]Pos Log Serang 260721'!XFD1,2),2)+1),INDEX('053_Menara_Mix'!idxSatuSampaiDuaPuluh,--LEFT(RIGHT('[2]Pos Log Serang 260721'!XFD1,2),1)+1)&amp;" puluh "&amp;INDEX('053_Menara_Mix'!idxSatuSampaiDuaPuluh,--RIGHT('[2]Pos Log Serang 260721'!XFD1,1)+1))</definedName>
    <definedName name="ratus4" localSheetId="2">" "&amp;INDEX('054_BSC_Lampung'!idxRatusan,--LEFT(TEXT(RIGHT('[2]Pos Log Serang 260721'!XFD1,3),"000"),1)+1)&amp;" "&amp;IF(--RIGHT('[2]Pos Log Serang 260721'!XFD1,2)&lt;=20,INDEX('054_BSC_Lampung'!idxSatuSampaiDuaPuluh,--LEFT(RIGHT('[2]Pos Log Serang 260721'!XFD1,2),2)+1),INDEX('054_BSC_Lampung'!idxSatuSampaiDuaPuluh,--LEFT(RIGHT('[2]Pos Log Serang 260721'!XFD1,2),1)+1)&amp;" puluh "&amp;INDEX('054_BSC_Lampung'!idxSatuSampaiDuaPuluh,--RIGHT('[2]Pos Log Serang 260721'!XFD1,1)+1))</definedName>
    <definedName name="ratus4" localSheetId="3">" "&amp;INDEX('055_Fastindo_Bandung'!idxRatusan,--LEFT(TEXT(RIGHT('[2]Pos Log Serang 260721'!XFD1,3),"000"),1)+1)&amp;" "&amp;IF(--RIGHT('[2]Pos Log Serang 260721'!XFD1,2)&lt;=20,INDEX('055_Fastindo_Bandung'!idxSatuSampaiDuaPuluh,--LEFT(RIGHT('[2]Pos Log Serang 260721'!XFD1,2),2)+1),INDEX('055_Fastindo_Bandung'!idxSatuSampaiDuaPuluh,--LEFT(RIGHT('[2]Pos Log Serang 260721'!XFD1,2),1)+1)&amp;" puluh "&amp;INDEX('055_Fastindo_Bandung'!idxSatuSampaiDuaPuluh,--RIGHT('[2]Pos Log Serang 260721'!XFD1,1)+1))</definedName>
    <definedName name="ratus4" localSheetId="4">" "&amp;INDEX('056_Ibu Feriyanti PCP_Jakarta'!idxRatusan,--LEFT(TEXT(RIGHT('[2]Pos Log Serang 260721'!XFD1,3),"000"),1)+1)&amp;" "&amp;IF(--RIGHT('[2]Pos Log Serang 260721'!XFD1,2)&lt;=20,INDEX('056_Ibu Feriyanti PCP_Jakarta'!idxSatuSampaiDuaPuluh,--LEFT(RIGHT('[2]Pos Log Serang 260721'!XFD1,2),2)+1),INDEX('056_Ibu Feriyanti PCP_Jakarta'!idxSatuSampaiDuaPuluh,--LEFT(RIGHT('[2]Pos Log Serang 260721'!XFD1,2),1)+1)&amp;" puluh "&amp;INDEX('056_Ibu Feriyanti PCP_Jakarta'!idxSatuSampaiDuaPuluh,--RIGHT('[2]Pos Log Serang 260721'!XFD1,1)+1))</definedName>
    <definedName name="ratus4" localSheetId="5">" "&amp;INDEX('057_UJP_Padang'!idxRatusan,--LEFT(TEXT(RIGHT('[2]Pos Log Serang 260721'!XFD1,3),"000"),1)+1)&amp;" "&amp;IF(--RIGHT('[2]Pos Log Serang 260721'!XFD1,2)&lt;=20,INDEX('057_UJP_Padang'!idxSatuSampaiDuaPuluh,--LEFT(RIGHT('[2]Pos Log Serang 260721'!XFD1,2),2)+1),INDEX('057_UJP_Padang'!idxSatuSampaiDuaPuluh,--LEFT(RIGHT('[2]Pos Log Serang 260721'!XFD1,2),1)+1)&amp;" puluh "&amp;INDEX('057_UJP_Padang'!idxSatuSampaiDuaPuluh,--RIGHT('[2]Pos Log Serang 260721'!XFD1,1)+1))</definedName>
    <definedName name="ratus4" localSheetId="6">" "&amp;INDEX('058_BJ Trans_Medan'!idxRatusan,--LEFT(TEXT(RIGHT('[2]Pos Log Serang 260721'!XFD1,3),"000"),1)+1)&amp;" "&amp;IF(--RIGHT('[2]Pos Log Serang 260721'!XFD1,2)&lt;=20,INDEX('058_BJ Trans_Medan'!idxSatuSampaiDuaPuluh,--LEFT(RIGHT('[2]Pos Log Serang 260721'!XFD1,2),2)+1),INDEX('058_BJ Trans_Medan'!idxSatuSampaiDuaPuluh,--LEFT(RIGHT('[2]Pos Log Serang 260721'!XFD1,2),1)+1)&amp;" puluh "&amp;INDEX('058_BJ Trans_Medan'!idxSatuSampaiDuaPuluh,--RIGHT('[2]Pos Log Serang 260721'!XFD1,1)+1))</definedName>
    <definedName name="ratus4" localSheetId="7">" "&amp;INDEX('059_Fastindo_Serpong'!idxRatusan,--LEFT(TEXT(RIGHT('[2]Pos Log Serang 260721'!XFD1,3),"000"),1)+1)&amp;" "&amp;IF(--RIGHT('[2]Pos Log Serang 260721'!XFD1,2)&lt;=20,INDEX('059_Fastindo_Serpong'!idxSatuSampaiDuaPuluh,--LEFT(RIGHT('[2]Pos Log Serang 260721'!XFD1,2),2)+1),INDEX('059_Fastindo_Serpong'!idxSatuSampaiDuaPuluh,--LEFT(RIGHT('[2]Pos Log Serang 260721'!XFD1,2),1)+1)&amp;" puluh "&amp;INDEX('059_Fastindo_Serpong'!idxSatuSampaiDuaPuluh,--RIGHT('[2]Pos Log Serang 260721'!XFD1,1)+1))</definedName>
    <definedName name="ratus4" localSheetId="8">" "&amp;INDEX('060_Yenling Tan_Batam'!idxRatusan,--LEFT(TEXT(RIGHT('[2]Pos Log Serang 260721'!XFD1,3),"000"),1)+1)&amp;" "&amp;IF(--RIGHT('[2]Pos Log Serang 260721'!XFD1,2)&lt;=20,INDEX('060_Yenling Tan_Batam'!idxSatuSampaiDuaPuluh,--LEFT(RIGHT('[2]Pos Log Serang 260721'!XFD1,2),2)+1),INDEX('060_Yenling Tan_Batam'!idxSatuSampaiDuaPuluh,--LEFT(RIGHT('[2]Pos Log Serang 260721'!XFD1,2),1)+1)&amp;" puluh "&amp;INDEX('060_Yenling Tan_Batam'!idxSatuSampaiDuaPuluh,--RIGHT('[2]Pos Log Serang 260721'!XFD1,1)+1))</definedName>
    <definedName name="ratus4" localSheetId="9">" "&amp;INDEX('061_Bpk Irfan_Pontianak'!idxRatusan,--LEFT(TEXT(RIGHT('[2]Pos Log Serang 260721'!XFD1,3),"000"),1)+1)&amp;" "&amp;IF(--RIGHT('[2]Pos Log Serang 260721'!XFD1,2)&lt;=20,INDEX('061_Bpk Irfan_Pontianak'!idxSatuSampaiDuaPuluh,--LEFT(RIGHT('[2]Pos Log Serang 260721'!XFD1,2),2)+1),INDEX('061_Bpk Irfan_Pontianak'!idxSatuSampaiDuaPuluh,--LEFT(RIGHT('[2]Pos Log Serang 260721'!XFD1,2),1)+1)&amp;" puluh "&amp;INDEX('061_Bpk Irfan_Pontianak'!idxSatuSampaiDuaPuluh,--RIGHT('[2]Pos Log Serang 260721'!XFD1,1)+1))</definedName>
    <definedName name="ratus4" localSheetId="10">" "&amp;INDEX('062_PT. Fajar_Makassar'!idxRatusan,--LEFT(TEXT(RIGHT('[2]Pos Log Serang 260721'!XFD1,3),"000"),1)+1)&amp;" "&amp;IF(--RIGHT('[2]Pos Log Serang 260721'!XFD1,2)&lt;=20,INDEX('062_PT. Fajar_Makassar'!idxSatuSampaiDuaPuluh,--LEFT(RIGHT('[2]Pos Log Serang 260721'!XFD1,2),2)+1),INDEX('062_PT. Fajar_Makassar'!idxSatuSampaiDuaPuluh,--LEFT(RIGHT('[2]Pos Log Serang 260721'!XFD1,2),1)+1)&amp;" puluh "&amp;INDEX('062_PT. Fajar_Makassar'!idxSatuSampaiDuaPuluh,--RIGHT('[2]Pos Log Serang 260721'!XFD1,1)+1))</definedName>
    <definedName name="ratus4" localSheetId="11">" "&amp;INDEX('063_Kaifa_Batam'!idxRatusan,--LEFT(TEXT(RIGHT('[2]Pos Log Serang 260721'!XFD1,3),"000"),1)+1)&amp;" "&amp;IF(--RIGHT('[2]Pos Log Serang 260721'!XFD1,2)&lt;=20,INDEX('063_Kaifa_Batam'!idxSatuSampaiDuaPuluh,--LEFT(RIGHT('[2]Pos Log Serang 260721'!XFD1,2),2)+1),INDEX('063_Kaifa_Batam'!idxSatuSampaiDuaPuluh,--LEFT(RIGHT('[2]Pos Log Serang 260721'!XFD1,2),1)+1)&amp;" puluh "&amp;INDEX('063_Kaifa_Batam'!idxSatuSampaiDuaPuluh,--RIGHT('[2]Pos Log Serang 260721'!XFD1,1)+1))</definedName>
    <definedName name="ratus4" localSheetId="12">" "&amp;INDEX('064_Hendyan_Batam'!idxRatusan,--LEFT(TEXT(RIGHT('[2]Pos Log Serang 260721'!XFD1,3),"000"),1)+1)&amp;" "&amp;IF(--RIGHT('[2]Pos Log Serang 260721'!XFD1,2)&lt;=20,INDEX('064_Hendyan_Batam'!idxSatuSampaiDuaPuluh,--LEFT(RIGHT('[2]Pos Log Serang 260721'!XFD1,2),2)+1),INDEX('064_Hendyan_Batam'!idxSatuSampaiDuaPuluh,--LEFT(RIGHT('[2]Pos Log Serang 260721'!XFD1,2),1)+1)&amp;" puluh "&amp;INDEX('064_Hendyan_Batam'!idxSatuSampaiDuaPuluh,--RIGHT('[2]Pos Log Serang 260721'!XFD1,1)+1))</definedName>
    <definedName name="ratus4" localSheetId="13">" "&amp;INDEX('065_Bpk. H. Tofik_Banjarmasin'!idxRatusan,--LEFT(TEXT(RIGHT('[2]Pos Log Serang 260721'!XFD1,3),"000"),1)+1)&amp;" "&amp;IF(--RIGHT('[2]Pos Log Serang 260721'!XFD1,2)&lt;=20,INDEX('065_Bpk. H. Tofik_Banjarmasin'!idxSatuSampaiDuaPuluh,--LEFT(RIGHT('[2]Pos Log Serang 260721'!XFD1,2),2)+1),INDEX('065_Bpk. H. Tofik_Banjarmasin'!idxSatuSampaiDuaPuluh,--LEFT(RIGHT('[2]Pos Log Serang 260721'!XFD1,2),1)+1)&amp;" puluh "&amp;INDEX('065_Bpk. H. Tofik_Banjarmasin'!idxSatuSampaiDuaPuluh,--RIGHT('[2]Pos Log Serang 260721'!XFD1,1)+1))</definedName>
    <definedName name="ratus4" localSheetId="14">" "&amp;INDEX('066_Bpk. H. Tofik_Banjarmasin'!idxRatusan,--LEFT(TEXT(RIGHT('[2]Pos Log Serang 260721'!XFD1,3),"000"),1)+1)&amp;" "&amp;IF(--RIGHT('[2]Pos Log Serang 260721'!XFD1,2)&lt;=20,INDEX('066_Bpk. H. Tofik_Banjarmasin'!idxSatuSampaiDuaPuluh,--LEFT(RIGHT('[2]Pos Log Serang 260721'!XFD1,2),2)+1),INDEX('066_Bpk. H. Tofik_Banjarmasin'!idxSatuSampaiDuaPuluh,--LEFT(RIGHT('[2]Pos Log Serang 260721'!XFD1,2),1)+1)&amp;" puluh "&amp;INDEX('066_Bpk. H. Tofik_Banjarmasin'!idxSatuSampaiDuaPuluh,--RIGHT('[2]Pos Log Serang 260721'!XFD1,1)+1))</definedName>
    <definedName name="ratus4" localSheetId="15">" "&amp;INDEX('067_Ibu Fany_Batam'!idxRatusan,--LEFT(TEXT(RIGHT('[2]Pos Log Serang 260721'!XFD1,3),"000"),1)+1)&amp;" "&amp;IF(--RIGHT('[2]Pos Log Serang 260721'!XFD1,2)&lt;=20,INDEX('067_Ibu Fany_Batam'!idxSatuSampaiDuaPuluh,--LEFT(RIGHT('[2]Pos Log Serang 260721'!XFD1,2),2)+1),INDEX('067_Ibu Fany_Batam'!idxSatuSampaiDuaPuluh,--LEFT(RIGHT('[2]Pos Log Serang 260721'!XFD1,2),1)+1)&amp;" puluh "&amp;INDEX('067_Ibu Fany_Batam'!idxSatuSampaiDuaPuluh,--RIGHT('[2]Pos Log Serang 260721'!XFD1,1)+1))</definedName>
    <definedName name="ratus4" localSheetId="16">" "&amp;INDEX('068_PT. Werkz_Pekanbaru'!idxRatusan,--LEFT(TEXT(RIGHT('[2]Pos Log Serang 260721'!XFD1,3),"000"),1)+1)&amp;" "&amp;IF(--RIGHT('[2]Pos Log Serang 260721'!XFD1,2)&lt;=20,INDEX('068_PT. Werkz_Pekanbaru'!idxSatuSampaiDuaPuluh,--LEFT(RIGHT('[2]Pos Log Serang 260721'!XFD1,2),2)+1),INDEX('068_PT. Werkz_Pekanbaru'!idxSatuSampaiDuaPuluh,--LEFT(RIGHT('[2]Pos Log Serang 260721'!XFD1,2),1)+1)&amp;" puluh "&amp;INDEX('068_PT. Werkz_Pekanbaru'!idxSatuSampaiDuaPuluh,--RIGHT('[2]Pos Log Serang 260721'!XFD1,1)+1))</definedName>
    <definedName name="ratus4" localSheetId="17">" "&amp;INDEX('069_Menara_Sampoeran_C1'!idxRatusan,--LEFT(TEXT(RIGHT('[2]Pos Log Serang 260721'!XFD1,3),"000"),1)+1)&amp;" "&amp;IF(--RIGHT('[2]Pos Log Serang 260721'!XFD1,2)&lt;=20,INDEX('069_Menara_Sampoeran_C1'!idxSatuSampaiDuaPuluh,--LEFT(RIGHT('[2]Pos Log Serang 260721'!XFD1,2),2)+1),INDEX('069_Menara_Sampoeran_C1'!idxSatuSampaiDuaPuluh,--LEFT(RIGHT('[2]Pos Log Serang 260721'!XFD1,2),1)+1)&amp;" puluh "&amp;INDEX('069_Menara_Sampoeran_C1'!idxSatuSampaiDuaPuluh,--RIGHT('[2]Pos Log Serang 260721'!XFD1,1)+1))</definedName>
    <definedName name="ratus4" localSheetId="18">" "&amp;INDEX('070_Bpk. edo_Bogor'!idxRatusan,--LEFT(TEXT(RIGHT('[2]Pos Log Serang 260721'!XFD1,3),"000"),1)+1)&amp;" "&amp;IF(--RIGHT('[2]Pos Log Serang 260721'!XFD1,2)&lt;=20,INDEX('070_Bpk. edo_Bogor'!idxSatuSampaiDuaPuluh,--LEFT(RIGHT('[2]Pos Log Serang 260721'!XFD1,2),2)+1),INDEX('070_Bpk. edo_Bogor'!idxSatuSampaiDuaPuluh,--LEFT(RIGHT('[2]Pos Log Serang 260721'!XFD1,2),1)+1)&amp;" puluh "&amp;INDEX('070_Bpk. edo_Bogor'!idxSatuSampaiDuaPuluh,--RIGHT('[2]Pos Log Serang 260721'!XFD1,1)+1))</definedName>
    <definedName name="ratus4" localSheetId="19">" "&amp;INDEX('071_PT. Sahabat Agung_Jakarta'!idxRatusan,--LEFT(TEXT(RIGHT('[2]Pos Log Serang 260721'!XFD1,3),"000"),1)+1)&amp;" "&amp;IF(--RIGHT('[2]Pos Log Serang 260721'!XFD1,2)&lt;=20,INDEX('071_PT. Sahabat Agung_Jakarta'!idxSatuSampaiDuaPuluh,--LEFT(RIGHT('[2]Pos Log Serang 260721'!XFD1,2),2)+1),INDEX('071_PT. Sahabat Agung_Jakarta'!idxSatuSampaiDuaPuluh,--LEFT(RIGHT('[2]Pos Log Serang 260721'!XFD1,2),1)+1)&amp;" puluh "&amp;INDEX('071_PT. Sahabat Agung_Jakarta'!idxSatuSampaiDuaPuluh,--RIGHT('[2]Pos Log Serang 260721'!XFD1,1)+1))</definedName>
    <definedName name="ratus4" localSheetId="20">" "&amp;INDEX('072_Yenling Tan_Batam'!idxRatusan,--LEFT(TEXT(RIGHT('[2]Pos Log Serang 260721'!XFD1,3),"000"),1)+1)&amp;" "&amp;IF(--RIGHT('[2]Pos Log Serang 260721'!XFD1,2)&lt;=20,INDEX('072_Yenling Tan_Batam'!idxSatuSampaiDuaPuluh,--LEFT(RIGHT('[2]Pos Log Serang 260721'!XFD1,2),2)+1),INDEX('072_Yenling Tan_Batam'!idxSatuSampaiDuaPuluh,--LEFT(RIGHT('[2]Pos Log Serang 260721'!XFD1,2),1)+1)&amp;" puluh "&amp;INDEX('072_Yenling Tan_Batam'!idxSatuSampaiDuaPuluh,--RIGHT('[2]Pos Log Serang 260721'!XFD1,1)+1))</definedName>
    <definedName name="ratus4" localSheetId="21">" "&amp;INDEX('073_Jasa Anda_Mix'!idxRatusan,--LEFT(TEXT(RIGHT('[2]Pos Log Serang 260721'!XFD1,3),"000"),1)+1)&amp;" "&amp;IF(--RIGHT('[2]Pos Log Serang 260721'!XFD1,2)&lt;=20,INDEX('073_Jasa Anda_Mix'!idxSatuSampaiDuaPuluh,--LEFT(RIGHT('[2]Pos Log Serang 260721'!XFD1,2),2)+1),INDEX('073_Jasa Anda_Mix'!idxSatuSampaiDuaPuluh,--LEFT(RIGHT('[2]Pos Log Serang 260721'!XFD1,2),1)+1)&amp;" puluh "&amp;INDEX('073_Jasa Anda_Mix'!idxSatuSampaiDuaPuluh,--RIGHT('[2]Pos Log Serang 260721'!XFD1,1)+1))</definedName>
    <definedName name="ratus4" localSheetId="22">" "&amp;INDEX('074_Fastindo_Jakarta'!idxRatusan,--LEFT(TEXT(RIGHT('[2]Pos Log Serang 260721'!XFD1,3),"000"),1)+1)&amp;" "&amp;IF(--RIGHT('[2]Pos Log Serang 260721'!XFD1,2)&lt;=20,INDEX('074_Fastindo_Jakarta'!idxSatuSampaiDuaPuluh,--LEFT(RIGHT('[2]Pos Log Serang 260721'!XFD1,2),2)+1),INDEX('074_Fastindo_Jakarta'!idxSatuSampaiDuaPuluh,--LEFT(RIGHT('[2]Pos Log Serang 260721'!XFD1,2),1)+1)&amp;" puluh "&amp;INDEX('074_Fastindo_Jakarta'!idxSatuSampaiDuaPuluh,--RIGHT('[2]Pos Log Serang 260721'!XFD1,1)+1))</definedName>
    <definedName name="ratus4" localSheetId="23">" "&amp;INDEX('075_BBI_Banjar baru'!idxRatusan,--LEFT(TEXT(RIGHT('[2]Pos Log Serang 260721'!XFD1,3),"000"),1)+1)&amp;" "&amp;IF(--RIGHT('[2]Pos Log Serang 260721'!XFD1,2)&lt;=20,INDEX('075_BBI_Banjar baru'!idxSatuSampaiDuaPuluh,--LEFT(RIGHT('[2]Pos Log Serang 260721'!XFD1,2),2)+1),INDEX('075_BBI_Banjar baru'!idxSatuSampaiDuaPuluh,--LEFT(RIGHT('[2]Pos Log Serang 260721'!XFD1,2),1)+1)&amp;" puluh "&amp;INDEX('075_BBI_Banjar baru'!idxSatuSampaiDuaPuluh,--RIGHT('[2]Pos Log Serang 260721'!XFD1,1)+1))</definedName>
    <definedName name="ratus4" localSheetId="24">" "&amp;INDEX('076_BBI_Makassar'!idxRatusan,--LEFT(TEXT(RIGHT('[2]Pos Log Serang 260721'!XFD1,3),"000"),1)+1)&amp;" "&amp;IF(--RIGHT('[2]Pos Log Serang 260721'!XFD1,2)&lt;=20,INDEX('076_BBI_Makassar'!idxSatuSampaiDuaPuluh,--LEFT(RIGHT('[2]Pos Log Serang 260721'!XFD1,2),2)+1),INDEX('076_BBI_Makassar'!idxSatuSampaiDuaPuluh,--LEFT(RIGHT('[2]Pos Log Serang 260721'!XFD1,2),1)+1)&amp;" puluh "&amp;INDEX('076_BBI_Makassar'!idxSatuSampaiDuaPuluh,--RIGHT('[2]Pos Log Serang 260721'!XFD1,1)+1))</definedName>
    <definedName name="ratus4" localSheetId="25">" "&amp;INDEX('077_BBI_Ngawi'!idxRatusan,--LEFT(TEXT(RIGHT('[2]Pos Log Serang 260721'!XFD1,3),"000"),1)+1)&amp;" "&amp;IF(--RIGHT('[2]Pos Log Serang 260721'!XFD1,2)&lt;=20,INDEX('077_BBI_Ngawi'!idxSatuSampaiDuaPuluh,--LEFT(RIGHT('[2]Pos Log Serang 260721'!XFD1,2),2)+1),INDEX('077_BBI_Ngawi'!idxSatuSampaiDuaPuluh,--LEFT(RIGHT('[2]Pos Log Serang 260721'!XFD1,2),1)+1)&amp;" puluh "&amp;INDEX('077_BBI_Ngawi'!idxSatuSampaiDuaPuluh,--RIGHT('[2]Pos Log Serang 260721'!XFD1,1)+1))</definedName>
    <definedName name="ratus4" localSheetId="26">" "&amp;INDEX('078_Primasari_Batam'!idxRatusan,--LEFT(TEXT(RIGHT('[2]Pos Log Serang 260721'!XFD1,3),"000"),1)+1)&amp;" "&amp;IF(--RIGHT('[2]Pos Log Serang 260721'!XFD1,2)&lt;=20,INDEX('078_Primasari_Batam'!idxSatuSampaiDuaPuluh,--LEFT(RIGHT('[2]Pos Log Serang 260721'!XFD1,2),2)+1),INDEX('078_Primasari_Batam'!idxSatuSampaiDuaPuluh,--LEFT(RIGHT('[2]Pos Log Serang 260721'!XFD1,2),1)+1)&amp;" puluh "&amp;INDEX('078_Primasari_Batam'!idxSatuSampaiDuaPuluh,--RIGHT('[2]Pos Log Serang 260721'!XFD1,1)+1))</definedName>
    <definedName name="ratus4" localSheetId="27">" "&amp;INDEX('079_Yenling Tan_Abonca'!idxRatusan,--LEFT(TEXT(RIGHT('[2]Pos Log Serang 260721'!XFD1,3),"000"),1)+1)&amp;" "&amp;IF(--RIGHT('[2]Pos Log Serang 260721'!XFD1,2)&lt;=20,INDEX('079_Yenling Tan_Abonca'!idxSatuSampaiDuaPuluh,--LEFT(RIGHT('[2]Pos Log Serang 260721'!XFD1,2),2)+1),INDEX('079_Yenling Tan_Abonca'!idxSatuSampaiDuaPuluh,--LEFT(RIGHT('[2]Pos Log Serang 260721'!XFD1,2),1)+1)&amp;" puluh "&amp;INDEX('079_Yenling Tan_Abonca'!idxSatuSampaiDuaPuluh,--RIGHT('[2]Pos Log Serang 260721'!XFD1,1)+1))</definedName>
    <definedName name="ratus4" localSheetId="28">" "&amp;INDEX('080_Yenling Tan_Japan Pacu'!idxRatusan,--LEFT(TEXT(RIGHT('[2]Pos Log Serang 260721'!XFD1,3),"000"),1)+1)&amp;" "&amp;IF(--RIGHT('[2]Pos Log Serang 260721'!XFD1,2)&lt;=20,INDEX('080_Yenling Tan_Japan Pacu'!idxSatuSampaiDuaPuluh,--LEFT(RIGHT('[2]Pos Log Serang 260721'!XFD1,2),2)+1),INDEX('080_Yenling Tan_Japan Pacu'!idxSatuSampaiDuaPuluh,--LEFT(RIGHT('[2]Pos Log Serang 260721'!XFD1,2),1)+1)&amp;" puluh "&amp;INDEX('080_Yenling Tan_Japan Pacu'!idxSatuSampaiDuaPuluh,--RIGHT('[2]Pos Log Serang 260721'!XFD1,1)+1))</definedName>
    <definedName name="ratus4" localSheetId="29">" "&amp;INDEX('081_Yenling Tan_Prima sari'!idxRatusan,--LEFT(TEXT(RIGHT('[2]Pos Log Serang 260721'!XFD1,3),"000"),1)+1)&amp;" "&amp;IF(--RIGHT('[2]Pos Log Serang 260721'!XFD1,2)&lt;=20,INDEX('081_Yenling Tan_Prima sari'!idxSatuSampaiDuaPuluh,--LEFT(RIGHT('[2]Pos Log Serang 260721'!XFD1,2),2)+1),INDEX('081_Yenling Tan_Prima sari'!idxSatuSampaiDuaPuluh,--LEFT(RIGHT('[2]Pos Log Serang 260721'!XFD1,2),1)+1)&amp;" puluh "&amp;INDEX('081_Yenling Tan_Prima sari'!idxSatuSampaiDuaPuluh,--RIGHT('[2]Pos Log Serang 260721'!XFD1,1)+1))</definedName>
    <definedName name="ratus4" localSheetId="30">" "&amp;INDEX('082_Yenling Tan_Kreasi pangan'!idxRatusan,--LEFT(TEXT(RIGHT('[2]Pos Log Serang 260721'!XFD1,3),"000"),1)+1)&amp;" "&amp;IF(--RIGHT('[2]Pos Log Serang 260721'!XFD1,2)&lt;=20,INDEX('082_Yenling Tan_Kreasi pangan'!idxSatuSampaiDuaPuluh,--LEFT(RIGHT('[2]Pos Log Serang 260721'!XFD1,2),2)+1),INDEX('082_Yenling Tan_Kreasi pangan'!idxSatuSampaiDuaPuluh,--LEFT(RIGHT('[2]Pos Log Serang 260721'!XFD1,2),1)+1)&amp;" puluh "&amp;INDEX('082_Yenling Tan_Kreasi pangan'!idxSatuSampaiDuaPuluh,--RIGHT('[2]Pos Log Serang 260721'!XFD1,1)+1))</definedName>
    <definedName name="ratus4" localSheetId="31">" "&amp;INDEX('083_PT. Mega Kreasi_Tanggerang'!idxRatusan,--LEFT(TEXT(RIGHT('[2]Pos Log Serang 260721'!XFD1,3),"000"),1)+1)&amp;" "&amp;IF(--RIGHT('[2]Pos Log Serang 260721'!XFD1,2)&lt;=20,INDEX('083_PT. Mega Kreasi_Tanggerang'!idxSatuSampaiDuaPuluh,--LEFT(RIGHT('[2]Pos Log Serang 260721'!XFD1,2),2)+1),INDEX('083_PT. Mega Kreasi_Tanggerang'!idxSatuSampaiDuaPuluh,--LEFT(RIGHT('[2]Pos Log Serang 260721'!XFD1,2),1)+1)&amp;" puluh "&amp;INDEX('083_PT. Mega Kreasi_Tanggerang'!idxSatuSampaiDuaPuluh,--RIGHT('[2]Pos Log Serang 260721'!XFD1,1)+1))</definedName>
    <definedName name="ratus4" localSheetId="32">" "&amp;INDEX('084_Yenling Tan_Sunkrisps'!idxRatusan,--LEFT(TEXT(RIGHT('[2]Pos Log Serang 260721'!XFD1,3),"000"),1)+1)&amp;" "&amp;IF(--RIGHT('[2]Pos Log Serang 260721'!XFD1,2)&lt;=20,INDEX('084_Yenling Tan_Sunkrisps'!idxSatuSampaiDuaPuluh,--LEFT(RIGHT('[2]Pos Log Serang 260721'!XFD1,2),2)+1),INDEX('084_Yenling Tan_Sunkrisps'!idxSatuSampaiDuaPuluh,--LEFT(RIGHT('[2]Pos Log Serang 260721'!XFD1,2),1)+1)&amp;" puluh "&amp;INDEX('084_Yenling Tan_Sunkrisps'!idxSatuSampaiDuaPuluh,--RIGHT('[2]Pos Log Serang 260721'!XFD1,1)+1))</definedName>
    <definedName name="ratus4" localSheetId="33">" "&amp;INDEX('085_Yenling Tan_Alamii Food'!idxRatusan,--LEFT(TEXT(RIGHT('[2]Pos Log Serang 260721'!XFD1,3),"000"),1)+1)&amp;" "&amp;IF(--RIGHT('[2]Pos Log Serang 260721'!XFD1,2)&lt;=20,INDEX('085_Yenling Tan_Alamii Food'!idxSatuSampaiDuaPuluh,--LEFT(RIGHT('[2]Pos Log Serang 260721'!XFD1,2),2)+1),INDEX('085_Yenling Tan_Alamii Food'!idxSatuSampaiDuaPuluh,--LEFT(RIGHT('[2]Pos Log Serang 260721'!XFD1,2),1)+1)&amp;" puluh "&amp;INDEX('085_Yenling Tan_Alamii Food'!idxSatuSampaiDuaPuluh,--RIGHT('[2]Pos Log Serang 260721'!XFD1,1)+1))</definedName>
    <definedName name="ratus4" localSheetId="34">" "&amp;INDEX('086_Yenling Tan_Primasari'!idxRatusan,--LEFT(TEXT(RIGHT('[2]Pos Log Serang 260721'!XFD1,3),"000"),1)+1)&amp;" "&amp;IF(--RIGHT('[2]Pos Log Serang 260721'!XFD1,2)&lt;=20,INDEX('086_Yenling Tan_Primasari'!idxSatuSampaiDuaPuluh,--LEFT(RIGHT('[2]Pos Log Serang 260721'!XFD1,2),2)+1),INDEX('086_Yenling Tan_Primasari'!idxSatuSampaiDuaPuluh,--LEFT(RIGHT('[2]Pos Log Serang 260721'!XFD1,2),1)+1)&amp;" puluh "&amp;INDEX('086_Yenling Tan_Primasari'!idxSatuSampaiDuaPuluh,--RIGHT('[2]Pos Log Serang 260721'!XFD1,1)+1))</definedName>
    <definedName name="ratus4" localSheetId="35">" "&amp;INDEX('087_Menara_Sampoeran_C1 '!idxRatusan,--LEFT(TEXT(RIGHT('[2]Pos Log Serang 260721'!XFD1,3),"000"),1)+1)&amp;" "&amp;IF(--RIGHT('[2]Pos Log Serang 260721'!XFD1,2)&lt;=20,INDEX('087_Menara_Sampoeran_C1 '!idxSatuSampaiDuaPuluh,--LEFT(RIGHT('[2]Pos Log Serang 260721'!XFD1,2),2)+1),INDEX('087_Menara_Sampoeran_C1 '!idxSatuSampaiDuaPuluh,--LEFT(RIGHT('[2]Pos Log Serang 260721'!XFD1,2),1)+1)&amp;" puluh "&amp;INDEX('087_Menara_Sampoeran_C1 '!idxSatuSampaiDuaPuluh,--RIGHT('[2]Pos Log Serang 260721'!XFD1,1)+1))</definedName>
    <definedName name="ratus4" localSheetId="36">" "&amp;INDEX('088_PT. SITC_Undername China'!idxRatusan,--LEFT(TEXT(RIGHT('[2]Pos Log Serang 260721'!XFD1,3),"000"),1)+1)&amp;" "&amp;IF(--RIGHT('[2]Pos Log Serang 260721'!XFD1,2)&lt;=20,INDEX('088_PT. SITC_Undername China'!idxSatuSampaiDuaPuluh,--LEFT(RIGHT('[2]Pos Log Serang 260721'!XFD1,2),2)+1),INDEX('088_PT. SITC_Undername China'!idxSatuSampaiDuaPuluh,--LEFT(RIGHT('[2]Pos Log Serang 260721'!XFD1,2),1)+1)&amp;" puluh "&amp;INDEX('088_PT. SITC_Undername China'!idxSatuSampaiDuaPuluh,--RIGHT('[2]Pos Log Serang 260721'!XFD1,1)+1))</definedName>
    <definedName name="ratus4" localSheetId="37">" "&amp;INDEX('089_Fastindo_Jakarta'!idxRatusan,--LEFT(TEXT(RIGHT('[2]Pos Log Serang 260721'!XFD1,3),"000"),1)+1)&amp;" "&amp;IF(--RIGHT('[2]Pos Log Serang 260721'!XFD1,2)&lt;=20,INDEX('089_Fastindo_Jakarta'!idxSatuSampaiDuaPuluh,--LEFT(RIGHT('[2]Pos Log Serang 260721'!XFD1,2),2)+1),INDEX('089_Fastindo_Jakarta'!idxSatuSampaiDuaPuluh,--LEFT(RIGHT('[2]Pos Log Serang 260721'!XFD1,2),1)+1)&amp;" puluh "&amp;INDEX('089_Fastindo_Jakarta'!idxSatuSampaiDuaPuluh,--RIGHT('[2]Pos Log Serang 260721'!XFD1,1)+1))</definedName>
    <definedName name="ratus4" localSheetId="38">" "&amp;INDEX('090_Tensindo_Jakarta'!idxRatusan,--LEFT(TEXT(RIGHT('[2]Pos Log Serang 260721'!XFD1,3),"000"),1)+1)&amp;" "&amp;IF(--RIGHT('[2]Pos Log Serang 260721'!XFD1,2)&lt;=20,INDEX('090_Tensindo_Jakarta'!idxSatuSampaiDuaPuluh,--LEFT(RIGHT('[2]Pos Log Serang 260721'!XFD1,2),2)+1),INDEX('090_Tensindo_Jakarta'!idxSatuSampaiDuaPuluh,--LEFT(RIGHT('[2]Pos Log Serang 260721'!XFD1,2),1)+1)&amp;" puluh "&amp;INDEX('090_Tensindo_Jakarta'!idxSatuSampaiDuaPuluh,--RIGHT('[2]Pos Log Serang 260721'!XFD1,1)+1))</definedName>
    <definedName name="ratus4" localSheetId="39">" "&amp;INDEX('091_BSC_Lhoksemawe langsa'!idxRatusan,--LEFT(TEXT(RIGHT('[2]Pos Log Serang 260721'!XFD1,3),"000"),1)+1)&amp;" "&amp;IF(--RIGHT('[2]Pos Log Serang 260721'!XFD1,2)&lt;=20,INDEX('091_BSC_Lhoksemawe langsa'!idxSatuSampaiDuaPuluh,--LEFT(RIGHT('[2]Pos Log Serang 260721'!XFD1,2),2)+1),INDEX('091_BSC_Lhoksemawe langsa'!idxSatuSampaiDuaPuluh,--LEFT(RIGHT('[2]Pos Log Serang 260721'!XFD1,2),1)+1)&amp;" puluh "&amp;INDEX('091_BSC_Lhoksemawe langsa'!idxSatuSampaiDuaPuluh,--RIGHT('[2]Pos Log Serang 260721'!XFD1,1)+1))</definedName>
    <definedName name="ratus4" localSheetId="40">" "&amp;INDEX('092_BSC_Semarang'!idxRatusan,--LEFT(TEXT(RIGHT('[2]Pos Log Serang 260721'!XFD1,3),"000"),1)+1)&amp;" "&amp;IF(--RIGHT('[2]Pos Log Serang 260721'!XFD1,2)&lt;=20,INDEX('092_BSC_Semarang'!idxSatuSampaiDuaPuluh,--LEFT(RIGHT('[2]Pos Log Serang 260721'!XFD1,2),2)+1),INDEX('092_BSC_Semarang'!idxSatuSampaiDuaPuluh,--LEFT(RIGHT('[2]Pos Log Serang 260721'!XFD1,2),1)+1)&amp;" puluh "&amp;INDEX('092_BSC_Semarang'!idxSatuSampaiDuaPuluh,--RIGHT('[2]Pos Log Serang 260721'!XFD1,1)+1))</definedName>
    <definedName name="ratus4" localSheetId="41">" "&amp;INDEX('093_Yenling Tan_Kaifa'!idxRatusan,--LEFT(TEXT(RIGHT('[2]Pos Log Serang 260721'!XFD1,3),"000"),1)+1)&amp;" "&amp;IF(--RIGHT('[2]Pos Log Serang 260721'!XFD1,2)&lt;=20,INDEX('093_Yenling Tan_Kaifa'!idxSatuSampaiDuaPuluh,--LEFT(RIGHT('[2]Pos Log Serang 260721'!XFD1,2),2)+1),INDEX('093_Yenling Tan_Kaifa'!idxSatuSampaiDuaPuluh,--LEFT(RIGHT('[2]Pos Log Serang 260721'!XFD1,2),1)+1)&amp;" puluh "&amp;INDEX('093_Yenling Tan_Kaifa'!idxSatuSampaiDuaPuluh,--RIGHT('[2]Pos Log Serang 260721'!XFD1,1)+1))</definedName>
    <definedName name="ratus4" localSheetId="42">" "&amp;INDEX('094_Yenling Tan_Sentral Cargo'!idxRatusan,--LEFT(TEXT(RIGHT('[2]Pos Log Serang 260721'!XFD1,3),"000"),1)+1)&amp;" "&amp;IF(--RIGHT('[2]Pos Log Serang 260721'!XFD1,2)&lt;=20,INDEX('094_Yenling Tan_Sentral Cargo'!idxSatuSampaiDuaPuluh,--LEFT(RIGHT('[2]Pos Log Serang 260721'!XFD1,2),2)+1),INDEX('094_Yenling Tan_Sentral Cargo'!idxSatuSampaiDuaPuluh,--LEFT(RIGHT('[2]Pos Log Serang 260721'!XFD1,2),1)+1)&amp;" puluh "&amp;INDEX('094_Yenling Tan_Sentral Cargo'!idxSatuSampaiDuaPuluh,--RIGHT('[2]Pos Log Serang 260721'!XFD1,1)+1))</definedName>
    <definedName name="ratus4" localSheetId="43">" "&amp;INDEX('095_Yenling Tan_Primasari'!idxRatusan,--LEFT(TEXT(RIGHT('[2]Pos Log Serang 260721'!XFD1,3),"000"),1)+1)&amp;" "&amp;IF(--RIGHT('[2]Pos Log Serang 260721'!XFD1,2)&lt;=20,INDEX('095_Yenling Tan_Primasari'!idxSatuSampaiDuaPuluh,--LEFT(RIGHT('[2]Pos Log Serang 260721'!XFD1,2),2)+1),INDEX('095_Yenling Tan_Primasari'!idxSatuSampaiDuaPuluh,--LEFT(RIGHT('[2]Pos Log Serang 260721'!XFD1,2),1)+1)&amp;" puluh "&amp;INDEX('095_Yenling Tan_Primasari'!idxSatuSampaiDuaPuluh,--RIGHT('[2]Pos Log Serang 260721'!XFD1,1)+1))</definedName>
    <definedName name="ratus4" localSheetId="44">" "&amp;INDEX('096_Yenling Tan_Primasari'!idxRatusan,--LEFT(TEXT(RIGHT('[2]Pos Log Serang 260721'!XFD1,3),"000"),1)+1)&amp;" "&amp;IF(--RIGHT('[2]Pos Log Serang 260721'!XFD1,2)&lt;=20,INDEX('096_Yenling Tan_Primasari'!idxSatuSampaiDuaPuluh,--LEFT(RIGHT('[2]Pos Log Serang 260721'!XFD1,2),2)+1),INDEX('096_Yenling Tan_Primasari'!idxSatuSampaiDuaPuluh,--LEFT(RIGHT('[2]Pos Log Serang 260721'!XFD1,2),1)+1)&amp;" puluh "&amp;INDEX('096_Yenling Tan_Primasari'!idxSatuSampaiDuaPuluh,--RIGHT('[2]Pos Log Serang 260721'!XFD1,1)+1))</definedName>
    <definedName name="ratus4" localSheetId="45">" "&amp;INDEX('097_Yenling Tan_Gurih'!idxRatusan,--LEFT(TEXT(RIGHT('[2]Pos Log Serang 260721'!XFD1,3),"000"),1)+1)&amp;" "&amp;IF(--RIGHT('[2]Pos Log Serang 260721'!XFD1,2)&lt;=20,INDEX('097_Yenling Tan_Gurih'!idxSatuSampaiDuaPuluh,--LEFT(RIGHT('[2]Pos Log Serang 260721'!XFD1,2),2)+1),INDEX('097_Yenling Tan_Gurih'!idxSatuSampaiDuaPuluh,--LEFT(RIGHT('[2]Pos Log Serang 260721'!XFD1,2),1)+1)&amp;" puluh "&amp;INDEX('097_Yenling Tan_Gurih'!idxSatuSampaiDuaPuluh,--RIGHT('[2]Pos Log Serang 260721'!XFD1,1)+1))</definedName>
    <definedName name="ratus4" localSheetId="46">" "&amp;INDEX('099_Bpk. Saman_Batam'!idxRatusan,--LEFT(TEXT(RIGHT('[2]Pos Log Serang 260721'!XFD1,3),"000"),1)+1)&amp;" "&amp;IF(--RIGHT('[2]Pos Log Serang 260721'!XFD1,2)&lt;=20,INDEX('099_Bpk. Saman_Batam'!idxSatuSampaiDuaPuluh,--LEFT(RIGHT('[2]Pos Log Serang 260721'!XFD1,2),2)+1),INDEX('099_Bpk. Saman_Batam'!idxSatuSampaiDuaPuluh,--LEFT(RIGHT('[2]Pos Log Serang 260721'!XFD1,2),1)+1)&amp;" puluh "&amp;INDEX('099_Bpk. Saman_Batam'!idxSatuSampaiDuaPuluh,--RIGHT('[2]Pos Log Serang 260721'!XFD1,1)+1))</definedName>
    <definedName name="ratus4" localSheetId="47">" "&amp;INDEX('100_PT. Fajar_Samarinda'!idxRatusan,--LEFT(TEXT(RIGHT('[2]Pos Log Serang 260721'!XFD1,3),"000"),1)+1)&amp;" "&amp;IF(--RIGHT('[2]Pos Log Serang 260721'!XFD1,2)&lt;=20,INDEX('100_PT. Fajar_Samarinda'!idxSatuSampaiDuaPuluh,--LEFT(RIGHT('[2]Pos Log Serang 260721'!XFD1,2),2)+1),INDEX('100_PT. Fajar_Samarinda'!idxSatuSampaiDuaPuluh,--LEFT(RIGHT('[2]Pos Log Serang 260721'!XFD1,2),1)+1)&amp;" puluh "&amp;INDEX('100_PT. Fajar_Samarinda'!idxSatuSampaiDuaPuluh,--RIGHT('[2]Pos Log Serang 260721'!XFD1,1)+1))</definedName>
    <definedName name="ratus4" localSheetId="48">" "&amp;INDEX('101_Menara_ESSE POSM'!idxRatusan,--LEFT(TEXT(RIGHT('[2]Pos Log Serang 260721'!XFD1,3),"000"),1)+1)&amp;" "&amp;IF(--RIGHT('[2]Pos Log Serang 260721'!XFD1,2)&lt;=20,INDEX('101_Menara_ESSE POSM'!idxSatuSampaiDuaPuluh,--LEFT(RIGHT('[2]Pos Log Serang 260721'!XFD1,2),2)+1),INDEX('101_Menara_ESSE POSM'!idxSatuSampaiDuaPuluh,--LEFT(RIGHT('[2]Pos Log Serang 260721'!XFD1,2),1)+1)&amp;" puluh "&amp;INDEX('101_Menara_ESSE POSM'!idxSatuSampaiDuaPuluh,--RIGHT('[2]Pos Log Serang 260721'!XFD1,1)+1))</definedName>
    <definedName name="ratus4" localSheetId="49">" "&amp;INDEX('102_Bpk. Agus_Pontianak'!idxRatusan,--LEFT(TEXT(RIGHT('[2]Pos Log Serang 260721'!XFD1,3),"000"),1)+1)&amp;" "&amp;IF(--RIGHT('[2]Pos Log Serang 260721'!XFD1,2)&lt;=20,INDEX('102_Bpk. Agus_Pontianak'!idxSatuSampaiDuaPuluh,--LEFT(RIGHT('[2]Pos Log Serang 260721'!XFD1,2),2)+1),INDEX('102_Bpk. Agus_Pontianak'!idxSatuSampaiDuaPuluh,--LEFT(RIGHT('[2]Pos Log Serang 260721'!XFD1,2),1)+1)&amp;" puluh "&amp;INDEX('102_Bpk. Agus_Pontianak'!idxSatuSampaiDuaPuluh,--RIGHT('[2]Pos Log Serang 260721'!XFD1,1)+1))</definedName>
    <definedName name="ratus4" localSheetId="50">" "&amp;INDEX('103_Ibu Yenling Tan_JasanaBoga'!idxRatusan,--LEFT(TEXT(RIGHT('[2]Pos Log Serang 260721'!XFD1,3),"000"),1)+1)&amp;" "&amp;IF(--RIGHT('[2]Pos Log Serang 260721'!XFD1,2)&lt;=20,INDEX('103_Ibu Yenling Tan_JasanaBoga'!idxSatuSampaiDuaPuluh,--LEFT(RIGHT('[2]Pos Log Serang 260721'!XFD1,2),2)+1),INDEX('103_Ibu Yenling Tan_JasanaBoga'!idxSatuSampaiDuaPuluh,--LEFT(RIGHT('[2]Pos Log Serang 260721'!XFD1,2),1)+1)&amp;" puluh "&amp;INDEX('103_Ibu Yenling Tan_JasanaBoga'!idxSatuSampaiDuaPuluh,--RIGHT('[2]Pos Log Serang 260721'!XFD1,1)+1))</definedName>
    <definedName name="ratus4" localSheetId="51">" "&amp;INDEX('104_Ibu Yenling Tan_Pt Kartika'!idxRatusan,--LEFT(TEXT(RIGHT('[2]Pos Log Serang 260721'!XFD1,3),"000"),1)+1)&amp;" "&amp;IF(--RIGHT('[2]Pos Log Serang 260721'!XFD1,2)&lt;=20,INDEX('104_Ibu Yenling Tan_Pt Kartika'!idxSatuSampaiDuaPuluh,--LEFT(RIGHT('[2]Pos Log Serang 260721'!XFD1,2),2)+1),INDEX('104_Ibu Yenling Tan_Pt Kartika'!idxSatuSampaiDuaPuluh,--LEFT(RIGHT('[2]Pos Log Serang 260721'!XFD1,2),1)+1)&amp;" puluh "&amp;INDEX('104_Ibu Yenling Tan_Pt Kartika'!idxSatuSampaiDuaPuluh,--RIGHT('[2]Pos Log Serang 260721'!XFD1,1)+1))</definedName>
    <definedName name="ratus4" localSheetId="52">" "&amp;INDEX('105_Ibu Yenling Tan_Pt Exim'!idxRatusan,--LEFT(TEXT(RIGHT('[2]Pos Log Serang 260721'!XFD1,3),"000"),1)+1)&amp;" "&amp;IF(--RIGHT('[2]Pos Log Serang 260721'!XFD1,2)&lt;=20,INDEX('105_Ibu Yenling Tan_Pt Exim'!idxSatuSampaiDuaPuluh,--LEFT(RIGHT('[2]Pos Log Serang 260721'!XFD1,2),2)+1),INDEX('105_Ibu Yenling Tan_Pt Exim'!idxSatuSampaiDuaPuluh,--LEFT(RIGHT('[2]Pos Log Serang 260721'!XFD1,2),1)+1)&amp;" puluh "&amp;INDEX('105_Ibu Yenling Tan_Pt Exim'!idxSatuSampaiDuaPuluh,--RIGHT('[2]Pos Log Serang 260721'!XFD1,1)+1))</definedName>
    <definedName name="ratus4" localSheetId="53">" "&amp;INDEX('105_Ibu Yenling Tan_Pt Exim (2'!idxRatusan,--LEFT(TEXT(RIGHT('[2]Pos Log Serang 260721'!XFD1,3),"000"),1)+1)&amp;" "&amp;IF(--RIGHT('[2]Pos Log Serang 260721'!XFD1,2)&lt;=20,INDEX('105_Ibu Yenling Tan_Pt Exim (2'!idxSatuSampaiDuaPuluh,--LEFT(RIGHT('[2]Pos Log Serang 260721'!XFD1,2),2)+1),INDEX('105_Ibu Yenling Tan_Pt Exim (2'!idxSatuSampaiDuaPuluh,--LEFT(RIGHT('[2]Pos Log Serang 260721'!XFD1,2),1)+1)&amp;" puluh "&amp;INDEX('105_Ibu Yenling Tan_Pt Exim (2'!idxSatuSampaiDuaPuluh,--RIGHT('[2]Pos Log Serang 260721'!XFD1,1)+1))</definedName>
    <definedName name="ratus4" localSheetId="54">" "&amp;INDEX('107_pt. austine'!idxRatusan,--LEFT(TEXT(RIGHT('[2]Pos Log Serang 260721'!XFD1,3),"000"),1)+1)&amp;" "&amp;IF(--RIGHT('[2]Pos Log Serang 260721'!XFD1,2)&lt;=20,INDEX('107_pt. austine'!idxSatuSampaiDuaPuluh,--LEFT(RIGHT('[2]Pos Log Serang 260721'!XFD1,2),2)+1),INDEX('107_pt. austine'!idxSatuSampaiDuaPuluh,--LEFT(RIGHT('[2]Pos Log Serang 260721'!XFD1,2),1)+1)&amp;" puluh "&amp;INDEX('107_pt. austine'!idxSatuSampaiDuaPuluh,--RIGHT('[2]Pos Log Serang 260721'!XFD1,1)+1))</definedName>
    <definedName name="ratus4" localSheetId="55">" "&amp;INDEX('107_pt. austine '!idxRatusan,--LEFT(TEXT(RIGHT('[2]Pos Log Serang 260721'!XFD1,3),"000"),1)+1)&amp;" "&amp;IF(--RIGHT('[2]Pos Log Serang 260721'!XFD1,2)&lt;=20,INDEX('107_pt. austine '!idxSatuSampaiDuaPuluh,--LEFT(RIGHT('[2]Pos Log Serang 260721'!XFD1,2),2)+1),INDEX('107_pt. austine '!idxSatuSampaiDuaPuluh,--LEFT(RIGHT('[2]Pos Log Serang 260721'!XFD1,2),1)+1)&amp;" puluh "&amp;INDEX('107_pt. austine '!idxSatuSampaiDuaPuluh,--RIGHT('[2]Pos Log Serang 260721'!XFD1,1)+1))</definedName>
    <definedName name="ratus4" localSheetId="56">" "&amp;INDEX('108_BSC_Lampung_JHHP'!idxRatusan,--LEFT(TEXT(RIGHT('[2]Pos Log Serang 260721'!XFD1,3),"000"),1)+1)&amp;" "&amp;IF(--RIGHT('[2]Pos Log Serang 260721'!XFD1,2)&lt;=20,INDEX('108_BSC_Lampung_JHHP'!idxSatuSampaiDuaPuluh,--LEFT(RIGHT('[2]Pos Log Serang 260721'!XFD1,2),2)+1),INDEX('108_BSC_Lampung_JHHP'!idxSatuSampaiDuaPuluh,--LEFT(RIGHT('[2]Pos Log Serang 260721'!XFD1,2),1)+1)&amp;" puluh "&amp;INDEX('108_BSC_Lampung_JHHP'!idxSatuSampaiDuaPuluh,--RIGHT('[2]Pos Log Serang 260721'!XFD1,1)+1))</definedName>
    <definedName name="ratus4" localSheetId="57">" "&amp;INDEX('109_BSC_Kota Bumi_JHHP'!idxRatusan,--LEFT(TEXT(RIGHT('[2]Pos Log Serang 260721'!XFD1,3),"000"),1)+1)&amp;" "&amp;IF(--RIGHT('[2]Pos Log Serang 260721'!XFD1,2)&lt;=20,INDEX('109_BSC_Kota Bumi_JHHP'!idxSatuSampaiDuaPuluh,--LEFT(RIGHT('[2]Pos Log Serang 260721'!XFD1,2),2)+1),INDEX('109_BSC_Kota Bumi_JHHP'!idxSatuSampaiDuaPuluh,--LEFT(RIGHT('[2]Pos Log Serang 260721'!XFD1,2),1)+1)&amp;" puluh "&amp;INDEX('109_BSC_Kota Bumi_JHHP'!idxSatuSampaiDuaPuluh,--RIGHT('[2]Pos Log Serang 260721'!XFD1,1)+1))</definedName>
    <definedName name="ratus4" localSheetId="58">" "&amp;INDEX('110_BSC_Pekanbaru_Alam Hijau'!idxRatusan,--LEFT(TEXT(RIGHT('[2]Pos Log Serang 260721'!XFD1,3),"000"),1)+1)&amp;" "&amp;IF(--RIGHT('[2]Pos Log Serang 260721'!XFD1,2)&lt;=20,INDEX('110_BSC_Pekanbaru_Alam Hijau'!idxSatuSampaiDuaPuluh,--LEFT(RIGHT('[2]Pos Log Serang 260721'!XFD1,2),2)+1),INDEX('110_BSC_Pekanbaru_Alam Hijau'!idxSatuSampaiDuaPuluh,--LEFT(RIGHT('[2]Pos Log Serang 260721'!XFD1,2),1)+1)&amp;" puluh "&amp;INDEX('110_BSC_Pekanbaru_Alam Hijau'!idxSatuSampaiDuaPuluh,--RIGHT('[2]Pos Log Serang 260721'!XFD1,1)+1))</definedName>
    <definedName name="ratus4" localSheetId="59">" "&amp;INDEX('111_Bpk. Mul_Pulogadung'!idxRatusan,--LEFT(TEXT(RIGHT('[2]Pos Log Serang 260721'!XFD1,3),"000"),1)+1)&amp;" "&amp;IF(--RIGHT('[2]Pos Log Serang 260721'!XFD1,2)&lt;=20,INDEX('111_Bpk. Mul_Pulogadung'!idxSatuSampaiDuaPuluh,--LEFT(RIGHT('[2]Pos Log Serang 260721'!XFD1,2),2)+1),INDEX('111_Bpk. Mul_Pulogadung'!idxSatuSampaiDuaPuluh,--LEFT(RIGHT('[2]Pos Log Serang 260721'!XFD1,2),1)+1)&amp;" puluh "&amp;INDEX('111_Bpk. Mul_Pulogadung'!idxSatuSampaiDuaPuluh,--RIGHT('[2]Pos Log Serang 260721'!XFD1,1)+1))</definedName>
    <definedName name="ratus4" localSheetId="60">" "&amp;INDEX('112_Menara_Sampoeran_C1'!idxRatusan,--LEFT(TEXT(RIGHT('[2]Pos Log Serang 260721'!XFD1,3),"000"),1)+1)&amp;" "&amp;IF(--RIGHT('[2]Pos Log Serang 260721'!XFD1,2)&lt;=20,INDEX('112_Menara_Sampoeran_C1'!idxSatuSampaiDuaPuluh,--LEFT(RIGHT('[2]Pos Log Serang 260721'!XFD1,2),2)+1),INDEX('112_Menara_Sampoeran_C1'!idxSatuSampaiDuaPuluh,--LEFT(RIGHT('[2]Pos Log Serang 260721'!XFD1,2),1)+1)&amp;" puluh "&amp;INDEX('112_Menara_Sampoeran_C1'!idxSatuSampaiDuaPuluh,--RIGHT('[2]Pos Log Serang 260721'!XFD1,1)+1))</definedName>
    <definedName name="ratus4" localSheetId="61">" "&amp;INDEX('113_PCS_Pontianak'!idxRatusan,--LEFT(TEXT(RIGHT('[2]Pos Log Serang 260721'!XFD1,3),"000"),1)+1)&amp;" "&amp;IF(--RIGHT('[2]Pos Log Serang 260721'!XFD1,2)&lt;=20,INDEX('113_PCS_Pontianak'!idxSatuSampaiDuaPuluh,--LEFT(RIGHT('[2]Pos Log Serang 260721'!XFD1,2),2)+1),INDEX('113_PCS_Pontianak'!idxSatuSampaiDuaPuluh,--LEFT(RIGHT('[2]Pos Log Serang 260721'!XFD1,2),1)+1)&amp;" puluh "&amp;INDEX('113_PCS_Pontianak'!idxSatuSampaiDuaPuluh,--RIGHT('[2]Pos Log Serang 260721'!XFD1,1)+1))</definedName>
    <definedName name="ratus4" localSheetId="62">" "&amp;INDEX('114_BSC_Signify_Surabaya'!idxRatusan,--LEFT(TEXT(RIGHT('[2]Pos Log Serang 260721'!XFD1,3),"000"),1)+1)&amp;" "&amp;IF(--RIGHT('[2]Pos Log Serang 260721'!XFD1,2)&lt;=20,INDEX('114_BSC_Signify_Surabaya'!idxSatuSampaiDuaPuluh,--LEFT(RIGHT('[2]Pos Log Serang 260721'!XFD1,2),2)+1),INDEX('114_BSC_Signify_Surabaya'!idxSatuSampaiDuaPuluh,--LEFT(RIGHT('[2]Pos Log Serang 260721'!XFD1,2),1)+1)&amp;" puluh "&amp;INDEX('114_BSC_Signify_Surabaya'!idxSatuSampaiDuaPuluh,--RIGHT('[2]Pos Log Serang 260721'!XFD1,1)+1))</definedName>
    <definedName name="ratus4" localSheetId="63">" "&amp;INDEX('115_Yenlingtan_Kaifa_BTH'!idxRatusan,--LEFT(TEXT(RIGHT('[2]Pos Log Serang 260721'!XFD1,3),"000"),1)+1)&amp;" "&amp;IF(--RIGHT('[2]Pos Log Serang 260721'!XFD1,2)&lt;=20,INDEX('115_Yenlingtan_Kaifa_BTH'!idxSatuSampaiDuaPuluh,--LEFT(RIGHT('[2]Pos Log Serang 260721'!XFD1,2),2)+1),INDEX('115_Yenlingtan_Kaifa_BTH'!idxSatuSampaiDuaPuluh,--LEFT(RIGHT('[2]Pos Log Serang 260721'!XFD1,2),1)+1)&amp;" puluh "&amp;INDEX('115_Yenlingtan_Kaifa_BTH'!idxSatuSampaiDuaPuluh,--RIGHT('[2]Pos Log Serang 260721'!XFD1,1)+1))</definedName>
    <definedName name="ratus4" localSheetId="64">" "&amp;INDEX('116_Yenlingtan_Alsabat_BTH'!idxRatusan,--LEFT(TEXT(RIGHT('[2]Pos Log Serang 260721'!XFD1,3),"000"),1)+1)&amp;" "&amp;IF(--RIGHT('[2]Pos Log Serang 260721'!XFD1,2)&lt;=20,INDEX('116_Yenlingtan_Alsabat_BTH'!idxSatuSampaiDuaPuluh,--LEFT(RIGHT('[2]Pos Log Serang 260721'!XFD1,2),2)+1),INDEX('116_Yenlingtan_Alsabat_BTH'!idxSatuSampaiDuaPuluh,--LEFT(RIGHT('[2]Pos Log Serang 260721'!XFD1,2),1)+1)&amp;" puluh "&amp;INDEX('116_Yenlingtan_Alsabat_BTH'!idxSatuSampaiDuaPuluh,--RIGHT('[2]Pos Log Serang 260721'!XFD1,1)+1))</definedName>
    <definedName name="ratus4" localSheetId="65">" "&amp;INDEX('117_BBI_Klaten'!idxRatusan,--LEFT(TEXT(RIGHT('[2]Pos Log Serang 260721'!XFD1,3),"000"),1)+1)&amp;" "&amp;IF(--RIGHT('[2]Pos Log Serang 260721'!XFD1,2)&lt;=20,INDEX('117_BBI_Klaten'!idxSatuSampaiDuaPuluh,--LEFT(RIGHT('[2]Pos Log Serang 260721'!XFD1,2),2)+1),INDEX('117_BBI_Klaten'!idxSatuSampaiDuaPuluh,--LEFT(RIGHT('[2]Pos Log Serang 260721'!XFD1,2),1)+1)&amp;" puluh "&amp;INDEX('117_BBI_Klaten'!idxSatuSampaiDuaPuluh,--RIGHT('[2]Pos Log Serang 260721'!XFD1,1)+1))</definedName>
    <definedName name="ratus4" localSheetId="66">" "&amp;INDEX('118_PT. Yasa_Sulteng'!idxRatusan,--LEFT(TEXT(RIGHT('[2]Pos Log Serang 260721'!XFD1,3),"000"),1)+1)&amp;" "&amp;IF(--RIGHT('[2]Pos Log Serang 260721'!XFD1,2)&lt;=20,INDEX('118_PT. Yasa_Sulteng'!idxSatuSampaiDuaPuluh,--LEFT(RIGHT('[2]Pos Log Serang 260721'!XFD1,2),2)+1),INDEX('118_PT. Yasa_Sulteng'!idxSatuSampaiDuaPuluh,--LEFT(RIGHT('[2]Pos Log Serang 260721'!XFD1,2),1)+1)&amp;" puluh "&amp;INDEX('118_PT. Yasa_Sulteng'!idxSatuSampaiDuaPuluh,--RIGHT('[2]Pos Log Serang 260721'!XFD1,1)+1))</definedName>
    <definedName name="ratus4" localSheetId="67">" "&amp;INDEX('118_PT. Yasa_Sulteng Up'!idxRatusan,--LEFT(TEXT(RIGHT('[2]Pos Log Serang 260721'!XFD1,3),"000"),1)+1)&amp;" "&amp;IF(--RIGHT('[2]Pos Log Serang 260721'!XFD1,2)&lt;=20,INDEX('118_PT. Yasa_Sulteng Up'!idxSatuSampaiDuaPuluh,--LEFT(RIGHT('[2]Pos Log Serang 260721'!XFD1,2),2)+1),INDEX('118_PT. Yasa_Sulteng Up'!idxSatuSampaiDuaPuluh,--LEFT(RIGHT('[2]Pos Log Serang 260721'!XFD1,2),1)+1)&amp;" puluh "&amp;INDEX('118_PT. Yasa_Sulteng Up'!idxSatuSampaiDuaPuluh,--RIGHT('[2]Pos Log Serang 260721'!XFD1,1)+1))</definedName>
    <definedName name="ratus4" localSheetId="68">" "&amp;INDEX('119_Yenlingtan_Berkat_Bth'!idxRatusan,--LEFT(TEXT(RIGHT('[2]Pos Log Serang 260721'!XFD1,3),"000"),1)+1)&amp;" "&amp;IF(--RIGHT('[2]Pos Log Serang 260721'!XFD1,2)&lt;=20,INDEX('119_Yenlingtan_Berkat_Bth'!idxSatuSampaiDuaPuluh,--LEFT(RIGHT('[2]Pos Log Serang 260721'!XFD1,2),2)+1),INDEX('119_Yenlingtan_Berkat_Bth'!idxSatuSampaiDuaPuluh,--LEFT(RIGHT('[2]Pos Log Serang 260721'!XFD1,2),1)+1)&amp;" puluh "&amp;INDEX('119_Yenlingtan_Berkat_Bth'!idxSatuSampaiDuaPuluh,--RIGHT('[2]Pos Log Serang 260721'!XFD1,1)+1))</definedName>
    <definedName name="ratus4" localSheetId="69">" "&amp;INDEX('120_Menara_Sampoeran_C1'!idxRatusan,--LEFT(TEXT(RIGHT('[2]Pos Log Serang 260721'!XFD1,3),"000"),1)+1)&amp;" "&amp;IF(--RIGHT('[2]Pos Log Serang 260721'!XFD1,2)&lt;=20,INDEX('120_Menara_Sampoeran_C1'!idxSatuSampaiDuaPuluh,--LEFT(RIGHT('[2]Pos Log Serang 260721'!XFD1,2),2)+1),INDEX('120_Menara_Sampoeran_C1'!idxSatuSampaiDuaPuluh,--LEFT(RIGHT('[2]Pos Log Serang 260721'!XFD1,2),1)+1)&amp;" puluh "&amp;INDEX('120_Menara_Sampoeran_C1'!idxSatuSampaiDuaPuluh,--RIGHT('[2]Pos Log Serang 260721'!XFD1,1)+1))</definedName>
    <definedName name="ratus4" localSheetId="70">" "&amp;INDEX('121_Yenlingtan_Nyonya_BTH'!idxRatusan,--LEFT(TEXT(RIGHT('[2]Pos Log Serang 260721'!XFD1,3),"000"),1)+1)&amp;" "&amp;IF(--RIGHT('[2]Pos Log Serang 260721'!XFD1,2)&lt;=20,INDEX('121_Yenlingtan_Nyonya_BTH'!idxSatuSampaiDuaPuluh,--LEFT(RIGHT('[2]Pos Log Serang 260721'!XFD1,2),2)+1),INDEX('121_Yenlingtan_Nyonya_BTH'!idxSatuSampaiDuaPuluh,--LEFT(RIGHT('[2]Pos Log Serang 260721'!XFD1,2),1)+1)&amp;" puluh "&amp;INDEX('121_Yenlingtan_Nyonya_BTH'!idxSatuSampaiDuaPuluh,--RIGHT('[2]Pos Log Serang 260721'!XFD1,1)+1))</definedName>
    <definedName name="ratus4" localSheetId="71">" "&amp;INDEX('122_San Sukses_Batam'!idxRatusan,--LEFT(TEXT(RIGHT('[2]Pos Log Serang 260721'!XFD1,3),"000"),1)+1)&amp;" "&amp;IF(--RIGHT('[2]Pos Log Serang 260721'!XFD1,2)&lt;=20,INDEX('122_San Sukses_Batam'!idxSatuSampaiDuaPuluh,--LEFT(RIGHT('[2]Pos Log Serang 260721'!XFD1,2),2)+1),INDEX('122_San Sukses_Batam'!idxSatuSampaiDuaPuluh,--LEFT(RIGHT('[2]Pos Log Serang 260721'!XFD1,2),1)+1)&amp;" puluh "&amp;INDEX('122_San Sukses_Batam'!idxSatuSampaiDuaPuluh,--RIGHT('[2]Pos Log Serang 260721'!XFD1,1)+1))</definedName>
    <definedName name="ratus4" localSheetId="72">" "&amp;INDEX('123_San Sukses_Batam '!idxRatusan,--LEFT(TEXT(RIGHT('[2]Pos Log Serang 260721'!XFD1,3),"000"),1)+1)&amp;" "&amp;IF(--RIGHT('[2]Pos Log Serang 260721'!XFD1,2)&lt;=20,INDEX('123_San Sukses_Batam '!idxSatuSampaiDuaPuluh,--LEFT(RIGHT('[2]Pos Log Serang 260721'!XFD1,2),2)+1),INDEX('123_San Sukses_Batam '!idxSatuSampaiDuaPuluh,--LEFT(RIGHT('[2]Pos Log Serang 260721'!XFD1,2),1)+1)&amp;" puluh "&amp;INDEX('123_San Sukses_Batam '!idxSatuSampaiDuaPuluh,--RIGHT('[2]Pos Log Serang 260721'!XFD1,1)+1))</definedName>
    <definedName name="ratus4" localSheetId="73">" "&amp;INDEX('124_Jan Ex_BTH'!idxRatusan,--LEFT(TEXT(RIGHT('[2]Pos Log Serang 260721'!XFD1,3),"000"),1)+1)&amp;" "&amp;IF(--RIGHT('[2]Pos Log Serang 260721'!XFD1,2)&lt;=20,INDEX('124_Jan Ex_BTH'!idxSatuSampaiDuaPuluh,--LEFT(RIGHT('[2]Pos Log Serang 260721'!XFD1,2),2)+1),INDEX('124_Jan Ex_BTH'!idxSatuSampaiDuaPuluh,--LEFT(RIGHT('[2]Pos Log Serang 260721'!XFD1,2),1)+1)&amp;" puluh "&amp;INDEX('124_Jan Ex_BTH'!idxSatuSampaiDuaPuluh,--RIGHT('[2]Pos Log Serang 260721'!XFD1,1)+1))</definedName>
    <definedName name="ratus4" localSheetId="74">" "&amp;INDEX('125_Ibu Suryani_Jakarta'!idxRatusan,--LEFT(TEXT(RIGHT('[2]Pos Log Serang 260721'!XFD1,3),"000"),1)+1)&amp;" "&amp;IF(--RIGHT('[2]Pos Log Serang 260721'!XFD1,2)&lt;=20,INDEX('125_Ibu Suryani_Jakarta'!idxSatuSampaiDuaPuluh,--LEFT(RIGHT('[2]Pos Log Serang 260721'!XFD1,2),2)+1),INDEX('125_Ibu Suryani_Jakarta'!idxSatuSampaiDuaPuluh,--LEFT(RIGHT('[2]Pos Log Serang 260721'!XFD1,2),1)+1)&amp;" puluh "&amp;INDEX('125_Ibu Suryani_Jakarta'!idxSatuSampaiDuaPuluh,--RIGHT('[2]Pos Log Serang 260721'!XFD1,1)+1))</definedName>
    <definedName name="ratus4" localSheetId="75">" "&amp;INDEX('126_BSC_Anggana_Jogja'!idxRatusan,--LEFT(TEXT(RIGHT('[2]Pos Log Serang 260721'!XFD1,3),"000"),1)+1)&amp;" "&amp;IF(--RIGHT('[2]Pos Log Serang 260721'!XFD1,2)&lt;=20,INDEX('126_BSC_Anggana_Jogja'!idxSatuSampaiDuaPuluh,--LEFT(RIGHT('[2]Pos Log Serang 260721'!XFD1,2),2)+1),INDEX('126_BSC_Anggana_Jogja'!idxSatuSampaiDuaPuluh,--LEFT(RIGHT('[2]Pos Log Serang 260721'!XFD1,2),1)+1)&amp;" puluh "&amp;INDEX('126_BSC_Anggana_Jogja'!idxSatuSampaiDuaPuluh,--RIGHT('[2]Pos Log Serang 260721'!XFD1,1)+1))</definedName>
    <definedName name="ratus4" localSheetId="76">" "&amp;INDEX('127_Klik_Batam'!idxRatusan,--LEFT(TEXT(RIGHT('[2]Pos Log Serang 260721'!XFD1,3),"000"),1)+1)&amp;" "&amp;IF(--RIGHT('[2]Pos Log Serang 260721'!XFD1,2)&lt;=20,INDEX('127_Klik_Batam'!idxSatuSampaiDuaPuluh,--LEFT(RIGHT('[2]Pos Log Serang 260721'!XFD1,2),2)+1),INDEX('127_Klik_Batam'!idxSatuSampaiDuaPuluh,--LEFT(RIGHT('[2]Pos Log Serang 260721'!XFD1,2),1)+1)&amp;" puluh "&amp;INDEX('127_Klik_Batam'!idxSatuSampaiDuaPuluh,--RIGHT('[2]Pos Log Serang 260721'!XFD1,1)+1))</definedName>
    <definedName name="ratus4" localSheetId="77">" "&amp;INDEX('128_Crago Trans_Batam'!idxRatusan,--LEFT(TEXT(RIGHT('[2]Pos Log Serang 260721'!XFD1,3),"000"),1)+1)&amp;" "&amp;IF(--RIGHT('[2]Pos Log Serang 260721'!XFD1,2)&lt;=20,INDEX('128_Crago Trans_Batam'!idxSatuSampaiDuaPuluh,--LEFT(RIGHT('[2]Pos Log Serang 260721'!XFD1,2),2)+1),INDEX('128_Crago Trans_Batam'!idxSatuSampaiDuaPuluh,--LEFT(RIGHT('[2]Pos Log Serang 260721'!XFD1,2),1)+1)&amp;" puluh "&amp;INDEX('128_Crago Trans_Batam'!idxSatuSampaiDuaPuluh,--RIGHT('[2]Pos Log Serang 260721'!XFD1,1)+1))</definedName>
    <definedName name="ratus4" localSheetId="78">" "&amp;INDEX('129_Yenlingtan_Yumofodd_Bth'!idxRatusan,--LEFT(TEXT(RIGHT('[2]Pos Log Serang 260721'!XFD1,3),"000"),1)+1)&amp;" "&amp;IF(--RIGHT('[2]Pos Log Serang 260721'!XFD1,2)&lt;=20,INDEX('129_Yenlingtan_Yumofodd_Bth'!idxSatuSampaiDuaPuluh,--LEFT(RIGHT('[2]Pos Log Serang 260721'!XFD1,2),2)+1),INDEX('129_Yenlingtan_Yumofodd_Bth'!idxSatuSampaiDuaPuluh,--LEFT(RIGHT('[2]Pos Log Serang 260721'!XFD1,2),1)+1)&amp;" puluh "&amp;INDEX('129_Yenlingtan_Yumofodd_Bth'!idxSatuSampaiDuaPuluh,--RIGHT('[2]Pos Log Serang 260721'!XFD1,1)+1))</definedName>
    <definedName name="ratus4" localSheetId="79">" "&amp;INDEX('130_Yenlingtan_Japan Pack_Bth'!idxRatusan,--LEFT(TEXT(RIGHT('[2]Pos Log Serang 260721'!XFD1,3),"000"),1)+1)&amp;" "&amp;IF(--RIGHT('[2]Pos Log Serang 260721'!XFD1,2)&lt;=20,INDEX('130_Yenlingtan_Japan Pack_Bth'!idxSatuSampaiDuaPuluh,--LEFT(RIGHT('[2]Pos Log Serang 260721'!XFD1,2),2)+1),INDEX('130_Yenlingtan_Japan Pack_Bth'!idxSatuSampaiDuaPuluh,--LEFT(RIGHT('[2]Pos Log Serang 260721'!XFD1,2),1)+1)&amp;" puluh "&amp;INDEX('130_Yenlingtan_Japan Pack_Bth'!idxSatuSampaiDuaPuluh,--RIGHT('[2]Pos Log Serang 260721'!XFD1,1)+1))</definedName>
    <definedName name="ratus4" localSheetId="80">" "&amp;INDEX('131_PCS_Pontinak'!idxRatusan,--LEFT(TEXT(RIGHT('[2]Pos Log Serang 260721'!XFD1,3),"000"),1)+1)&amp;" "&amp;IF(--RIGHT('[2]Pos Log Serang 260721'!XFD1,2)&lt;=20,INDEX('131_PCS_Pontinak'!idxSatuSampaiDuaPuluh,--LEFT(RIGHT('[2]Pos Log Serang 260721'!XFD1,2),2)+1),INDEX('131_PCS_Pontinak'!idxSatuSampaiDuaPuluh,--LEFT(RIGHT('[2]Pos Log Serang 260721'!XFD1,2),1)+1)&amp;" puluh "&amp;INDEX('131_PCS_Pontinak'!idxSatuSampaiDuaPuluh,--RIGHT('[2]Pos Log Serang 260721'!XFD1,1)+1))</definedName>
    <definedName name="ratus4" localSheetId="81">" "&amp;INDEX('132_Mega_Selawesi'!idxRatusan,--LEFT(TEXT(RIGHT('[2]Pos Log Serang 260721'!XFD1,3),"000"),1)+1)&amp;" "&amp;IF(--RIGHT('[2]Pos Log Serang 260721'!XFD1,2)&lt;=20,INDEX('132_Mega_Selawesi'!idxSatuSampaiDuaPuluh,--LEFT(RIGHT('[2]Pos Log Serang 260721'!XFD1,2),2)+1),INDEX('132_Mega_Selawesi'!idxSatuSampaiDuaPuluh,--LEFT(RIGHT('[2]Pos Log Serang 260721'!XFD1,2),1)+1)&amp;" puluh "&amp;INDEX('132_Mega_Selawesi'!idxSatuSampaiDuaPuluh,--RIGHT('[2]Pos Log Serang 260721'!XFD1,1)+1))</definedName>
    <definedName name="ratus4" localSheetId="83">" "&amp;INDEX('133_Gapura_Trucking Sumabaw Pel'!idxRatusan,--LEFT(TEXT(RIGHT('[2]Pos Log Serang 260721'!XFD1,3),"000"),1)+1)&amp;" "&amp;IF(--RIGHT('[2]Pos Log Serang 260721'!XFD1,2)&lt;=20,INDEX('133_Gapura_Trucking Sumabaw Pel'!idxSatuSampaiDuaPuluh,--LEFT(RIGHT('[2]Pos Log Serang 260721'!XFD1,2),2)+1),INDEX('133_Gapura_Trucking Sumabaw Pel'!idxSatuSampaiDuaPuluh,--LEFT(RIGHT('[2]Pos Log Serang 260721'!XFD1,2),1)+1)&amp;" puluh "&amp;INDEX('133_Gapura_Trucking Sumabaw Pel'!idxSatuSampaiDuaPuluh,--RIGHT('[2]Pos Log Serang 260721'!XFD1,1)+1))</definedName>
    <definedName name="ratus4" localSheetId="82">" "&amp;INDEX('133_Gapura_Trucking Sumabaw_DP'!idxRatusan,--LEFT(TEXT(RIGHT('[2]Pos Log Serang 260721'!XFD1,3),"000"),1)+1)&amp;" "&amp;IF(--RIGHT('[2]Pos Log Serang 260721'!XFD1,2)&lt;=20,INDEX('133_Gapura_Trucking Sumabaw_DP'!idxSatuSampaiDuaPuluh,--LEFT(RIGHT('[2]Pos Log Serang 260721'!XFD1,2),2)+1),INDEX('133_Gapura_Trucking Sumabaw_DP'!idxSatuSampaiDuaPuluh,--LEFT(RIGHT('[2]Pos Log Serang 260721'!XFD1,2),1)+1)&amp;" puluh "&amp;INDEX('133_Gapura_Trucking Sumabaw_DP'!idxSatuSampaiDuaPuluh,--RIGHT('[2]Pos Log Serang 260721'!XFD1,1)+1))</definedName>
    <definedName name="ratus4" localSheetId="84">" "&amp;INDEX('134_Menara_Cocacola'!idxRatusan,--LEFT(TEXT(RIGHT('[2]Pos Log Serang 260721'!XFD1,3),"000"),1)+1)&amp;" "&amp;IF(--RIGHT('[2]Pos Log Serang 260721'!XFD1,2)&lt;=20,INDEX('134_Menara_Cocacola'!idxSatuSampaiDuaPuluh,--LEFT(RIGHT('[2]Pos Log Serang 260721'!XFD1,2),2)+1),INDEX('134_Menara_Cocacola'!idxSatuSampaiDuaPuluh,--LEFT(RIGHT('[2]Pos Log Serang 260721'!XFD1,2),1)+1)&amp;" puluh "&amp;INDEX('134_Menara_Cocacola'!idxSatuSampaiDuaPuluh,--RIGHT('[2]Pos Log Serang 260721'!XFD1,1)+1))</definedName>
    <definedName name="ratus4" localSheetId="85">" "&amp;INDEX('135_Fitri_Nias'!idxRatusan,--LEFT(TEXT(RIGHT('[2]Pos Log Serang 260721'!XFD1,3),"000"),1)+1)&amp;" "&amp;IF(--RIGHT('[2]Pos Log Serang 260721'!XFD1,2)&lt;=20,INDEX('135_Fitri_Nias'!idxSatuSampaiDuaPuluh,--LEFT(RIGHT('[2]Pos Log Serang 260721'!XFD1,2),2)+1),INDEX('135_Fitri_Nias'!idxSatuSampaiDuaPuluh,--LEFT(RIGHT('[2]Pos Log Serang 260721'!XFD1,2),1)+1)&amp;" puluh "&amp;INDEX('135_Fitri_Nias'!idxSatuSampaiDuaPuluh,--RIGHT('[2]Pos Log Serang 260721'!XFD1,1)+1))</definedName>
    <definedName name="ratus4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ibu" localSheetId="0">" "&amp;INDEX('052_Dakota_Batam'!idxRatusan,--LEFT(TEXT(RIGHT([0]!nilai,6),REPT("0",6)),1)+1)&amp;" "&amp;IF((--MID(TEXT(RIGHT([0]!nilai,6),REPT("0",6)),2,2)+1)&lt;=20,IF(--LEFT(TEXT(RIGHT([0]!nilai,6),REPT("0",6)),3)=1," seribu",INDEX('052_Dakota_Batam'!idxSatuSampaiDuaPuluh,--LEFT(TEXT(RIGHT([0]!nilai,5),REPT("0",5)),2)+1)),INDEX('052_Dakota_Batam'!idxSatuSampaiDuaPuluh,--LEFT(RIGHT([0]!nilai,5),1)+1)&amp;" puluh "&amp;INDEX('052_Dakota_Batam'!idxSatuSampaiDuaPuluh,--LEFT(RIGHT([0]!nilai,4),1)+1))&amp;IF(OR(LEN([0]!nilai)&lt;=3,--LEFT(TEXT(RIGHT([0]!nilai,6),REPT("0",6)),3)={0;1}),""," ribu")</definedName>
    <definedName name="ribu" localSheetId="1">" "&amp;INDEX('053_Menara_Mix'!idxRatusan,--LEFT(TEXT(RIGHT([0]!nilai,6),REPT("0",6)),1)+1)&amp;" "&amp;IF((--MID(TEXT(RIGHT([0]!nilai,6),REPT("0",6)),2,2)+1)&lt;=20,IF(--LEFT(TEXT(RIGHT([0]!nilai,6),REPT("0",6)),3)=1," seribu",INDEX('053_Menara_Mix'!idxSatuSampaiDuaPuluh,--LEFT(TEXT(RIGHT([0]!nilai,5),REPT("0",5)),2)+1)),INDEX('053_Menara_Mix'!idxSatuSampaiDuaPuluh,--LEFT(RIGHT([0]!nilai,5),1)+1)&amp;" puluh "&amp;INDEX('053_Menara_Mix'!idxSatuSampaiDuaPuluh,--LEFT(RIGHT([0]!nilai,4),1)+1))&amp;IF(OR(LEN([0]!nilai)&lt;=3,--LEFT(TEXT(RIGHT([0]!nilai,6),REPT("0",6)),3)={0;1}),""," ribu")</definedName>
    <definedName name="ribu" localSheetId="2">" "&amp;INDEX('054_BSC_Lampung'!idxRatusan,--LEFT(TEXT(RIGHT([0]!nilai,6),REPT("0",6)),1)+1)&amp;" "&amp;IF((--MID(TEXT(RIGHT([0]!nilai,6),REPT("0",6)),2,2)+1)&lt;=20,IF(--LEFT(TEXT(RIGHT([0]!nilai,6),REPT("0",6)),3)=1," seribu",INDEX('054_BSC_Lampung'!idxSatuSampaiDuaPuluh,--LEFT(TEXT(RIGHT([0]!nilai,5),REPT("0",5)),2)+1)),INDEX('054_BSC_Lampung'!idxSatuSampaiDuaPuluh,--LEFT(RIGHT([0]!nilai,5),1)+1)&amp;" puluh "&amp;INDEX('054_BSC_Lampung'!idxSatuSampaiDuaPuluh,--LEFT(RIGHT([0]!nilai,4),1)+1))&amp;IF(OR(LEN([0]!nilai)&lt;=3,--LEFT(TEXT(RIGHT([0]!nilai,6),REPT("0",6)),3)={0;1}),""," ribu")</definedName>
    <definedName name="ribu" localSheetId="3">" "&amp;INDEX('055_Fastindo_Bandung'!idxRatusan,--LEFT(TEXT(RIGHT([0]!nilai,6),REPT("0",6)),1)+1)&amp;" "&amp;IF((--MID(TEXT(RIGHT([0]!nilai,6),REPT("0",6)),2,2)+1)&lt;=20,IF(--LEFT(TEXT(RIGHT([0]!nilai,6),REPT("0",6)),3)=1," seribu",INDEX('055_Fastindo_Bandung'!idxSatuSampaiDuaPuluh,--LEFT(TEXT(RIGHT([0]!nilai,5),REPT("0",5)),2)+1)),INDEX('055_Fastindo_Bandung'!idxSatuSampaiDuaPuluh,--LEFT(RIGHT([0]!nilai,5),1)+1)&amp;" puluh "&amp;INDEX('055_Fastindo_Bandung'!idxSatuSampaiDuaPuluh,--LEFT(RIGHT([0]!nilai,4),1)+1))&amp;IF(OR(LEN([0]!nilai)&lt;=3,--LEFT(TEXT(RIGHT([0]!nilai,6),REPT("0",6)),3)={0;1}),""," ribu")</definedName>
    <definedName name="ribu" localSheetId="4">" "&amp;INDEX('056_Ibu Feriyanti PCP_Jakarta'!idxRatusan,--LEFT(TEXT(RIGHT(nilai,6),REPT("0",6)),1)+1)&amp;" "&amp;IF((--MID(TEXT(RIGHT(nilai,6),REPT("0",6)),2,2)+1)&lt;=20,IF(--LEFT(TEXT(RIGHT(nilai,6),REPT("0",6)),3)=1," seribu",INDEX('056_Ibu Feriyanti PCP_Jakarta'!idxSatuSampaiDuaPuluh,--LEFT(TEXT(RIGHT(nilai,5),REPT("0",5)),2)+1)),INDEX('056_Ibu Feriyanti PCP_Jakarta'!idxSatuSampaiDuaPuluh,--LEFT(RIGHT(nilai,5),1)+1)&amp;" puluh "&amp;INDEX('056_Ibu Feriyanti PCP_Jakarta'!idxSatuSampaiDuaPuluh,--LEFT(RIGHT(nilai,4),1)+1))&amp;IF(OR(LEN(nilai)&lt;=3,--LEFT(TEXT(RIGHT(nilai,6),REPT("0",6)),3)={0;1}),""," ribu")</definedName>
    <definedName name="ribu" localSheetId="5">" "&amp;INDEX('057_UJP_Padang'!idxRatusan,--LEFT(TEXT(RIGHT([0]!nilai,6),REPT("0",6)),1)+1)&amp;" "&amp;IF((--MID(TEXT(RIGHT([0]!nilai,6),REPT("0",6)),2,2)+1)&lt;=20,IF(--LEFT(TEXT(RIGHT([0]!nilai,6),REPT("0",6)),3)=1," seribu",INDEX('057_UJP_Padang'!idxSatuSampaiDuaPuluh,--LEFT(TEXT(RIGHT([0]!nilai,5),REPT("0",5)),2)+1)),INDEX('057_UJP_Padang'!idxSatuSampaiDuaPuluh,--LEFT(RIGHT([0]!nilai,5),1)+1)&amp;" puluh "&amp;INDEX('057_UJP_Padang'!idxSatuSampaiDuaPuluh,--LEFT(RIGHT([0]!nilai,4),1)+1))&amp;IF(OR(LEN([0]!nilai)&lt;=3,--LEFT(TEXT(RIGHT([0]!nilai,6),REPT("0",6)),3)={0;1}),""," ribu")</definedName>
    <definedName name="ribu" localSheetId="6">" "&amp;INDEX('058_BJ Trans_Medan'!idxRatusan,--LEFT(TEXT(RIGHT([0]!nilai,6),REPT("0",6)),1)+1)&amp;" "&amp;IF((--MID(TEXT(RIGHT([0]!nilai,6),REPT("0",6)),2,2)+1)&lt;=20,IF(--LEFT(TEXT(RIGHT([0]!nilai,6),REPT("0",6)),3)=1," seribu",INDEX('058_BJ Trans_Medan'!idxSatuSampaiDuaPuluh,--LEFT(TEXT(RIGHT([0]!nilai,5),REPT("0",5)),2)+1)),INDEX('058_BJ Trans_Medan'!idxSatuSampaiDuaPuluh,--LEFT(RIGHT([0]!nilai,5),1)+1)&amp;" puluh "&amp;INDEX('058_BJ Trans_Medan'!idxSatuSampaiDuaPuluh,--LEFT(RIGHT([0]!nilai,4),1)+1))&amp;IF(OR(LEN([0]!nilai)&lt;=3,--LEFT(TEXT(RIGHT([0]!nilai,6),REPT("0",6)),3)={0;1}),""," ribu")</definedName>
    <definedName name="ribu" localSheetId="7">" "&amp;INDEX('059_Fastindo_Serpong'!idxRatusan,--LEFT(TEXT(RIGHT([0]!nilai,6),REPT("0",6)),1)+1)&amp;" "&amp;IF((--MID(TEXT(RIGHT([0]!nilai,6),REPT("0",6)),2,2)+1)&lt;=20,IF(--LEFT(TEXT(RIGHT([0]!nilai,6),REPT("0",6)),3)=1," seribu",INDEX('059_Fastindo_Serpong'!idxSatuSampaiDuaPuluh,--LEFT(TEXT(RIGHT([0]!nilai,5),REPT("0",5)),2)+1)),INDEX('059_Fastindo_Serpong'!idxSatuSampaiDuaPuluh,--LEFT(RIGHT([0]!nilai,5),1)+1)&amp;" puluh "&amp;INDEX('059_Fastindo_Serpong'!idxSatuSampaiDuaPuluh,--LEFT(RIGHT([0]!nilai,4),1)+1))&amp;IF(OR(LEN([0]!nilai)&lt;=3,--LEFT(TEXT(RIGHT([0]!nilai,6),REPT("0",6)),3)={0;1}),""," ribu")</definedName>
    <definedName name="ribu" localSheetId="8">" "&amp;INDEX('060_Yenling Tan_Batam'!idxRatusan,--LEFT(TEXT(RIGHT([0]!nilai,6),REPT("0",6)),1)+1)&amp;" "&amp;IF((--MID(TEXT(RIGHT([0]!nilai,6),REPT("0",6)),2,2)+1)&lt;=20,IF(--LEFT(TEXT(RIGHT([0]!nilai,6),REPT("0",6)),3)=1," seribu",INDEX('060_Yenling Tan_Batam'!idxSatuSampaiDuaPuluh,--LEFT(TEXT(RIGHT([0]!nilai,5),REPT("0",5)),2)+1)),INDEX('060_Yenling Tan_Batam'!idxSatuSampaiDuaPuluh,--LEFT(RIGHT([0]!nilai,5),1)+1)&amp;" puluh "&amp;INDEX('060_Yenling Tan_Batam'!idxSatuSampaiDuaPuluh,--LEFT(RIGHT([0]!nilai,4),1)+1))&amp;IF(OR(LEN([0]!nilai)&lt;=3,--LEFT(TEXT(RIGHT([0]!nilai,6),REPT("0",6)),3)={0;1}),""," ribu")</definedName>
    <definedName name="ribu" localSheetId="9">" "&amp;INDEX('061_Bpk Irfan_Pontianak'!idxRatusan,--LEFT(TEXT(RIGHT([0]!nilai,6),REPT("0",6)),1)+1)&amp;" "&amp;IF((--MID(TEXT(RIGHT([0]!nilai,6),REPT("0",6)),2,2)+1)&lt;=20,IF(--LEFT(TEXT(RIGHT([0]!nilai,6),REPT("0",6)),3)=1," seribu",INDEX('061_Bpk Irfan_Pontianak'!idxSatuSampaiDuaPuluh,--LEFT(TEXT(RIGHT([0]!nilai,5),REPT("0",5)),2)+1)),INDEX('061_Bpk Irfan_Pontianak'!idxSatuSampaiDuaPuluh,--LEFT(RIGHT([0]!nilai,5),1)+1)&amp;" puluh "&amp;INDEX('061_Bpk Irfan_Pontianak'!idxSatuSampaiDuaPuluh,--LEFT(RIGHT([0]!nilai,4),1)+1))&amp;IF(OR(LEN([0]!nilai)&lt;=3,--LEFT(TEXT(RIGHT([0]!nilai,6),REPT("0",6)),3)={0;1}),""," ribu")</definedName>
    <definedName name="ribu" localSheetId="10">" "&amp;INDEX('062_PT. Fajar_Makassar'!idxRatusan,--LEFT(TEXT(RIGHT([0]!nilai,6),REPT("0",6)),1)+1)&amp;" "&amp;IF((--MID(TEXT(RIGHT([0]!nilai,6),REPT("0",6)),2,2)+1)&lt;=20,IF(--LEFT(TEXT(RIGHT([0]!nilai,6),REPT("0",6)),3)=1," seribu",INDEX('062_PT. Fajar_Makassar'!idxSatuSampaiDuaPuluh,--LEFT(TEXT(RIGHT([0]!nilai,5),REPT("0",5)),2)+1)),INDEX('062_PT. Fajar_Makassar'!idxSatuSampaiDuaPuluh,--LEFT(RIGHT([0]!nilai,5),1)+1)&amp;" puluh "&amp;INDEX('062_PT. Fajar_Makassar'!idxSatuSampaiDuaPuluh,--LEFT(RIGHT([0]!nilai,4),1)+1))&amp;IF(OR(LEN([0]!nilai)&lt;=3,--LEFT(TEXT(RIGHT([0]!nilai,6),REPT("0",6)),3)={0;1}),""," ribu")</definedName>
    <definedName name="ribu" localSheetId="11">" "&amp;INDEX('063_Kaifa_Batam'!idxRatusan,--LEFT(TEXT(RIGHT([0]!nilai,6),REPT("0",6)),1)+1)&amp;" "&amp;IF((--MID(TEXT(RIGHT([0]!nilai,6),REPT("0",6)),2,2)+1)&lt;=20,IF(--LEFT(TEXT(RIGHT([0]!nilai,6),REPT("0",6)),3)=1," seribu",INDEX('063_Kaifa_Batam'!idxSatuSampaiDuaPuluh,--LEFT(TEXT(RIGHT([0]!nilai,5),REPT("0",5)),2)+1)),INDEX('063_Kaifa_Batam'!idxSatuSampaiDuaPuluh,--LEFT(RIGHT([0]!nilai,5),1)+1)&amp;" puluh "&amp;INDEX('063_Kaifa_Batam'!idxSatuSampaiDuaPuluh,--LEFT(RIGHT([0]!nilai,4),1)+1))&amp;IF(OR(LEN([0]!nilai)&lt;=3,--LEFT(TEXT(RIGHT([0]!nilai,6),REPT("0",6)),3)={0;1}),""," ribu")</definedName>
    <definedName name="ribu" localSheetId="12">" "&amp;INDEX('064_Hendyan_Batam'!idxRatusan,--LEFT(TEXT(RIGHT([0]!nilai,6),REPT("0",6)),1)+1)&amp;" "&amp;IF((--MID(TEXT(RIGHT([0]!nilai,6),REPT("0",6)),2,2)+1)&lt;=20,IF(--LEFT(TEXT(RIGHT([0]!nilai,6),REPT("0",6)),3)=1," seribu",INDEX('064_Hendyan_Batam'!idxSatuSampaiDuaPuluh,--LEFT(TEXT(RIGHT([0]!nilai,5),REPT("0",5)),2)+1)),INDEX('064_Hendyan_Batam'!idxSatuSampaiDuaPuluh,--LEFT(RIGHT([0]!nilai,5),1)+1)&amp;" puluh "&amp;INDEX('064_Hendyan_Batam'!idxSatuSampaiDuaPuluh,--LEFT(RIGHT([0]!nilai,4),1)+1))&amp;IF(OR(LEN([0]!nilai)&lt;=3,--LEFT(TEXT(RIGHT([0]!nilai,6),REPT("0",6)),3)={0;1}),""," ribu")</definedName>
    <definedName name="ribu" localSheetId="13">" "&amp;INDEX('065_Bpk. H. Tofik_Banjarmasin'!idxRatusan,--LEFT(TEXT(RIGHT([0]!nilai,6),REPT("0",6)),1)+1)&amp;" "&amp;IF((--MID(TEXT(RIGHT([0]!nilai,6),REPT("0",6)),2,2)+1)&lt;=20,IF(--LEFT(TEXT(RIGHT([0]!nilai,6),REPT("0",6)),3)=1," seribu",INDEX('065_Bpk. H. Tofik_Banjarmasin'!idxSatuSampaiDuaPuluh,--LEFT(TEXT(RIGHT([0]!nilai,5),REPT("0",5)),2)+1)),INDEX('065_Bpk. H. Tofik_Banjarmasin'!idxSatuSampaiDuaPuluh,--LEFT(RIGHT([0]!nilai,5),1)+1)&amp;" puluh "&amp;INDEX('065_Bpk. H. Tofik_Banjarmasin'!idxSatuSampaiDuaPuluh,--LEFT(RIGHT([0]!nilai,4),1)+1))&amp;IF(OR(LEN([0]!nilai)&lt;=3,--LEFT(TEXT(RIGHT([0]!nilai,6),REPT("0",6)),3)={0;1}),""," ribu")</definedName>
    <definedName name="ribu" localSheetId="14">" "&amp;INDEX('066_Bpk. H. Tofik_Banjarmasin'!idxRatusan,--LEFT(TEXT(RIGHT([0]!nilai,6),REPT("0",6)),1)+1)&amp;" "&amp;IF((--MID(TEXT(RIGHT([0]!nilai,6),REPT("0",6)),2,2)+1)&lt;=20,IF(--LEFT(TEXT(RIGHT([0]!nilai,6),REPT("0",6)),3)=1," seribu",INDEX('066_Bpk. H. Tofik_Banjarmasin'!idxSatuSampaiDuaPuluh,--LEFT(TEXT(RIGHT([0]!nilai,5),REPT("0",5)),2)+1)),INDEX('066_Bpk. H. Tofik_Banjarmasin'!idxSatuSampaiDuaPuluh,--LEFT(RIGHT([0]!nilai,5),1)+1)&amp;" puluh "&amp;INDEX('066_Bpk. H. Tofik_Banjarmasin'!idxSatuSampaiDuaPuluh,--LEFT(RIGHT([0]!nilai,4),1)+1))&amp;IF(OR(LEN([0]!nilai)&lt;=3,--LEFT(TEXT(RIGHT([0]!nilai,6),REPT("0",6)),3)={0;1}),""," ribu")</definedName>
    <definedName name="ribu" localSheetId="15">" "&amp;INDEX('067_Ibu Fany_Batam'!idxRatusan,--LEFT(TEXT(RIGHT([0]!nilai,6),REPT("0",6)),1)+1)&amp;" "&amp;IF((--MID(TEXT(RIGHT([0]!nilai,6),REPT("0",6)),2,2)+1)&lt;=20,IF(--LEFT(TEXT(RIGHT([0]!nilai,6),REPT("0",6)),3)=1," seribu",INDEX('067_Ibu Fany_Batam'!idxSatuSampaiDuaPuluh,--LEFT(TEXT(RIGHT([0]!nilai,5),REPT("0",5)),2)+1)),INDEX('067_Ibu Fany_Batam'!idxSatuSampaiDuaPuluh,--LEFT(RIGHT([0]!nilai,5),1)+1)&amp;" puluh "&amp;INDEX('067_Ibu Fany_Batam'!idxSatuSampaiDuaPuluh,--LEFT(RIGHT([0]!nilai,4),1)+1))&amp;IF(OR(LEN([0]!nilai)&lt;=3,--LEFT(TEXT(RIGHT([0]!nilai,6),REPT("0",6)),3)={0;1}),""," ribu")</definedName>
    <definedName name="ribu" localSheetId="16">" "&amp;INDEX('068_PT. Werkz_Pekanbaru'!idxRatusan,--LEFT(TEXT(RIGHT([0]!nilai,6),REPT("0",6)),1)+1)&amp;" "&amp;IF((--MID(TEXT(RIGHT([0]!nilai,6),REPT("0",6)),2,2)+1)&lt;=20,IF(--LEFT(TEXT(RIGHT([0]!nilai,6),REPT("0",6)),3)=1," seribu",INDEX('068_PT. Werkz_Pekanbaru'!idxSatuSampaiDuaPuluh,--LEFT(TEXT(RIGHT([0]!nilai,5),REPT("0",5)),2)+1)),INDEX('068_PT. Werkz_Pekanbaru'!idxSatuSampaiDuaPuluh,--LEFT(RIGHT([0]!nilai,5),1)+1)&amp;" puluh "&amp;INDEX('068_PT. Werkz_Pekanbaru'!idxSatuSampaiDuaPuluh,--LEFT(RIGHT([0]!nilai,4),1)+1))&amp;IF(OR(LEN([0]!nilai)&lt;=3,--LEFT(TEXT(RIGHT([0]!nilai,6),REPT("0",6)),3)={0;1}),""," ribu")</definedName>
    <definedName name="ribu" localSheetId="17">" "&amp;INDEX('069_Menara_Sampoeran_C1'!idxRatusan,--LEFT(TEXT(RIGHT([0]!nilai,6),REPT("0",6)),1)+1)&amp;" "&amp;IF((--MID(TEXT(RIGHT([0]!nilai,6),REPT("0",6)),2,2)+1)&lt;=20,IF(--LEFT(TEXT(RIGHT([0]!nilai,6),REPT("0",6)),3)=1," seribu",INDEX('069_Menara_Sampoeran_C1'!idxSatuSampaiDuaPuluh,--LEFT(TEXT(RIGHT([0]!nilai,5),REPT("0",5)),2)+1)),INDEX('069_Menara_Sampoeran_C1'!idxSatuSampaiDuaPuluh,--LEFT(RIGHT([0]!nilai,5),1)+1)&amp;" puluh "&amp;INDEX('069_Menara_Sampoeran_C1'!idxSatuSampaiDuaPuluh,--LEFT(RIGHT([0]!nilai,4),1)+1))&amp;IF(OR(LEN([0]!nilai)&lt;=3,--LEFT(TEXT(RIGHT([0]!nilai,6),REPT("0",6)),3)={0;1}),""," ribu")</definedName>
    <definedName name="ribu" localSheetId="18">" "&amp;INDEX('070_Bpk. edo_Bogor'!idxRatusan,--LEFT(TEXT(RIGHT([0]!nilai,6),REPT("0",6)),1)+1)&amp;" "&amp;IF((--MID(TEXT(RIGHT([0]!nilai,6),REPT("0",6)),2,2)+1)&lt;=20,IF(--LEFT(TEXT(RIGHT([0]!nilai,6),REPT("0",6)),3)=1," seribu",INDEX('070_Bpk. edo_Bogor'!idxSatuSampaiDuaPuluh,--LEFT(TEXT(RIGHT([0]!nilai,5),REPT("0",5)),2)+1)),INDEX('070_Bpk. edo_Bogor'!idxSatuSampaiDuaPuluh,--LEFT(RIGHT([0]!nilai,5),1)+1)&amp;" puluh "&amp;INDEX('070_Bpk. edo_Bogor'!idxSatuSampaiDuaPuluh,--LEFT(RIGHT([0]!nilai,4),1)+1))&amp;IF(OR(LEN([0]!nilai)&lt;=3,--LEFT(TEXT(RIGHT([0]!nilai,6),REPT("0",6)),3)={0;1}),""," ribu")</definedName>
    <definedName name="ribu" localSheetId="19">" "&amp;INDEX('071_PT. Sahabat Agung_Jakarta'!idxRatusan,--LEFT(TEXT(RIGHT([0]!nilai,6),REPT("0",6)),1)+1)&amp;" "&amp;IF((--MID(TEXT(RIGHT([0]!nilai,6),REPT("0",6)),2,2)+1)&lt;=20,IF(--LEFT(TEXT(RIGHT([0]!nilai,6),REPT("0",6)),3)=1," seribu",INDEX('071_PT. Sahabat Agung_Jakarta'!idxSatuSampaiDuaPuluh,--LEFT(TEXT(RIGHT([0]!nilai,5),REPT("0",5)),2)+1)),INDEX('071_PT. Sahabat Agung_Jakarta'!idxSatuSampaiDuaPuluh,--LEFT(RIGHT([0]!nilai,5),1)+1)&amp;" puluh "&amp;INDEX('071_PT. Sahabat Agung_Jakarta'!idxSatuSampaiDuaPuluh,--LEFT(RIGHT([0]!nilai,4),1)+1))&amp;IF(OR(LEN([0]!nilai)&lt;=3,--LEFT(TEXT(RIGHT([0]!nilai,6),REPT("0",6)),3)={0;1}),""," ribu")</definedName>
    <definedName name="ribu" localSheetId="20">" "&amp;INDEX('072_Yenling Tan_Batam'!idxRatusan,--LEFT(TEXT(RIGHT([0]!nilai,6),REPT("0",6)),1)+1)&amp;" "&amp;IF((--MID(TEXT(RIGHT([0]!nilai,6),REPT("0",6)),2,2)+1)&lt;=20,IF(--LEFT(TEXT(RIGHT([0]!nilai,6),REPT("0",6)),3)=1," seribu",INDEX('072_Yenling Tan_Batam'!idxSatuSampaiDuaPuluh,--LEFT(TEXT(RIGHT([0]!nilai,5),REPT("0",5)),2)+1)),INDEX('072_Yenling Tan_Batam'!idxSatuSampaiDuaPuluh,--LEFT(RIGHT([0]!nilai,5),1)+1)&amp;" puluh "&amp;INDEX('072_Yenling Tan_Batam'!idxSatuSampaiDuaPuluh,--LEFT(RIGHT([0]!nilai,4),1)+1))&amp;IF(OR(LEN([0]!nilai)&lt;=3,--LEFT(TEXT(RIGHT([0]!nilai,6),REPT("0",6)),3)={0;1}),""," ribu")</definedName>
    <definedName name="ribu" localSheetId="21">" "&amp;INDEX('073_Jasa Anda_Mix'!idxRatusan,--LEFT(TEXT(RIGHT(nilai,6),REPT("0",6)),1)+1)&amp;" "&amp;IF((--MID(TEXT(RIGHT(nilai,6),REPT("0",6)),2,2)+1)&lt;=20,IF(--LEFT(TEXT(RIGHT(nilai,6),REPT("0",6)),3)=1," seribu",INDEX('073_Jasa Anda_Mix'!idxSatuSampaiDuaPuluh,--LEFT(TEXT(RIGHT(nilai,5),REPT("0",5)),2)+1)),INDEX('073_Jasa Anda_Mix'!idxSatuSampaiDuaPuluh,--LEFT(RIGHT(nilai,5),1)+1)&amp;" puluh "&amp;INDEX('073_Jasa Anda_Mix'!idxSatuSampaiDuaPuluh,--LEFT(RIGHT(nilai,4),1)+1))&amp;IF(OR(LEN(nilai)&lt;=3,--LEFT(TEXT(RIGHT(nilai,6),REPT("0",6)),3)={0;1}),""," ribu")</definedName>
    <definedName name="ribu" localSheetId="22">" "&amp;INDEX('074_Fastindo_Jakarta'!idxRatusan,--LEFT(TEXT(RIGHT([0]!nilai,6),REPT("0",6)),1)+1)&amp;" "&amp;IF((--MID(TEXT(RIGHT([0]!nilai,6),REPT("0",6)),2,2)+1)&lt;=20,IF(--LEFT(TEXT(RIGHT([0]!nilai,6),REPT("0",6)),3)=1," seribu",INDEX('074_Fastindo_Jakarta'!idxSatuSampaiDuaPuluh,--LEFT(TEXT(RIGHT([0]!nilai,5),REPT("0",5)),2)+1)),INDEX('074_Fastindo_Jakarta'!idxSatuSampaiDuaPuluh,--LEFT(RIGHT([0]!nilai,5),1)+1)&amp;" puluh "&amp;INDEX('074_Fastindo_Jakarta'!idxSatuSampaiDuaPuluh,--LEFT(RIGHT([0]!nilai,4),1)+1))&amp;IF(OR(LEN([0]!nilai)&lt;=3,--LEFT(TEXT(RIGHT([0]!nilai,6),REPT("0",6)),3)={0;1}),""," ribu")</definedName>
    <definedName name="ribu" localSheetId="23">" "&amp;INDEX('075_BBI_Banjar baru'!idxRatusan,--LEFT(TEXT(RIGHT([0]!nilai,6),REPT("0",6)),1)+1)&amp;" "&amp;IF((--MID(TEXT(RIGHT([0]!nilai,6),REPT("0",6)),2,2)+1)&lt;=20,IF(--LEFT(TEXT(RIGHT([0]!nilai,6),REPT("0",6)),3)=1," seribu",INDEX('075_BBI_Banjar baru'!idxSatuSampaiDuaPuluh,--LEFT(TEXT(RIGHT([0]!nilai,5),REPT("0",5)),2)+1)),INDEX('075_BBI_Banjar baru'!idxSatuSampaiDuaPuluh,--LEFT(RIGHT([0]!nilai,5),1)+1)&amp;" puluh "&amp;INDEX('075_BBI_Banjar baru'!idxSatuSampaiDuaPuluh,--LEFT(RIGHT([0]!nilai,4),1)+1))&amp;IF(OR(LEN([0]!nilai)&lt;=3,--LEFT(TEXT(RIGHT([0]!nilai,6),REPT("0",6)),3)={0;1}),""," ribu")</definedName>
    <definedName name="ribu" localSheetId="24">" "&amp;INDEX('076_BBI_Makassar'!idxRatusan,--LEFT(TEXT(RIGHT([0]!nilai,6),REPT("0",6)),1)+1)&amp;" "&amp;IF((--MID(TEXT(RIGHT([0]!nilai,6),REPT("0",6)),2,2)+1)&lt;=20,IF(--LEFT(TEXT(RIGHT([0]!nilai,6),REPT("0",6)),3)=1," seribu",INDEX('076_BBI_Makassar'!idxSatuSampaiDuaPuluh,--LEFT(TEXT(RIGHT([0]!nilai,5),REPT("0",5)),2)+1)),INDEX('076_BBI_Makassar'!idxSatuSampaiDuaPuluh,--LEFT(RIGHT([0]!nilai,5),1)+1)&amp;" puluh "&amp;INDEX('076_BBI_Makassar'!idxSatuSampaiDuaPuluh,--LEFT(RIGHT([0]!nilai,4),1)+1))&amp;IF(OR(LEN([0]!nilai)&lt;=3,--LEFT(TEXT(RIGHT([0]!nilai,6),REPT("0",6)),3)={0;1}),""," ribu")</definedName>
    <definedName name="ribu" localSheetId="25">" "&amp;INDEX('077_BBI_Ngawi'!idxRatusan,--LEFT(TEXT(RIGHT([0]!nilai,6),REPT("0",6)),1)+1)&amp;" "&amp;IF((--MID(TEXT(RIGHT([0]!nilai,6),REPT("0",6)),2,2)+1)&lt;=20,IF(--LEFT(TEXT(RIGHT([0]!nilai,6),REPT("0",6)),3)=1," seribu",INDEX('077_BBI_Ngawi'!idxSatuSampaiDuaPuluh,--LEFT(TEXT(RIGHT([0]!nilai,5),REPT("0",5)),2)+1)),INDEX('077_BBI_Ngawi'!idxSatuSampaiDuaPuluh,--LEFT(RIGHT([0]!nilai,5),1)+1)&amp;" puluh "&amp;INDEX('077_BBI_Ngawi'!idxSatuSampaiDuaPuluh,--LEFT(RIGHT([0]!nilai,4),1)+1))&amp;IF(OR(LEN([0]!nilai)&lt;=3,--LEFT(TEXT(RIGHT([0]!nilai,6),REPT("0",6)),3)={0;1}),""," ribu")</definedName>
    <definedName name="ribu" localSheetId="26">" "&amp;INDEX('078_Primasari_Batam'!idxRatusan,--LEFT(TEXT(RIGHT([0]!nilai,6),REPT("0",6)),1)+1)&amp;" "&amp;IF((--MID(TEXT(RIGHT([0]!nilai,6),REPT("0",6)),2,2)+1)&lt;=20,IF(--LEFT(TEXT(RIGHT([0]!nilai,6),REPT("0",6)),3)=1," seribu",INDEX('078_Primasari_Batam'!idxSatuSampaiDuaPuluh,--LEFT(TEXT(RIGHT([0]!nilai,5),REPT("0",5)),2)+1)),INDEX('078_Primasari_Batam'!idxSatuSampaiDuaPuluh,--LEFT(RIGHT([0]!nilai,5),1)+1)&amp;" puluh "&amp;INDEX('078_Primasari_Batam'!idxSatuSampaiDuaPuluh,--LEFT(RIGHT([0]!nilai,4),1)+1))&amp;IF(OR(LEN([0]!nilai)&lt;=3,--LEFT(TEXT(RIGHT([0]!nilai,6),REPT("0",6)),3)={0;1}),""," ribu")</definedName>
    <definedName name="ribu" localSheetId="27">" "&amp;INDEX('079_Yenling Tan_Abonca'!idxRatusan,--LEFT(TEXT(RIGHT([0]!nilai,6),REPT("0",6)),1)+1)&amp;" "&amp;IF((--MID(TEXT(RIGHT([0]!nilai,6),REPT("0",6)),2,2)+1)&lt;=20,IF(--LEFT(TEXT(RIGHT([0]!nilai,6),REPT("0",6)),3)=1," seribu",INDEX('079_Yenling Tan_Abonca'!idxSatuSampaiDuaPuluh,--LEFT(TEXT(RIGHT([0]!nilai,5),REPT("0",5)),2)+1)),INDEX('079_Yenling Tan_Abonca'!idxSatuSampaiDuaPuluh,--LEFT(RIGHT([0]!nilai,5),1)+1)&amp;" puluh "&amp;INDEX('079_Yenling Tan_Abonca'!idxSatuSampaiDuaPuluh,--LEFT(RIGHT([0]!nilai,4),1)+1))&amp;IF(OR(LEN([0]!nilai)&lt;=3,--LEFT(TEXT(RIGHT([0]!nilai,6),REPT("0",6)),3)={0;1}),""," ribu")</definedName>
    <definedName name="ribu" localSheetId="28">" "&amp;INDEX('080_Yenling Tan_Japan Pacu'!idxRatusan,--LEFT(TEXT(RIGHT([0]!nilai,6),REPT("0",6)),1)+1)&amp;" "&amp;IF((--MID(TEXT(RIGHT([0]!nilai,6),REPT("0",6)),2,2)+1)&lt;=20,IF(--LEFT(TEXT(RIGHT([0]!nilai,6),REPT("0",6)),3)=1," seribu",INDEX('080_Yenling Tan_Japan Pacu'!idxSatuSampaiDuaPuluh,--LEFT(TEXT(RIGHT([0]!nilai,5),REPT("0",5)),2)+1)),INDEX('080_Yenling Tan_Japan Pacu'!idxSatuSampaiDuaPuluh,--LEFT(RIGHT([0]!nilai,5),1)+1)&amp;" puluh "&amp;INDEX('080_Yenling Tan_Japan Pacu'!idxSatuSampaiDuaPuluh,--LEFT(RIGHT([0]!nilai,4),1)+1))&amp;IF(OR(LEN([0]!nilai)&lt;=3,--LEFT(TEXT(RIGHT([0]!nilai,6),REPT("0",6)),3)={0;1}),""," ribu")</definedName>
    <definedName name="ribu" localSheetId="29">" "&amp;INDEX('081_Yenling Tan_Prima sari'!idxRatusan,--LEFT(TEXT(RIGHT([0]!nilai,6),REPT("0",6)),1)+1)&amp;" "&amp;IF((--MID(TEXT(RIGHT([0]!nilai,6),REPT("0",6)),2,2)+1)&lt;=20,IF(--LEFT(TEXT(RIGHT([0]!nilai,6),REPT("0",6)),3)=1," seribu",INDEX('081_Yenling Tan_Prima sari'!idxSatuSampaiDuaPuluh,--LEFT(TEXT(RIGHT([0]!nilai,5),REPT("0",5)),2)+1)),INDEX('081_Yenling Tan_Prima sari'!idxSatuSampaiDuaPuluh,--LEFT(RIGHT([0]!nilai,5),1)+1)&amp;" puluh "&amp;INDEX('081_Yenling Tan_Prima sari'!idxSatuSampaiDuaPuluh,--LEFT(RIGHT([0]!nilai,4),1)+1))&amp;IF(OR(LEN([0]!nilai)&lt;=3,--LEFT(TEXT(RIGHT([0]!nilai,6),REPT("0",6)),3)={0;1}),""," ribu")</definedName>
    <definedName name="ribu" localSheetId="30">" "&amp;INDEX('082_Yenling Tan_Kreasi pangan'!idxRatusan,--LEFT(TEXT(RIGHT([0]!nilai,6),REPT("0",6)),1)+1)&amp;" "&amp;IF((--MID(TEXT(RIGHT([0]!nilai,6),REPT("0",6)),2,2)+1)&lt;=20,IF(--LEFT(TEXT(RIGHT([0]!nilai,6),REPT("0",6)),3)=1," seribu",INDEX('082_Yenling Tan_Kreasi pangan'!idxSatuSampaiDuaPuluh,--LEFT(TEXT(RIGHT([0]!nilai,5),REPT("0",5)),2)+1)),INDEX('082_Yenling Tan_Kreasi pangan'!idxSatuSampaiDuaPuluh,--LEFT(RIGHT([0]!nilai,5),1)+1)&amp;" puluh "&amp;INDEX('082_Yenling Tan_Kreasi pangan'!idxSatuSampaiDuaPuluh,--LEFT(RIGHT([0]!nilai,4),1)+1))&amp;IF(OR(LEN([0]!nilai)&lt;=3,--LEFT(TEXT(RIGHT([0]!nilai,6),REPT("0",6)),3)={0;1}),""," ribu")</definedName>
    <definedName name="ribu" localSheetId="31">" "&amp;INDEX('083_PT. Mega Kreasi_Tanggerang'!idxRatusan,--LEFT(TEXT(RIGHT([0]!nilai,6),REPT("0",6)),1)+1)&amp;" "&amp;IF((--MID(TEXT(RIGHT([0]!nilai,6),REPT("0",6)),2,2)+1)&lt;=20,IF(--LEFT(TEXT(RIGHT([0]!nilai,6),REPT("0",6)),3)=1," seribu",INDEX('083_PT. Mega Kreasi_Tanggerang'!idxSatuSampaiDuaPuluh,--LEFT(TEXT(RIGHT([0]!nilai,5),REPT("0",5)),2)+1)),INDEX('083_PT. Mega Kreasi_Tanggerang'!idxSatuSampaiDuaPuluh,--LEFT(RIGHT([0]!nilai,5),1)+1)&amp;" puluh "&amp;INDEX('083_PT. Mega Kreasi_Tanggerang'!idxSatuSampaiDuaPuluh,--LEFT(RIGHT([0]!nilai,4),1)+1))&amp;IF(OR(LEN([0]!nilai)&lt;=3,--LEFT(TEXT(RIGHT([0]!nilai,6),REPT("0",6)),3)={0;1}),""," ribu")</definedName>
    <definedName name="ribu" localSheetId="32">" "&amp;INDEX('084_Yenling Tan_Sunkrisps'!idxRatusan,--LEFT(TEXT(RIGHT([0]!nilai,6),REPT("0",6)),1)+1)&amp;" "&amp;IF((--MID(TEXT(RIGHT([0]!nilai,6),REPT("0",6)),2,2)+1)&lt;=20,IF(--LEFT(TEXT(RIGHT([0]!nilai,6),REPT("0",6)),3)=1," seribu",INDEX('084_Yenling Tan_Sunkrisps'!idxSatuSampaiDuaPuluh,--LEFT(TEXT(RIGHT([0]!nilai,5),REPT("0",5)),2)+1)),INDEX('084_Yenling Tan_Sunkrisps'!idxSatuSampaiDuaPuluh,--LEFT(RIGHT([0]!nilai,5),1)+1)&amp;" puluh "&amp;INDEX('084_Yenling Tan_Sunkrisps'!idxSatuSampaiDuaPuluh,--LEFT(RIGHT([0]!nilai,4),1)+1))&amp;IF(OR(LEN([0]!nilai)&lt;=3,--LEFT(TEXT(RIGHT([0]!nilai,6),REPT("0",6)),3)={0;1}),""," ribu")</definedName>
    <definedName name="ribu" localSheetId="33">" "&amp;INDEX('085_Yenling Tan_Alamii Food'!idxRatusan,--LEFT(TEXT(RIGHT([0]!nilai,6),REPT("0",6)),1)+1)&amp;" "&amp;IF((--MID(TEXT(RIGHT([0]!nilai,6),REPT("0",6)),2,2)+1)&lt;=20,IF(--LEFT(TEXT(RIGHT([0]!nilai,6),REPT("0",6)),3)=1," seribu",INDEX('085_Yenling Tan_Alamii Food'!idxSatuSampaiDuaPuluh,--LEFT(TEXT(RIGHT([0]!nilai,5),REPT("0",5)),2)+1)),INDEX('085_Yenling Tan_Alamii Food'!idxSatuSampaiDuaPuluh,--LEFT(RIGHT([0]!nilai,5),1)+1)&amp;" puluh "&amp;INDEX('085_Yenling Tan_Alamii Food'!idxSatuSampaiDuaPuluh,--LEFT(RIGHT([0]!nilai,4),1)+1))&amp;IF(OR(LEN([0]!nilai)&lt;=3,--LEFT(TEXT(RIGHT([0]!nilai,6),REPT("0",6)),3)={0;1}),""," ribu")</definedName>
    <definedName name="ribu" localSheetId="34">" "&amp;INDEX('086_Yenling Tan_Primasari'!idxRatusan,--LEFT(TEXT(RIGHT([0]!nilai,6),REPT("0",6)),1)+1)&amp;" "&amp;IF((--MID(TEXT(RIGHT([0]!nilai,6),REPT("0",6)),2,2)+1)&lt;=20,IF(--LEFT(TEXT(RIGHT([0]!nilai,6),REPT("0",6)),3)=1," seribu",INDEX('086_Yenling Tan_Primasari'!idxSatuSampaiDuaPuluh,--LEFT(TEXT(RIGHT([0]!nilai,5),REPT("0",5)),2)+1)),INDEX('086_Yenling Tan_Primasari'!idxSatuSampaiDuaPuluh,--LEFT(RIGHT([0]!nilai,5),1)+1)&amp;" puluh "&amp;INDEX('086_Yenling Tan_Primasari'!idxSatuSampaiDuaPuluh,--LEFT(RIGHT([0]!nilai,4),1)+1))&amp;IF(OR(LEN([0]!nilai)&lt;=3,--LEFT(TEXT(RIGHT([0]!nilai,6),REPT("0",6)),3)={0;1}),""," ribu")</definedName>
    <definedName name="ribu" localSheetId="35">" "&amp;INDEX('087_Menara_Sampoeran_C1 '!idxRatusan,--LEFT(TEXT(RIGHT([0]!nilai,6),REPT("0",6)),1)+1)&amp;" "&amp;IF((--MID(TEXT(RIGHT([0]!nilai,6),REPT("0",6)),2,2)+1)&lt;=20,IF(--LEFT(TEXT(RIGHT([0]!nilai,6),REPT("0",6)),3)=1," seribu",INDEX('087_Menara_Sampoeran_C1 '!idxSatuSampaiDuaPuluh,--LEFT(TEXT(RIGHT([0]!nilai,5),REPT("0",5)),2)+1)),INDEX('087_Menara_Sampoeran_C1 '!idxSatuSampaiDuaPuluh,--LEFT(RIGHT([0]!nilai,5),1)+1)&amp;" puluh "&amp;INDEX('087_Menara_Sampoeran_C1 '!idxSatuSampaiDuaPuluh,--LEFT(RIGHT([0]!nilai,4),1)+1))&amp;IF(OR(LEN([0]!nilai)&lt;=3,--LEFT(TEXT(RIGHT([0]!nilai,6),REPT("0",6)),3)={0;1}),""," ribu")</definedName>
    <definedName name="ribu" localSheetId="36">" "&amp;INDEX('088_PT. SITC_Undername China'!idxRatusan,--LEFT(TEXT(RIGHT([0]!nilai,6),REPT("0",6)),1)+1)&amp;" "&amp;IF((--MID(TEXT(RIGHT([0]!nilai,6),REPT("0",6)),2,2)+1)&lt;=20,IF(--LEFT(TEXT(RIGHT([0]!nilai,6),REPT("0",6)),3)=1," seribu",INDEX('088_PT. SITC_Undername China'!idxSatuSampaiDuaPuluh,--LEFT(TEXT(RIGHT([0]!nilai,5),REPT("0",5)),2)+1)),INDEX('088_PT. SITC_Undername China'!idxSatuSampaiDuaPuluh,--LEFT(RIGHT([0]!nilai,5),1)+1)&amp;" puluh "&amp;INDEX('088_PT. SITC_Undername China'!idxSatuSampaiDuaPuluh,--LEFT(RIGHT([0]!nilai,4),1)+1))&amp;IF(OR(LEN([0]!nilai)&lt;=3,--LEFT(TEXT(RIGHT([0]!nilai,6),REPT("0",6)),3)={0;1}),""," ribu")</definedName>
    <definedName name="ribu" localSheetId="37">" "&amp;INDEX('089_Fastindo_Jakarta'!idxRatusan,--LEFT(TEXT(RIGHT([0]!nilai,6),REPT("0",6)),1)+1)&amp;" "&amp;IF((--MID(TEXT(RIGHT([0]!nilai,6),REPT("0",6)),2,2)+1)&lt;=20,IF(--LEFT(TEXT(RIGHT([0]!nilai,6),REPT("0",6)),3)=1," seribu",INDEX('089_Fastindo_Jakarta'!idxSatuSampaiDuaPuluh,--LEFT(TEXT(RIGHT([0]!nilai,5),REPT("0",5)),2)+1)),INDEX('089_Fastindo_Jakarta'!idxSatuSampaiDuaPuluh,--LEFT(RIGHT([0]!nilai,5),1)+1)&amp;" puluh "&amp;INDEX('089_Fastindo_Jakarta'!idxSatuSampaiDuaPuluh,--LEFT(RIGHT([0]!nilai,4),1)+1))&amp;IF(OR(LEN([0]!nilai)&lt;=3,--LEFT(TEXT(RIGHT([0]!nilai,6),REPT("0",6)),3)={0;1}),""," ribu")</definedName>
    <definedName name="ribu" localSheetId="38">" "&amp;INDEX('090_Tensindo_Jakarta'!idxRatusan,--LEFT(TEXT(RIGHT([0]!nilai,6),REPT("0",6)),1)+1)&amp;" "&amp;IF((--MID(TEXT(RIGHT([0]!nilai,6),REPT("0",6)),2,2)+1)&lt;=20,IF(--LEFT(TEXT(RIGHT([0]!nilai,6),REPT("0",6)),3)=1," seribu",INDEX('090_Tensindo_Jakarta'!idxSatuSampaiDuaPuluh,--LEFT(TEXT(RIGHT([0]!nilai,5),REPT("0",5)),2)+1)),INDEX('090_Tensindo_Jakarta'!idxSatuSampaiDuaPuluh,--LEFT(RIGHT([0]!nilai,5),1)+1)&amp;" puluh "&amp;INDEX('090_Tensindo_Jakarta'!idxSatuSampaiDuaPuluh,--LEFT(RIGHT([0]!nilai,4),1)+1))&amp;IF(OR(LEN([0]!nilai)&lt;=3,--LEFT(TEXT(RIGHT([0]!nilai,6),REPT("0",6)),3)={0;1}),""," ribu")</definedName>
    <definedName name="ribu" localSheetId="39">" "&amp;INDEX('091_BSC_Lhoksemawe langsa'!idxRatusan,--LEFT(TEXT(RIGHT([0]!nilai,6),REPT("0",6)),1)+1)&amp;" "&amp;IF((--MID(TEXT(RIGHT([0]!nilai,6),REPT("0",6)),2,2)+1)&lt;=20,IF(--LEFT(TEXT(RIGHT([0]!nilai,6),REPT("0",6)),3)=1," seribu",INDEX('091_BSC_Lhoksemawe langsa'!idxSatuSampaiDuaPuluh,--LEFT(TEXT(RIGHT([0]!nilai,5),REPT("0",5)),2)+1)),INDEX('091_BSC_Lhoksemawe langsa'!idxSatuSampaiDuaPuluh,--LEFT(RIGHT([0]!nilai,5),1)+1)&amp;" puluh "&amp;INDEX('091_BSC_Lhoksemawe langsa'!idxSatuSampaiDuaPuluh,--LEFT(RIGHT([0]!nilai,4),1)+1))&amp;IF(OR(LEN([0]!nilai)&lt;=3,--LEFT(TEXT(RIGHT([0]!nilai,6),REPT("0",6)),3)={0;1}),""," ribu")</definedName>
    <definedName name="ribu" localSheetId="40">" "&amp;INDEX('092_BSC_Semarang'!idxRatusan,--LEFT(TEXT(RIGHT([0]!nilai,6),REPT("0",6)),1)+1)&amp;" "&amp;IF((--MID(TEXT(RIGHT([0]!nilai,6),REPT("0",6)),2,2)+1)&lt;=20,IF(--LEFT(TEXT(RIGHT([0]!nilai,6),REPT("0",6)),3)=1," seribu",INDEX('092_BSC_Semarang'!idxSatuSampaiDuaPuluh,--LEFT(TEXT(RIGHT([0]!nilai,5),REPT("0",5)),2)+1)),INDEX('092_BSC_Semarang'!idxSatuSampaiDuaPuluh,--LEFT(RIGHT([0]!nilai,5),1)+1)&amp;" puluh "&amp;INDEX('092_BSC_Semarang'!idxSatuSampaiDuaPuluh,--LEFT(RIGHT([0]!nilai,4),1)+1))&amp;IF(OR(LEN([0]!nilai)&lt;=3,--LEFT(TEXT(RIGHT([0]!nilai,6),REPT("0",6)),3)={0;1}),""," ribu")</definedName>
    <definedName name="ribu" localSheetId="41">" "&amp;INDEX('093_Yenling Tan_Kaifa'!idxRatusan,--LEFT(TEXT(RIGHT([0]!nilai,6),REPT("0",6)),1)+1)&amp;" "&amp;IF((--MID(TEXT(RIGHT([0]!nilai,6),REPT("0",6)),2,2)+1)&lt;=20,IF(--LEFT(TEXT(RIGHT([0]!nilai,6),REPT("0",6)),3)=1," seribu",INDEX('093_Yenling Tan_Kaifa'!idxSatuSampaiDuaPuluh,--LEFT(TEXT(RIGHT([0]!nilai,5),REPT("0",5)),2)+1)),INDEX('093_Yenling Tan_Kaifa'!idxSatuSampaiDuaPuluh,--LEFT(RIGHT([0]!nilai,5),1)+1)&amp;" puluh "&amp;INDEX('093_Yenling Tan_Kaifa'!idxSatuSampaiDuaPuluh,--LEFT(RIGHT([0]!nilai,4),1)+1))&amp;IF(OR(LEN([0]!nilai)&lt;=3,--LEFT(TEXT(RIGHT([0]!nilai,6),REPT("0",6)),3)={0;1}),""," ribu")</definedName>
    <definedName name="ribu" localSheetId="42">" "&amp;INDEX('094_Yenling Tan_Sentral Cargo'!idxRatusan,--LEFT(TEXT(RIGHT([0]!nilai,6),REPT("0",6)),1)+1)&amp;" "&amp;IF((--MID(TEXT(RIGHT([0]!nilai,6),REPT("0",6)),2,2)+1)&lt;=20,IF(--LEFT(TEXT(RIGHT([0]!nilai,6),REPT("0",6)),3)=1," seribu",INDEX('094_Yenling Tan_Sentral Cargo'!idxSatuSampaiDuaPuluh,--LEFT(TEXT(RIGHT([0]!nilai,5),REPT("0",5)),2)+1)),INDEX('094_Yenling Tan_Sentral Cargo'!idxSatuSampaiDuaPuluh,--LEFT(RIGHT([0]!nilai,5),1)+1)&amp;" puluh "&amp;INDEX('094_Yenling Tan_Sentral Cargo'!idxSatuSampaiDuaPuluh,--LEFT(RIGHT([0]!nilai,4),1)+1))&amp;IF(OR(LEN([0]!nilai)&lt;=3,--LEFT(TEXT(RIGHT([0]!nilai,6),REPT("0",6)),3)={0;1}),""," ribu")</definedName>
    <definedName name="ribu" localSheetId="43">" "&amp;INDEX('095_Yenling Tan_Primasari'!idxRatusan,--LEFT(TEXT(RIGHT([0]!nilai,6),REPT("0",6)),1)+1)&amp;" "&amp;IF((--MID(TEXT(RIGHT([0]!nilai,6),REPT("0",6)),2,2)+1)&lt;=20,IF(--LEFT(TEXT(RIGHT([0]!nilai,6),REPT("0",6)),3)=1," seribu",INDEX('095_Yenling Tan_Primasari'!idxSatuSampaiDuaPuluh,--LEFT(TEXT(RIGHT([0]!nilai,5),REPT("0",5)),2)+1)),INDEX('095_Yenling Tan_Primasari'!idxSatuSampaiDuaPuluh,--LEFT(RIGHT([0]!nilai,5),1)+1)&amp;" puluh "&amp;INDEX('095_Yenling Tan_Primasari'!idxSatuSampaiDuaPuluh,--LEFT(RIGHT([0]!nilai,4),1)+1))&amp;IF(OR(LEN([0]!nilai)&lt;=3,--LEFT(TEXT(RIGHT([0]!nilai,6),REPT("0",6)),3)={0;1}),""," ribu")</definedName>
    <definedName name="ribu" localSheetId="44">" "&amp;INDEX('096_Yenling Tan_Primasari'!idxRatusan,--LEFT(TEXT(RIGHT([0]!nilai,6),REPT("0",6)),1)+1)&amp;" "&amp;IF((--MID(TEXT(RIGHT([0]!nilai,6),REPT("0",6)),2,2)+1)&lt;=20,IF(--LEFT(TEXT(RIGHT([0]!nilai,6),REPT("0",6)),3)=1," seribu",INDEX('096_Yenling Tan_Primasari'!idxSatuSampaiDuaPuluh,--LEFT(TEXT(RIGHT([0]!nilai,5),REPT("0",5)),2)+1)),INDEX('096_Yenling Tan_Primasari'!idxSatuSampaiDuaPuluh,--LEFT(RIGHT([0]!nilai,5),1)+1)&amp;" puluh "&amp;INDEX('096_Yenling Tan_Primasari'!idxSatuSampaiDuaPuluh,--LEFT(RIGHT([0]!nilai,4),1)+1))&amp;IF(OR(LEN([0]!nilai)&lt;=3,--LEFT(TEXT(RIGHT([0]!nilai,6),REPT("0",6)),3)={0;1}),""," ribu")</definedName>
    <definedName name="ribu" localSheetId="45">" "&amp;INDEX('097_Yenling Tan_Gurih'!idxRatusan,--LEFT(TEXT(RIGHT([0]!nilai,6),REPT("0",6)),1)+1)&amp;" "&amp;IF((--MID(TEXT(RIGHT([0]!nilai,6),REPT("0",6)),2,2)+1)&lt;=20,IF(--LEFT(TEXT(RIGHT([0]!nilai,6),REPT("0",6)),3)=1," seribu",INDEX('097_Yenling Tan_Gurih'!idxSatuSampaiDuaPuluh,--LEFT(TEXT(RIGHT([0]!nilai,5),REPT("0",5)),2)+1)),INDEX('097_Yenling Tan_Gurih'!idxSatuSampaiDuaPuluh,--LEFT(RIGHT([0]!nilai,5),1)+1)&amp;" puluh "&amp;INDEX('097_Yenling Tan_Gurih'!idxSatuSampaiDuaPuluh,--LEFT(RIGHT([0]!nilai,4),1)+1))&amp;IF(OR(LEN([0]!nilai)&lt;=3,--LEFT(TEXT(RIGHT([0]!nilai,6),REPT("0",6)),3)={0;1}),""," ribu")</definedName>
    <definedName name="ribu" localSheetId="46">" "&amp;INDEX('099_Bpk. Saman_Batam'!idxRatusan,--LEFT(TEXT(RIGHT([0]!nilai,6),REPT("0",6)),1)+1)&amp;" "&amp;IF((--MID(TEXT(RIGHT([0]!nilai,6),REPT("0",6)),2,2)+1)&lt;=20,IF(--LEFT(TEXT(RIGHT([0]!nilai,6),REPT("0",6)),3)=1," seribu",INDEX('099_Bpk. Saman_Batam'!idxSatuSampaiDuaPuluh,--LEFT(TEXT(RIGHT([0]!nilai,5),REPT("0",5)),2)+1)),INDEX('099_Bpk. Saman_Batam'!idxSatuSampaiDuaPuluh,--LEFT(RIGHT([0]!nilai,5),1)+1)&amp;" puluh "&amp;INDEX('099_Bpk. Saman_Batam'!idxSatuSampaiDuaPuluh,--LEFT(RIGHT([0]!nilai,4),1)+1))&amp;IF(OR(LEN([0]!nilai)&lt;=3,--LEFT(TEXT(RIGHT([0]!nilai,6),REPT("0",6)),3)={0;1}),""," ribu")</definedName>
    <definedName name="ribu" localSheetId="47">" "&amp;INDEX('100_PT. Fajar_Samarinda'!idxRatusan,--LEFT(TEXT(RIGHT([0]!nilai,6),REPT("0",6)),1)+1)&amp;" "&amp;IF((--MID(TEXT(RIGHT([0]!nilai,6),REPT("0",6)),2,2)+1)&lt;=20,IF(--LEFT(TEXT(RIGHT([0]!nilai,6),REPT("0",6)),3)=1," seribu",INDEX('100_PT. Fajar_Samarinda'!idxSatuSampaiDuaPuluh,--LEFT(TEXT(RIGHT([0]!nilai,5),REPT("0",5)),2)+1)),INDEX('100_PT. Fajar_Samarinda'!idxSatuSampaiDuaPuluh,--LEFT(RIGHT([0]!nilai,5),1)+1)&amp;" puluh "&amp;INDEX('100_PT. Fajar_Samarinda'!idxSatuSampaiDuaPuluh,--LEFT(RIGHT([0]!nilai,4),1)+1))&amp;IF(OR(LEN([0]!nilai)&lt;=3,--LEFT(TEXT(RIGHT([0]!nilai,6),REPT("0",6)),3)={0;1}),""," ribu")</definedName>
    <definedName name="ribu" localSheetId="48">" "&amp;INDEX('101_Menara_ESSE POSM'!idxRatusan,--LEFT(TEXT(RIGHT([0]!nilai,6),REPT("0",6)),1)+1)&amp;" "&amp;IF((--MID(TEXT(RIGHT([0]!nilai,6),REPT("0",6)),2,2)+1)&lt;=20,IF(--LEFT(TEXT(RIGHT([0]!nilai,6),REPT("0",6)),3)=1," seribu",INDEX('101_Menara_ESSE POSM'!idxSatuSampaiDuaPuluh,--LEFT(TEXT(RIGHT([0]!nilai,5),REPT("0",5)),2)+1)),INDEX('101_Menara_ESSE POSM'!idxSatuSampaiDuaPuluh,--LEFT(RIGHT([0]!nilai,5),1)+1)&amp;" puluh "&amp;INDEX('101_Menara_ESSE POSM'!idxSatuSampaiDuaPuluh,--LEFT(RIGHT([0]!nilai,4),1)+1))&amp;IF(OR(LEN([0]!nilai)&lt;=3,--LEFT(TEXT(RIGHT([0]!nilai,6),REPT("0",6)),3)={0;1}),""," ribu")</definedName>
    <definedName name="ribu" localSheetId="49">" "&amp;INDEX('102_Bpk. Agus_Pontianak'!idxRatusan,--LEFT(TEXT(RIGHT([0]!nilai,6),REPT("0",6)),1)+1)&amp;" "&amp;IF((--MID(TEXT(RIGHT([0]!nilai,6),REPT("0",6)),2,2)+1)&lt;=20,IF(--LEFT(TEXT(RIGHT([0]!nilai,6),REPT("0",6)),3)=1," seribu",INDEX('102_Bpk. Agus_Pontianak'!idxSatuSampaiDuaPuluh,--LEFT(TEXT(RIGHT([0]!nilai,5),REPT("0",5)),2)+1)),INDEX('102_Bpk. Agus_Pontianak'!idxSatuSampaiDuaPuluh,--LEFT(RIGHT([0]!nilai,5),1)+1)&amp;" puluh "&amp;INDEX('102_Bpk. Agus_Pontianak'!idxSatuSampaiDuaPuluh,--LEFT(RIGHT([0]!nilai,4),1)+1))&amp;IF(OR(LEN([0]!nilai)&lt;=3,--LEFT(TEXT(RIGHT([0]!nilai,6),REPT("0",6)),3)={0;1}),""," ribu")</definedName>
    <definedName name="ribu" localSheetId="50">" "&amp;INDEX('103_Ibu Yenling Tan_JasanaBoga'!idxRatusan,--LEFT(TEXT(RIGHT([0]!nilai,6),REPT("0",6)),1)+1)&amp;" "&amp;IF((--MID(TEXT(RIGHT([0]!nilai,6),REPT("0",6)),2,2)+1)&lt;=20,IF(--LEFT(TEXT(RIGHT([0]!nilai,6),REPT("0",6)),3)=1," seribu",INDEX('103_Ibu Yenling Tan_JasanaBoga'!idxSatuSampaiDuaPuluh,--LEFT(TEXT(RIGHT([0]!nilai,5),REPT("0",5)),2)+1)),INDEX('103_Ibu Yenling Tan_JasanaBoga'!idxSatuSampaiDuaPuluh,--LEFT(RIGHT([0]!nilai,5),1)+1)&amp;" puluh "&amp;INDEX('103_Ibu Yenling Tan_JasanaBoga'!idxSatuSampaiDuaPuluh,--LEFT(RIGHT([0]!nilai,4),1)+1))&amp;IF(OR(LEN([0]!nilai)&lt;=3,--LEFT(TEXT(RIGHT([0]!nilai,6),REPT("0",6)),3)={0;1}),""," ribu")</definedName>
    <definedName name="ribu" localSheetId="51">" "&amp;INDEX('104_Ibu Yenling Tan_Pt Kartika'!idxRatusan,--LEFT(TEXT(RIGHT([0]!nilai,6),REPT("0",6)),1)+1)&amp;" "&amp;IF((--MID(TEXT(RIGHT([0]!nilai,6),REPT("0",6)),2,2)+1)&lt;=20,IF(--LEFT(TEXT(RIGHT([0]!nilai,6),REPT("0",6)),3)=1," seribu",INDEX('104_Ibu Yenling Tan_Pt Kartika'!idxSatuSampaiDuaPuluh,--LEFT(TEXT(RIGHT([0]!nilai,5),REPT("0",5)),2)+1)),INDEX('104_Ibu Yenling Tan_Pt Kartika'!idxSatuSampaiDuaPuluh,--LEFT(RIGHT([0]!nilai,5),1)+1)&amp;" puluh "&amp;INDEX('104_Ibu Yenling Tan_Pt Kartika'!idxSatuSampaiDuaPuluh,--LEFT(RIGHT([0]!nilai,4),1)+1))&amp;IF(OR(LEN([0]!nilai)&lt;=3,--LEFT(TEXT(RIGHT([0]!nilai,6),REPT("0",6)),3)={0;1}),""," ribu")</definedName>
    <definedName name="ribu" localSheetId="52">" "&amp;INDEX('105_Ibu Yenling Tan_Pt Exim'!idxRatusan,--LEFT(TEXT(RIGHT([0]!nilai,6),REPT("0",6)),1)+1)&amp;" "&amp;IF((--MID(TEXT(RIGHT([0]!nilai,6),REPT("0",6)),2,2)+1)&lt;=20,IF(--LEFT(TEXT(RIGHT([0]!nilai,6),REPT("0",6)),3)=1," seribu",INDEX('105_Ibu Yenling Tan_Pt Exim'!idxSatuSampaiDuaPuluh,--LEFT(TEXT(RIGHT([0]!nilai,5),REPT("0",5)),2)+1)),INDEX('105_Ibu Yenling Tan_Pt Exim'!idxSatuSampaiDuaPuluh,--LEFT(RIGHT([0]!nilai,5),1)+1)&amp;" puluh "&amp;INDEX('105_Ibu Yenling Tan_Pt Exim'!idxSatuSampaiDuaPuluh,--LEFT(RIGHT([0]!nilai,4),1)+1))&amp;IF(OR(LEN([0]!nilai)&lt;=3,--LEFT(TEXT(RIGHT([0]!nilai,6),REPT("0",6)),3)={0;1}),""," ribu")</definedName>
    <definedName name="ribu" localSheetId="53">" "&amp;INDEX('105_Ibu Yenling Tan_Pt Exim (2'!idxRatusan,--LEFT(TEXT(RIGHT([0]!nilai,6),REPT("0",6)),1)+1)&amp;" "&amp;IF((--MID(TEXT(RIGHT([0]!nilai,6),REPT("0",6)),2,2)+1)&lt;=20,IF(--LEFT(TEXT(RIGHT([0]!nilai,6),REPT("0",6)),3)=1," seribu",INDEX('105_Ibu Yenling Tan_Pt Exim (2'!idxSatuSampaiDuaPuluh,--LEFT(TEXT(RIGHT([0]!nilai,5),REPT("0",5)),2)+1)),INDEX('105_Ibu Yenling Tan_Pt Exim (2'!idxSatuSampaiDuaPuluh,--LEFT(RIGHT([0]!nilai,5),1)+1)&amp;" puluh "&amp;INDEX('105_Ibu Yenling Tan_Pt Exim (2'!idxSatuSampaiDuaPuluh,--LEFT(RIGHT([0]!nilai,4),1)+1))&amp;IF(OR(LEN([0]!nilai)&lt;=3,--LEFT(TEXT(RIGHT([0]!nilai,6),REPT("0",6)),3)={0;1}),""," ribu")</definedName>
    <definedName name="ribu" localSheetId="54">" "&amp;INDEX('107_pt. austine'!idxRatusan,--LEFT(TEXT(RIGHT([0]!nilai,6),REPT("0",6)),1)+1)&amp;" "&amp;IF((--MID(TEXT(RIGHT([0]!nilai,6),REPT("0",6)),2,2)+1)&lt;=20,IF(--LEFT(TEXT(RIGHT([0]!nilai,6),REPT("0",6)),3)=1," seribu",INDEX('107_pt. austine'!idxSatuSampaiDuaPuluh,--LEFT(TEXT(RIGHT([0]!nilai,5),REPT("0",5)),2)+1)),INDEX('107_pt. austine'!idxSatuSampaiDuaPuluh,--LEFT(RIGHT([0]!nilai,5),1)+1)&amp;" puluh "&amp;INDEX('107_pt. austine'!idxSatuSampaiDuaPuluh,--LEFT(RIGHT([0]!nilai,4),1)+1))&amp;IF(OR(LEN([0]!nilai)&lt;=3,--LEFT(TEXT(RIGHT([0]!nilai,6),REPT("0",6)),3)={0;1}),""," ribu")</definedName>
    <definedName name="ribu" localSheetId="55">" "&amp;INDEX('107_pt. austine '!idxRatusan,--LEFT(TEXT(RIGHT([0]!nilai,6),REPT("0",6)),1)+1)&amp;" "&amp;IF((--MID(TEXT(RIGHT([0]!nilai,6),REPT("0",6)),2,2)+1)&lt;=20,IF(--LEFT(TEXT(RIGHT([0]!nilai,6),REPT("0",6)),3)=1," seribu",INDEX('107_pt. austine '!idxSatuSampaiDuaPuluh,--LEFT(TEXT(RIGHT([0]!nilai,5),REPT("0",5)),2)+1)),INDEX('107_pt. austine '!idxSatuSampaiDuaPuluh,--LEFT(RIGHT([0]!nilai,5),1)+1)&amp;" puluh "&amp;INDEX('107_pt. austine '!idxSatuSampaiDuaPuluh,--LEFT(RIGHT([0]!nilai,4),1)+1))&amp;IF(OR(LEN([0]!nilai)&lt;=3,--LEFT(TEXT(RIGHT([0]!nilai,6),REPT("0",6)),3)={0;1}),""," ribu")</definedName>
    <definedName name="ribu" localSheetId="56">" "&amp;INDEX('108_BSC_Lampung_JHHP'!idxRatusan,--LEFT(TEXT(RIGHT([0]!nilai,6),REPT("0",6)),1)+1)&amp;" "&amp;IF((--MID(TEXT(RIGHT([0]!nilai,6),REPT("0",6)),2,2)+1)&lt;=20,IF(--LEFT(TEXT(RIGHT([0]!nilai,6),REPT("0",6)),3)=1," seribu",INDEX('108_BSC_Lampung_JHHP'!idxSatuSampaiDuaPuluh,--LEFT(TEXT(RIGHT([0]!nilai,5),REPT("0",5)),2)+1)),INDEX('108_BSC_Lampung_JHHP'!idxSatuSampaiDuaPuluh,--LEFT(RIGHT([0]!nilai,5),1)+1)&amp;" puluh "&amp;INDEX('108_BSC_Lampung_JHHP'!idxSatuSampaiDuaPuluh,--LEFT(RIGHT([0]!nilai,4),1)+1))&amp;IF(OR(LEN([0]!nilai)&lt;=3,--LEFT(TEXT(RIGHT([0]!nilai,6),REPT("0",6)),3)={0;1}),""," ribu")</definedName>
    <definedName name="ribu" localSheetId="57">" "&amp;INDEX('109_BSC_Kota Bumi_JHHP'!idxRatusan,--LEFT(TEXT(RIGHT([0]!nilai,6),REPT("0",6)),1)+1)&amp;" "&amp;IF((--MID(TEXT(RIGHT([0]!nilai,6),REPT("0",6)),2,2)+1)&lt;=20,IF(--LEFT(TEXT(RIGHT([0]!nilai,6),REPT("0",6)),3)=1," seribu",INDEX('109_BSC_Kota Bumi_JHHP'!idxSatuSampaiDuaPuluh,--LEFT(TEXT(RIGHT([0]!nilai,5),REPT("0",5)),2)+1)),INDEX('109_BSC_Kota Bumi_JHHP'!idxSatuSampaiDuaPuluh,--LEFT(RIGHT([0]!nilai,5),1)+1)&amp;" puluh "&amp;INDEX('109_BSC_Kota Bumi_JHHP'!idxSatuSampaiDuaPuluh,--LEFT(RIGHT([0]!nilai,4),1)+1))&amp;IF(OR(LEN([0]!nilai)&lt;=3,--LEFT(TEXT(RIGHT([0]!nilai,6),REPT("0",6)),3)={0;1}),""," ribu")</definedName>
    <definedName name="ribu" localSheetId="58">" "&amp;INDEX('110_BSC_Pekanbaru_Alam Hijau'!idxRatusan,--LEFT(TEXT(RIGHT([0]!nilai,6),REPT("0",6)),1)+1)&amp;" "&amp;IF((--MID(TEXT(RIGHT([0]!nilai,6),REPT("0",6)),2,2)+1)&lt;=20,IF(--LEFT(TEXT(RIGHT([0]!nilai,6),REPT("0",6)),3)=1," seribu",INDEX('110_BSC_Pekanbaru_Alam Hijau'!idxSatuSampaiDuaPuluh,--LEFT(TEXT(RIGHT([0]!nilai,5),REPT("0",5)),2)+1)),INDEX('110_BSC_Pekanbaru_Alam Hijau'!idxSatuSampaiDuaPuluh,--LEFT(RIGHT([0]!nilai,5),1)+1)&amp;" puluh "&amp;INDEX('110_BSC_Pekanbaru_Alam Hijau'!idxSatuSampaiDuaPuluh,--LEFT(RIGHT([0]!nilai,4),1)+1))&amp;IF(OR(LEN([0]!nilai)&lt;=3,--LEFT(TEXT(RIGHT([0]!nilai,6),REPT("0",6)),3)={0;1}),""," ribu")</definedName>
    <definedName name="ribu" localSheetId="59">" "&amp;INDEX('111_Bpk. Mul_Pulogadung'!idxRatusan,--LEFT(TEXT(RIGHT([0]!nilai,6),REPT("0",6)),1)+1)&amp;" "&amp;IF((--MID(TEXT(RIGHT([0]!nilai,6),REPT("0",6)),2,2)+1)&lt;=20,IF(--LEFT(TEXT(RIGHT([0]!nilai,6),REPT("0",6)),3)=1," seribu",INDEX('111_Bpk. Mul_Pulogadung'!idxSatuSampaiDuaPuluh,--LEFT(TEXT(RIGHT([0]!nilai,5),REPT("0",5)),2)+1)),INDEX('111_Bpk. Mul_Pulogadung'!idxSatuSampaiDuaPuluh,--LEFT(RIGHT([0]!nilai,5),1)+1)&amp;" puluh "&amp;INDEX('111_Bpk. Mul_Pulogadung'!idxSatuSampaiDuaPuluh,--LEFT(RIGHT([0]!nilai,4),1)+1))&amp;IF(OR(LEN([0]!nilai)&lt;=3,--LEFT(TEXT(RIGHT([0]!nilai,6),REPT("0",6)),3)={0;1}),""," ribu")</definedName>
    <definedName name="ribu" localSheetId="60">" "&amp;INDEX('112_Menara_Sampoeran_C1'!idxRatusan,--LEFT(TEXT(RIGHT([0]!nilai,6),REPT("0",6)),1)+1)&amp;" "&amp;IF((--MID(TEXT(RIGHT([0]!nilai,6),REPT("0",6)),2,2)+1)&lt;=20,IF(--LEFT(TEXT(RIGHT([0]!nilai,6),REPT("0",6)),3)=1," seribu",INDEX('112_Menara_Sampoeran_C1'!idxSatuSampaiDuaPuluh,--LEFT(TEXT(RIGHT([0]!nilai,5),REPT("0",5)),2)+1)),INDEX('112_Menara_Sampoeran_C1'!idxSatuSampaiDuaPuluh,--LEFT(RIGHT([0]!nilai,5),1)+1)&amp;" puluh "&amp;INDEX('112_Menara_Sampoeran_C1'!idxSatuSampaiDuaPuluh,--LEFT(RIGHT([0]!nilai,4),1)+1))&amp;IF(OR(LEN([0]!nilai)&lt;=3,--LEFT(TEXT(RIGHT([0]!nilai,6),REPT("0",6)),3)={0;1}),""," ribu")</definedName>
    <definedName name="ribu" localSheetId="61">" "&amp;INDEX('113_PCS_Pontianak'!idxRatusan,--LEFT(TEXT(RIGHT([0]!nilai,6),REPT("0",6)),1)+1)&amp;" "&amp;IF((--MID(TEXT(RIGHT([0]!nilai,6),REPT("0",6)),2,2)+1)&lt;=20,IF(--LEFT(TEXT(RIGHT([0]!nilai,6),REPT("0",6)),3)=1," seribu",INDEX('113_PCS_Pontianak'!idxSatuSampaiDuaPuluh,--LEFT(TEXT(RIGHT([0]!nilai,5),REPT("0",5)),2)+1)),INDEX('113_PCS_Pontianak'!idxSatuSampaiDuaPuluh,--LEFT(RIGHT([0]!nilai,5),1)+1)&amp;" puluh "&amp;INDEX('113_PCS_Pontianak'!idxSatuSampaiDuaPuluh,--LEFT(RIGHT([0]!nilai,4),1)+1))&amp;IF(OR(LEN([0]!nilai)&lt;=3,--LEFT(TEXT(RIGHT([0]!nilai,6),REPT("0",6)),3)={0;1}),""," ribu")</definedName>
    <definedName name="ribu" localSheetId="62">" "&amp;INDEX('114_BSC_Signify_Surabaya'!idxRatusan,--LEFT(TEXT(RIGHT([0]!nilai,6),REPT("0",6)),1)+1)&amp;" "&amp;IF((--MID(TEXT(RIGHT([0]!nilai,6),REPT("0",6)),2,2)+1)&lt;=20,IF(--LEFT(TEXT(RIGHT([0]!nilai,6),REPT("0",6)),3)=1," seribu",INDEX('114_BSC_Signify_Surabaya'!idxSatuSampaiDuaPuluh,--LEFT(TEXT(RIGHT([0]!nilai,5),REPT("0",5)),2)+1)),INDEX('114_BSC_Signify_Surabaya'!idxSatuSampaiDuaPuluh,--LEFT(RIGHT([0]!nilai,5),1)+1)&amp;" puluh "&amp;INDEX('114_BSC_Signify_Surabaya'!idxSatuSampaiDuaPuluh,--LEFT(RIGHT([0]!nilai,4),1)+1))&amp;IF(OR(LEN([0]!nilai)&lt;=3,--LEFT(TEXT(RIGHT([0]!nilai,6),REPT("0",6)),3)={0;1}),""," ribu")</definedName>
    <definedName name="ribu" localSheetId="63">" "&amp;INDEX('115_Yenlingtan_Kaifa_BTH'!idxRatusan,--LEFT(TEXT(RIGHT([0]!nilai,6),REPT("0",6)),1)+1)&amp;" "&amp;IF((--MID(TEXT(RIGHT([0]!nilai,6),REPT("0",6)),2,2)+1)&lt;=20,IF(--LEFT(TEXT(RIGHT([0]!nilai,6),REPT("0",6)),3)=1," seribu",INDEX('115_Yenlingtan_Kaifa_BTH'!idxSatuSampaiDuaPuluh,--LEFT(TEXT(RIGHT([0]!nilai,5),REPT("0",5)),2)+1)),INDEX('115_Yenlingtan_Kaifa_BTH'!idxSatuSampaiDuaPuluh,--LEFT(RIGHT([0]!nilai,5),1)+1)&amp;" puluh "&amp;INDEX('115_Yenlingtan_Kaifa_BTH'!idxSatuSampaiDuaPuluh,--LEFT(RIGHT([0]!nilai,4),1)+1))&amp;IF(OR(LEN([0]!nilai)&lt;=3,--LEFT(TEXT(RIGHT([0]!nilai,6),REPT("0",6)),3)={0;1}),""," ribu")</definedName>
    <definedName name="ribu" localSheetId="64">" "&amp;INDEX('116_Yenlingtan_Alsabat_BTH'!idxRatusan,--LEFT(TEXT(RIGHT([0]!nilai,6),REPT("0",6)),1)+1)&amp;" "&amp;IF((--MID(TEXT(RIGHT([0]!nilai,6),REPT("0",6)),2,2)+1)&lt;=20,IF(--LEFT(TEXT(RIGHT([0]!nilai,6),REPT("0",6)),3)=1," seribu",INDEX('116_Yenlingtan_Alsabat_BTH'!idxSatuSampaiDuaPuluh,--LEFT(TEXT(RIGHT([0]!nilai,5),REPT("0",5)),2)+1)),INDEX('116_Yenlingtan_Alsabat_BTH'!idxSatuSampaiDuaPuluh,--LEFT(RIGHT([0]!nilai,5),1)+1)&amp;" puluh "&amp;INDEX('116_Yenlingtan_Alsabat_BTH'!idxSatuSampaiDuaPuluh,--LEFT(RIGHT([0]!nilai,4),1)+1))&amp;IF(OR(LEN([0]!nilai)&lt;=3,--LEFT(TEXT(RIGHT([0]!nilai,6),REPT("0",6)),3)={0;1}),""," ribu")</definedName>
    <definedName name="ribu" localSheetId="65">" "&amp;INDEX('117_BBI_Klaten'!idxRatusan,--LEFT(TEXT(RIGHT([0]!nilai,6),REPT("0",6)),1)+1)&amp;" "&amp;IF((--MID(TEXT(RIGHT([0]!nilai,6),REPT("0",6)),2,2)+1)&lt;=20,IF(--LEFT(TEXT(RIGHT([0]!nilai,6),REPT("0",6)),3)=1," seribu",INDEX('117_BBI_Klaten'!idxSatuSampaiDuaPuluh,--LEFT(TEXT(RIGHT([0]!nilai,5),REPT("0",5)),2)+1)),INDEX('117_BBI_Klaten'!idxSatuSampaiDuaPuluh,--LEFT(RIGHT([0]!nilai,5),1)+1)&amp;" puluh "&amp;INDEX('117_BBI_Klaten'!idxSatuSampaiDuaPuluh,--LEFT(RIGHT([0]!nilai,4),1)+1))&amp;IF(OR(LEN([0]!nilai)&lt;=3,--LEFT(TEXT(RIGHT([0]!nilai,6),REPT("0",6)),3)={0;1}),""," ribu")</definedName>
    <definedName name="ribu" localSheetId="66">" "&amp;INDEX('118_PT. Yasa_Sulteng'!idxRatusan,--LEFT(TEXT(RIGHT([0]!nilai,6),REPT("0",6)),1)+1)&amp;" "&amp;IF((--MID(TEXT(RIGHT([0]!nilai,6),REPT("0",6)),2,2)+1)&lt;=20,IF(--LEFT(TEXT(RIGHT([0]!nilai,6),REPT("0",6)),3)=1," seribu",INDEX('118_PT. Yasa_Sulteng'!idxSatuSampaiDuaPuluh,--LEFT(TEXT(RIGHT([0]!nilai,5),REPT("0",5)),2)+1)),INDEX('118_PT. Yasa_Sulteng'!idxSatuSampaiDuaPuluh,--LEFT(RIGHT([0]!nilai,5),1)+1)&amp;" puluh "&amp;INDEX('118_PT. Yasa_Sulteng'!idxSatuSampaiDuaPuluh,--LEFT(RIGHT([0]!nilai,4),1)+1))&amp;IF(OR(LEN([0]!nilai)&lt;=3,--LEFT(TEXT(RIGHT([0]!nilai,6),REPT("0",6)),3)={0;1}),""," ribu")</definedName>
    <definedName name="ribu" localSheetId="67">" "&amp;INDEX('118_PT. Yasa_Sulteng Up'!idxRatusan,--LEFT(TEXT(RIGHT([0]!nilai,6),REPT("0",6)),1)+1)&amp;" "&amp;IF((--MID(TEXT(RIGHT([0]!nilai,6),REPT("0",6)),2,2)+1)&lt;=20,IF(--LEFT(TEXT(RIGHT([0]!nilai,6),REPT("0",6)),3)=1," seribu",INDEX('118_PT. Yasa_Sulteng Up'!idxSatuSampaiDuaPuluh,--LEFT(TEXT(RIGHT([0]!nilai,5),REPT("0",5)),2)+1)),INDEX('118_PT. Yasa_Sulteng Up'!idxSatuSampaiDuaPuluh,--LEFT(RIGHT([0]!nilai,5),1)+1)&amp;" puluh "&amp;INDEX('118_PT. Yasa_Sulteng Up'!idxSatuSampaiDuaPuluh,--LEFT(RIGHT([0]!nilai,4),1)+1))&amp;IF(OR(LEN([0]!nilai)&lt;=3,--LEFT(TEXT(RIGHT([0]!nilai,6),REPT("0",6)),3)={0;1}),""," ribu")</definedName>
    <definedName name="ribu" localSheetId="68">" "&amp;INDEX('119_Yenlingtan_Berkat_Bth'!idxRatusan,--LEFT(TEXT(RIGHT([0]!nilai,6),REPT("0",6)),1)+1)&amp;" "&amp;IF((--MID(TEXT(RIGHT([0]!nilai,6),REPT("0",6)),2,2)+1)&lt;=20,IF(--LEFT(TEXT(RIGHT([0]!nilai,6),REPT("0",6)),3)=1," seribu",INDEX('119_Yenlingtan_Berkat_Bth'!idxSatuSampaiDuaPuluh,--LEFT(TEXT(RIGHT([0]!nilai,5),REPT("0",5)),2)+1)),INDEX('119_Yenlingtan_Berkat_Bth'!idxSatuSampaiDuaPuluh,--LEFT(RIGHT([0]!nilai,5),1)+1)&amp;" puluh "&amp;INDEX('119_Yenlingtan_Berkat_Bth'!idxSatuSampaiDuaPuluh,--LEFT(RIGHT([0]!nilai,4),1)+1))&amp;IF(OR(LEN([0]!nilai)&lt;=3,--LEFT(TEXT(RIGHT([0]!nilai,6),REPT("0",6)),3)={0;1}),""," ribu")</definedName>
    <definedName name="ribu" localSheetId="69">" "&amp;INDEX('120_Menara_Sampoeran_C1'!idxRatusan,--LEFT(TEXT(RIGHT([0]!nilai,6),REPT("0",6)),1)+1)&amp;" "&amp;IF((--MID(TEXT(RIGHT([0]!nilai,6),REPT("0",6)),2,2)+1)&lt;=20,IF(--LEFT(TEXT(RIGHT([0]!nilai,6),REPT("0",6)),3)=1," seribu",INDEX('120_Menara_Sampoeran_C1'!idxSatuSampaiDuaPuluh,--LEFT(TEXT(RIGHT([0]!nilai,5),REPT("0",5)),2)+1)),INDEX('120_Menara_Sampoeran_C1'!idxSatuSampaiDuaPuluh,--LEFT(RIGHT([0]!nilai,5),1)+1)&amp;" puluh "&amp;INDEX('120_Menara_Sampoeran_C1'!idxSatuSampaiDuaPuluh,--LEFT(RIGHT([0]!nilai,4),1)+1))&amp;IF(OR(LEN([0]!nilai)&lt;=3,--LEFT(TEXT(RIGHT([0]!nilai,6),REPT("0",6)),3)={0;1}),""," ribu")</definedName>
    <definedName name="ribu" localSheetId="70">" "&amp;INDEX('121_Yenlingtan_Nyonya_BTH'!idxRatusan,--LEFT(TEXT(RIGHT([0]!nilai,6),REPT("0",6)),1)+1)&amp;" "&amp;IF((--MID(TEXT(RIGHT([0]!nilai,6),REPT("0",6)),2,2)+1)&lt;=20,IF(--LEFT(TEXT(RIGHT([0]!nilai,6),REPT("0",6)),3)=1," seribu",INDEX('121_Yenlingtan_Nyonya_BTH'!idxSatuSampaiDuaPuluh,--LEFT(TEXT(RIGHT([0]!nilai,5),REPT("0",5)),2)+1)),INDEX('121_Yenlingtan_Nyonya_BTH'!idxSatuSampaiDuaPuluh,--LEFT(RIGHT([0]!nilai,5),1)+1)&amp;" puluh "&amp;INDEX('121_Yenlingtan_Nyonya_BTH'!idxSatuSampaiDuaPuluh,--LEFT(RIGHT([0]!nilai,4),1)+1))&amp;IF(OR(LEN([0]!nilai)&lt;=3,--LEFT(TEXT(RIGHT([0]!nilai,6),REPT("0",6)),3)={0;1}),""," ribu")</definedName>
    <definedName name="ribu" localSheetId="71">" "&amp;INDEX('122_San Sukses_Batam'!idxRatusan,--LEFT(TEXT(RIGHT([0]!nilai,6),REPT("0",6)),1)+1)&amp;" "&amp;IF((--MID(TEXT(RIGHT([0]!nilai,6),REPT("0",6)),2,2)+1)&lt;=20,IF(--LEFT(TEXT(RIGHT([0]!nilai,6),REPT("0",6)),3)=1," seribu",INDEX('122_San Sukses_Batam'!idxSatuSampaiDuaPuluh,--LEFT(TEXT(RIGHT([0]!nilai,5),REPT("0",5)),2)+1)),INDEX('122_San Sukses_Batam'!idxSatuSampaiDuaPuluh,--LEFT(RIGHT([0]!nilai,5),1)+1)&amp;" puluh "&amp;INDEX('122_San Sukses_Batam'!idxSatuSampaiDuaPuluh,--LEFT(RIGHT([0]!nilai,4),1)+1))&amp;IF(OR(LEN([0]!nilai)&lt;=3,--LEFT(TEXT(RIGHT([0]!nilai,6),REPT("0",6)),3)={0;1}),""," ribu")</definedName>
    <definedName name="ribu" localSheetId="72">" "&amp;INDEX('123_San Sukses_Batam '!idxRatusan,--LEFT(TEXT(RIGHT([0]!nilai,6),REPT("0",6)),1)+1)&amp;" "&amp;IF((--MID(TEXT(RIGHT([0]!nilai,6),REPT("0",6)),2,2)+1)&lt;=20,IF(--LEFT(TEXT(RIGHT([0]!nilai,6),REPT("0",6)),3)=1," seribu",INDEX('123_San Sukses_Batam '!idxSatuSampaiDuaPuluh,--LEFT(TEXT(RIGHT([0]!nilai,5),REPT("0",5)),2)+1)),INDEX('123_San Sukses_Batam '!idxSatuSampaiDuaPuluh,--LEFT(RIGHT([0]!nilai,5),1)+1)&amp;" puluh "&amp;INDEX('123_San Sukses_Batam '!idxSatuSampaiDuaPuluh,--LEFT(RIGHT([0]!nilai,4),1)+1))&amp;IF(OR(LEN([0]!nilai)&lt;=3,--LEFT(TEXT(RIGHT([0]!nilai,6),REPT("0",6)),3)={0;1}),""," ribu")</definedName>
    <definedName name="ribu" localSheetId="73">" "&amp;INDEX('124_Jan Ex_BTH'!idxRatusan,--LEFT(TEXT(RIGHT([0]!nilai,6),REPT("0",6)),1)+1)&amp;" "&amp;IF((--MID(TEXT(RIGHT([0]!nilai,6),REPT("0",6)),2,2)+1)&lt;=20,IF(--LEFT(TEXT(RIGHT([0]!nilai,6),REPT("0",6)),3)=1," seribu",INDEX('124_Jan Ex_BTH'!idxSatuSampaiDuaPuluh,--LEFT(TEXT(RIGHT([0]!nilai,5),REPT("0",5)),2)+1)),INDEX('124_Jan Ex_BTH'!idxSatuSampaiDuaPuluh,--LEFT(RIGHT([0]!nilai,5),1)+1)&amp;" puluh "&amp;INDEX('124_Jan Ex_BTH'!idxSatuSampaiDuaPuluh,--LEFT(RIGHT([0]!nilai,4),1)+1))&amp;IF(OR(LEN([0]!nilai)&lt;=3,--LEFT(TEXT(RIGHT([0]!nilai,6),REPT("0",6)),3)={0;1}),""," ribu")</definedName>
    <definedName name="ribu" localSheetId="74">" "&amp;INDEX('125_Ibu Suryani_Jakarta'!idxRatusan,--LEFT(TEXT(RIGHT([0]!nilai,6),REPT("0",6)),1)+1)&amp;" "&amp;IF((--MID(TEXT(RIGHT([0]!nilai,6),REPT("0",6)),2,2)+1)&lt;=20,IF(--LEFT(TEXT(RIGHT([0]!nilai,6),REPT("0",6)),3)=1," seribu",INDEX('125_Ibu Suryani_Jakarta'!idxSatuSampaiDuaPuluh,--LEFT(TEXT(RIGHT([0]!nilai,5),REPT("0",5)),2)+1)),INDEX('125_Ibu Suryani_Jakarta'!idxSatuSampaiDuaPuluh,--LEFT(RIGHT([0]!nilai,5),1)+1)&amp;" puluh "&amp;INDEX('125_Ibu Suryani_Jakarta'!idxSatuSampaiDuaPuluh,--LEFT(RIGHT([0]!nilai,4),1)+1))&amp;IF(OR(LEN([0]!nilai)&lt;=3,--LEFT(TEXT(RIGHT([0]!nilai,6),REPT("0",6)),3)={0;1}),""," ribu")</definedName>
    <definedName name="ribu" localSheetId="75">" "&amp;INDEX('126_BSC_Anggana_Jogja'!idxRatusan,--LEFT(TEXT(RIGHT([0]!nilai,6),REPT("0",6)),1)+1)&amp;" "&amp;IF((--MID(TEXT(RIGHT([0]!nilai,6),REPT("0",6)),2,2)+1)&lt;=20,IF(--LEFT(TEXT(RIGHT([0]!nilai,6),REPT("0",6)),3)=1," seribu",INDEX('126_BSC_Anggana_Jogja'!idxSatuSampaiDuaPuluh,--LEFT(TEXT(RIGHT([0]!nilai,5),REPT("0",5)),2)+1)),INDEX('126_BSC_Anggana_Jogja'!idxSatuSampaiDuaPuluh,--LEFT(RIGHT([0]!nilai,5),1)+1)&amp;" puluh "&amp;INDEX('126_BSC_Anggana_Jogja'!idxSatuSampaiDuaPuluh,--LEFT(RIGHT([0]!nilai,4),1)+1))&amp;IF(OR(LEN([0]!nilai)&lt;=3,--LEFT(TEXT(RIGHT([0]!nilai,6),REPT("0",6)),3)={0;1}),""," ribu")</definedName>
    <definedName name="ribu" localSheetId="76">" "&amp;INDEX('127_Klik_Batam'!idxRatusan,--LEFT(TEXT(RIGHT([0]!nilai,6),REPT("0",6)),1)+1)&amp;" "&amp;IF((--MID(TEXT(RIGHT([0]!nilai,6),REPT("0",6)),2,2)+1)&lt;=20,IF(--LEFT(TEXT(RIGHT([0]!nilai,6),REPT("0",6)),3)=1," seribu",INDEX('127_Klik_Batam'!idxSatuSampaiDuaPuluh,--LEFT(TEXT(RIGHT([0]!nilai,5),REPT("0",5)),2)+1)),INDEX('127_Klik_Batam'!idxSatuSampaiDuaPuluh,--LEFT(RIGHT([0]!nilai,5),1)+1)&amp;" puluh "&amp;INDEX('127_Klik_Batam'!idxSatuSampaiDuaPuluh,--LEFT(RIGHT([0]!nilai,4),1)+1))&amp;IF(OR(LEN([0]!nilai)&lt;=3,--LEFT(TEXT(RIGHT([0]!nilai,6),REPT("0",6)),3)={0;1}),""," ribu")</definedName>
    <definedName name="ribu" localSheetId="77">" "&amp;INDEX('128_Crago Trans_Batam'!idxRatusan,--LEFT(TEXT(RIGHT([0]!nilai,6),REPT("0",6)),1)+1)&amp;" "&amp;IF((--MID(TEXT(RIGHT([0]!nilai,6),REPT("0",6)),2,2)+1)&lt;=20,IF(--LEFT(TEXT(RIGHT([0]!nilai,6),REPT("0",6)),3)=1," seribu",INDEX('128_Crago Trans_Batam'!idxSatuSampaiDuaPuluh,--LEFT(TEXT(RIGHT([0]!nilai,5),REPT("0",5)),2)+1)),INDEX('128_Crago Trans_Batam'!idxSatuSampaiDuaPuluh,--LEFT(RIGHT([0]!nilai,5),1)+1)&amp;" puluh "&amp;INDEX('128_Crago Trans_Batam'!idxSatuSampaiDuaPuluh,--LEFT(RIGHT([0]!nilai,4),1)+1))&amp;IF(OR(LEN([0]!nilai)&lt;=3,--LEFT(TEXT(RIGHT([0]!nilai,6),REPT("0",6)),3)={0;1}),""," ribu")</definedName>
    <definedName name="ribu" localSheetId="78">" "&amp;INDEX('129_Yenlingtan_Yumofodd_Bth'!idxRatusan,--LEFT(TEXT(RIGHT([0]!nilai,6),REPT("0",6)),1)+1)&amp;" "&amp;IF((--MID(TEXT(RIGHT([0]!nilai,6),REPT("0",6)),2,2)+1)&lt;=20,IF(--LEFT(TEXT(RIGHT([0]!nilai,6),REPT("0",6)),3)=1," seribu",INDEX('129_Yenlingtan_Yumofodd_Bth'!idxSatuSampaiDuaPuluh,--LEFT(TEXT(RIGHT([0]!nilai,5),REPT("0",5)),2)+1)),INDEX('129_Yenlingtan_Yumofodd_Bth'!idxSatuSampaiDuaPuluh,--LEFT(RIGHT([0]!nilai,5),1)+1)&amp;" puluh "&amp;INDEX('129_Yenlingtan_Yumofodd_Bth'!idxSatuSampaiDuaPuluh,--LEFT(RIGHT([0]!nilai,4),1)+1))&amp;IF(OR(LEN([0]!nilai)&lt;=3,--LEFT(TEXT(RIGHT([0]!nilai,6),REPT("0",6)),3)={0;1}),""," ribu")</definedName>
    <definedName name="ribu" localSheetId="79">" "&amp;INDEX('130_Yenlingtan_Japan Pack_Bth'!idxRatusan,--LEFT(TEXT(RIGHT([0]!nilai,6),REPT("0",6)),1)+1)&amp;" "&amp;IF((--MID(TEXT(RIGHT([0]!nilai,6),REPT("0",6)),2,2)+1)&lt;=20,IF(--LEFT(TEXT(RIGHT([0]!nilai,6),REPT("0",6)),3)=1," seribu",INDEX('130_Yenlingtan_Japan Pack_Bth'!idxSatuSampaiDuaPuluh,--LEFT(TEXT(RIGHT([0]!nilai,5),REPT("0",5)),2)+1)),INDEX('130_Yenlingtan_Japan Pack_Bth'!idxSatuSampaiDuaPuluh,--LEFT(RIGHT([0]!nilai,5),1)+1)&amp;" puluh "&amp;INDEX('130_Yenlingtan_Japan Pack_Bth'!idxSatuSampaiDuaPuluh,--LEFT(RIGHT([0]!nilai,4),1)+1))&amp;IF(OR(LEN([0]!nilai)&lt;=3,--LEFT(TEXT(RIGHT([0]!nilai,6),REPT("0",6)),3)={0;1}),""," ribu")</definedName>
    <definedName name="ribu" localSheetId="80">" "&amp;INDEX('131_PCS_Pontinak'!idxRatusan,--LEFT(TEXT(RIGHT([0]!nilai,6),REPT("0",6)),1)+1)&amp;" "&amp;IF((--MID(TEXT(RIGHT([0]!nilai,6),REPT("0",6)),2,2)+1)&lt;=20,IF(--LEFT(TEXT(RIGHT([0]!nilai,6),REPT("0",6)),3)=1," seribu",INDEX('131_PCS_Pontinak'!idxSatuSampaiDuaPuluh,--LEFT(TEXT(RIGHT([0]!nilai,5),REPT("0",5)),2)+1)),INDEX('131_PCS_Pontinak'!idxSatuSampaiDuaPuluh,--LEFT(RIGHT([0]!nilai,5),1)+1)&amp;" puluh "&amp;INDEX('131_PCS_Pontinak'!idxSatuSampaiDuaPuluh,--LEFT(RIGHT([0]!nilai,4),1)+1))&amp;IF(OR(LEN([0]!nilai)&lt;=3,--LEFT(TEXT(RIGHT([0]!nilai,6),REPT("0",6)),3)={0;1}),""," ribu")</definedName>
    <definedName name="ribu" localSheetId="81">" "&amp;INDEX('132_Mega_Selawesi'!idxRatusan,--LEFT(TEXT(RIGHT([0]!nilai,6),REPT("0",6)),1)+1)&amp;" "&amp;IF((--MID(TEXT(RIGHT([0]!nilai,6),REPT("0",6)),2,2)+1)&lt;=20,IF(--LEFT(TEXT(RIGHT([0]!nilai,6),REPT("0",6)),3)=1," seribu",INDEX('132_Mega_Selawesi'!idxSatuSampaiDuaPuluh,--LEFT(TEXT(RIGHT([0]!nilai,5),REPT("0",5)),2)+1)),INDEX('132_Mega_Selawesi'!idxSatuSampaiDuaPuluh,--LEFT(RIGHT([0]!nilai,5),1)+1)&amp;" puluh "&amp;INDEX('132_Mega_Selawesi'!idxSatuSampaiDuaPuluh,--LEFT(RIGHT([0]!nilai,4),1)+1))&amp;IF(OR(LEN([0]!nilai)&lt;=3,--LEFT(TEXT(RIGHT([0]!nilai,6),REPT("0",6)),3)={0;1}),""," ribu")</definedName>
    <definedName name="ribu" localSheetId="83">" "&amp;INDEX('133_Gapura_Trucking Sumabaw Pel'!idxRatusan,--LEFT(TEXT(RIGHT([0]!nilai,6),REPT("0",6)),1)+1)&amp;" "&amp;IF((--MID(TEXT(RIGHT([0]!nilai,6),REPT("0",6)),2,2)+1)&lt;=20,IF(--LEFT(TEXT(RIGHT([0]!nilai,6),REPT("0",6)),3)=1," seribu",INDEX('133_Gapura_Trucking Sumabaw Pel'!idxSatuSampaiDuaPuluh,--LEFT(TEXT(RIGHT([0]!nilai,5),REPT("0",5)),2)+1)),INDEX('133_Gapura_Trucking Sumabaw Pel'!idxSatuSampaiDuaPuluh,--LEFT(RIGHT([0]!nilai,5),1)+1)&amp;" puluh "&amp;INDEX('133_Gapura_Trucking Sumabaw Pel'!idxSatuSampaiDuaPuluh,--LEFT(RIGHT([0]!nilai,4),1)+1))&amp;IF(OR(LEN([0]!nilai)&lt;=3,--LEFT(TEXT(RIGHT([0]!nilai,6),REPT("0",6)),3)={0;1}),""," ribu")</definedName>
    <definedName name="ribu" localSheetId="82">" "&amp;INDEX('133_Gapura_Trucking Sumabaw_DP'!idxRatusan,--LEFT(TEXT(RIGHT([0]!nilai,6),REPT("0",6)),1)+1)&amp;" "&amp;IF((--MID(TEXT(RIGHT([0]!nilai,6),REPT("0",6)),2,2)+1)&lt;=20,IF(--LEFT(TEXT(RIGHT([0]!nilai,6),REPT("0",6)),3)=1," seribu",INDEX('133_Gapura_Trucking Sumabaw_DP'!idxSatuSampaiDuaPuluh,--LEFT(TEXT(RIGHT([0]!nilai,5),REPT("0",5)),2)+1)),INDEX('133_Gapura_Trucking Sumabaw_DP'!idxSatuSampaiDuaPuluh,--LEFT(RIGHT([0]!nilai,5),1)+1)&amp;" puluh "&amp;INDEX('133_Gapura_Trucking Sumabaw_DP'!idxSatuSampaiDuaPuluh,--LEFT(RIGHT([0]!nilai,4),1)+1))&amp;IF(OR(LEN([0]!nilai)&lt;=3,--LEFT(TEXT(RIGHT([0]!nilai,6),REPT("0",6)),3)={0;1}),""," ribu")</definedName>
    <definedName name="ribu" localSheetId="84">" "&amp;INDEX('134_Menara_Cocacola'!idxRatusan,--LEFT(TEXT(RIGHT([0]!nilai,6),REPT("0",6)),1)+1)&amp;" "&amp;IF((--MID(TEXT(RIGHT([0]!nilai,6),REPT("0",6)),2,2)+1)&lt;=20,IF(--LEFT(TEXT(RIGHT([0]!nilai,6),REPT("0",6)),3)=1," seribu",INDEX('134_Menara_Cocacola'!idxSatuSampaiDuaPuluh,--LEFT(TEXT(RIGHT([0]!nilai,5),REPT("0",5)),2)+1)),INDEX('134_Menara_Cocacola'!idxSatuSampaiDuaPuluh,--LEFT(RIGHT([0]!nilai,5),1)+1)&amp;" puluh "&amp;INDEX('134_Menara_Cocacola'!idxSatuSampaiDuaPuluh,--LEFT(RIGHT([0]!nilai,4),1)+1))&amp;IF(OR(LEN([0]!nilai)&lt;=3,--LEFT(TEXT(RIGHT([0]!nilai,6),REPT("0",6)),3)={0;1}),""," ribu")</definedName>
    <definedName name="ribu" localSheetId="85">" "&amp;INDEX('135_Fitri_Nias'!idxRatusan,--LEFT(TEXT(RIGHT([0]!nilai,6),REPT("0",6)),1)+1)&amp;" "&amp;IF((--MID(TEXT(RIGHT([0]!nilai,6),REPT("0",6)),2,2)+1)&lt;=20,IF(--LEFT(TEXT(RIGHT([0]!nilai,6),REPT("0",6)),3)=1," seribu",INDEX('135_Fitri_Nias'!idxSatuSampaiDuaPuluh,--LEFT(TEXT(RIGHT([0]!nilai,5),REPT("0",5)),2)+1)),INDEX('135_Fitri_Nias'!idxSatuSampaiDuaPuluh,--LEFT(RIGHT([0]!nilai,5),1)+1)&amp;" puluh "&amp;INDEX('135_Fitri_Nias'!idxSatuSampaiDuaPuluh,--LEFT(RIGHT([0]!nilai,4),1)+1))&amp;IF(OR(LEN([0]!nilai)&lt;=3,--LEFT(TEXT(RIGHT([0]!nilai,6),REPT("0",6)),3)={0;1}),"","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0">" "&amp;INDEX('052_Dakota_Batam'!idxRatusan,--LEFT(TEXT(RIGHT([0]!nilai,6),REPT("0",6)),1)+1)&amp;" "&amp;IF((--MID(TEXT(RIGHT([0]!nilai,6),REPT("0",6)),2,2)+1)&lt;=20,IF(--LEFT(TEXT(RIGHT([0]!nilai,6),REPT("0",6)),3)=1," seribu / ",INDEX('052_Dakota_Batam'!idxSatuSampaiDuaPuluh,--LEFT(TEXT(RIGHT([0]!nilai,5),REPT("0",5)),2)+1)),INDEX('052_Dakota_Batam'!idxSatuSampaiDuaPuluh,--LEFT(RIGHT([0]!nilai,5),1)+1)&amp;" puluh "&amp;INDEX('052_Dakota_Batam'!idxSatuSampaiDuaPuluh,--LEFT(RIGHT([0]!nilai,4),1)+1))&amp;IF(OR(LEN([0]!nilai)&lt;=3,--LEFT(TEXT(RIGHT([0]!nilai,6),REPT("0",6)),3)={0;1}),""," ribu / ")</definedName>
    <definedName name="ribu2" localSheetId="1">" "&amp;INDEX('053_Menara_Mix'!idxRatusan,--LEFT(TEXT(RIGHT([0]!nilai,6),REPT("0",6)),1)+1)&amp;" "&amp;IF((--MID(TEXT(RIGHT([0]!nilai,6),REPT("0",6)),2,2)+1)&lt;=20,IF(--LEFT(TEXT(RIGHT([0]!nilai,6),REPT("0",6)),3)=1," seribu / ",INDEX('053_Menara_Mix'!idxSatuSampaiDuaPuluh,--LEFT(TEXT(RIGHT([0]!nilai,5),REPT("0",5)),2)+1)),INDEX('053_Menara_Mix'!idxSatuSampaiDuaPuluh,--LEFT(RIGHT([0]!nilai,5),1)+1)&amp;" puluh "&amp;INDEX('053_Menara_Mix'!idxSatuSampaiDuaPuluh,--LEFT(RIGHT([0]!nilai,4),1)+1))&amp;IF(OR(LEN([0]!nilai)&lt;=3,--LEFT(TEXT(RIGHT([0]!nilai,6),REPT("0",6)),3)={0;1}),""," ribu / ")</definedName>
    <definedName name="ribu2" localSheetId="2">" "&amp;INDEX('054_BSC_Lampung'!idxRatusan,--LEFT(TEXT(RIGHT([0]!nilai,6),REPT("0",6)),1)+1)&amp;" "&amp;IF((--MID(TEXT(RIGHT([0]!nilai,6),REPT("0",6)),2,2)+1)&lt;=20,IF(--LEFT(TEXT(RIGHT([0]!nilai,6),REPT("0",6)),3)=1," seribu / ",INDEX('054_BSC_Lampung'!idxSatuSampaiDuaPuluh,--LEFT(TEXT(RIGHT([0]!nilai,5),REPT("0",5)),2)+1)),INDEX('054_BSC_Lampung'!idxSatuSampaiDuaPuluh,--LEFT(RIGHT([0]!nilai,5),1)+1)&amp;" puluh "&amp;INDEX('054_BSC_Lampung'!idxSatuSampaiDuaPuluh,--LEFT(RIGHT([0]!nilai,4),1)+1))&amp;IF(OR(LEN([0]!nilai)&lt;=3,--LEFT(TEXT(RIGHT([0]!nilai,6),REPT("0",6)),3)={0;1}),""," ribu / ")</definedName>
    <definedName name="ribu2" localSheetId="3">" "&amp;INDEX('055_Fastindo_Bandung'!idxRatusan,--LEFT(TEXT(RIGHT([0]!nilai,6),REPT("0",6)),1)+1)&amp;" "&amp;IF((--MID(TEXT(RIGHT([0]!nilai,6),REPT("0",6)),2,2)+1)&lt;=20,IF(--LEFT(TEXT(RIGHT([0]!nilai,6),REPT("0",6)),3)=1," seribu / ",INDEX('055_Fastindo_Bandung'!idxSatuSampaiDuaPuluh,--LEFT(TEXT(RIGHT([0]!nilai,5),REPT("0",5)),2)+1)),INDEX('055_Fastindo_Bandung'!idxSatuSampaiDuaPuluh,--LEFT(RIGHT([0]!nilai,5),1)+1)&amp;" puluh "&amp;INDEX('055_Fastindo_Bandung'!idxSatuSampaiDuaPuluh,--LEFT(RIGHT([0]!nilai,4),1)+1))&amp;IF(OR(LEN([0]!nilai)&lt;=3,--LEFT(TEXT(RIGHT([0]!nilai,6),REPT("0",6)),3)={0;1}),""," ribu / ")</definedName>
    <definedName name="ribu2" localSheetId="4">" "&amp;INDEX('056_Ibu Feriyanti PCP_Jakarta'!idxRatusan,--LEFT(TEXT(RIGHT(nilai,6),REPT("0",6)),1)+1)&amp;" "&amp;IF((--MID(TEXT(RIGHT(nilai,6),REPT("0",6)),2,2)+1)&lt;=20,IF(--LEFT(TEXT(RIGHT(nilai,6),REPT("0",6)),3)=1," seribu / ",INDEX('056_Ibu Feriyanti PCP_Jakarta'!idxSatuSampaiDuaPuluh,--LEFT(TEXT(RIGHT(nilai,5),REPT("0",5)),2)+1)),INDEX('056_Ibu Feriyanti PCP_Jakarta'!idxSatuSampaiDuaPuluh,--LEFT(RIGHT(nilai,5),1)+1)&amp;" puluh "&amp;INDEX('056_Ibu Feriyanti PCP_Jakarta'!idxSatuSampaiDuaPuluh,--LEFT(RIGHT(nilai,4),1)+1))&amp;IF(OR(LEN(nilai)&lt;=3,--LEFT(TEXT(RIGHT(nilai,6),REPT("0",6)),3)={0;1}),""," ribu / ")</definedName>
    <definedName name="ribu2" localSheetId="5">" "&amp;INDEX('057_UJP_Padang'!idxRatusan,--LEFT(TEXT(RIGHT([0]!nilai,6),REPT("0",6)),1)+1)&amp;" "&amp;IF((--MID(TEXT(RIGHT([0]!nilai,6),REPT("0",6)),2,2)+1)&lt;=20,IF(--LEFT(TEXT(RIGHT([0]!nilai,6),REPT("0",6)),3)=1," seribu / ",INDEX('057_UJP_Padang'!idxSatuSampaiDuaPuluh,--LEFT(TEXT(RIGHT([0]!nilai,5),REPT("0",5)),2)+1)),INDEX('057_UJP_Padang'!idxSatuSampaiDuaPuluh,--LEFT(RIGHT([0]!nilai,5),1)+1)&amp;" puluh "&amp;INDEX('057_UJP_Padang'!idxSatuSampaiDuaPuluh,--LEFT(RIGHT([0]!nilai,4),1)+1))&amp;IF(OR(LEN([0]!nilai)&lt;=3,--LEFT(TEXT(RIGHT([0]!nilai,6),REPT("0",6)),3)={0;1}),""," ribu / ")</definedName>
    <definedName name="ribu2" localSheetId="6">" "&amp;INDEX('058_BJ Trans_Medan'!idxRatusan,--LEFT(TEXT(RIGHT([0]!nilai,6),REPT("0",6)),1)+1)&amp;" "&amp;IF((--MID(TEXT(RIGHT([0]!nilai,6),REPT("0",6)),2,2)+1)&lt;=20,IF(--LEFT(TEXT(RIGHT([0]!nilai,6),REPT("0",6)),3)=1," seribu / ",INDEX('058_BJ Trans_Medan'!idxSatuSampaiDuaPuluh,--LEFT(TEXT(RIGHT([0]!nilai,5),REPT("0",5)),2)+1)),INDEX('058_BJ Trans_Medan'!idxSatuSampaiDuaPuluh,--LEFT(RIGHT([0]!nilai,5),1)+1)&amp;" puluh "&amp;INDEX('058_BJ Trans_Medan'!idxSatuSampaiDuaPuluh,--LEFT(RIGHT([0]!nilai,4),1)+1))&amp;IF(OR(LEN([0]!nilai)&lt;=3,--LEFT(TEXT(RIGHT([0]!nilai,6),REPT("0",6)),3)={0;1}),""," ribu / ")</definedName>
    <definedName name="ribu2" localSheetId="7">" "&amp;INDEX('059_Fastindo_Serpong'!idxRatusan,--LEFT(TEXT(RIGHT([0]!nilai,6),REPT("0",6)),1)+1)&amp;" "&amp;IF((--MID(TEXT(RIGHT([0]!nilai,6),REPT("0",6)),2,2)+1)&lt;=20,IF(--LEFT(TEXT(RIGHT([0]!nilai,6),REPT("0",6)),3)=1," seribu / ",INDEX('059_Fastindo_Serpong'!idxSatuSampaiDuaPuluh,--LEFT(TEXT(RIGHT([0]!nilai,5),REPT("0",5)),2)+1)),INDEX('059_Fastindo_Serpong'!idxSatuSampaiDuaPuluh,--LEFT(RIGHT([0]!nilai,5),1)+1)&amp;" puluh "&amp;INDEX('059_Fastindo_Serpong'!idxSatuSampaiDuaPuluh,--LEFT(RIGHT([0]!nilai,4),1)+1))&amp;IF(OR(LEN([0]!nilai)&lt;=3,--LEFT(TEXT(RIGHT([0]!nilai,6),REPT("0",6)),3)={0;1}),""," ribu / ")</definedName>
    <definedName name="ribu2" localSheetId="8">" "&amp;INDEX('060_Yenling Tan_Batam'!idxRatusan,--LEFT(TEXT(RIGHT([0]!nilai,6),REPT("0",6)),1)+1)&amp;" "&amp;IF((--MID(TEXT(RIGHT([0]!nilai,6),REPT("0",6)),2,2)+1)&lt;=20,IF(--LEFT(TEXT(RIGHT([0]!nilai,6),REPT("0",6)),3)=1," seribu / ",INDEX('060_Yenling Tan_Batam'!idxSatuSampaiDuaPuluh,--LEFT(TEXT(RIGHT([0]!nilai,5),REPT("0",5)),2)+1)),INDEX('060_Yenling Tan_Batam'!idxSatuSampaiDuaPuluh,--LEFT(RIGHT([0]!nilai,5),1)+1)&amp;" puluh "&amp;INDEX('060_Yenling Tan_Batam'!idxSatuSampaiDuaPuluh,--LEFT(RIGHT([0]!nilai,4),1)+1))&amp;IF(OR(LEN([0]!nilai)&lt;=3,--LEFT(TEXT(RIGHT([0]!nilai,6),REPT("0",6)),3)={0;1}),""," ribu / ")</definedName>
    <definedName name="ribu2" localSheetId="9">" "&amp;INDEX('061_Bpk Irfan_Pontianak'!idxRatusan,--LEFT(TEXT(RIGHT([0]!nilai,6),REPT("0",6)),1)+1)&amp;" "&amp;IF((--MID(TEXT(RIGHT([0]!nilai,6),REPT("0",6)),2,2)+1)&lt;=20,IF(--LEFT(TEXT(RIGHT([0]!nilai,6),REPT("0",6)),3)=1," seribu / ",INDEX('061_Bpk Irfan_Pontianak'!idxSatuSampaiDuaPuluh,--LEFT(TEXT(RIGHT([0]!nilai,5),REPT("0",5)),2)+1)),INDEX('061_Bpk Irfan_Pontianak'!idxSatuSampaiDuaPuluh,--LEFT(RIGHT([0]!nilai,5),1)+1)&amp;" puluh "&amp;INDEX('061_Bpk Irfan_Pontianak'!idxSatuSampaiDuaPuluh,--LEFT(RIGHT([0]!nilai,4),1)+1))&amp;IF(OR(LEN([0]!nilai)&lt;=3,--LEFT(TEXT(RIGHT([0]!nilai,6),REPT("0",6)),3)={0;1}),""," ribu / ")</definedName>
    <definedName name="ribu2" localSheetId="10">" "&amp;INDEX('062_PT. Fajar_Makassar'!idxRatusan,--LEFT(TEXT(RIGHT([0]!nilai,6),REPT("0",6)),1)+1)&amp;" "&amp;IF((--MID(TEXT(RIGHT([0]!nilai,6),REPT("0",6)),2,2)+1)&lt;=20,IF(--LEFT(TEXT(RIGHT([0]!nilai,6),REPT("0",6)),3)=1," seribu / ",INDEX('062_PT. Fajar_Makassar'!idxSatuSampaiDuaPuluh,--LEFT(TEXT(RIGHT([0]!nilai,5),REPT("0",5)),2)+1)),INDEX('062_PT. Fajar_Makassar'!idxSatuSampaiDuaPuluh,--LEFT(RIGHT([0]!nilai,5),1)+1)&amp;" puluh "&amp;INDEX('062_PT. Fajar_Makassar'!idxSatuSampaiDuaPuluh,--LEFT(RIGHT([0]!nilai,4),1)+1))&amp;IF(OR(LEN([0]!nilai)&lt;=3,--LEFT(TEXT(RIGHT([0]!nilai,6),REPT("0",6)),3)={0;1}),""," ribu / ")</definedName>
    <definedName name="ribu2" localSheetId="11">" "&amp;INDEX('063_Kaifa_Batam'!idxRatusan,--LEFT(TEXT(RIGHT([0]!nilai,6),REPT("0",6)),1)+1)&amp;" "&amp;IF((--MID(TEXT(RIGHT([0]!nilai,6),REPT("0",6)),2,2)+1)&lt;=20,IF(--LEFT(TEXT(RIGHT([0]!nilai,6),REPT("0",6)),3)=1," seribu / ",INDEX('063_Kaifa_Batam'!idxSatuSampaiDuaPuluh,--LEFT(TEXT(RIGHT([0]!nilai,5),REPT("0",5)),2)+1)),INDEX('063_Kaifa_Batam'!idxSatuSampaiDuaPuluh,--LEFT(RIGHT([0]!nilai,5),1)+1)&amp;" puluh "&amp;INDEX('063_Kaifa_Batam'!idxSatuSampaiDuaPuluh,--LEFT(RIGHT([0]!nilai,4),1)+1))&amp;IF(OR(LEN([0]!nilai)&lt;=3,--LEFT(TEXT(RIGHT([0]!nilai,6),REPT("0",6)),3)={0;1}),""," ribu / ")</definedName>
    <definedName name="ribu2" localSheetId="12">" "&amp;INDEX('064_Hendyan_Batam'!idxRatusan,--LEFT(TEXT(RIGHT([0]!nilai,6),REPT("0",6)),1)+1)&amp;" "&amp;IF((--MID(TEXT(RIGHT([0]!nilai,6),REPT("0",6)),2,2)+1)&lt;=20,IF(--LEFT(TEXT(RIGHT([0]!nilai,6),REPT("0",6)),3)=1," seribu / ",INDEX('064_Hendyan_Batam'!idxSatuSampaiDuaPuluh,--LEFT(TEXT(RIGHT([0]!nilai,5),REPT("0",5)),2)+1)),INDEX('064_Hendyan_Batam'!idxSatuSampaiDuaPuluh,--LEFT(RIGHT([0]!nilai,5),1)+1)&amp;" puluh "&amp;INDEX('064_Hendyan_Batam'!idxSatuSampaiDuaPuluh,--LEFT(RIGHT([0]!nilai,4),1)+1))&amp;IF(OR(LEN([0]!nilai)&lt;=3,--LEFT(TEXT(RIGHT([0]!nilai,6),REPT("0",6)),3)={0;1}),""," ribu / ")</definedName>
    <definedName name="ribu2" localSheetId="13">" "&amp;INDEX('065_Bpk. H. Tofik_Banjarmasin'!idxRatusan,--LEFT(TEXT(RIGHT([0]!nilai,6),REPT("0",6)),1)+1)&amp;" "&amp;IF((--MID(TEXT(RIGHT([0]!nilai,6),REPT("0",6)),2,2)+1)&lt;=20,IF(--LEFT(TEXT(RIGHT([0]!nilai,6),REPT("0",6)),3)=1," seribu / ",INDEX('065_Bpk. H. Tofik_Banjarmasin'!idxSatuSampaiDuaPuluh,--LEFT(TEXT(RIGHT([0]!nilai,5),REPT("0",5)),2)+1)),INDEX('065_Bpk. H. Tofik_Banjarmasin'!idxSatuSampaiDuaPuluh,--LEFT(RIGHT([0]!nilai,5),1)+1)&amp;" puluh "&amp;INDEX('065_Bpk. H. Tofik_Banjarmasin'!idxSatuSampaiDuaPuluh,--LEFT(RIGHT([0]!nilai,4),1)+1))&amp;IF(OR(LEN([0]!nilai)&lt;=3,--LEFT(TEXT(RIGHT([0]!nilai,6),REPT("0",6)),3)={0;1}),""," ribu / ")</definedName>
    <definedName name="ribu2" localSheetId="14">" "&amp;INDEX('066_Bpk. H. Tofik_Banjarmasin'!idxRatusan,--LEFT(TEXT(RIGHT([0]!nilai,6),REPT("0",6)),1)+1)&amp;" "&amp;IF((--MID(TEXT(RIGHT([0]!nilai,6),REPT("0",6)),2,2)+1)&lt;=20,IF(--LEFT(TEXT(RIGHT([0]!nilai,6),REPT("0",6)),3)=1," seribu / ",INDEX('066_Bpk. H. Tofik_Banjarmasin'!idxSatuSampaiDuaPuluh,--LEFT(TEXT(RIGHT([0]!nilai,5),REPT("0",5)),2)+1)),INDEX('066_Bpk. H. Tofik_Banjarmasin'!idxSatuSampaiDuaPuluh,--LEFT(RIGHT([0]!nilai,5),1)+1)&amp;" puluh "&amp;INDEX('066_Bpk. H. Tofik_Banjarmasin'!idxSatuSampaiDuaPuluh,--LEFT(RIGHT([0]!nilai,4),1)+1))&amp;IF(OR(LEN([0]!nilai)&lt;=3,--LEFT(TEXT(RIGHT([0]!nilai,6),REPT("0",6)),3)={0;1}),""," ribu / ")</definedName>
    <definedName name="ribu2" localSheetId="15">" "&amp;INDEX('067_Ibu Fany_Batam'!idxRatusan,--LEFT(TEXT(RIGHT([0]!nilai,6),REPT("0",6)),1)+1)&amp;" "&amp;IF((--MID(TEXT(RIGHT([0]!nilai,6),REPT("0",6)),2,2)+1)&lt;=20,IF(--LEFT(TEXT(RIGHT([0]!nilai,6),REPT("0",6)),3)=1," seribu / ",INDEX('067_Ibu Fany_Batam'!idxSatuSampaiDuaPuluh,--LEFT(TEXT(RIGHT([0]!nilai,5),REPT("0",5)),2)+1)),INDEX('067_Ibu Fany_Batam'!idxSatuSampaiDuaPuluh,--LEFT(RIGHT([0]!nilai,5),1)+1)&amp;" puluh "&amp;INDEX('067_Ibu Fany_Batam'!idxSatuSampaiDuaPuluh,--LEFT(RIGHT([0]!nilai,4),1)+1))&amp;IF(OR(LEN([0]!nilai)&lt;=3,--LEFT(TEXT(RIGHT([0]!nilai,6),REPT("0",6)),3)={0;1}),""," ribu / ")</definedName>
    <definedName name="ribu2" localSheetId="16">" "&amp;INDEX('068_PT. Werkz_Pekanbaru'!idxRatusan,--LEFT(TEXT(RIGHT([0]!nilai,6),REPT("0",6)),1)+1)&amp;" "&amp;IF((--MID(TEXT(RIGHT([0]!nilai,6),REPT("0",6)),2,2)+1)&lt;=20,IF(--LEFT(TEXT(RIGHT([0]!nilai,6),REPT("0",6)),3)=1," seribu / ",INDEX('068_PT. Werkz_Pekanbaru'!idxSatuSampaiDuaPuluh,--LEFT(TEXT(RIGHT([0]!nilai,5),REPT("0",5)),2)+1)),INDEX('068_PT. Werkz_Pekanbaru'!idxSatuSampaiDuaPuluh,--LEFT(RIGHT([0]!nilai,5),1)+1)&amp;" puluh "&amp;INDEX('068_PT. Werkz_Pekanbaru'!idxSatuSampaiDuaPuluh,--LEFT(RIGHT([0]!nilai,4),1)+1))&amp;IF(OR(LEN([0]!nilai)&lt;=3,--LEFT(TEXT(RIGHT([0]!nilai,6),REPT("0",6)),3)={0;1}),""," ribu / ")</definedName>
    <definedName name="ribu2" localSheetId="17">" "&amp;INDEX('069_Menara_Sampoeran_C1'!idxRatusan,--LEFT(TEXT(RIGHT([0]!nilai,6),REPT("0",6)),1)+1)&amp;" "&amp;IF((--MID(TEXT(RIGHT([0]!nilai,6),REPT("0",6)),2,2)+1)&lt;=20,IF(--LEFT(TEXT(RIGHT([0]!nilai,6),REPT("0",6)),3)=1," seribu / ",INDEX('069_Menara_Sampoeran_C1'!idxSatuSampaiDuaPuluh,--LEFT(TEXT(RIGHT([0]!nilai,5),REPT("0",5)),2)+1)),INDEX('069_Menara_Sampoeran_C1'!idxSatuSampaiDuaPuluh,--LEFT(RIGHT([0]!nilai,5),1)+1)&amp;" puluh "&amp;INDEX('069_Menara_Sampoeran_C1'!idxSatuSampaiDuaPuluh,--LEFT(RIGHT([0]!nilai,4),1)+1))&amp;IF(OR(LEN([0]!nilai)&lt;=3,--LEFT(TEXT(RIGHT([0]!nilai,6),REPT("0",6)),3)={0;1}),""," ribu / ")</definedName>
    <definedName name="ribu2" localSheetId="18">" "&amp;INDEX('070_Bpk. edo_Bogor'!idxRatusan,--LEFT(TEXT(RIGHT([0]!nilai,6),REPT("0",6)),1)+1)&amp;" "&amp;IF((--MID(TEXT(RIGHT([0]!nilai,6),REPT("0",6)),2,2)+1)&lt;=20,IF(--LEFT(TEXT(RIGHT([0]!nilai,6),REPT("0",6)),3)=1," seribu / ",INDEX('070_Bpk. edo_Bogor'!idxSatuSampaiDuaPuluh,--LEFT(TEXT(RIGHT([0]!nilai,5),REPT("0",5)),2)+1)),INDEX('070_Bpk. edo_Bogor'!idxSatuSampaiDuaPuluh,--LEFT(RIGHT([0]!nilai,5),1)+1)&amp;" puluh "&amp;INDEX('070_Bpk. edo_Bogor'!idxSatuSampaiDuaPuluh,--LEFT(RIGHT([0]!nilai,4),1)+1))&amp;IF(OR(LEN([0]!nilai)&lt;=3,--LEFT(TEXT(RIGHT([0]!nilai,6),REPT("0",6)),3)={0;1}),""," ribu / ")</definedName>
    <definedName name="ribu2" localSheetId="19">" "&amp;INDEX('071_PT. Sahabat Agung_Jakarta'!idxRatusan,--LEFT(TEXT(RIGHT([0]!nilai,6),REPT("0",6)),1)+1)&amp;" "&amp;IF((--MID(TEXT(RIGHT([0]!nilai,6),REPT("0",6)),2,2)+1)&lt;=20,IF(--LEFT(TEXT(RIGHT([0]!nilai,6),REPT("0",6)),3)=1," seribu / ",INDEX('071_PT. Sahabat Agung_Jakarta'!idxSatuSampaiDuaPuluh,--LEFT(TEXT(RIGHT([0]!nilai,5),REPT("0",5)),2)+1)),INDEX('071_PT. Sahabat Agung_Jakarta'!idxSatuSampaiDuaPuluh,--LEFT(RIGHT([0]!nilai,5),1)+1)&amp;" puluh "&amp;INDEX('071_PT. Sahabat Agung_Jakarta'!idxSatuSampaiDuaPuluh,--LEFT(RIGHT([0]!nilai,4),1)+1))&amp;IF(OR(LEN([0]!nilai)&lt;=3,--LEFT(TEXT(RIGHT([0]!nilai,6),REPT("0",6)),3)={0;1}),""," ribu / ")</definedName>
    <definedName name="ribu2" localSheetId="20">" "&amp;INDEX('072_Yenling Tan_Batam'!idxRatusan,--LEFT(TEXT(RIGHT([0]!nilai,6),REPT("0",6)),1)+1)&amp;" "&amp;IF((--MID(TEXT(RIGHT([0]!nilai,6),REPT("0",6)),2,2)+1)&lt;=20,IF(--LEFT(TEXT(RIGHT([0]!nilai,6),REPT("0",6)),3)=1," seribu / ",INDEX('072_Yenling Tan_Batam'!idxSatuSampaiDuaPuluh,--LEFT(TEXT(RIGHT([0]!nilai,5),REPT("0",5)),2)+1)),INDEX('072_Yenling Tan_Batam'!idxSatuSampaiDuaPuluh,--LEFT(RIGHT([0]!nilai,5),1)+1)&amp;" puluh "&amp;INDEX('072_Yenling Tan_Batam'!idxSatuSampaiDuaPuluh,--LEFT(RIGHT([0]!nilai,4),1)+1))&amp;IF(OR(LEN([0]!nilai)&lt;=3,--LEFT(TEXT(RIGHT([0]!nilai,6),REPT("0",6)),3)={0;1}),""," ribu / ")</definedName>
    <definedName name="ribu2" localSheetId="21">" "&amp;INDEX('073_Jasa Anda_Mix'!idxRatusan,--LEFT(TEXT(RIGHT(nilai,6),REPT("0",6)),1)+1)&amp;" "&amp;IF((--MID(TEXT(RIGHT(nilai,6),REPT("0",6)),2,2)+1)&lt;=20,IF(--LEFT(TEXT(RIGHT(nilai,6),REPT("0",6)),3)=1," seribu / ",INDEX('073_Jasa Anda_Mix'!idxSatuSampaiDuaPuluh,--LEFT(TEXT(RIGHT(nilai,5),REPT("0",5)),2)+1)),INDEX('073_Jasa Anda_Mix'!idxSatuSampaiDuaPuluh,--LEFT(RIGHT(nilai,5),1)+1)&amp;" puluh "&amp;INDEX('073_Jasa Anda_Mix'!idxSatuSampaiDuaPuluh,--LEFT(RIGHT(nilai,4),1)+1))&amp;IF(OR(LEN(nilai)&lt;=3,--LEFT(TEXT(RIGHT(nilai,6),REPT("0",6)),3)={0;1}),""," ribu / ")</definedName>
    <definedName name="ribu2" localSheetId="22">" "&amp;INDEX('074_Fastindo_Jakarta'!idxRatusan,--LEFT(TEXT(RIGHT([0]!nilai,6),REPT("0",6)),1)+1)&amp;" "&amp;IF((--MID(TEXT(RIGHT([0]!nilai,6),REPT("0",6)),2,2)+1)&lt;=20,IF(--LEFT(TEXT(RIGHT([0]!nilai,6),REPT("0",6)),3)=1," seribu / ",INDEX('074_Fastindo_Jakarta'!idxSatuSampaiDuaPuluh,--LEFT(TEXT(RIGHT([0]!nilai,5),REPT("0",5)),2)+1)),INDEX('074_Fastindo_Jakarta'!idxSatuSampaiDuaPuluh,--LEFT(RIGHT([0]!nilai,5),1)+1)&amp;" puluh "&amp;INDEX('074_Fastindo_Jakarta'!idxSatuSampaiDuaPuluh,--LEFT(RIGHT([0]!nilai,4),1)+1))&amp;IF(OR(LEN([0]!nilai)&lt;=3,--LEFT(TEXT(RIGHT([0]!nilai,6),REPT("0",6)),3)={0;1}),""," ribu / ")</definedName>
    <definedName name="ribu2" localSheetId="23">" "&amp;INDEX('075_BBI_Banjar baru'!idxRatusan,--LEFT(TEXT(RIGHT([0]!nilai,6),REPT("0",6)),1)+1)&amp;" "&amp;IF((--MID(TEXT(RIGHT([0]!nilai,6),REPT("0",6)),2,2)+1)&lt;=20,IF(--LEFT(TEXT(RIGHT([0]!nilai,6),REPT("0",6)),3)=1," seribu / ",INDEX('075_BBI_Banjar baru'!idxSatuSampaiDuaPuluh,--LEFT(TEXT(RIGHT([0]!nilai,5),REPT("0",5)),2)+1)),INDEX('075_BBI_Banjar baru'!idxSatuSampaiDuaPuluh,--LEFT(RIGHT([0]!nilai,5),1)+1)&amp;" puluh "&amp;INDEX('075_BBI_Banjar baru'!idxSatuSampaiDuaPuluh,--LEFT(RIGHT([0]!nilai,4),1)+1))&amp;IF(OR(LEN([0]!nilai)&lt;=3,--LEFT(TEXT(RIGHT([0]!nilai,6),REPT("0",6)),3)={0;1}),""," ribu / ")</definedName>
    <definedName name="ribu2" localSheetId="24">" "&amp;INDEX('076_BBI_Makassar'!idxRatusan,--LEFT(TEXT(RIGHT([0]!nilai,6),REPT("0",6)),1)+1)&amp;" "&amp;IF((--MID(TEXT(RIGHT([0]!nilai,6),REPT("0",6)),2,2)+1)&lt;=20,IF(--LEFT(TEXT(RIGHT([0]!nilai,6),REPT("0",6)),3)=1," seribu / ",INDEX('076_BBI_Makassar'!idxSatuSampaiDuaPuluh,--LEFT(TEXT(RIGHT([0]!nilai,5),REPT("0",5)),2)+1)),INDEX('076_BBI_Makassar'!idxSatuSampaiDuaPuluh,--LEFT(RIGHT([0]!nilai,5),1)+1)&amp;" puluh "&amp;INDEX('076_BBI_Makassar'!idxSatuSampaiDuaPuluh,--LEFT(RIGHT([0]!nilai,4),1)+1))&amp;IF(OR(LEN([0]!nilai)&lt;=3,--LEFT(TEXT(RIGHT([0]!nilai,6),REPT("0",6)),3)={0;1}),""," ribu / ")</definedName>
    <definedName name="ribu2" localSheetId="25">" "&amp;INDEX('077_BBI_Ngawi'!idxRatusan,--LEFT(TEXT(RIGHT([0]!nilai,6),REPT("0",6)),1)+1)&amp;" "&amp;IF((--MID(TEXT(RIGHT([0]!nilai,6),REPT("0",6)),2,2)+1)&lt;=20,IF(--LEFT(TEXT(RIGHT([0]!nilai,6),REPT("0",6)),3)=1," seribu / ",INDEX('077_BBI_Ngawi'!idxSatuSampaiDuaPuluh,--LEFT(TEXT(RIGHT([0]!nilai,5),REPT("0",5)),2)+1)),INDEX('077_BBI_Ngawi'!idxSatuSampaiDuaPuluh,--LEFT(RIGHT([0]!nilai,5),1)+1)&amp;" puluh "&amp;INDEX('077_BBI_Ngawi'!idxSatuSampaiDuaPuluh,--LEFT(RIGHT([0]!nilai,4),1)+1))&amp;IF(OR(LEN([0]!nilai)&lt;=3,--LEFT(TEXT(RIGHT([0]!nilai,6),REPT("0",6)),3)={0;1}),""," ribu / ")</definedName>
    <definedName name="ribu2" localSheetId="26">" "&amp;INDEX('078_Primasari_Batam'!idxRatusan,--LEFT(TEXT(RIGHT([0]!nilai,6),REPT("0",6)),1)+1)&amp;" "&amp;IF((--MID(TEXT(RIGHT([0]!nilai,6),REPT("0",6)),2,2)+1)&lt;=20,IF(--LEFT(TEXT(RIGHT([0]!nilai,6),REPT("0",6)),3)=1," seribu / ",INDEX('078_Primasari_Batam'!idxSatuSampaiDuaPuluh,--LEFT(TEXT(RIGHT([0]!nilai,5),REPT("0",5)),2)+1)),INDEX('078_Primasari_Batam'!idxSatuSampaiDuaPuluh,--LEFT(RIGHT([0]!nilai,5),1)+1)&amp;" puluh "&amp;INDEX('078_Primasari_Batam'!idxSatuSampaiDuaPuluh,--LEFT(RIGHT([0]!nilai,4),1)+1))&amp;IF(OR(LEN([0]!nilai)&lt;=3,--LEFT(TEXT(RIGHT([0]!nilai,6),REPT("0",6)),3)={0;1}),""," ribu / ")</definedName>
    <definedName name="ribu2" localSheetId="27">" "&amp;INDEX('079_Yenling Tan_Abonca'!idxRatusan,--LEFT(TEXT(RIGHT([0]!nilai,6),REPT("0",6)),1)+1)&amp;" "&amp;IF((--MID(TEXT(RIGHT([0]!nilai,6),REPT("0",6)),2,2)+1)&lt;=20,IF(--LEFT(TEXT(RIGHT([0]!nilai,6),REPT("0",6)),3)=1," seribu / ",INDEX('079_Yenling Tan_Abonca'!idxSatuSampaiDuaPuluh,--LEFT(TEXT(RIGHT([0]!nilai,5),REPT("0",5)),2)+1)),INDEX('079_Yenling Tan_Abonca'!idxSatuSampaiDuaPuluh,--LEFT(RIGHT([0]!nilai,5),1)+1)&amp;" puluh "&amp;INDEX('079_Yenling Tan_Abonca'!idxSatuSampaiDuaPuluh,--LEFT(RIGHT([0]!nilai,4),1)+1))&amp;IF(OR(LEN([0]!nilai)&lt;=3,--LEFT(TEXT(RIGHT([0]!nilai,6),REPT("0",6)),3)={0;1}),""," ribu / ")</definedName>
    <definedName name="ribu2" localSheetId="28">" "&amp;INDEX('080_Yenling Tan_Japan Pacu'!idxRatusan,--LEFT(TEXT(RIGHT([0]!nilai,6),REPT("0",6)),1)+1)&amp;" "&amp;IF((--MID(TEXT(RIGHT([0]!nilai,6),REPT("0",6)),2,2)+1)&lt;=20,IF(--LEFT(TEXT(RIGHT([0]!nilai,6),REPT("0",6)),3)=1," seribu / ",INDEX('080_Yenling Tan_Japan Pacu'!idxSatuSampaiDuaPuluh,--LEFT(TEXT(RIGHT([0]!nilai,5),REPT("0",5)),2)+1)),INDEX('080_Yenling Tan_Japan Pacu'!idxSatuSampaiDuaPuluh,--LEFT(RIGHT([0]!nilai,5),1)+1)&amp;" puluh "&amp;INDEX('080_Yenling Tan_Japan Pacu'!idxSatuSampaiDuaPuluh,--LEFT(RIGHT([0]!nilai,4),1)+1))&amp;IF(OR(LEN([0]!nilai)&lt;=3,--LEFT(TEXT(RIGHT([0]!nilai,6),REPT("0",6)),3)={0;1}),""," ribu / ")</definedName>
    <definedName name="ribu2" localSheetId="29">" "&amp;INDEX('081_Yenling Tan_Prima sari'!idxRatusan,--LEFT(TEXT(RIGHT([0]!nilai,6),REPT("0",6)),1)+1)&amp;" "&amp;IF((--MID(TEXT(RIGHT([0]!nilai,6),REPT("0",6)),2,2)+1)&lt;=20,IF(--LEFT(TEXT(RIGHT([0]!nilai,6),REPT("0",6)),3)=1," seribu / ",INDEX('081_Yenling Tan_Prima sari'!idxSatuSampaiDuaPuluh,--LEFT(TEXT(RIGHT([0]!nilai,5),REPT("0",5)),2)+1)),INDEX('081_Yenling Tan_Prima sari'!idxSatuSampaiDuaPuluh,--LEFT(RIGHT([0]!nilai,5),1)+1)&amp;" puluh "&amp;INDEX('081_Yenling Tan_Prima sari'!idxSatuSampaiDuaPuluh,--LEFT(RIGHT([0]!nilai,4),1)+1))&amp;IF(OR(LEN([0]!nilai)&lt;=3,--LEFT(TEXT(RIGHT([0]!nilai,6),REPT("0",6)),3)={0;1}),""," ribu / ")</definedName>
    <definedName name="ribu2" localSheetId="30">" "&amp;INDEX('082_Yenling Tan_Kreasi pangan'!idxRatusan,--LEFT(TEXT(RIGHT([0]!nilai,6),REPT("0",6)),1)+1)&amp;" "&amp;IF((--MID(TEXT(RIGHT([0]!nilai,6),REPT("0",6)),2,2)+1)&lt;=20,IF(--LEFT(TEXT(RIGHT([0]!nilai,6),REPT("0",6)),3)=1," seribu / ",INDEX('082_Yenling Tan_Kreasi pangan'!idxSatuSampaiDuaPuluh,--LEFT(TEXT(RIGHT([0]!nilai,5),REPT("0",5)),2)+1)),INDEX('082_Yenling Tan_Kreasi pangan'!idxSatuSampaiDuaPuluh,--LEFT(RIGHT([0]!nilai,5),1)+1)&amp;" puluh "&amp;INDEX('082_Yenling Tan_Kreasi pangan'!idxSatuSampaiDuaPuluh,--LEFT(RIGHT([0]!nilai,4),1)+1))&amp;IF(OR(LEN([0]!nilai)&lt;=3,--LEFT(TEXT(RIGHT([0]!nilai,6),REPT("0",6)),3)={0;1}),""," ribu / ")</definedName>
    <definedName name="ribu2" localSheetId="31">" "&amp;INDEX('083_PT. Mega Kreasi_Tanggerang'!idxRatusan,--LEFT(TEXT(RIGHT([0]!nilai,6),REPT("0",6)),1)+1)&amp;" "&amp;IF((--MID(TEXT(RIGHT([0]!nilai,6),REPT("0",6)),2,2)+1)&lt;=20,IF(--LEFT(TEXT(RIGHT([0]!nilai,6),REPT("0",6)),3)=1," seribu / ",INDEX('083_PT. Mega Kreasi_Tanggerang'!idxSatuSampaiDuaPuluh,--LEFT(TEXT(RIGHT([0]!nilai,5),REPT("0",5)),2)+1)),INDEX('083_PT. Mega Kreasi_Tanggerang'!idxSatuSampaiDuaPuluh,--LEFT(RIGHT([0]!nilai,5),1)+1)&amp;" puluh "&amp;INDEX('083_PT. Mega Kreasi_Tanggerang'!idxSatuSampaiDuaPuluh,--LEFT(RIGHT([0]!nilai,4),1)+1))&amp;IF(OR(LEN([0]!nilai)&lt;=3,--LEFT(TEXT(RIGHT([0]!nilai,6),REPT("0",6)),3)={0;1}),""," ribu / ")</definedName>
    <definedName name="ribu2" localSheetId="32">" "&amp;INDEX('084_Yenling Tan_Sunkrisps'!idxRatusan,--LEFT(TEXT(RIGHT([0]!nilai,6),REPT("0",6)),1)+1)&amp;" "&amp;IF((--MID(TEXT(RIGHT([0]!nilai,6),REPT("0",6)),2,2)+1)&lt;=20,IF(--LEFT(TEXT(RIGHT([0]!nilai,6),REPT("0",6)),3)=1," seribu / ",INDEX('084_Yenling Tan_Sunkrisps'!idxSatuSampaiDuaPuluh,--LEFT(TEXT(RIGHT([0]!nilai,5),REPT("0",5)),2)+1)),INDEX('084_Yenling Tan_Sunkrisps'!idxSatuSampaiDuaPuluh,--LEFT(RIGHT([0]!nilai,5),1)+1)&amp;" puluh "&amp;INDEX('084_Yenling Tan_Sunkrisps'!idxSatuSampaiDuaPuluh,--LEFT(RIGHT([0]!nilai,4),1)+1))&amp;IF(OR(LEN([0]!nilai)&lt;=3,--LEFT(TEXT(RIGHT([0]!nilai,6),REPT("0",6)),3)={0;1}),""," ribu / ")</definedName>
    <definedName name="ribu2" localSheetId="33">" "&amp;INDEX('085_Yenling Tan_Alamii Food'!idxRatusan,--LEFT(TEXT(RIGHT([0]!nilai,6),REPT("0",6)),1)+1)&amp;" "&amp;IF((--MID(TEXT(RIGHT([0]!nilai,6),REPT("0",6)),2,2)+1)&lt;=20,IF(--LEFT(TEXT(RIGHT([0]!nilai,6),REPT("0",6)),3)=1," seribu / ",INDEX('085_Yenling Tan_Alamii Food'!idxSatuSampaiDuaPuluh,--LEFT(TEXT(RIGHT([0]!nilai,5),REPT("0",5)),2)+1)),INDEX('085_Yenling Tan_Alamii Food'!idxSatuSampaiDuaPuluh,--LEFT(RIGHT([0]!nilai,5),1)+1)&amp;" puluh "&amp;INDEX('085_Yenling Tan_Alamii Food'!idxSatuSampaiDuaPuluh,--LEFT(RIGHT([0]!nilai,4),1)+1))&amp;IF(OR(LEN([0]!nilai)&lt;=3,--LEFT(TEXT(RIGHT([0]!nilai,6),REPT("0",6)),3)={0;1}),""," ribu / ")</definedName>
    <definedName name="ribu2" localSheetId="34">" "&amp;INDEX('086_Yenling Tan_Primasari'!idxRatusan,--LEFT(TEXT(RIGHT([0]!nilai,6),REPT("0",6)),1)+1)&amp;" "&amp;IF((--MID(TEXT(RIGHT([0]!nilai,6),REPT("0",6)),2,2)+1)&lt;=20,IF(--LEFT(TEXT(RIGHT([0]!nilai,6),REPT("0",6)),3)=1," seribu / ",INDEX('086_Yenling Tan_Primasari'!idxSatuSampaiDuaPuluh,--LEFT(TEXT(RIGHT([0]!nilai,5),REPT("0",5)),2)+1)),INDEX('086_Yenling Tan_Primasari'!idxSatuSampaiDuaPuluh,--LEFT(RIGHT([0]!nilai,5),1)+1)&amp;" puluh "&amp;INDEX('086_Yenling Tan_Primasari'!idxSatuSampaiDuaPuluh,--LEFT(RIGHT([0]!nilai,4),1)+1))&amp;IF(OR(LEN([0]!nilai)&lt;=3,--LEFT(TEXT(RIGHT([0]!nilai,6),REPT("0",6)),3)={0;1}),""," ribu / ")</definedName>
    <definedName name="ribu2" localSheetId="35">" "&amp;INDEX('087_Menara_Sampoeran_C1 '!idxRatusan,--LEFT(TEXT(RIGHT([0]!nilai,6),REPT("0",6)),1)+1)&amp;" "&amp;IF((--MID(TEXT(RIGHT([0]!nilai,6),REPT("0",6)),2,2)+1)&lt;=20,IF(--LEFT(TEXT(RIGHT([0]!nilai,6),REPT("0",6)),3)=1," seribu / ",INDEX('087_Menara_Sampoeran_C1 '!idxSatuSampaiDuaPuluh,--LEFT(TEXT(RIGHT([0]!nilai,5),REPT("0",5)),2)+1)),INDEX('087_Menara_Sampoeran_C1 '!idxSatuSampaiDuaPuluh,--LEFT(RIGHT([0]!nilai,5),1)+1)&amp;" puluh "&amp;INDEX('087_Menara_Sampoeran_C1 '!idxSatuSampaiDuaPuluh,--LEFT(RIGHT([0]!nilai,4),1)+1))&amp;IF(OR(LEN([0]!nilai)&lt;=3,--LEFT(TEXT(RIGHT([0]!nilai,6),REPT("0",6)),3)={0;1}),""," ribu / ")</definedName>
    <definedName name="ribu2" localSheetId="36">" "&amp;INDEX('088_PT. SITC_Undername China'!idxRatusan,--LEFT(TEXT(RIGHT([0]!nilai,6),REPT("0",6)),1)+1)&amp;" "&amp;IF((--MID(TEXT(RIGHT([0]!nilai,6),REPT("0",6)),2,2)+1)&lt;=20,IF(--LEFT(TEXT(RIGHT([0]!nilai,6),REPT("0",6)),3)=1," seribu / ",INDEX('088_PT. SITC_Undername China'!idxSatuSampaiDuaPuluh,--LEFT(TEXT(RIGHT([0]!nilai,5),REPT("0",5)),2)+1)),INDEX('088_PT. SITC_Undername China'!idxSatuSampaiDuaPuluh,--LEFT(RIGHT([0]!nilai,5),1)+1)&amp;" puluh "&amp;INDEX('088_PT. SITC_Undername China'!idxSatuSampaiDuaPuluh,--LEFT(RIGHT([0]!nilai,4),1)+1))&amp;IF(OR(LEN([0]!nilai)&lt;=3,--LEFT(TEXT(RIGHT([0]!nilai,6),REPT("0",6)),3)={0;1}),""," ribu / ")</definedName>
    <definedName name="ribu2" localSheetId="37">" "&amp;INDEX('089_Fastindo_Jakarta'!idxRatusan,--LEFT(TEXT(RIGHT([0]!nilai,6),REPT("0",6)),1)+1)&amp;" "&amp;IF((--MID(TEXT(RIGHT([0]!nilai,6),REPT("0",6)),2,2)+1)&lt;=20,IF(--LEFT(TEXT(RIGHT([0]!nilai,6),REPT("0",6)),3)=1," seribu / ",INDEX('089_Fastindo_Jakarta'!idxSatuSampaiDuaPuluh,--LEFT(TEXT(RIGHT([0]!nilai,5),REPT("0",5)),2)+1)),INDEX('089_Fastindo_Jakarta'!idxSatuSampaiDuaPuluh,--LEFT(RIGHT([0]!nilai,5),1)+1)&amp;" puluh "&amp;INDEX('089_Fastindo_Jakarta'!idxSatuSampaiDuaPuluh,--LEFT(RIGHT([0]!nilai,4),1)+1))&amp;IF(OR(LEN([0]!nilai)&lt;=3,--LEFT(TEXT(RIGHT([0]!nilai,6),REPT("0",6)),3)={0;1}),""," ribu / ")</definedName>
    <definedName name="ribu2" localSheetId="38">" "&amp;INDEX('090_Tensindo_Jakarta'!idxRatusan,--LEFT(TEXT(RIGHT([0]!nilai,6),REPT("0",6)),1)+1)&amp;" "&amp;IF((--MID(TEXT(RIGHT([0]!nilai,6),REPT("0",6)),2,2)+1)&lt;=20,IF(--LEFT(TEXT(RIGHT([0]!nilai,6),REPT("0",6)),3)=1," seribu / ",INDEX('090_Tensindo_Jakarta'!idxSatuSampaiDuaPuluh,--LEFT(TEXT(RIGHT([0]!nilai,5),REPT("0",5)),2)+1)),INDEX('090_Tensindo_Jakarta'!idxSatuSampaiDuaPuluh,--LEFT(RIGHT([0]!nilai,5),1)+1)&amp;" puluh "&amp;INDEX('090_Tensindo_Jakarta'!idxSatuSampaiDuaPuluh,--LEFT(RIGHT([0]!nilai,4),1)+1))&amp;IF(OR(LEN([0]!nilai)&lt;=3,--LEFT(TEXT(RIGHT([0]!nilai,6),REPT("0",6)),3)={0;1}),""," ribu / ")</definedName>
    <definedName name="ribu2" localSheetId="39">" "&amp;INDEX('091_BSC_Lhoksemawe langsa'!idxRatusan,--LEFT(TEXT(RIGHT([0]!nilai,6),REPT("0",6)),1)+1)&amp;" "&amp;IF((--MID(TEXT(RIGHT([0]!nilai,6),REPT("0",6)),2,2)+1)&lt;=20,IF(--LEFT(TEXT(RIGHT([0]!nilai,6),REPT("0",6)),3)=1," seribu / ",INDEX('091_BSC_Lhoksemawe langsa'!idxSatuSampaiDuaPuluh,--LEFT(TEXT(RIGHT([0]!nilai,5),REPT("0",5)),2)+1)),INDEX('091_BSC_Lhoksemawe langsa'!idxSatuSampaiDuaPuluh,--LEFT(RIGHT([0]!nilai,5),1)+1)&amp;" puluh "&amp;INDEX('091_BSC_Lhoksemawe langsa'!idxSatuSampaiDuaPuluh,--LEFT(RIGHT([0]!nilai,4),1)+1))&amp;IF(OR(LEN([0]!nilai)&lt;=3,--LEFT(TEXT(RIGHT([0]!nilai,6),REPT("0",6)),3)={0;1}),""," ribu / ")</definedName>
    <definedName name="ribu2" localSheetId="40">" "&amp;INDEX('092_BSC_Semarang'!idxRatusan,--LEFT(TEXT(RIGHT([0]!nilai,6),REPT("0",6)),1)+1)&amp;" "&amp;IF((--MID(TEXT(RIGHT([0]!nilai,6),REPT("0",6)),2,2)+1)&lt;=20,IF(--LEFT(TEXT(RIGHT([0]!nilai,6),REPT("0",6)),3)=1," seribu / ",INDEX('092_BSC_Semarang'!idxSatuSampaiDuaPuluh,--LEFT(TEXT(RIGHT([0]!nilai,5),REPT("0",5)),2)+1)),INDEX('092_BSC_Semarang'!idxSatuSampaiDuaPuluh,--LEFT(RIGHT([0]!nilai,5),1)+1)&amp;" puluh "&amp;INDEX('092_BSC_Semarang'!idxSatuSampaiDuaPuluh,--LEFT(RIGHT([0]!nilai,4),1)+1))&amp;IF(OR(LEN([0]!nilai)&lt;=3,--LEFT(TEXT(RIGHT([0]!nilai,6),REPT("0",6)),3)={0;1}),""," ribu / ")</definedName>
    <definedName name="ribu2" localSheetId="41">" "&amp;INDEX('093_Yenling Tan_Kaifa'!idxRatusan,--LEFT(TEXT(RIGHT([0]!nilai,6),REPT("0",6)),1)+1)&amp;" "&amp;IF((--MID(TEXT(RIGHT([0]!nilai,6),REPT("0",6)),2,2)+1)&lt;=20,IF(--LEFT(TEXT(RIGHT([0]!nilai,6),REPT("0",6)),3)=1," seribu / ",INDEX('093_Yenling Tan_Kaifa'!idxSatuSampaiDuaPuluh,--LEFT(TEXT(RIGHT([0]!nilai,5),REPT("0",5)),2)+1)),INDEX('093_Yenling Tan_Kaifa'!idxSatuSampaiDuaPuluh,--LEFT(RIGHT([0]!nilai,5),1)+1)&amp;" puluh "&amp;INDEX('093_Yenling Tan_Kaifa'!idxSatuSampaiDuaPuluh,--LEFT(RIGHT([0]!nilai,4),1)+1))&amp;IF(OR(LEN([0]!nilai)&lt;=3,--LEFT(TEXT(RIGHT([0]!nilai,6),REPT("0",6)),3)={0;1}),""," ribu / ")</definedName>
    <definedName name="ribu2" localSheetId="42">" "&amp;INDEX('094_Yenling Tan_Sentral Cargo'!idxRatusan,--LEFT(TEXT(RIGHT([0]!nilai,6),REPT("0",6)),1)+1)&amp;" "&amp;IF((--MID(TEXT(RIGHT([0]!nilai,6),REPT("0",6)),2,2)+1)&lt;=20,IF(--LEFT(TEXT(RIGHT([0]!nilai,6),REPT("0",6)),3)=1," seribu / ",INDEX('094_Yenling Tan_Sentral Cargo'!idxSatuSampaiDuaPuluh,--LEFT(TEXT(RIGHT([0]!nilai,5),REPT("0",5)),2)+1)),INDEX('094_Yenling Tan_Sentral Cargo'!idxSatuSampaiDuaPuluh,--LEFT(RIGHT([0]!nilai,5),1)+1)&amp;" puluh "&amp;INDEX('094_Yenling Tan_Sentral Cargo'!idxSatuSampaiDuaPuluh,--LEFT(RIGHT([0]!nilai,4),1)+1))&amp;IF(OR(LEN([0]!nilai)&lt;=3,--LEFT(TEXT(RIGHT([0]!nilai,6),REPT("0",6)),3)={0;1}),""," ribu / ")</definedName>
    <definedName name="ribu2" localSheetId="43">" "&amp;INDEX('095_Yenling Tan_Primasari'!idxRatusan,--LEFT(TEXT(RIGHT([0]!nilai,6),REPT("0",6)),1)+1)&amp;" "&amp;IF((--MID(TEXT(RIGHT([0]!nilai,6),REPT("0",6)),2,2)+1)&lt;=20,IF(--LEFT(TEXT(RIGHT([0]!nilai,6),REPT("0",6)),3)=1," seribu / ",INDEX('095_Yenling Tan_Primasari'!idxSatuSampaiDuaPuluh,--LEFT(TEXT(RIGHT([0]!nilai,5),REPT("0",5)),2)+1)),INDEX('095_Yenling Tan_Primasari'!idxSatuSampaiDuaPuluh,--LEFT(RIGHT([0]!nilai,5),1)+1)&amp;" puluh "&amp;INDEX('095_Yenling Tan_Primasari'!idxSatuSampaiDuaPuluh,--LEFT(RIGHT([0]!nilai,4),1)+1))&amp;IF(OR(LEN([0]!nilai)&lt;=3,--LEFT(TEXT(RIGHT([0]!nilai,6),REPT("0",6)),3)={0;1}),""," ribu / ")</definedName>
    <definedName name="ribu2" localSheetId="44">" "&amp;INDEX('096_Yenling Tan_Primasari'!idxRatusan,--LEFT(TEXT(RIGHT([0]!nilai,6),REPT("0",6)),1)+1)&amp;" "&amp;IF((--MID(TEXT(RIGHT([0]!nilai,6),REPT("0",6)),2,2)+1)&lt;=20,IF(--LEFT(TEXT(RIGHT([0]!nilai,6),REPT("0",6)),3)=1," seribu / ",INDEX('096_Yenling Tan_Primasari'!idxSatuSampaiDuaPuluh,--LEFT(TEXT(RIGHT([0]!nilai,5),REPT("0",5)),2)+1)),INDEX('096_Yenling Tan_Primasari'!idxSatuSampaiDuaPuluh,--LEFT(RIGHT([0]!nilai,5),1)+1)&amp;" puluh "&amp;INDEX('096_Yenling Tan_Primasari'!idxSatuSampaiDuaPuluh,--LEFT(RIGHT([0]!nilai,4),1)+1))&amp;IF(OR(LEN([0]!nilai)&lt;=3,--LEFT(TEXT(RIGHT([0]!nilai,6),REPT("0",6)),3)={0;1}),""," ribu / ")</definedName>
    <definedName name="ribu2" localSheetId="45">" "&amp;INDEX('097_Yenling Tan_Gurih'!idxRatusan,--LEFT(TEXT(RIGHT([0]!nilai,6),REPT("0",6)),1)+1)&amp;" "&amp;IF((--MID(TEXT(RIGHT([0]!nilai,6),REPT("0",6)),2,2)+1)&lt;=20,IF(--LEFT(TEXT(RIGHT([0]!nilai,6),REPT("0",6)),3)=1," seribu / ",INDEX('097_Yenling Tan_Gurih'!idxSatuSampaiDuaPuluh,--LEFT(TEXT(RIGHT([0]!nilai,5),REPT("0",5)),2)+1)),INDEX('097_Yenling Tan_Gurih'!idxSatuSampaiDuaPuluh,--LEFT(RIGHT([0]!nilai,5),1)+1)&amp;" puluh "&amp;INDEX('097_Yenling Tan_Gurih'!idxSatuSampaiDuaPuluh,--LEFT(RIGHT([0]!nilai,4),1)+1))&amp;IF(OR(LEN([0]!nilai)&lt;=3,--LEFT(TEXT(RIGHT([0]!nilai,6),REPT("0",6)),3)={0;1}),""," ribu / ")</definedName>
    <definedName name="ribu2" localSheetId="46">" "&amp;INDEX('099_Bpk. Saman_Batam'!idxRatusan,--LEFT(TEXT(RIGHT([0]!nilai,6),REPT("0",6)),1)+1)&amp;" "&amp;IF((--MID(TEXT(RIGHT([0]!nilai,6),REPT("0",6)),2,2)+1)&lt;=20,IF(--LEFT(TEXT(RIGHT([0]!nilai,6),REPT("0",6)),3)=1," seribu / ",INDEX('099_Bpk. Saman_Batam'!idxSatuSampaiDuaPuluh,--LEFT(TEXT(RIGHT([0]!nilai,5),REPT("0",5)),2)+1)),INDEX('099_Bpk. Saman_Batam'!idxSatuSampaiDuaPuluh,--LEFT(RIGHT([0]!nilai,5),1)+1)&amp;" puluh "&amp;INDEX('099_Bpk. Saman_Batam'!idxSatuSampaiDuaPuluh,--LEFT(RIGHT([0]!nilai,4),1)+1))&amp;IF(OR(LEN([0]!nilai)&lt;=3,--LEFT(TEXT(RIGHT([0]!nilai,6),REPT("0",6)),3)={0;1}),""," ribu / ")</definedName>
    <definedName name="ribu2" localSheetId="47">" "&amp;INDEX('100_PT. Fajar_Samarinda'!idxRatusan,--LEFT(TEXT(RIGHT([0]!nilai,6),REPT("0",6)),1)+1)&amp;" "&amp;IF((--MID(TEXT(RIGHT([0]!nilai,6),REPT("0",6)),2,2)+1)&lt;=20,IF(--LEFT(TEXT(RIGHT([0]!nilai,6),REPT("0",6)),3)=1," seribu / ",INDEX('100_PT. Fajar_Samarinda'!idxSatuSampaiDuaPuluh,--LEFT(TEXT(RIGHT([0]!nilai,5),REPT("0",5)),2)+1)),INDEX('100_PT. Fajar_Samarinda'!idxSatuSampaiDuaPuluh,--LEFT(RIGHT([0]!nilai,5),1)+1)&amp;" puluh "&amp;INDEX('100_PT. Fajar_Samarinda'!idxSatuSampaiDuaPuluh,--LEFT(RIGHT([0]!nilai,4),1)+1))&amp;IF(OR(LEN([0]!nilai)&lt;=3,--LEFT(TEXT(RIGHT([0]!nilai,6),REPT("0",6)),3)={0;1}),""," ribu / ")</definedName>
    <definedName name="ribu2" localSheetId="48">" "&amp;INDEX('101_Menara_ESSE POSM'!idxRatusan,--LEFT(TEXT(RIGHT([0]!nilai,6),REPT("0",6)),1)+1)&amp;" "&amp;IF((--MID(TEXT(RIGHT([0]!nilai,6),REPT("0",6)),2,2)+1)&lt;=20,IF(--LEFT(TEXT(RIGHT([0]!nilai,6),REPT("0",6)),3)=1," seribu / ",INDEX('101_Menara_ESSE POSM'!idxSatuSampaiDuaPuluh,--LEFT(TEXT(RIGHT([0]!nilai,5),REPT("0",5)),2)+1)),INDEX('101_Menara_ESSE POSM'!idxSatuSampaiDuaPuluh,--LEFT(RIGHT([0]!nilai,5),1)+1)&amp;" puluh "&amp;INDEX('101_Menara_ESSE POSM'!idxSatuSampaiDuaPuluh,--LEFT(RIGHT([0]!nilai,4),1)+1))&amp;IF(OR(LEN([0]!nilai)&lt;=3,--LEFT(TEXT(RIGHT([0]!nilai,6),REPT("0",6)),3)={0;1}),""," ribu / ")</definedName>
    <definedName name="ribu2" localSheetId="49">" "&amp;INDEX('102_Bpk. Agus_Pontianak'!idxRatusan,--LEFT(TEXT(RIGHT([0]!nilai,6),REPT("0",6)),1)+1)&amp;" "&amp;IF((--MID(TEXT(RIGHT([0]!nilai,6),REPT("0",6)),2,2)+1)&lt;=20,IF(--LEFT(TEXT(RIGHT([0]!nilai,6),REPT("0",6)),3)=1," seribu / ",INDEX('102_Bpk. Agus_Pontianak'!idxSatuSampaiDuaPuluh,--LEFT(TEXT(RIGHT([0]!nilai,5),REPT("0",5)),2)+1)),INDEX('102_Bpk. Agus_Pontianak'!idxSatuSampaiDuaPuluh,--LEFT(RIGHT([0]!nilai,5),1)+1)&amp;" puluh "&amp;INDEX('102_Bpk. Agus_Pontianak'!idxSatuSampaiDuaPuluh,--LEFT(RIGHT([0]!nilai,4),1)+1))&amp;IF(OR(LEN([0]!nilai)&lt;=3,--LEFT(TEXT(RIGHT([0]!nilai,6),REPT("0",6)),3)={0;1}),""," ribu / ")</definedName>
    <definedName name="ribu2" localSheetId="50">" "&amp;INDEX('103_Ibu Yenling Tan_JasanaBoga'!idxRatusan,--LEFT(TEXT(RIGHT([0]!nilai,6),REPT("0",6)),1)+1)&amp;" "&amp;IF((--MID(TEXT(RIGHT([0]!nilai,6),REPT("0",6)),2,2)+1)&lt;=20,IF(--LEFT(TEXT(RIGHT([0]!nilai,6),REPT("0",6)),3)=1," seribu / ",INDEX('103_Ibu Yenling Tan_JasanaBoga'!idxSatuSampaiDuaPuluh,--LEFT(TEXT(RIGHT([0]!nilai,5),REPT("0",5)),2)+1)),INDEX('103_Ibu Yenling Tan_JasanaBoga'!idxSatuSampaiDuaPuluh,--LEFT(RIGHT([0]!nilai,5),1)+1)&amp;" puluh "&amp;INDEX('103_Ibu Yenling Tan_JasanaBoga'!idxSatuSampaiDuaPuluh,--LEFT(RIGHT([0]!nilai,4),1)+1))&amp;IF(OR(LEN([0]!nilai)&lt;=3,--LEFT(TEXT(RIGHT([0]!nilai,6),REPT("0",6)),3)={0;1}),""," ribu / ")</definedName>
    <definedName name="ribu2" localSheetId="51">" "&amp;INDEX('104_Ibu Yenling Tan_Pt Kartika'!idxRatusan,--LEFT(TEXT(RIGHT([0]!nilai,6),REPT("0",6)),1)+1)&amp;" "&amp;IF((--MID(TEXT(RIGHT([0]!nilai,6),REPT("0",6)),2,2)+1)&lt;=20,IF(--LEFT(TEXT(RIGHT([0]!nilai,6),REPT("0",6)),3)=1," seribu / ",INDEX('104_Ibu Yenling Tan_Pt Kartika'!idxSatuSampaiDuaPuluh,--LEFT(TEXT(RIGHT([0]!nilai,5),REPT("0",5)),2)+1)),INDEX('104_Ibu Yenling Tan_Pt Kartika'!idxSatuSampaiDuaPuluh,--LEFT(RIGHT([0]!nilai,5),1)+1)&amp;" puluh "&amp;INDEX('104_Ibu Yenling Tan_Pt Kartika'!idxSatuSampaiDuaPuluh,--LEFT(RIGHT([0]!nilai,4),1)+1))&amp;IF(OR(LEN([0]!nilai)&lt;=3,--LEFT(TEXT(RIGHT([0]!nilai,6),REPT("0",6)),3)={0;1}),""," ribu / ")</definedName>
    <definedName name="ribu2" localSheetId="52">" "&amp;INDEX('105_Ibu Yenling Tan_Pt Exim'!idxRatusan,--LEFT(TEXT(RIGHT([0]!nilai,6),REPT("0",6)),1)+1)&amp;" "&amp;IF((--MID(TEXT(RIGHT([0]!nilai,6),REPT("0",6)),2,2)+1)&lt;=20,IF(--LEFT(TEXT(RIGHT([0]!nilai,6),REPT("0",6)),3)=1," seribu / ",INDEX('105_Ibu Yenling Tan_Pt Exim'!idxSatuSampaiDuaPuluh,--LEFT(TEXT(RIGHT([0]!nilai,5),REPT("0",5)),2)+1)),INDEX('105_Ibu Yenling Tan_Pt Exim'!idxSatuSampaiDuaPuluh,--LEFT(RIGHT([0]!nilai,5),1)+1)&amp;" puluh "&amp;INDEX('105_Ibu Yenling Tan_Pt Exim'!idxSatuSampaiDuaPuluh,--LEFT(RIGHT([0]!nilai,4),1)+1))&amp;IF(OR(LEN([0]!nilai)&lt;=3,--LEFT(TEXT(RIGHT([0]!nilai,6),REPT("0",6)),3)={0;1}),""," ribu / ")</definedName>
    <definedName name="ribu2" localSheetId="53">" "&amp;INDEX('105_Ibu Yenling Tan_Pt Exim (2'!idxRatusan,--LEFT(TEXT(RIGHT([0]!nilai,6),REPT("0",6)),1)+1)&amp;" "&amp;IF((--MID(TEXT(RIGHT([0]!nilai,6),REPT("0",6)),2,2)+1)&lt;=20,IF(--LEFT(TEXT(RIGHT([0]!nilai,6),REPT("0",6)),3)=1," seribu / ",INDEX('105_Ibu Yenling Tan_Pt Exim (2'!idxSatuSampaiDuaPuluh,--LEFT(TEXT(RIGHT([0]!nilai,5),REPT("0",5)),2)+1)),INDEX('105_Ibu Yenling Tan_Pt Exim (2'!idxSatuSampaiDuaPuluh,--LEFT(RIGHT([0]!nilai,5),1)+1)&amp;" puluh "&amp;INDEX('105_Ibu Yenling Tan_Pt Exim (2'!idxSatuSampaiDuaPuluh,--LEFT(RIGHT([0]!nilai,4),1)+1))&amp;IF(OR(LEN([0]!nilai)&lt;=3,--LEFT(TEXT(RIGHT([0]!nilai,6),REPT("0",6)),3)={0;1}),""," ribu / ")</definedName>
    <definedName name="ribu2" localSheetId="54">" "&amp;INDEX('107_pt. austine'!idxRatusan,--LEFT(TEXT(RIGHT([0]!nilai,6),REPT("0",6)),1)+1)&amp;" "&amp;IF((--MID(TEXT(RIGHT([0]!nilai,6),REPT("0",6)),2,2)+1)&lt;=20,IF(--LEFT(TEXT(RIGHT([0]!nilai,6),REPT("0",6)),3)=1," seribu / ",INDEX('107_pt. austine'!idxSatuSampaiDuaPuluh,--LEFT(TEXT(RIGHT([0]!nilai,5),REPT("0",5)),2)+1)),INDEX('107_pt. austine'!idxSatuSampaiDuaPuluh,--LEFT(RIGHT([0]!nilai,5),1)+1)&amp;" puluh "&amp;INDEX('107_pt. austine'!idxSatuSampaiDuaPuluh,--LEFT(RIGHT([0]!nilai,4),1)+1))&amp;IF(OR(LEN([0]!nilai)&lt;=3,--LEFT(TEXT(RIGHT([0]!nilai,6),REPT("0",6)),3)={0;1}),""," ribu / ")</definedName>
    <definedName name="ribu2" localSheetId="55">" "&amp;INDEX('107_pt. austine '!idxRatusan,--LEFT(TEXT(RIGHT([0]!nilai,6),REPT("0",6)),1)+1)&amp;" "&amp;IF((--MID(TEXT(RIGHT([0]!nilai,6),REPT("0",6)),2,2)+1)&lt;=20,IF(--LEFT(TEXT(RIGHT([0]!nilai,6),REPT("0",6)),3)=1," seribu / ",INDEX('107_pt. austine '!idxSatuSampaiDuaPuluh,--LEFT(TEXT(RIGHT([0]!nilai,5),REPT("0",5)),2)+1)),INDEX('107_pt. austine '!idxSatuSampaiDuaPuluh,--LEFT(RIGHT([0]!nilai,5),1)+1)&amp;" puluh "&amp;INDEX('107_pt. austine '!idxSatuSampaiDuaPuluh,--LEFT(RIGHT([0]!nilai,4),1)+1))&amp;IF(OR(LEN([0]!nilai)&lt;=3,--LEFT(TEXT(RIGHT([0]!nilai,6),REPT("0",6)),3)={0;1}),""," ribu / ")</definedName>
    <definedName name="ribu2" localSheetId="56">" "&amp;INDEX('108_BSC_Lampung_JHHP'!idxRatusan,--LEFT(TEXT(RIGHT([0]!nilai,6),REPT("0",6)),1)+1)&amp;" "&amp;IF((--MID(TEXT(RIGHT([0]!nilai,6),REPT("0",6)),2,2)+1)&lt;=20,IF(--LEFT(TEXT(RIGHT([0]!nilai,6),REPT("0",6)),3)=1," seribu / ",INDEX('108_BSC_Lampung_JHHP'!idxSatuSampaiDuaPuluh,--LEFT(TEXT(RIGHT([0]!nilai,5),REPT("0",5)),2)+1)),INDEX('108_BSC_Lampung_JHHP'!idxSatuSampaiDuaPuluh,--LEFT(RIGHT([0]!nilai,5),1)+1)&amp;" puluh "&amp;INDEX('108_BSC_Lampung_JHHP'!idxSatuSampaiDuaPuluh,--LEFT(RIGHT([0]!nilai,4),1)+1))&amp;IF(OR(LEN([0]!nilai)&lt;=3,--LEFT(TEXT(RIGHT([0]!nilai,6),REPT("0",6)),3)={0;1}),""," ribu / ")</definedName>
    <definedName name="ribu2" localSheetId="57">" "&amp;INDEX('109_BSC_Kota Bumi_JHHP'!idxRatusan,--LEFT(TEXT(RIGHT([0]!nilai,6),REPT("0",6)),1)+1)&amp;" "&amp;IF((--MID(TEXT(RIGHT([0]!nilai,6),REPT("0",6)),2,2)+1)&lt;=20,IF(--LEFT(TEXT(RIGHT([0]!nilai,6),REPT("0",6)),3)=1," seribu / ",INDEX('109_BSC_Kota Bumi_JHHP'!idxSatuSampaiDuaPuluh,--LEFT(TEXT(RIGHT([0]!nilai,5),REPT("0",5)),2)+1)),INDEX('109_BSC_Kota Bumi_JHHP'!idxSatuSampaiDuaPuluh,--LEFT(RIGHT([0]!nilai,5),1)+1)&amp;" puluh "&amp;INDEX('109_BSC_Kota Bumi_JHHP'!idxSatuSampaiDuaPuluh,--LEFT(RIGHT([0]!nilai,4),1)+1))&amp;IF(OR(LEN([0]!nilai)&lt;=3,--LEFT(TEXT(RIGHT([0]!nilai,6),REPT("0",6)),3)={0;1}),""," ribu / ")</definedName>
    <definedName name="ribu2" localSheetId="58">" "&amp;INDEX('110_BSC_Pekanbaru_Alam Hijau'!idxRatusan,--LEFT(TEXT(RIGHT([0]!nilai,6),REPT("0",6)),1)+1)&amp;" "&amp;IF((--MID(TEXT(RIGHT([0]!nilai,6),REPT("0",6)),2,2)+1)&lt;=20,IF(--LEFT(TEXT(RIGHT([0]!nilai,6),REPT("0",6)),3)=1," seribu / ",INDEX('110_BSC_Pekanbaru_Alam Hijau'!idxSatuSampaiDuaPuluh,--LEFT(TEXT(RIGHT([0]!nilai,5),REPT("0",5)),2)+1)),INDEX('110_BSC_Pekanbaru_Alam Hijau'!idxSatuSampaiDuaPuluh,--LEFT(RIGHT([0]!nilai,5),1)+1)&amp;" puluh "&amp;INDEX('110_BSC_Pekanbaru_Alam Hijau'!idxSatuSampaiDuaPuluh,--LEFT(RIGHT([0]!nilai,4),1)+1))&amp;IF(OR(LEN([0]!nilai)&lt;=3,--LEFT(TEXT(RIGHT([0]!nilai,6),REPT("0",6)),3)={0;1}),""," ribu / ")</definedName>
    <definedName name="ribu2" localSheetId="59">" "&amp;INDEX('111_Bpk. Mul_Pulogadung'!idxRatusan,--LEFT(TEXT(RIGHT([0]!nilai,6),REPT("0",6)),1)+1)&amp;" "&amp;IF((--MID(TEXT(RIGHT([0]!nilai,6),REPT("0",6)),2,2)+1)&lt;=20,IF(--LEFT(TEXT(RIGHT([0]!nilai,6),REPT("0",6)),3)=1," seribu / ",INDEX('111_Bpk. Mul_Pulogadung'!idxSatuSampaiDuaPuluh,--LEFT(TEXT(RIGHT([0]!nilai,5),REPT("0",5)),2)+1)),INDEX('111_Bpk. Mul_Pulogadung'!idxSatuSampaiDuaPuluh,--LEFT(RIGHT([0]!nilai,5),1)+1)&amp;" puluh "&amp;INDEX('111_Bpk. Mul_Pulogadung'!idxSatuSampaiDuaPuluh,--LEFT(RIGHT([0]!nilai,4),1)+1))&amp;IF(OR(LEN([0]!nilai)&lt;=3,--LEFT(TEXT(RIGHT([0]!nilai,6),REPT("0",6)),3)={0;1}),""," ribu / ")</definedName>
    <definedName name="ribu2" localSheetId="60">" "&amp;INDEX('112_Menara_Sampoeran_C1'!idxRatusan,--LEFT(TEXT(RIGHT([0]!nilai,6),REPT("0",6)),1)+1)&amp;" "&amp;IF((--MID(TEXT(RIGHT([0]!nilai,6),REPT("0",6)),2,2)+1)&lt;=20,IF(--LEFT(TEXT(RIGHT([0]!nilai,6),REPT("0",6)),3)=1," seribu / ",INDEX('112_Menara_Sampoeran_C1'!idxSatuSampaiDuaPuluh,--LEFT(TEXT(RIGHT([0]!nilai,5),REPT("0",5)),2)+1)),INDEX('112_Menara_Sampoeran_C1'!idxSatuSampaiDuaPuluh,--LEFT(RIGHT([0]!nilai,5),1)+1)&amp;" puluh "&amp;INDEX('112_Menara_Sampoeran_C1'!idxSatuSampaiDuaPuluh,--LEFT(RIGHT([0]!nilai,4),1)+1))&amp;IF(OR(LEN([0]!nilai)&lt;=3,--LEFT(TEXT(RIGHT([0]!nilai,6),REPT("0",6)),3)={0;1}),""," ribu / ")</definedName>
    <definedName name="ribu2" localSheetId="61">" "&amp;INDEX('113_PCS_Pontianak'!idxRatusan,--LEFT(TEXT(RIGHT([0]!nilai,6),REPT("0",6)),1)+1)&amp;" "&amp;IF((--MID(TEXT(RIGHT([0]!nilai,6),REPT("0",6)),2,2)+1)&lt;=20,IF(--LEFT(TEXT(RIGHT([0]!nilai,6),REPT("0",6)),3)=1," seribu / ",INDEX('113_PCS_Pontianak'!idxSatuSampaiDuaPuluh,--LEFT(TEXT(RIGHT([0]!nilai,5),REPT("0",5)),2)+1)),INDEX('113_PCS_Pontianak'!idxSatuSampaiDuaPuluh,--LEFT(RIGHT([0]!nilai,5),1)+1)&amp;" puluh "&amp;INDEX('113_PCS_Pontianak'!idxSatuSampaiDuaPuluh,--LEFT(RIGHT([0]!nilai,4),1)+1))&amp;IF(OR(LEN([0]!nilai)&lt;=3,--LEFT(TEXT(RIGHT([0]!nilai,6),REPT("0",6)),3)={0;1}),""," ribu / ")</definedName>
    <definedName name="ribu2" localSheetId="62">" "&amp;INDEX('114_BSC_Signify_Surabaya'!idxRatusan,--LEFT(TEXT(RIGHT([0]!nilai,6),REPT("0",6)),1)+1)&amp;" "&amp;IF((--MID(TEXT(RIGHT([0]!nilai,6),REPT("0",6)),2,2)+1)&lt;=20,IF(--LEFT(TEXT(RIGHT([0]!nilai,6),REPT("0",6)),3)=1," seribu / ",INDEX('114_BSC_Signify_Surabaya'!idxSatuSampaiDuaPuluh,--LEFT(TEXT(RIGHT([0]!nilai,5),REPT("0",5)),2)+1)),INDEX('114_BSC_Signify_Surabaya'!idxSatuSampaiDuaPuluh,--LEFT(RIGHT([0]!nilai,5),1)+1)&amp;" puluh "&amp;INDEX('114_BSC_Signify_Surabaya'!idxSatuSampaiDuaPuluh,--LEFT(RIGHT([0]!nilai,4),1)+1))&amp;IF(OR(LEN([0]!nilai)&lt;=3,--LEFT(TEXT(RIGHT([0]!nilai,6),REPT("0",6)),3)={0;1}),""," ribu / ")</definedName>
    <definedName name="ribu2" localSheetId="63">" "&amp;INDEX('115_Yenlingtan_Kaifa_BTH'!idxRatusan,--LEFT(TEXT(RIGHT([0]!nilai,6),REPT("0",6)),1)+1)&amp;" "&amp;IF((--MID(TEXT(RIGHT([0]!nilai,6),REPT("0",6)),2,2)+1)&lt;=20,IF(--LEFT(TEXT(RIGHT([0]!nilai,6),REPT("0",6)),3)=1," seribu / ",INDEX('115_Yenlingtan_Kaifa_BTH'!idxSatuSampaiDuaPuluh,--LEFT(TEXT(RIGHT([0]!nilai,5),REPT("0",5)),2)+1)),INDEX('115_Yenlingtan_Kaifa_BTH'!idxSatuSampaiDuaPuluh,--LEFT(RIGHT([0]!nilai,5),1)+1)&amp;" puluh "&amp;INDEX('115_Yenlingtan_Kaifa_BTH'!idxSatuSampaiDuaPuluh,--LEFT(RIGHT([0]!nilai,4),1)+1))&amp;IF(OR(LEN([0]!nilai)&lt;=3,--LEFT(TEXT(RIGHT([0]!nilai,6),REPT("0",6)),3)={0;1}),""," ribu / ")</definedName>
    <definedName name="ribu2" localSheetId="64">" "&amp;INDEX('116_Yenlingtan_Alsabat_BTH'!idxRatusan,--LEFT(TEXT(RIGHT([0]!nilai,6),REPT("0",6)),1)+1)&amp;" "&amp;IF((--MID(TEXT(RIGHT([0]!nilai,6),REPT("0",6)),2,2)+1)&lt;=20,IF(--LEFT(TEXT(RIGHT([0]!nilai,6),REPT("0",6)),3)=1," seribu / ",INDEX('116_Yenlingtan_Alsabat_BTH'!idxSatuSampaiDuaPuluh,--LEFT(TEXT(RIGHT([0]!nilai,5),REPT("0",5)),2)+1)),INDEX('116_Yenlingtan_Alsabat_BTH'!idxSatuSampaiDuaPuluh,--LEFT(RIGHT([0]!nilai,5),1)+1)&amp;" puluh "&amp;INDEX('116_Yenlingtan_Alsabat_BTH'!idxSatuSampaiDuaPuluh,--LEFT(RIGHT([0]!nilai,4),1)+1))&amp;IF(OR(LEN([0]!nilai)&lt;=3,--LEFT(TEXT(RIGHT([0]!nilai,6),REPT("0",6)),3)={0;1}),""," ribu / ")</definedName>
    <definedName name="ribu2" localSheetId="65">" "&amp;INDEX('117_BBI_Klaten'!idxRatusan,--LEFT(TEXT(RIGHT([0]!nilai,6),REPT("0",6)),1)+1)&amp;" "&amp;IF((--MID(TEXT(RIGHT([0]!nilai,6),REPT("0",6)),2,2)+1)&lt;=20,IF(--LEFT(TEXT(RIGHT([0]!nilai,6),REPT("0",6)),3)=1," seribu / ",INDEX('117_BBI_Klaten'!idxSatuSampaiDuaPuluh,--LEFT(TEXT(RIGHT([0]!nilai,5),REPT("0",5)),2)+1)),INDEX('117_BBI_Klaten'!idxSatuSampaiDuaPuluh,--LEFT(RIGHT([0]!nilai,5),1)+1)&amp;" puluh "&amp;INDEX('117_BBI_Klaten'!idxSatuSampaiDuaPuluh,--LEFT(RIGHT([0]!nilai,4),1)+1))&amp;IF(OR(LEN([0]!nilai)&lt;=3,--LEFT(TEXT(RIGHT([0]!nilai,6),REPT("0",6)),3)={0;1}),""," ribu / ")</definedName>
    <definedName name="ribu2" localSheetId="66">" "&amp;INDEX('118_PT. Yasa_Sulteng'!idxRatusan,--LEFT(TEXT(RIGHT([0]!nilai,6),REPT("0",6)),1)+1)&amp;" "&amp;IF((--MID(TEXT(RIGHT([0]!nilai,6),REPT("0",6)),2,2)+1)&lt;=20,IF(--LEFT(TEXT(RIGHT([0]!nilai,6),REPT("0",6)),3)=1," seribu / ",INDEX('118_PT. Yasa_Sulteng'!idxSatuSampaiDuaPuluh,--LEFT(TEXT(RIGHT([0]!nilai,5),REPT("0",5)),2)+1)),INDEX('118_PT. Yasa_Sulteng'!idxSatuSampaiDuaPuluh,--LEFT(RIGHT([0]!nilai,5),1)+1)&amp;" puluh "&amp;INDEX('118_PT. Yasa_Sulteng'!idxSatuSampaiDuaPuluh,--LEFT(RIGHT([0]!nilai,4),1)+1))&amp;IF(OR(LEN([0]!nilai)&lt;=3,--LEFT(TEXT(RIGHT([0]!nilai,6),REPT("0",6)),3)={0;1}),""," ribu / ")</definedName>
    <definedName name="ribu2" localSheetId="67">" "&amp;INDEX('118_PT. Yasa_Sulteng Up'!idxRatusan,--LEFT(TEXT(RIGHT([0]!nilai,6),REPT("0",6)),1)+1)&amp;" "&amp;IF((--MID(TEXT(RIGHT([0]!nilai,6),REPT("0",6)),2,2)+1)&lt;=20,IF(--LEFT(TEXT(RIGHT([0]!nilai,6),REPT("0",6)),3)=1," seribu / ",INDEX('118_PT. Yasa_Sulteng Up'!idxSatuSampaiDuaPuluh,--LEFT(TEXT(RIGHT([0]!nilai,5),REPT("0",5)),2)+1)),INDEX('118_PT. Yasa_Sulteng Up'!idxSatuSampaiDuaPuluh,--LEFT(RIGHT([0]!nilai,5),1)+1)&amp;" puluh "&amp;INDEX('118_PT. Yasa_Sulteng Up'!idxSatuSampaiDuaPuluh,--LEFT(RIGHT([0]!nilai,4),1)+1))&amp;IF(OR(LEN([0]!nilai)&lt;=3,--LEFT(TEXT(RIGHT([0]!nilai,6),REPT("0",6)),3)={0;1}),""," ribu / ")</definedName>
    <definedName name="ribu2" localSheetId="68">" "&amp;INDEX('119_Yenlingtan_Berkat_Bth'!idxRatusan,--LEFT(TEXT(RIGHT([0]!nilai,6),REPT("0",6)),1)+1)&amp;" "&amp;IF((--MID(TEXT(RIGHT([0]!nilai,6),REPT("0",6)),2,2)+1)&lt;=20,IF(--LEFT(TEXT(RIGHT([0]!nilai,6),REPT("0",6)),3)=1," seribu / ",INDEX('119_Yenlingtan_Berkat_Bth'!idxSatuSampaiDuaPuluh,--LEFT(TEXT(RIGHT([0]!nilai,5),REPT("0",5)),2)+1)),INDEX('119_Yenlingtan_Berkat_Bth'!idxSatuSampaiDuaPuluh,--LEFT(RIGHT([0]!nilai,5),1)+1)&amp;" puluh "&amp;INDEX('119_Yenlingtan_Berkat_Bth'!idxSatuSampaiDuaPuluh,--LEFT(RIGHT([0]!nilai,4),1)+1))&amp;IF(OR(LEN([0]!nilai)&lt;=3,--LEFT(TEXT(RIGHT([0]!nilai,6),REPT("0",6)),3)={0;1}),""," ribu / ")</definedName>
    <definedName name="ribu2" localSheetId="69">" "&amp;INDEX('120_Menara_Sampoeran_C1'!idxRatusan,--LEFT(TEXT(RIGHT([0]!nilai,6),REPT("0",6)),1)+1)&amp;" "&amp;IF((--MID(TEXT(RIGHT([0]!nilai,6),REPT("0",6)),2,2)+1)&lt;=20,IF(--LEFT(TEXT(RIGHT([0]!nilai,6),REPT("0",6)),3)=1," seribu / ",INDEX('120_Menara_Sampoeran_C1'!idxSatuSampaiDuaPuluh,--LEFT(TEXT(RIGHT([0]!nilai,5),REPT("0",5)),2)+1)),INDEX('120_Menara_Sampoeran_C1'!idxSatuSampaiDuaPuluh,--LEFT(RIGHT([0]!nilai,5),1)+1)&amp;" puluh "&amp;INDEX('120_Menara_Sampoeran_C1'!idxSatuSampaiDuaPuluh,--LEFT(RIGHT([0]!nilai,4),1)+1))&amp;IF(OR(LEN([0]!nilai)&lt;=3,--LEFT(TEXT(RIGHT([0]!nilai,6),REPT("0",6)),3)={0;1}),""," ribu / ")</definedName>
    <definedName name="ribu2" localSheetId="70">" "&amp;INDEX('121_Yenlingtan_Nyonya_BTH'!idxRatusan,--LEFT(TEXT(RIGHT([0]!nilai,6),REPT("0",6)),1)+1)&amp;" "&amp;IF((--MID(TEXT(RIGHT([0]!nilai,6),REPT("0",6)),2,2)+1)&lt;=20,IF(--LEFT(TEXT(RIGHT([0]!nilai,6),REPT("0",6)),3)=1," seribu / ",INDEX('121_Yenlingtan_Nyonya_BTH'!idxSatuSampaiDuaPuluh,--LEFT(TEXT(RIGHT([0]!nilai,5),REPT("0",5)),2)+1)),INDEX('121_Yenlingtan_Nyonya_BTH'!idxSatuSampaiDuaPuluh,--LEFT(RIGHT([0]!nilai,5),1)+1)&amp;" puluh "&amp;INDEX('121_Yenlingtan_Nyonya_BTH'!idxSatuSampaiDuaPuluh,--LEFT(RIGHT([0]!nilai,4),1)+1))&amp;IF(OR(LEN([0]!nilai)&lt;=3,--LEFT(TEXT(RIGHT([0]!nilai,6),REPT("0",6)),3)={0;1}),""," ribu / ")</definedName>
    <definedName name="ribu2" localSheetId="71">" "&amp;INDEX('122_San Sukses_Batam'!idxRatusan,--LEFT(TEXT(RIGHT([0]!nilai,6),REPT("0",6)),1)+1)&amp;" "&amp;IF((--MID(TEXT(RIGHT([0]!nilai,6),REPT("0",6)),2,2)+1)&lt;=20,IF(--LEFT(TEXT(RIGHT([0]!nilai,6),REPT("0",6)),3)=1," seribu / ",INDEX('122_San Sukses_Batam'!idxSatuSampaiDuaPuluh,--LEFT(TEXT(RIGHT([0]!nilai,5),REPT("0",5)),2)+1)),INDEX('122_San Sukses_Batam'!idxSatuSampaiDuaPuluh,--LEFT(RIGHT([0]!nilai,5),1)+1)&amp;" puluh "&amp;INDEX('122_San Sukses_Batam'!idxSatuSampaiDuaPuluh,--LEFT(RIGHT([0]!nilai,4),1)+1))&amp;IF(OR(LEN([0]!nilai)&lt;=3,--LEFT(TEXT(RIGHT([0]!nilai,6),REPT("0",6)),3)={0;1}),""," ribu / ")</definedName>
    <definedName name="ribu2" localSheetId="72">" "&amp;INDEX('123_San Sukses_Batam '!idxRatusan,--LEFT(TEXT(RIGHT([0]!nilai,6),REPT("0",6)),1)+1)&amp;" "&amp;IF((--MID(TEXT(RIGHT([0]!nilai,6),REPT("0",6)),2,2)+1)&lt;=20,IF(--LEFT(TEXT(RIGHT([0]!nilai,6),REPT("0",6)),3)=1," seribu / ",INDEX('123_San Sukses_Batam '!idxSatuSampaiDuaPuluh,--LEFT(TEXT(RIGHT([0]!nilai,5),REPT("0",5)),2)+1)),INDEX('123_San Sukses_Batam '!idxSatuSampaiDuaPuluh,--LEFT(RIGHT([0]!nilai,5),1)+1)&amp;" puluh "&amp;INDEX('123_San Sukses_Batam '!idxSatuSampaiDuaPuluh,--LEFT(RIGHT([0]!nilai,4),1)+1))&amp;IF(OR(LEN([0]!nilai)&lt;=3,--LEFT(TEXT(RIGHT([0]!nilai,6),REPT("0",6)),3)={0;1}),""," ribu / ")</definedName>
    <definedName name="ribu2" localSheetId="73">" "&amp;INDEX('124_Jan Ex_BTH'!idxRatusan,--LEFT(TEXT(RIGHT([0]!nilai,6),REPT("0",6)),1)+1)&amp;" "&amp;IF((--MID(TEXT(RIGHT([0]!nilai,6),REPT("0",6)),2,2)+1)&lt;=20,IF(--LEFT(TEXT(RIGHT([0]!nilai,6),REPT("0",6)),3)=1," seribu / ",INDEX('124_Jan Ex_BTH'!idxSatuSampaiDuaPuluh,--LEFT(TEXT(RIGHT([0]!nilai,5),REPT("0",5)),2)+1)),INDEX('124_Jan Ex_BTH'!idxSatuSampaiDuaPuluh,--LEFT(RIGHT([0]!nilai,5),1)+1)&amp;" puluh "&amp;INDEX('124_Jan Ex_BTH'!idxSatuSampaiDuaPuluh,--LEFT(RIGHT([0]!nilai,4),1)+1))&amp;IF(OR(LEN([0]!nilai)&lt;=3,--LEFT(TEXT(RIGHT([0]!nilai,6),REPT("0",6)),3)={0;1}),""," ribu / ")</definedName>
    <definedName name="ribu2" localSheetId="74">" "&amp;INDEX('125_Ibu Suryani_Jakarta'!idxRatusan,--LEFT(TEXT(RIGHT([0]!nilai,6),REPT("0",6)),1)+1)&amp;" "&amp;IF((--MID(TEXT(RIGHT([0]!nilai,6),REPT("0",6)),2,2)+1)&lt;=20,IF(--LEFT(TEXT(RIGHT([0]!nilai,6),REPT("0",6)),3)=1," seribu / ",INDEX('125_Ibu Suryani_Jakarta'!idxSatuSampaiDuaPuluh,--LEFT(TEXT(RIGHT([0]!nilai,5),REPT("0",5)),2)+1)),INDEX('125_Ibu Suryani_Jakarta'!idxSatuSampaiDuaPuluh,--LEFT(RIGHT([0]!nilai,5),1)+1)&amp;" puluh "&amp;INDEX('125_Ibu Suryani_Jakarta'!idxSatuSampaiDuaPuluh,--LEFT(RIGHT([0]!nilai,4),1)+1))&amp;IF(OR(LEN([0]!nilai)&lt;=3,--LEFT(TEXT(RIGHT([0]!nilai,6),REPT("0",6)),3)={0;1}),""," ribu / ")</definedName>
    <definedName name="ribu2" localSheetId="75">" "&amp;INDEX('126_BSC_Anggana_Jogja'!idxRatusan,--LEFT(TEXT(RIGHT([0]!nilai,6),REPT("0",6)),1)+1)&amp;" "&amp;IF((--MID(TEXT(RIGHT([0]!nilai,6),REPT("0",6)),2,2)+1)&lt;=20,IF(--LEFT(TEXT(RIGHT([0]!nilai,6),REPT("0",6)),3)=1," seribu / ",INDEX('126_BSC_Anggana_Jogja'!idxSatuSampaiDuaPuluh,--LEFT(TEXT(RIGHT([0]!nilai,5),REPT("0",5)),2)+1)),INDEX('126_BSC_Anggana_Jogja'!idxSatuSampaiDuaPuluh,--LEFT(RIGHT([0]!nilai,5),1)+1)&amp;" puluh "&amp;INDEX('126_BSC_Anggana_Jogja'!idxSatuSampaiDuaPuluh,--LEFT(RIGHT([0]!nilai,4),1)+1))&amp;IF(OR(LEN([0]!nilai)&lt;=3,--LEFT(TEXT(RIGHT([0]!nilai,6),REPT("0",6)),3)={0;1}),""," ribu / ")</definedName>
    <definedName name="ribu2" localSheetId="76">" "&amp;INDEX('127_Klik_Batam'!idxRatusan,--LEFT(TEXT(RIGHT([0]!nilai,6),REPT("0",6)),1)+1)&amp;" "&amp;IF((--MID(TEXT(RIGHT([0]!nilai,6),REPT("0",6)),2,2)+1)&lt;=20,IF(--LEFT(TEXT(RIGHT([0]!nilai,6),REPT("0",6)),3)=1," seribu / ",INDEX('127_Klik_Batam'!idxSatuSampaiDuaPuluh,--LEFT(TEXT(RIGHT([0]!nilai,5),REPT("0",5)),2)+1)),INDEX('127_Klik_Batam'!idxSatuSampaiDuaPuluh,--LEFT(RIGHT([0]!nilai,5),1)+1)&amp;" puluh "&amp;INDEX('127_Klik_Batam'!idxSatuSampaiDuaPuluh,--LEFT(RIGHT([0]!nilai,4),1)+1))&amp;IF(OR(LEN([0]!nilai)&lt;=3,--LEFT(TEXT(RIGHT([0]!nilai,6),REPT("0",6)),3)={0;1}),""," ribu / ")</definedName>
    <definedName name="ribu2" localSheetId="77">" "&amp;INDEX('128_Crago Trans_Batam'!idxRatusan,--LEFT(TEXT(RIGHT([0]!nilai,6),REPT("0",6)),1)+1)&amp;" "&amp;IF((--MID(TEXT(RIGHT([0]!nilai,6),REPT("0",6)),2,2)+1)&lt;=20,IF(--LEFT(TEXT(RIGHT([0]!nilai,6),REPT("0",6)),3)=1," seribu / ",INDEX('128_Crago Trans_Batam'!idxSatuSampaiDuaPuluh,--LEFT(TEXT(RIGHT([0]!nilai,5),REPT("0",5)),2)+1)),INDEX('128_Crago Trans_Batam'!idxSatuSampaiDuaPuluh,--LEFT(RIGHT([0]!nilai,5),1)+1)&amp;" puluh "&amp;INDEX('128_Crago Trans_Batam'!idxSatuSampaiDuaPuluh,--LEFT(RIGHT([0]!nilai,4),1)+1))&amp;IF(OR(LEN([0]!nilai)&lt;=3,--LEFT(TEXT(RIGHT([0]!nilai,6),REPT("0",6)),3)={0;1}),""," ribu / ")</definedName>
    <definedName name="ribu2" localSheetId="78">" "&amp;INDEX('129_Yenlingtan_Yumofodd_Bth'!idxRatusan,--LEFT(TEXT(RIGHT([0]!nilai,6),REPT("0",6)),1)+1)&amp;" "&amp;IF((--MID(TEXT(RIGHT([0]!nilai,6),REPT("0",6)),2,2)+1)&lt;=20,IF(--LEFT(TEXT(RIGHT([0]!nilai,6),REPT("0",6)),3)=1," seribu / ",INDEX('129_Yenlingtan_Yumofodd_Bth'!idxSatuSampaiDuaPuluh,--LEFT(TEXT(RIGHT([0]!nilai,5),REPT("0",5)),2)+1)),INDEX('129_Yenlingtan_Yumofodd_Bth'!idxSatuSampaiDuaPuluh,--LEFT(RIGHT([0]!nilai,5),1)+1)&amp;" puluh "&amp;INDEX('129_Yenlingtan_Yumofodd_Bth'!idxSatuSampaiDuaPuluh,--LEFT(RIGHT([0]!nilai,4),1)+1))&amp;IF(OR(LEN([0]!nilai)&lt;=3,--LEFT(TEXT(RIGHT([0]!nilai,6),REPT("0",6)),3)={0;1}),""," ribu / ")</definedName>
    <definedName name="ribu2" localSheetId="79">" "&amp;INDEX('130_Yenlingtan_Japan Pack_Bth'!idxRatusan,--LEFT(TEXT(RIGHT([0]!nilai,6),REPT("0",6)),1)+1)&amp;" "&amp;IF((--MID(TEXT(RIGHT([0]!nilai,6),REPT("0",6)),2,2)+1)&lt;=20,IF(--LEFT(TEXT(RIGHT([0]!nilai,6),REPT("0",6)),3)=1," seribu / ",INDEX('130_Yenlingtan_Japan Pack_Bth'!idxSatuSampaiDuaPuluh,--LEFT(TEXT(RIGHT([0]!nilai,5),REPT("0",5)),2)+1)),INDEX('130_Yenlingtan_Japan Pack_Bth'!idxSatuSampaiDuaPuluh,--LEFT(RIGHT([0]!nilai,5),1)+1)&amp;" puluh "&amp;INDEX('130_Yenlingtan_Japan Pack_Bth'!idxSatuSampaiDuaPuluh,--LEFT(RIGHT([0]!nilai,4),1)+1))&amp;IF(OR(LEN([0]!nilai)&lt;=3,--LEFT(TEXT(RIGHT([0]!nilai,6),REPT("0",6)),3)={0;1}),""," ribu / ")</definedName>
    <definedName name="ribu2" localSheetId="80">" "&amp;INDEX('131_PCS_Pontinak'!idxRatusan,--LEFT(TEXT(RIGHT([0]!nilai,6),REPT("0",6)),1)+1)&amp;" "&amp;IF((--MID(TEXT(RIGHT([0]!nilai,6),REPT("0",6)),2,2)+1)&lt;=20,IF(--LEFT(TEXT(RIGHT([0]!nilai,6),REPT("0",6)),3)=1," seribu / ",INDEX('131_PCS_Pontinak'!idxSatuSampaiDuaPuluh,--LEFT(TEXT(RIGHT([0]!nilai,5),REPT("0",5)),2)+1)),INDEX('131_PCS_Pontinak'!idxSatuSampaiDuaPuluh,--LEFT(RIGHT([0]!nilai,5),1)+1)&amp;" puluh "&amp;INDEX('131_PCS_Pontinak'!idxSatuSampaiDuaPuluh,--LEFT(RIGHT([0]!nilai,4),1)+1))&amp;IF(OR(LEN([0]!nilai)&lt;=3,--LEFT(TEXT(RIGHT([0]!nilai,6),REPT("0",6)),3)={0;1}),""," ribu / ")</definedName>
    <definedName name="ribu2" localSheetId="81">" "&amp;INDEX('132_Mega_Selawesi'!idxRatusan,--LEFT(TEXT(RIGHT([0]!nilai,6),REPT("0",6)),1)+1)&amp;" "&amp;IF((--MID(TEXT(RIGHT([0]!nilai,6),REPT("0",6)),2,2)+1)&lt;=20,IF(--LEFT(TEXT(RIGHT([0]!nilai,6),REPT("0",6)),3)=1," seribu / ",INDEX('132_Mega_Selawesi'!idxSatuSampaiDuaPuluh,--LEFT(TEXT(RIGHT([0]!nilai,5),REPT("0",5)),2)+1)),INDEX('132_Mega_Selawesi'!idxSatuSampaiDuaPuluh,--LEFT(RIGHT([0]!nilai,5),1)+1)&amp;" puluh "&amp;INDEX('132_Mega_Selawesi'!idxSatuSampaiDuaPuluh,--LEFT(RIGHT([0]!nilai,4),1)+1))&amp;IF(OR(LEN([0]!nilai)&lt;=3,--LEFT(TEXT(RIGHT([0]!nilai,6),REPT("0",6)),3)={0;1}),""," ribu / ")</definedName>
    <definedName name="ribu2" localSheetId="83">" "&amp;INDEX('133_Gapura_Trucking Sumabaw Pel'!idxRatusan,--LEFT(TEXT(RIGHT([0]!nilai,6),REPT("0",6)),1)+1)&amp;" "&amp;IF((--MID(TEXT(RIGHT([0]!nilai,6),REPT("0",6)),2,2)+1)&lt;=20,IF(--LEFT(TEXT(RIGHT([0]!nilai,6),REPT("0",6)),3)=1," seribu / ",INDEX('133_Gapura_Trucking Sumabaw Pel'!idxSatuSampaiDuaPuluh,--LEFT(TEXT(RIGHT([0]!nilai,5),REPT("0",5)),2)+1)),INDEX('133_Gapura_Trucking Sumabaw Pel'!idxSatuSampaiDuaPuluh,--LEFT(RIGHT([0]!nilai,5),1)+1)&amp;" puluh "&amp;INDEX('133_Gapura_Trucking Sumabaw Pel'!idxSatuSampaiDuaPuluh,--LEFT(RIGHT([0]!nilai,4),1)+1))&amp;IF(OR(LEN([0]!nilai)&lt;=3,--LEFT(TEXT(RIGHT([0]!nilai,6),REPT("0",6)),3)={0;1}),""," ribu / ")</definedName>
    <definedName name="ribu2" localSheetId="82">" "&amp;INDEX('133_Gapura_Trucking Sumabaw_DP'!idxRatusan,--LEFT(TEXT(RIGHT([0]!nilai,6),REPT("0",6)),1)+1)&amp;" "&amp;IF((--MID(TEXT(RIGHT([0]!nilai,6),REPT("0",6)),2,2)+1)&lt;=20,IF(--LEFT(TEXT(RIGHT([0]!nilai,6),REPT("0",6)),3)=1," seribu / ",INDEX('133_Gapura_Trucking Sumabaw_DP'!idxSatuSampaiDuaPuluh,--LEFT(TEXT(RIGHT([0]!nilai,5),REPT("0",5)),2)+1)),INDEX('133_Gapura_Trucking Sumabaw_DP'!idxSatuSampaiDuaPuluh,--LEFT(RIGHT([0]!nilai,5),1)+1)&amp;" puluh "&amp;INDEX('133_Gapura_Trucking Sumabaw_DP'!idxSatuSampaiDuaPuluh,--LEFT(RIGHT([0]!nilai,4),1)+1))&amp;IF(OR(LEN([0]!nilai)&lt;=3,--LEFT(TEXT(RIGHT([0]!nilai,6),REPT("0",6)),3)={0;1}),""," ribu / ")</definedName>
    <definedName name="ribu2" localSheetId="84">" "&amp;INDEX('134_Menara_Cocacola'!idxRatusan,--LEFT(TEXT(RIGHT([0]!nilai,6),REPT("0",6)),1)+1)&amp;" "&amp;IF((--MID(TEXT(RIGHT([0]!nilai,6),REPT("0",6)),2,2)+1)&lt;=20,IF(--LEFT(TEXT(RIGHT([0]!nilai,6),REPT("0",6)),3)=1," seribu / ",INDEX('134_Menara_Cocacola'!idxSatuSampaiDuaPuluh,--LEFT(TEXT(RIGHT([0]!nilai,5),REPT("0",5)),2)+1)),INDEX('134_Menara_Cocacola'!idxSatuSampaiDuaPuluh,--LEFT(RIGHT([0]!nilai,5),1)+1)&amp;" puluh "&amp;INDEX('134_Menara_Cocacola'!idxSatuSampaiDuaPuluh,--LEFT(RIGHT([0]!nilai,4),1)+1))&amp;IF(OR(LEN([0]!nilai)&lt;=3,--LEFT(TEXT(RIGHT([0]!nilai,6),REPT("0",6)),3)={0;1}),""," ribu / ")</definedName>
    <definedName name="ribu2" localSheetId="85">" "&amp;INDEX('135_Fitri_Nias'!idxRatusan,--LEFT(TEXT(RIGHT([0]!nilai,6),REPT("0",6)),1)+1)&amp;" "&amp;IF((--MID(TEXT(RIGHT([0]!nilai,6),REPT("0",6)),2,2)+1)&lt;=20,IF(--LEFT(TEXT(RIGHT([0]!nilai,6),REPT("0",6)),3)=1," seribu / ",INDEX('135_Fitri_Nias'!idxSatuSampaiDuaPuluh,--LEFT(TEXT(RIGHT([0]!nilai,5),REPT("0",5)),2)+1)),INDEX('135_Fitri_Nias'!idxSatuSampaiDuaPuluh,--LEFT(RIGHT([0]!nilai,5),1)+1)&amp;" puluh "&amp;INDEX('135_Fitri_Nias'!idxSatuSampaiDuaPuluh,--LEFT(RIGHT([0]!nilai,4),1)+1))&amp;IF(OR(LEN([0]!nilai)&lt;=3,--LEFT(TEXT(RIGHT([0]!nilai,6),REPT("0",6)),3)={0;1}),"","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0">" "&amp;INDEX('052_Dakota_Batam'!idxRatusan,--LEFT(TEXT(RIGHT('[2]Pos Log Serang 260721'!XFD1,6),REPT("0",6)),1)+1)&amp;" "&amp;IF((--MID(TEXT(RIGHT('[2]Pos Log Serang 260721'!XFD1,6),REPT("0",6)),2,2)+1)&lt;=20,IF(--LEFT(TEXT(RIGHT('[2]Pos Log Serang 260721'!XFD1,6),REPT("0",6)),3)=1," seribu",INDEX('052_Dakota_Batam'!idxSatuSampaiDuaPuluh,--LEFT(TEXT(RIGHT('[2]Pos Log Serang 260721'!XFD1,5),REPT("0",5)),2)+1)),INDEX('052_Dakota_Batam'!idxSatuSampaiDuaPuluh,--LEFT(RIGHT('[2]Pos Log Serang 260721'!XFD1,5),1)+1)&amp;" puluh "&amp;INDEX('052_Dakota_Batam'!idxSatuSampaiDuaPuluh,--LEFT(RIGHT('[2]Pos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1">" "&amp;INDEX('053_Menara_Mix'!idxRatusan,--LEFT(TEXT(RIGHT('[2]Pos Log Serang 260721'!XFD1,6),REPT("0",6)),1)+1)&amp;" "&amp;IF((--MID(TEXT(RIGHT('[2]Pos Log Serang 260721'!XFD1,6),REPT("0",6)),2,2)+1)&lt;=20,IF(--LEFT(TEXT(RIGHT('[2]Pos Log Serang 260721'!XFD1,6),REPT("0",6)),3)=1," seribu",INDEX('053_Menara_Mix'!idxSatuSampaiDuaPuluh,--LEFT(TEXT(RIGHT('[2]Pos Log Serang 260721'!XFD1,5),REPT("0",5)),2)+1)),INDEX('053_Menara_Mix'!idxSatuSampaiDuaPuluh,--LEFT(RIGHT('[2]Pos Log Serang 260721'!XFD1,5),1)+1)&amp;" puluh "&amp;INDEX('053_Menara_Mix'!idxSatuSampaiDuaPuluh,--LEFT(RIGHT('[2]Pos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2">" "&amp;INDEX('054_BSC_Lampung'!idxRatusan,--LEFT(TEXT(RIGHT('[2]Pos Log Serang 260721'!XFD1,6),REPT("0",6)),1)+1)&amp;" "&amp;IF((--MID(TEXT(RIGHT('[2]Pos Log Serang 260721'!XFD1,6),REPT("0",6)),2,2)+1)&lt;=20,IF(--LEFT(TEXT(RIGHT('[2]Pos Log Serang 260721'!XFD1,6),REPT("0",6)),3)=1," seribu",INDEX('054_BSC_Lampung'!idxSatuSampaiDuaPuluh,--LEFT(TEXT(RIGHT('[2]Pos Log Serang 260721'!XFD1,5),REPT("0",5)),2)+1)),INDEX('054_BSC_Lampung'!idxSatuSampaiDuaPuluh,--LEFT(RIGHT('[2]Pos Log Serang 260721'!XFD1,5),1)+1)&amp;" puluh "&amp;INDEX('054_BSC_Lampung'!idxSatuSampaiDuaPuluh,--LEFT(RIGHT('[2]Pos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">" "&amp;INDEX('055_Fastindo_Bandung'!idxRatusan,--LEFT(TEXT(RIGHT('[2]Pos Log Serang 260721'!XFD1,6),REPT("0",6)),1)+1)&amp;" "&amp;IF((--MID(TEXT(RIGHT('[2]Pos Log Serang 260721'!XFD1,6),REPT("0",6)),2,2)+1)&lt;=20,IF(--LEFT(TEXT(RIGHT('[2]Pos Log Serang 260721'!XFD1,6),REPT("0",6)),3)=1," seribu",INDEX('055_Fastindo_Bandung'!idxSatuSampaiDuaPuluh,--LEFT(TEXT(RIGHT('[2]Pos Log Serang 260721'!XFD1,5),REPT("0",5)),2)+1)),INDEX('055_Fastindo_Bandung'!idxSatuSampaiDuaPuluh,--LEFT(RIGHT('[2]Pos Log Serang 260721'!XFD1,5),1)+1)&amp;" puluh "&amp;INDEX('055_Fastindo_Bandung'!idxSatuSampaiDuaPuluh,--LEFT(RIGHT('[2]Pos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4">" "&amp;INDEX('056_Ibu Feriyanti PCP_Jakarta'!idxRatusan,--LEFT(TEXT(RIGHT('[2]Pos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seribu",INDEX('056_Ibu Feriyanti PCP_Jakarta'!idxSatuSampaiDuaPuluh,--LEFT(TEXT(RIGHT('[2]Pos Log Serang 260721'!XFD1,5),REPT("0",5)),2)+1)),INDEX('056_Ibu Feriyanti PCP_Jakarta'!idxSatuSampaiDuaPuluh,--LEFT(RIGHT('[2]Pos Log Serang 260721'!XFD1,5),1)+1)&amp;" puluh "&amp;INDEX('056_Ibu Feriyanti PCP_Jakarta'!idxSatuSampaiDuaPuluh,--LEFT(RIGHT('[2]Pos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5">" "&amp;INDEX('057_UJP_Padang'!idxRatusan,--LEFT(TEXT(RIGHT('[2]Pos Log Serang 260721'!XFD1,6),REPT("0",6)),1)+1)&amp;" "&amp;IF((--MID(TEXT(RIGHT('[2]Pos Log Serang 260721'!XFD1,6),REPT("0",6)),2,2)+1)&lt;=20,IF(--LEFT(TEXT(RIGHT('[2]Pos Log Serang 260721'!XFD1,6),REPT("0",6)),3)=1," seribu",INDEX('057_UJP_Padang'!idxSatuSampaiDuaPuluh,--LEFT(TEXT(RIGHT('[2]Pos Log Serang 260721'!XFD1,5),REPT("0",5)),2)+1)),INDEX('057_UJP_Padang'!idxSatuSampaiDuaPuluh,--LEFT(RIGHT('[2]Pos Log Serang 260721'!XFD1,5),1)+1)&amp;" puluh "&amp;INDEX('057_UJP_Padang'!idxSatuSampaiDuaPuluh,--LEFT(RIGHT('[2]Pos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6">" "&amp;INDEX('058_BJ Trans_Medan'!idxRatusan,--LEFT(TEXT(RIGHT('[2]Pos Log Serang 260721'!XFD1,6),REPT("0",6)),1)+1)&amp;" "&amp;IF((--MID(TEXT(RIGHT('[2]Pos Log Serang 260721'!XFD1,6),REPT("0",6)),2,2)+1)&lt;=20,IF(--LEFT(TEXT(RIGHT('[2]Pos Log Serang 260721'!XFD1,6),REPT("0",6)),3)=1," seribu",INDEX('058_BJ Trans_Medan'!idxSatuSampaiDuaPuluh,--LEFT(TEXT(RIGHT('[2]Pos Log Serang 260721'!XFD1,5),REPT("0",5)),2)+1)),INDEX('058_BJ Trans_Medan'!idxSatuSampaiDuaPuluh,--LEFT(RIGHT('[2]Pos Log Serang 260721'!XFD1,5),1)+1)&amp;" puluh "&amp;INDEX('058_BJ Trans_Medan'!idxSatuSampaiDuaPuluh,--LEFT(RIGHT('[2]Pos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7">" "&amp;INDEX('059_Fastindo_Serpong'!idxRatusan,--LEFT(TEXT(RIGHT('[2]Pos Log Serang 260721'!XFD1,6),REPT("0",6)),1)+1)&amp;" "&amp;IF((--MID(TEXT(RIGHT('[2]Pos Log Serang 260721'!XFD1,6),REPT("0",6)),2,2)+1)&lt;=20,IF(--LEFT(TEXT(RIGHT('[2]Pos Log Serang 260721'!XFD1,6),REPT("0",6)),3)=1," seribu",INDEX('059_Fastindo_Serpong'!idxSatuSampaiDuaPuluh,--LEFT(TEXT(RIGHT('[2]Pos Log Serang 260721'!XFD1,5),REPT("0",5)),2)+1)),INDEX('059_Fastindo_Serpong'!idxSatuSampaiDuaPuluh,--LEFT(RIGHT('[2]Pos Log Serang 260721'!XFD1,5),1)+1)&amp;" puluh "&amp;INDEX('059_Fastindo_Serpong'!idxSatuSampaiDuaPuluh,--LEFT(RIGHT('[2]Pos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8">" "&amp;INDEX('060_Yenling Tan_Batam'!idxRatusan,--LEFT(TEXT(RIGHT('[2]Pos Log Serang 260721'!XFD1,6),REPT("0",6)),1)+1)&amp;" "&amp;IF((--MID(TEXT(RIGHT('[2]Pos Log Serang 260721'!XFD1,6),REPT("0",6)),2,2)+1)&lt;=20,IF(--LEFT(TEXT(RIGHT('[2]Pos Log Serang 260721'!XFD1,6),REPT("0",6)),3)=1," seribu",INDEX('060_Yenling Tan_Batam'!idxSatuSampaiDuaPuluh,--LEFT(TEXT(RIGHT('[2]Pos Log Serang 260721'!XFD1,5),REPT("0",5)),2)+1)),INDEX('060_Yenling Tan_Batam'!idxSatuSampaiDuaPuluh,--LEFT(RIGHT('[2]Pos Log Serang 260721'!XFD1,5),1)+1)&amp;" puluh "&amp;INDEX('060_Yenling Tan_Batam'!idxSatuSampaiDuaPuluh,--LEFT(RIGHT('[2]Pos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9">" "&amp;INDEX('061_Bpk Irfan_Pontianak'!idxRatusan,--LEFT(TEXT(RIGHT('[2]Pos Log Serang 260721'!XFD1,6),REPT("0",6)),1)+1)&amp;" "&amp;IF((--MID(TEXT(RIGHT('[2]Pos Log Serang 260721'!XFD1,6),REPT("0",6)),2,2)+1)&lt;=20,IF(--LEFT(TEXT(RIGHT('[2]Pos Log Serang 260721'!XFD1,6),REPT("0",6)),3)=1," seribu",INDEX('061_Bpk Irfan_Pontianak'!idxSatuSampaiDuaPuluh,--LEFT(TEXT(RIGHT('[2]Pos Log Serang 260721'!XFD1,5),REPT("0",5)),2)+1)),INDEX('061_Bpk Irfan_Pontianak'!idxSatuSampaiDuaPuluh,--LEFT(RIGHT('[2]Pos Log Serang 260721'!XFD1,5),1)+1)&amp;" puluh "&amp;INDEX('061_Bpk Irfan_Pontianak'!idxSatuSampaiDuaPuluh,--LEFT(RIGHT('[2]Pos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">" "&amp;INDEX('062_PT. Fajar_Makassar'!idxRatusan,--LEFT(TEXT(RIGHT('[2]Pos Log Serang 260721'!XFD1,6),REPT("0",6)),1)+1)&amp;" "&amp;IF((--MID(TEXT(RIGHT('[2]Pos Log Serang 260721'!XFD1,6),REPT("0",6)),2,2)+1)&lt;=20,IF(--LEFT(TEXT(RIGHT('[2]Pos Log Serang 260721'!XFD1,6),REPT("0",6)),3)=1," seribu",INDEX('062_PT. Fajar_Makassar'!idxSatuSampaiDuaPuluh,--LEFT(TEXT(RIGHT('[2]Pos Log Serang 260721'!XFD1,5),REPT("0",5)),2)+1)),INDEX('062_PT. Fajar_Makassar'!idxSatuSampaiDuaPuluh,--LEFT(RIGHT('[2]Pos Log Serang 260721'!XFD1,5),1)+1)&amp;" puluh "&amp;INDEX('062_PT. Fajar_Makassar'!idxSatuSampaiDuaPuluh,--LEFT(RIGHT('[2]Pos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11">" "&amp;INDEX('063_Kaifa_Batam'!idxRatusan,--LEFT(TEXT(RIGHT('[2]Pos Log Serang 260721'!XFD1,6),REPT("0",6)),1)+1)&amp;" "&amp;IF((--MID(TEXT(RIGHT('[2]Pos Log Serang 260721'!XFD1,6),REPT("0",6)),2,2)+1)&lt;=20,IF(--LEFT(TEXT(RIGHT('[2]Pos Log Serang 260721'!XFD1,6),REPT("0",6)),3)=1," seribu",INDEX('063_Kaifa_Batam'!idxSatuSampaiDuaPuluh,--LEFT(TEXT(RIGHT('[2]Pos Log Serang 260721'!XFD1,5),REPT("0",5)),2)+1)),INDEX('063_Kaifa_Batam'!idxSatuSampaiDuaPuluh,--LEFT(RIGHT('[2]Pos Log Serang 260721'!XFD1,5),1)+1)&amp;" puluh "&amp;INDEX('063_Kaifa_Batam'!idxSatuSampaiDuaPuluh,--LEFT(RIGHT('[2]Pos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12">" "&amp;INDEX('064_Hendyan_Batam'!idxRatusan,--LEFT(TEXT(RIGHT('[2]Pos Log Serang 260721'!XFD1,6),REPT("0",6)),1)+1)&amp;" "&amp;IF((--MID(TEXT(RIGHT('[2]Pos Log Serang 260721'!XFD1,6),REPT("0",6)),2,2)+1)&lt;=20,IF(--LEFT(TEXT(RIGHT('[2]Pos Log Serang 260721'!XFD1,6),REPT("0",6)),3)=1," seribu",INDEX('064_Hendyan_Batam'!idxSatuSampaiDuaPuluh,--LEFT(TEXT(RIGHT('[2]Pos Log Serang 260721'!XFD1,5),REPT("0",5)),2)+1)),INDEX('064_Hendyan_Batam'!idxSatuSampaiDuaPuluh,--LEFT(RIGHT('[2]Pos Log Serang 260721'!XFD1,5),1)+1)&amp;" puluh "&amp;INDEX('064_Hendyan_Batam'!idxSatuSampaiDuaPuluh,--LEFT(RIGHT('[2]Pos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13">" "&amp;INDEX('065_Bpk. H. Tofik_Banjarmasin'!idxRatusan,--LEFT(TEXT(RIGHT('[2]Pos Log Serang 260721'!XFD1,6),REPT("0",6)),1)+1)&amp;" "&amp;IF((--MID(TEXT(RIGHT('[2]Pos Log Serang 260721'!XFD1,6),REPT("0",6)),2,2)+1)&lt;=20,IF(--LEFT(TEXT(RIGHT('[2]Pos Log Serang 260721'!XFD1,6),REPT("0",6)),3)=1," seribu",INDEX('065_Bpk. H. Tofik_Banjarmasin'!idxSatuSampaiDuaPuluh,--LEFT(TEXT(RIGHT('[2]Pos Log Serang 260721'!XFD1,5),REPT("0",5)),2)+1)),INDEX('065_Bpk. H. Tofik_Banjarmasin'!idxSatuSampaiDuaPuluh,--LEFT(RIGHT('[2]Pos Log Serang 260721'!XFD1,5),1)+1)&amp;" puluh "&amp;INDEX('065_Bpk. H. Tofik_Banjarmasin'!idxSatuSampaiDuaPuluh,--LEFT(RIGHT('[2]Pos Log Serang 260721'!XFD1,4),1)+1))&amp;IF(OR(LEN('[2]Pos Log Serang 260721'!XFD1)&lt;=3,--LEFT(TEXT(RIGHT('[2]Pos Log Serang 260721'!XFD1,6),REPT("0",6)),3)={0;1}),""," ribu")</definedName>
    <definedName name="ribu3" localSheetId="14">" "&amp;INDEX('066_Bpk. H. Tofik_Banjarmasin'!idxRatusan,--LEFT(TEXT(RIGHT('[2]Pos Log Serang 260721'!XFD1,6),REPT("0",6)),1)+1)&amp;" "&amp;IF((--MID(TEXT(RIGHT('[2]Pos Log Serang 260721'!XFD1,6),REPT("0",6)),2,2)+1)&lt;=20,IF(--LEFT(TEXT(RIGHT('[2]Pos Log Serang 260721'!XFD1,6),REPT("0",6)),3)=1," seribu",INDEX('066_Bpk. H. Tofik_Banjarmasin'!idxSatuSampaiDuaPuluh,--LEFT(TEXT(RIGHT('[2]Pos Log Serang 260721'!XFD1,5),REPT("0",5)),2)+1)),INDEX('066_Bpk. H. Tofik_Banjarmasin'!idxSatuSampaiDuaPuluh,--LEFT(RIGHT('[2]Pos Log Serang 260721'!XFD1,5),1)+1)&amp;" puluh "&amp;INDEX('066_Bpk. H. Tofik_Banjarmasin'!idxSatuSampaiDuaPuluh,--LEFT(RIGHT('[2]Pos Log Serang 260721'!XFD1,4),1)+1))&amp;IF(OR(LEN('[2]Pos Log Serang 260721'!XFD1)&lt;=3,--LEFT(TEXT(RIGHT('[2]Pos Log Serang 260721'!XFD1,6),REPT("0",6)),3)={0;1}),""," ribu")</definedName>
    <definedName name="ribu3" localSheetId="15">" "&amp;INDEX('067_Ibu Fany_Batam'!idxRatusan,--LEFT(TEXT(RIGHT('[2]Pos Log Serang 260721'!XFD1,6),REPT("0",6)),1)+1)&amp;" "&amp;IF((--MID(TEXT(RIGHT('[2]Pos Log Serang 260721'!XFD1,6),REPT("0",6)),2,2)+1)&lt;=20,IF(--LEFT(TEXT(RIGHT('[2]Pos Log Serang 260721'!XFD1,6),REPT("0",6)),3)=1," seribu",INDEX('067_Ibu Fany_Batam'!idxSatuSampaiDuaPuluh,--LEFT(TEXT(RIGHT('[2]Pos Log Serang 260721'!XFD1,5),REPT("0",5)),2)+1)),INDEX('067_Ibu Fany_Batam'!idxSatuSampaiDuaPuluh,--LEFT(RIGHT('[2]Pos Log Serang 260721'!XFD1,5),1)+1)&amp;" puluh "&amp;INDEX('067_Ibu Fany_Batam'!idxSatuSampaiDuaPuluh,--LEFT(RIGHT('[2]Pos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16">" "&amp;INDEX('068_PT. Werkz_Pekanbaru'!idxRatusan,--LEFT(TEXT(RIGHT('[2]Pos Log Serang 260721'!XFD1,6),REPT("0",6)),1)+1)&amp;" "&amp;IF((--MID(TEXT(RIGHT('[2]Pos Log Serang 260721'!XFD1,6),REPT("0",6)),2,2)+1)&lt;=20,IF(--LEFT(TEXT(RIGHT('[2]Pos Log Serang 260721'!XFD1,6),REPT("0",6)),3)=1," seribu",INDEX('068_PT. Werkz_Pekanbaru'!idxSatuSampaiDuaPuluh,--LEFT(TEXT(RIGHT('[2]Pos Log Serang 260721'!XFD1,5),REPT("0",5)),2)+1)),INDEX('068_PT. Werkz_Pekanbaru'!idxSatuSampaiDuaPuluh,--LEFT(RIGHT('[2]Pos Log Serang 260721'!XFD1,5),1)+1)&amp;" puluh "&amp;INDEX('068_PT. Werkz_Pekanbaru'!idxSatuSampaiDuaPuluh,--LEFT(RIGHT('[2]Pos Log Serang 260721'!XFD1,4),1)+1))&amp;IF(OR(LEN('[2]Pos Log Serang 260721'!XFD1)&lt;=3,--LEFT(TEXT(RIGHT('[2]Pos Log Serang 260721'!XFD1,6),REPT("0",6)),3)={0;1}),""," ribu")</definedName>
    <definedName name="ribu3" localSheetId="17">" "&amp;INDEX('069_Menara_Sampoeran_C1'!idxRatusan,--LEFT(TEXT(RIGHT('[2]Pos Log Serang 260721'!XFD1,6),REPT("0",6)),1)+1)&amp;" "&amp;IF((--MID(TEXT(RIGHT('[2]Pos Log Serang 260721'!XFD1,6),REPT("0",6)),2,2)+1)&lt;=20,IF(--LEFT(TEXT(RIGHT('[2]Pos Log Serang 260721'!XFD1,6),REPT("0",6)),3)=1," seribu",INDEX('069_Menara_Sampoeran_C1'!idxSatuSampaiDuaPuluh,--LEFT(TEXT(RIGHT('[2]Pos Log Serang 260721'!XFD1,5),REPT("0",5)),2)+1)),INDEX('069_Menara_Sampoeran_C1'!idxSatuSampaiDuaPuluh,--LEFT(RIGHT('[2]Pos Log Serang 260721'!XFD1,5),1)+1)&amp;" puluh "&amp;INDEX('069_Menara_Sampoeran_C1'!idxSatuSampaiDuaPuluh,--LEFT(RIGHT('[2]Pos Log Serang 260721'!XFD1,4),1)+1))&amp;IF(OR(LEN('[2]Pos Log Serang 260721'!XFD1)&lt;=3,--LEFT(TEXT(RIGHT('[2]Pos Log Serang 260721'!XFD1,6),REPT("0",6)),3)={0;1}),""," ribu")</definedName>
    <definedName name="ribu3" localSheetId="18">" "&amp;INDEX('070_Bpk. edo_Bogor'!idxRatusan,--LEFT(TEXT(RIGHT('[2]Pos Log Serang 260721'!XFD1,6),REPT("0",6)),1)+1)&amp;" "&amp;IF((--MID(TEXT(RIGHT('[2]Pos Log Serang 260721'!XFD1,6),REPT("0",6)),2,2)+1)&lt;=20,IF(--LEFT(TEXT(RIGHT('[2]Pos Log Serang 260721'!XFD1,6),REPT("0",6)),3)=1," seribu",INDEX('070_Bpk. edo_Bogor'!idxSatuSampaiDuaPuluh,--LEFT(TEXT(RIGHT('[2]Pos Log Serang 260721'!XFD1,5),REPT("0",5)),2)+1)),INDEX('070_Bpk. edo_Bogor'!idxSatuSampaiDuaPuluh,--LEFT(RIGHT('[2]Pos Log Serang 260721'!XFD1,5),1)+1)&amp;" puluh "&amp;INDEX('070_Bpk. edo_Bogor'!idxSatuSampaiDuaPuluh,--LEFT(RIGHT('[2]Pos Log Serang 260721'!XFD1,4),1)+1))&amp;IF(OR(LEN('[2]Pos Log Serang 260721'!XFD1)&lt;=3,--LEFT(TEXT(RIGHT('[2]Pos Log Serang 260721'!XFD1,6),REPT("0",6)),3)={0;1}),""," ribu")</definedName>
    <definedName name="ribu3" localSheetId="19">" "&amp;INDEX('071_PT. Sahabat Agung_Jakarta'!idxRatusan,--LEFT(TEXT(RIGHT('[2]Pos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seribu",INDEX('071_PT. Sahabat Agung_Jakarta'!idxSatuSampaiDuaPuluh,--LEFT(TEXT(RIGHT('[2]Pos Log Serang 260721'!XFD1,5),REPT("0",5)),2)+1)),INDEX('071_PT. Sahabat Agung_Jakarta'!idxSatuSampaiDuaPuluh,--LEFT(RIGHT('[2]Pos Log Serang 260721'!XFD1,5),1)+1)&amp;" puluh "&amp;INDEX('071_PT. Sahabat Agung_Jakarta'!idxSatuSampaiDuaPuluh,--LEFT(RIGHT('[2]Pos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20">" "&amp;INDEX('072_Yenling Tan_Batam'!idxRatusan,--LEFT(TEXT(RIGHT('[2]Pos Log Serang 260721'!XFD1,6),REPT("0",6)),1)+1)&amp;" "&amp;IF((--MID(TEXT(RIGHT('[2]Pos Log Serang 260721'!XFD1,6),REPT("0",6)),2,2)+1)&lt;=20,IF(--LEFT(TEXT(RIGHT('[2]Pos Log Serang 260721'!XFD1,6),REPT("0",6)),3)=1," seribu",INDEX('072_Yenling Tan_Batam'!idxSatuSampaiDuaPuluh,--LEFT(TEXT(RIGHT('[2]Pos Log Serang 260721'!XFD1,5),REPT("0",5)),2)+1)),INDEX('072_Yenling Tan_Batam'!idxSatuSampaiDuaPuluh,--LEFT(RIGHT('[2]Pos Log Serang 260721'!XFD1,5),1)+1)&amp;" puluh "&amp;INDEX('072_Yenling Tan_Batam'!idxSatuSampaiDuaPuluh,--LEFT(RIGHT('[2]Pos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21">" "&amp;INDEX('073_Jasa Anda_Mix'!idxRatusan,--LEFT(TEXT(RIGHT('[2]Pos Log Serang 260721'!XFD1,6),REPT("0",6)),1)+1)&amp;" "&amp;IF((--MID(TEXT(RIGHT('[2]Pos Log Serang 260721'!XFD1,6),REPT("0",6)),2,2)+1)&lt;=20,IF(--LEFT(TEXT(RIGHT('[2]Pos Log Serang 260721'!XFD1,6),REPT("0",6)),3)=1," seribu",INDEX('073_Jasa Anda_Mix'!idxSatuSampaiDuaPuluh,--LEFT(TEXT(RIGHT('[2]Pos Log Serang 260721'!XFD1,5),REPT("0",5)),2)+1)),INDEX('073_Jasa Anda_Mix'!idxSatuSampaiDuaPuluh,--LEFT(RIGHT('[2]Pos Log Serang 260721'!XFD1,5),1)+1)&amp;" puluh "&amp;INDEX('073_Jasa Anda_Mix'!idxSatuSampaiDuaPuluh,--LEFT(RIGHT('[2]Pos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22">" "&amp;INDEX('074_Fastindo_Jakarta'!idxRatusan,--LEFT(TEXT(RIGHT('[2]Pos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seribu",INDEX('074_Fastindo_Jakarta'!idxSatuSampaiDuaPuluh,--LEFT(TEXT(RIGHT('[2]Pos Log Serang 260721'!XFD1,5),REPT("0",5)),2)+1)),INDEX('074_Fastindo_Jakarta'!idxSatuSampaiDuaPuluh,--LEFT(RIGHT('[2]Pos Log Serang 260721'!XFD1,5),1)+1)&amp;" puluh "&amp;INDEX('074_Fastindo_Jakarta'!idxSatuSampaiDuaPuluh,--LEFT(RIGHT('[2]Pos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23">" "&amp;INDEX('075_BBI_Banjar baru'!idxRatusan,--LEFT(TEXT(RIGHT('[2]Pos Log Serang 260721'!XFD1,6),REPT("0",6)),1)+1)&amp;" "&amp;IF((--MID(TEXT(RIGHT('[2]Pos Log Serang 260721'!XFD1,6),REPT("0",6)),2,2)+1)&lt;=20,IF(--LEFT(TEXT(RIGHT('[2]Pos Log Serang 260721'!XFD1,6),REPT("0",6)),3)=1," seribu",INDEX('075_BBI_Banjar baru'!idxSatuSampaiDuaPuluh,--LEFT(TEXT(RIGHT('[2]Pos Log Serang 260721'!XFD1,5),REPT("0",5)),2)+1)),INDEX('075_BBI_Banjar baru'!idxSatuSampaiDuaPuluh,--LEFT(RIGHT('[2]Pos Log Serang 260721'!XFD1,5),1)+1)&amp;" puluh "&amp;INDEX('075_BBI_Banjar baru'!idxSatuSampaiDuaPuluh,--LEFT(RIGHT('[2]Pos Log Serang 260721'!XFD1,4),1)+1))&amp;IF(OR(LEN('[2]Pos Log Serang 260721'!XFD1)&lt;=3,--LEFT(TEXT(RIGHT('[2]Pos Log Serang 260721'!XFD1,6),REPT("0",6)),3)={0;1}),""," ribu")</definedName>
    <definedName name="ribu3" localSheetId="24">" "&amp;INDEX('076_BBI_Makassar'!idxRatusan,--LEFT(TEXT(RIGHT('[2]Pos Log Serang 260721'!XFD1,6),REPT("0",6)),1)+1)&amp;" "&amp;IF((--MID(TEXT(RIGHT('[2]Pos Log Serang 260721'!XFD1,6),REPT("0",6)),2,2)+1)&lt;=20,IF(--LEFT(TEXT(RIGHT('[2]Pos Log Serang 260721'!XFD1,6),REPT("0",6)),3)=1," seribu",INDEX('076_BBI_Makassar'!idxSatuSampaiDuaPuluh,--LEFT(TEXT(RIGHT('[2]Pos Log Serang 260721'!XFD1,5),REPT("0",5)),2)+1)),INDEX('076_BBI_Makassar'!idxSatuSampaiDuaPuluh,--LEFT(RIGHT('[2]Pos Log Serang 260721'!XFD1,5),1)+1)&amp;" puluh "&amp;INDEX('076_BBI_Makassar'!idxSatuSampaiDuaPuluh,--LEFT(RIGHT('[2]Pos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25">" "&amp;INDEX('077_BBI_Ngawi'!idxRatusan,--LEFT(TEXT(RIGHT('[2]Pos Log Serang 260721'!XFD1,6),REPT("0",6)),1)+1)&amp;" "&amp;IF((--MID(TEXT(RIGHT('[2]Pos Log Serang 260721'!XFD1,6),REPT("0",6)),2,2)+1)&lt;=20,IF(--LEFT(TEXT(RIGHT('[2]Pos Log Serang 260721'!XFD1,6),REPT("0",6)),3)=1," seribu",INDEX('077_BBI_Ngawi'!idxSatuSampaiDuaPuluh,--LEFT(TEXT(RIGHT('[2]Pos Log Serang 260721'!XFD1,5),REPT("0",5)),2)+1)),INDEX('077_BBI_Ngawi'!idxSatuSampaiDuaPuluh,--LEFT(RIGHT('[2]Pos Log Serang 260721'!XFD1,5),1)+1)&amp;" puluh "&amp;INDEX('077_BBI_Ngawi'!idxSatuSampaiDuaPuluh,--LEFT(RIGHT('[2]Pos Log Serang 260721'!XFD1,4),1)+1))&amp;IF(OR(LEN('[2]Pos Log Serang 260721'!XFD1)&lt;=3,--LEFT(TEXT(RIGHT('[2]Pos Log Serang 260721'!XFD1,6),REPT("0",6)),3)={0;1}),""," ribu")</definedName>
    <definedName name="ribu3" localSheetId="26">" "&amp;INDEX('078_Primasari_Batam'!idxRatusan,--LEFT(TEXT(RIGHT('[2]Pos Log Serang 260721'!XFD1,6),REPT("0",6)),1)+1)&amp;" "&amp;IF((--MID(TEXT(RIGHT('[2]Pos Log Serang 260721'!XFD1,6),REPT("0",6)),2,2)+1)&lt;=20,IF(--LEFT(TEXT(RIGHT('[2]Pos Log Serang 260721'!XFD1,6),REPT("0",6)),3)=1," seribu",INDEX('078_Primasari_Batam'!idxSatuSampaiDuaPuluh,--LEFT(TEXT(RIGHT('[2]Pos Log Serang 260721'!XFD1,5),REPT("0",5)),2)+1)),INDEX('078_Primasari_Batam'!idxSatuSampaiDuaPuluh,--LEFT(RIGHT('[2]Pos Log Serang 260721'!XFD1,5),1)+1)&amp;" puluh "&amp;INDEX('078_Primasari_Batam'!idxSatuSampaiDuaPuluh,--LEFT(RIGHT('[2]Pos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27">" "&amp;INDEX('079_Yenling Tan_Abonca'!idxRatusan,--LEFT(TEXT(RIGHT('[2]Pos Log Serang 260721'!XFD1,6),REPT("0",6)),1)+1)&amp;" "&amp;IF((--MID(TEXT(RIGHT('[2]Pos Log Serang 260721'!XFD1,6),REPT("0",6)),2,2)+1)&lt;=20,IF(--LEFT(TEXT(RIGHT('[2]Pos Log Serang 260721'!XFD1,6),REPT("0",6)),3)=1," seribu",INDEX('079_Yenling Tan_Abonca'!idxSatuSampaiDuaPuluh,--LEFT(TEXT(RIGHT('[2]Pos Log Serang 260721'!XFD1,5),REPT("0",5)),2)+1)),INDEX('079_Yenling Tan_Abonca'!idxSatuSampaiDuaPuluh,--LEFT(RIGHT('[2]Pos Log Serang 260721'!XFD1,5),1)+1)&amp;" puluh "&amp;INDEX('079_Yenling Tan_Abonca'!idxSatuSampaiDuaPuluh,--LEFT(RIGHT('[2]Pos Log Serang 260721'!XFD1,4),1)+1))&amp;IF(OR(LEN('[2]Pos Log Serang 260721'!XFD1)&lt;=3,--LEFT(TEXT(RIGHT('[2]Pos Log Serang 260721'!XFD1,6),REPT("0",6)),3)={0;1}),""," ribu")</definedName>
    <definedName name="ribu3" localSheetId="28">" "&amp;INDEX('080_Yenling Tan_Japan Pacu'!idxRatusan,--LEFT(TEXT(RIGHT('[2]Pos Log Serang 260721'!XFD1,6),REPT("0",6)),1)+1)&amp;" "&amp;IF((--MID(TEXT(RIGHT('[2]Pos Log Serang 260721'!XFD1,6),REPT("0",6)),2,2)+1)&lt;=20,IF(--LEFT(TEXT(RIGHT('[2]Pos Log Serang 260721'!XFD1,6),REPT("0",6)),3)=1," seribu",INDEX('080_Yenling Tan_Japan Pacu'!idxSatuSampaiDuaPuluh,--LEFT(TEXT(RIGHT('[2]Pos Log Serang 260721'!XFD1,5),REPT("0",5)),2)+1)),INDEX('080_Yenling Tan_Japan Pacu'!idxSatuSampaiDuaPuluh,--LEFT(RIGHT('[2]Pos Log Serang 260721'!XFD1,5),1)+1)&amp;" puluh "&amp;INDEX('080_Yenling Tan_Japan Pacu'!idxSatuSampaiDuaPuluh,--LEFT(RIGHT('[2]Pos Log Serang 260721'!XFD1,4),1)+1))&amp;IF(OR(LEN('[2]Pos Log Serang 260721'!XFD1)&lt;=3,--LEFT(TEXT(RIGHT('[2]Pos Log Serang 260721'!XFD1,6),REPT("0",6)),3)={0;1}),""," ribu")</definedName>
    <definedName name="ribu3" localSheetId="29">" "&amp;INDEX('081_Yenling Tan_Prima sari'!idxRatusan,--LEFT(TEXT(RIGHT('[2]Pos Log Serang 260721'!XFD1,6),REPT("0",6)),1)+1)&amp;" "&amp;IF((--MID(TEXT(RIGHT('[2]Pos Log Serang 260721'!XFD1,6),REPT("0",6)),2,2)+1)&lt;=20,IF(--LEFT(TEXT(RIGHT('[2]Pos Log Serang 260721'!XFD1,6),REPT("0",6)),3)=1," seribu",INDEX('081_Yenling Tan_Prima sari'!idxSatuSampaiDuaPuluh,--LEFT(TEXT(RIGHT('[2]Pos Log Serang 260721'!XFD1,5),REPT("0",5)),2)+1)),INDEX('081_Yenling Tan_Prima sari'!idxSatuSampaiDuaPuluh,--LEFT(RIGHT('[2]Pos Log Serang 260721'!XFD1,5),1)+1)&amp;" puluh "&amp;INDEX('081_Yenling Tan_Prima sari'!idxSatuSampaiDuaPuluh,--LEFT(RIGHT('[2]Pos Log Serang 260721'!XFD1,4),1)+1))&amp;IF(OR(LEN('[2]Pos Log Serang 260721'!XFD1)&lt;=3,--LEFT(TEXT(RIGHT('[2]Pos Log Serang 260721'!XFD1,6),REPT("0",6)),3)={0;1}),""," ribu")</definedName>
    <definedName name="ribu3" localSheetId="30">" "&amp;INDEX('082_Yenling Tan_Kreasi pangan'!idxRatusan,--LEFT(TEXT(RIGHT('[2]Pos Log Serang 260721'!XFD1,6),REPT("0",6)),1)+1)&amp;" "&amp;IF((--MID(TEXT(RIGHT('[2]Pos Log Serang 260721'!XFD1,6),REPT("0",6)),2,2)+1)&lt;=20,IF(--LEFT(TEXT(RIGHT('[2]Pos Log Serang 260721'!XFD1,6),REPT("0",6)),3)=1," seribu",INDEX('082_Yenling Tan_Kreasi pangan'!idxSatuSampaiDuaPuluh,--LEFT(TEXT(RIGHT('[2]Pos Log Serang 260721'!XFD1,5),REPT("0",5)),2)+1)),INDEX('082_Yenling Tan_Kreasi pangan'!idxSatuSampaiDuaPuluh,--LEFT(RIGHT('[2]Pos Log Serang 260721'!XFD1,5),1)+1)&amp;" puluh "&amp;INDEX('082_Yenling Tan_Kreasi pangan'!idxSatuSampaiDuaPuluh,--LEFT(RIGHT('[2]Pos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31">" "&amp;INDEX('083_PT. Mega Kreasi_Tanggerang'!idxRatusan,--LEFT(TEXT(RIGHT('[2]Pos Log Serang 260721'!XFD1,6),REPT("0",6)),1)+1)&amp;" "&amp;IF((--MID(TEXT(RIGHT('[2]Pos Log Serang 260721'!XFD1,6),REPT("0",6)),2,2)+1)&lt;=20,IF(--LEFT(TEXT(RIGHT('[2]Pos Log Serang 260721'!XFD1,6),REPT("0",6)),3)=1," seribu",INDEX('083_PT. Mega Kreasi_Tanggerang'!idxSatuSampaiDuaPuluh,--LEFT(TEXT(RIGHT('[2]Pos Log Serang 260721'!XFD1,5),REPT("0",5)),2)+1)),INDEX('083_PT. Mega Kreasi_Tanggerang'!idxSatuSampaiDuaPuluh,--LEFT(RIGHT('[2]Pos Log Serang 260721'!XFD1,5),1)+1)&amp;" puluh "&amp;INDEX('083_PT. Mega Kreasi_Tanggerang'!idxSatuSampaiDuaPuluh,--LEFT(RIGHT('[2]Pos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2">" "&amp;INDEX('084_Yenling Tan_Sunkrisps'!idxRatusan,--LEFT(TEXT(RIGHT('[2]Pos Log Serang 260721'!XFD1,6),REPT("0",6)),1)+1)&amp;" "&amp;IF((--MID(TEXT(RIGHT('[2]Pos Log Serang 260721'!XFD1,6),REPT("0",6)),2,2)+1)&lt;=20,IF(--LEFT(TEXT(RIGHT('[2]Pos Log Serang 260721'!XFD1,6),REPT("0",6)),3)=1," seribu",INDEX('084_Yenling Tan_Sunkrisps'!idxSatuSampaiDuaPuluh,--LEFT(TEXT(RIGHT('[2]Pos Log Serang 260721'!XFD1,5),REPT("0",5)),2)+1)),INDEX('084_Yenling Tan_Sunkrisps'!idxSatuSampaiDuaPuluh,--LEFT(RIGHT('[2]Pos Log Serang 260721'!XFD1,5),1)+1)&amp;" puluh "&amp;INDEX('084_Yenling Tan_Sunkrisps'!idxSatuSampaiDuaPuluh,--LEFT(RIGHT('[2]Pos Log Serang 260721'!XFD1,4),1)+1))&amp;IF(OR(LEN('[2]Pos Log Serang 260721'!XFD1)&lt;=3,--LEFT(TEXT(RIGHT('[2]Pos Log Serang 260721'!XFD1,6),REPT("0",6)),3)={0;1}),""," ribu")</definedName>
    <definedName name="ribu3" localSheetId="33">" "&amp;INDEX('085_Yenling Tan_Alamii Food'!idxRatusan,--LEFT(TEXT(RIGHT('[2]Pos Log Serang 260721'!XFD1,6),REPT("0",6)),1)+1)&amp;" "&amp;IF((--MID(TEXT(RIGHT('[2]Pos Log Serang 260721'!XFD1,6),REPT("0",6)),2,2)+1)&lt;=20,IF(--LEFT(TEXT(RIGHT('[2]Pos Log Serang 260721'!XFD1,6),REPT("0",6)),3)=1," seribu",INDEX('085_Yenling Tan_Alamii Food'!idxSatuSampaiDuaPuluh,--LEFT(TEXT(RIGHT('[2]Pos Log Serang 260721'!XFD1,5),REPT("0",5)),2)+1)),INDEX('085_Yenling Tan_Alamii Food'!idxSatuSampaiDuaPuluh,--LEFT(RIGHT('[2]Pos Log Serang 260721'!XFD1,5),1)+1)&amp;" puluh "&amp;INDEX('085_Yenling Tan_Alamii Food'!idxSatuSampaiDuaPuluh,--LEFT(RIGHT('[2]Pos Log Serang 260721'!XFD1,4),1)+1))&amp;IF(OR(LEN('[2]Pos Log Serang 260721'!XFD1)&lt;=3,--LEFT(TEXT(RIGHT('[2]Pos Log Serang 260721'!XFD1,6),REPT("0",6)),3)={0;1}),""," ribu")</definedName>
    <definedName name="ribu3" localSheetId="34">" "&amp;INDEX('086_Yenling Tan_Primasari'!idxRatusan,--LEFT(TEXT(RIGHT('[2]Pos Log Serang 260721'!XFD1,6),REPT("0",6)),1)+1)&amp;" "&amp;IF((--MID(TEXT(RIGHT('[2]Pos Log Serang 260721'!XFD1,6),REPT("0",6)),2,2)+1)&lt;=20,IF(--LEFT(TEXT(RIGHT('[2]Pos Log Serang 260721'!XFD1,6),REPT("0",6)),3)=1," seribu",INDEX('086_Yenling Tan_Primasari'!idxSatuSampaiDuaPuluh,--LEFT(TEXT(RIGHT('[2]Pos Log Serang 260721'!XFD1,5),REPT("0",5)),2)+1)),INDEX('086_Yenling Tan_Primasari'!idxSatuSampaiDuaPuluh,--LEFT(RIGHT('[2]Pos Log Serang 260721'!XFD1,5),1)+1)&amp;" puluh "&amp;INDEX('086_Yenling Tan_Primasari'!idxSatuSampaiDuaPuluh,--LEFT(RIGHT('[2]Pos Log Serang 260721'!XFD1,4),1)+1))&amp;IF(OR(LEN('[2]Pos Log Serang 260721'!XFD1)&lt;=3,--LEFT(TEXT(RIGHT('[2]Pos Log Serang 260721'!XFD1,6),REPT("0",6)),3)={0;1}),""," ribu")</definedName>
    <definedName name="ribu3" localSheetId="35">" "&amp;INDEX('087_Menara_Sampoeran_C1 '!idxRatusan,--LEFT(TEXT(RIGHT('[2]Pos Log Serang 260721'!XFD1,6),REPT("0",6)),1)+1)&amp;" "&amp;IF((--MID(TEXT(RIGHT('[2]Pos Log Serang 260721'!XFD1,6),REPT("0",6)),2,2)+1)&lt;=20,IF(--LEFT(TEXT(RIGHT('[2]Pos Log Serang 260721'!XFD1,6),REPT("0",6)),3)=1," seribu",INDEX('087_Menara_Sampoeran_C1 '!idxSatuSampaiDuaPuluh,--LEFT(TEXT(RIGHT('[2]Pos Log Serang 260721'!XFD1,5),REPT("0",5)),2)+1)),INDEX('087_Menara_Sampoeran_C1 '!idxSatuSampaiDuaPuluh,--LEFT(RIGHT('[2]Pos Log Serang 260721'!XFD1,5),1)+1)&amp;" puluh "&amp;INDEX('087_Menara_Sampoeran_C1 '!idxSatuSampaiDuaPuluh,--LEFT(RIGHT('[2]Pos Log Serang 260721'!XFD1,4),1)+1))&amp;IF(OR(LEN('[2]Pos Log Serang 260721'!XFD1)&lt;=3,--LEFT(TEXT(RIGHT('[2]Pos Log Serang 260721'!XFD1,6),REPT("0",6)),3)={0;1}),""," ribu")</definedName>
    <definedName name="ribu3" localSheetId="36">" "&amp;INDEX('088_PT. SITC_Undername China'!idxRatusan,--LEFT(TEXT(RIGHT('[2]Pos Log Serang 260721'!XFD1,6),REPT("0",6)),1)+1)&amp;" "&amp;IF((--MID(TEXT(RIGHT('[2]Pos Log Serang 260721'!XFD1,6),REPT("0",6)),2,2)+1)&lt;=20,IF(--LEFT(TEXT(RIGHT('[2]Pos Log Serang 260721'!XFD1,6),REPT("0",6)),3)=1," seribu",INDEX('088_PT. SITC_Undername China'!idxSatuSampaiDuaPuluh,--LEFT(TEXT(RIGHT('[2]Pos Log Serang 260721'!XFD1,5),REPT("0",5)),2)+1)),INDEX('088_PT. SITC_Undername China'!idxSatuSampaiDuaPuluh,--LEFT(RIGHT('[2]Pos Log Serang 260721'!XFD1,5),1)+1)&amp;" puluh "&amp;INDEX('088_PT. SITC_Undername China'!idxSatuSampaiDuaPuluh,--LEFT(RIGHT('[2]Pos Log Serang 260721'!XFD1,4),1)+1))&amp;IF(OR(LEN('[2]Pos Log Serang 260721'!XFD1)&lt;=3,--LEFT(TEXT(RIGHT('[2]Pos Log Serang 260721'!XFD1,6),REPT("0",6)),3)={0;1}),""," ribu")</definedName>
    <definedName name="ribu3" localSheetId="37">" "&amp;INDEX('089_Fastindo_Jakarta'!idxRatusan,--LEFT(TEXT(RIGHT('[2]Pos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seribu",INDEX('089_Fastindo_Jakarta'!idxSatuSampaiDuaPuluh,--LEFT(TEXT(RIGHT('[2]Pos Log Serang 260721'!XFD1,5),REPT("0",5)),2)+1)),INDEX('089_Fastindo_Jakarta'!idxSatuSampaiDuaPuluh,--LEFT(RIGHT('[2]Pos Log Serang 260721'!XFD1,5),1)+1)&amp;" puluh "&amp;INDEX('089_Fastindo_Jakarta'!idxSatuSampaiDuaPuluh,--LEFT(RIGHT('[2]Pos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38">" "&amp;INDEX('090_Tensindo_Jakarta'!idxRatusan,--LEFT(TEXT(RIGHT('[2]Pos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seribu",INDEX('090_Tensindo_Jakarta'!idxSatuSampaiDuaPuluh,--LEFT(TEXT(RIGHT('[2]Pos Log Serang 260721'!XFD1,5),REPT("0",5)),2)+1)),INDEX('090_Tensindo_Jakarta'!idxSatuSampaiDuaPuluh,--LEFT(RIGHT('[2]Pos Log Serang 260721'!XFD1,5),1)+1)&amp;" puluh "&amp;INDEX('090_Tensindo_Jakarta'!idxSatuSampaiDuaPuluh,--LEFT(RIGHT('[2]Pos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39">" "&amp;INDEX('091_BSC_Lhoksemawe langsa'!idxRatusan,--LEFT(TEXT(RIGHT('[2]Pos Log Serang 260721'!XFD1,6),REPT("0",6)),1)+1)&amp;" "&amp;IF((--MID(TEXT(RIGHT('[2]Pos Log Serang 260721'!XFD1,6),REPT("0",6)),2,2)+1)&lt;=20,IF(--LEFT(TEXT(RIGHT('[2]Pos Log Serang 260721'!XFD1,6),REPT("0",6)),3)=1," seribu",INDEX('091_BSC_Lhoksemawe langsa'!idxSatuSampaiDuaPuluh,--LEFT(TEXT(RIGHT('[2]Pos Log Serang 260721'!XFD1,5),REPT("0",5)),2)+1)),INDEX('091_BSC_Lhoksemawe langsa'!idxSatuSampaiDuaPuluh,--LEFT(RIGHT('[2]Pos Log Serang 260721'!XFD1,5),1)+1)&amp;" puluh "&amp;INDEX('091_BSC_Lhoksemawe langsa'!idxSatuSampaiDuaPuluh,--LEFT(RIGHT('[2]Pos Log Serang 260721'!XFD1,4),1)+1))&amp;IF(OR(LEN('[2]Pos Log Serang 260721'!XFD1)&lt;=3,--LEFT(TEXT(RIGHT('[2]Pos Log Serang 260721'!XFD1,6),REPT("0",6)),3)={0;1}),""," ribu")</definedName>
    <definedName name="ribu3" localSheetId="40">" "&amp;INDEX('092_BSC_Semarang'!idxRatusan,--LEFT(TEXT(RIGHT('[2]Pos Log Serang 260721'!XFD1,6),REPT("0",6)),1)+1)&amp;" "&amp;IF((--MID(TEXT(RIGHT('[2]Pos Log Serang 260721'!XFD1,6),REPT("0",6)),2,2)+1)&lt;=20,IF(--LEFT(TEXT(RIGHT('[2]Pos Log Serang 260721'!XFD1,6),REPT("0",6)),3)=1," seribu",INDEX('092_BSC_Semarang'!idxSatuSampaiDuaPuluh,--LEFT(TEXT(RIGHT('[2]Pos Log Serang 260721'!XFD1,5),REPT("0",5)),2)+1)),INDEX('092_BSC_Semarang'!idxSatuSampaiDuaPuluh,--LEFT(RIGHT('[2]Pos Log Serang 260721'!XFD1,5),1)+1)&amp;" puluh "&amp;INDEX('092_BSC_Semarang'!idxSatuSampaiDuaPuluh,--LEFT(RIGHT('[2]Pos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41">" "&amp;INDEX('093_Yenling Tan_Kaifa'!idxRatusan,--LEFT(TEXT(RIGHT('[2]Pos Log Serang 260721'!XFD1,6),REPT("0",6)),1)+1)&amp;" "&amp;IF((--MID(TEXT(RIGHT('[2]Pos Log Serang 260721'!XFD1,6),REPT("0",6)),2,2)+1)&lt;=20,IF(--LEFT(TEXT(RIGHT('[2]Pos Log Serang 260721'!XFD1,6),REPT("0",6)),3)=1," seribu",INDEX('093_Yenling Tan_Kaifa'!idxSatuSampaiDuaPuluh,--LEFT(TEXT(RIGHT('[2]Pos Log Serang 260721'!XFD1,5),REPT("0",5)),2)+1)),INDEX('093_Yenling Tan_Kaifa'!idxSatuSampaiDuaPuluh,--LEFT(RIGHT('[2]Pos Log Serang 260721'!XFD1,5),1)+1)&amp;" puluh "&amp;INDEX('093_Yenling Tan_Kaifa'!idxSatuSampaiDuaPuluh,--LEFT(RIGHT('[2]Pos Log Serang 260721'!XFD1,4),1)+1))&amp;IF(OR(LEN('[2]Pos Log Serang 260721'!XFD1)&lt;=3,--LEFT(TEXT(RIGHT('[2]Pos Log Serang 260721'!XFD1,6),REPT("0",6)),3)={0;1}),""," ribu")</definedName>
    <definedName name="ribu3" localSheetId="42">" "&amp;INDEX('094_Yenling Tan_Sentral Cargo'!idxRatusan,--LEFT(TEXT(RIGHT('[2]Pos Log Serang 260721'!XFD1,6),REPT("0",6)),1)+1)&amp;" "&amp;IF((--MID(TEXT(RIGHT('[2]Pos Log Serang 260721'!XFD1,6),REPT("0",6)),2,2)+1)&lt;=20,IF(--LEFT(TEXT(RIGHT('[2]Pos Log Serang 260721'!XFD1,6),REPT("0",6)),3)=1," seribu",INDEX('094_Yenling Tan_Sentral Cargo'!idxSatuSampaiDuaPuluh,--LEFT(TEXT(RIGHT('[2]Pos Log Serang 260721'!XFD1,5),REPT("0",5)),2)+1)),INDEX('094_Yenling Tan_Sentral Cargo'!idxSatuSampaiDuaPuluh,--LEFT(RIGHT('[2]Pos Log Serang 260721'!XFD1,5),1)+1)&amp;" puluh "&amp;INDEX('094_Yenling Tan_Sentral Cargo'!idxSatuSampaiDuaPuluh,--LEFT(RIGHT('[2]Pos Log Serang 260721'!XFD1,4),1)+1))&amp;IF(OR(LEN('[2]Pos Log Serang 260721'!XFD1)&lt;=3,--LEFT(TEXT(RIGHT('[2]Pos Log Serang 260721'!XFD1,6),REPT("0",6)),3)={0;1}),""," ribu")</definedName>
    <definedName name="ribu3" localSheetId="43">" "&amp;INDEX('095_Yenling Tan_Primasari'!idxRatusan,--LEFT(TEXT(RIGHT('[2]Pos Log Serang 260721'!XFD1,6),REPT("0",6)),1)+1)&amp;" "&amp;IF((--MID(TEXT(RIGHT('[2]Pos Log Serang 260721'!XFD1,6),REPT("0",6)),2,2)+1)&lt;=20,IF(--LEFT(TEXT(RIGHT('[2]Pos Log Serang 260721'!XFD1,6),REPT("0",6)),3)=1," seribu",INDEX('095_Yenling Tan_Primasari'!idxSatuSampaiDuaPuluh,--LEFT(TEXT(RIGHT('[2]Pos Log Serang 260721'!XFD1,5),REPT("0",5)),2)+1)),INDEX('095_Yenling Tan_Primasari'!idxSatuSampaiDuaPuluh,--LEFT(RIGHT('[2]Pos Log Serang 260721'!XFD1,5),1)+1)&amp;" puluh "&amp;INDEX('095_Yenling Tan_Primasari'!idxSatuSampaiDuaPuluh,--LEFT(RIGHT('[2]Pos Log Serang 260721'!XFD1,4),1)+1))&amp;IF(OR(LEN('[2]Pos Log Serang 260721'!XFD1)&lt;=3,--LEFT(TEXT(RIGHT('[2]Pos Log Serang 260721'!XFD1,6),REPT("0",6)),3)={0;1}),""," ribu")</definedName>
    <definedName name="ribu3" localSheetId="44">" "&amp;INDEX('096_Yenling Tan_Primasari'!idxRatusan,--LEFT(TEXT(RIGHT('[2]Pos Log Serang 260721'!XFD1,6),REPT("0",6)),1)+1)&amp;" "&amp;IF((--MID(TEXT(RIGHT('[2]Pos Log Serang 260721'!XFD1,6),REPT("0",6)),2,2)+1)&lt;=20,IF(--LEFT(TEXT(RIGHT('[2]Pos Log Serang 260721'!XFD1,6),REPT("0",6)),3)=1," seribu",INDEX('096_Yenling Tan_Primasari'!idxSatuSampaiDuaPuluh,--LEFT(TEXT(RIGHT('[2]Pos Log Serang 260721'!XFD1,5),REPT("0",5)),2)+1)),INDEX('096_Yenling Tan_Primasari'!idxSatuSampaiDuaPuluh,--LEFT(RIGHT('[2]Pos Log Serang 260721'!XFD1,5),1)+1)&amp;" puluh "&amp;INDEX('096_Yenling Tan_Primasari'!idxSatuSampaiDuaPuluh,--LEFT(RIGHT('[2]Pos Log Serang 260721'!XFD1,4),1)+1))&amp;IF(OR(LEN('[2]Pos Log Serang 260721'!XFD1)&lt;=3,--LEFT(TEXT(RIGHT('[2]Pos Log Serang 260721'!XFD1,6),REPT("0",6)),3)={0;1}),""," ribu")</definedName>
    <definedName name="ribu3" localSheetId="45">" "&amp;INDEX('097_Yenling Tan_Gurih'!idxRatusan,--LEFT(TEXT(RIGHT('[2]Pos Log Serang 260721'!XFD1,6),REPT("0",6)),1)+1)&amp;" "&amp;IF((--MID(TEXT(RIGHT('[2]Pos Log Serang 260721'!XFD1,6),REPT("0",6)),2,2)+1)&lt;=20,IF(--LEFT(TEXT(RIGHT('[2]Pos Log Serang 260721'!XFD1,6),REPT("0",6)),3)=1," seribu",INDEX('097_Yenling Tan_Gurih'!idxSatuSampaiDuaPuluh,--LEFT(TEXT(RIGHT('[2]Pos Log Serang 260721'!XFD1,5),REPT("0",5)),2)+1)),INDEX('097_Yenling Tan_Gurih'!idxSatuSampaiDuaPuluh,--LEFT(RIGHT('[2]Pos Log Serang 260721'!XFD1,5),1)+1)&amp;" puluh "&amp;INDEX('097_Yenling Tan_Gurih'!idxSatuSampaiDuaPuluh,--LEFT(RIGHT('[2]Pos Log Serang 260721'!XFD1,4),1)+1))&amp;IF(OR(LEN('[2]Pos Log Serang 260721'!XFD1)&lt;=3,--LEFT(TEXT(RIGHT('[2]Pos Log Serang 260721'!XFD1,6),REPT("0",6)),3)={0;1}),""," ribu")</definedName>
    <definedName name="ribu3" localSheetId="46">" "&amp;INDEX('099_Bpk. Saman_Batam'!idxRatusan,--LEFT(TEXT(RIGHT('[2]Pos Log Serang 260721'!XFD1,6),REPT("0",6)),1)+1)&amp;" "&amp;IF((--MID(TEXT(RIGHT('[2]Pos Log Serang 260721'!XFD1,6),REPT("0",6)),2,2)+1)&lt;=20,IF(--LEFT(TEXT(RIGHT('[2]Pos Log Serang 260721'!XFD1,6),REPT("0",6)),3)=1," seribu",INDEX('099_Bpk. Saman_Batam'!idxSatuSampaiDuaPuluh,--LEFT(TEXT(RIGHT('[2]Pos Log Serang 260721'!XFD1,5),REPT("0",5)),2)+1)),INDEX('099_Bpk. Saman_Batam'!idxSatuSampaiDuaPuluh,--LEFT(RIGHT('[2]Pos Log Serang 260721'!XFD1,5),1)+1)&amp;" puluh "&amp;INDEX('099_Bpk. Saman_Batam'!idxSatuSampaiDuaPuluh,--LEFT(RIGHT('[2]Pos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47">" "&amp;INDEX('100_PT. Fajar_Samarinda'!idxRatusan,--LEFT(TEXT(RIGHT('[2]Pos Log Serang 260721'!XFD1,6),REPT("0",6)),1)+1)&amp;" "&amp;IF((--MID(TEXT(RIGHT('[2]Pos Log Serang 260721'!XFD1,6),REPT("0",6)),2,2)+1)&lt;=20,IF(--LEFT(TEXT(RIGHT('[2]Pos Log Serang 260721'!XFD1,6),REPT("0",6)),3)=1," seribu",INDEX('100_PT. Fajar_Samarinda'!idxSatuSampaiDuaPuluh,--LEFT(TEXT(RIGHT('[2]Pos Log Serang 260721'!XFD1,5),REPT("0",5)),2)+1)),INDEX('100_PT. Fajar_Samarinda'!idxSatuSampaiDuaPuluh,--LEFT(RIGHT('[2]Pos Log Serang 260721'!XFD1,5),1)+1)&amp;" puluh "&amp;INDEX('100_PT. Fajar_Samarinda'!idxSatuSampaiDuaPuluh,--LEFT(RIGHT('[2]Pos Log Serang 260721'!XFD1,4),1)+1))&amp;IF(OR(LEN('[2]Pos Log Serang 260721'!XFD1)&lt;=3,--LEFT(TEXT(RIGHT('[2]Pos Log Serang 260721'!XFD1,6),REPT("0",6)),3)={0;1}),""," ribu")</definedName>
    <definedName name="ribu3" localSheetId="48">" "&amp;INDEX('101_Menara_ESSE POSM'!idxRatusan,--LEFT(TEXT(RIGHT('[2]Pos Log Serang 260721'!XFD1,6),REPT("0",6)),1)+1)&amp;" "&amp;IF((--MID(TEXT(RIGHT('[2]Pos Log Serang 260721'!XFD1,6),REPT("0",6)),2,2)+1)&lt;=20,IF(--LEFT(TEXT(RIGHT('[2]Pos Log Serang 260721'!XFD1,6),REPT("0",6)),3)=1," seribu",INDEX('101_Menara_ESSE POSM'!idxSatuSampaiDuaPuluh,--LEFT(TEXT(RIGHT('[2]Pos Log Serang 260721'!XFD1,5),REPT("0",5)),2)+1)),INDEX('101_Menara_ESSE POSM'!idxSatuSampaiDuaPuluh,--LEFT(RIGHT('[2]Pos Log Serang 260721'!XFD1,5),1)+1)&amp;" puluh "&amp;INDEX('101_Menara_ESSE POSM'!idxSatuSampaiDuaPuluh,--LEFT(RIGHT('[2]Pos Log Serang 260721'!XFD1,4),1)+1))&amp;IF(OR(LEN('[2]Pos Log Serang 260721'!XFD1)&lt;=3,--LEFT(TEXT(RIGHT('[2]Pos Log Serang 260721'!XFD1,6),REPT("0",6)),3)={0;1}),""," ribu")</definedName>
    <definedName name="ribu3" localSheetId="49">" "&amp;INDEX('102_Bpk. Agus_Pontianak'!idxRatusan,--LEFT(TEXT(RIGHT('[2]Pos Log Serang 260721'!XFD1,6),REPT("0",6)),1)+1)&amp;" "&amp;IF((--MID(TEXT(RIGHT('[2]Pos Log Serang 260721'!XFD1,6),REPT("0",6)),2,2)+1)&lt;=20,IF(--LEFT(TEXT(RIGHT('[2]Pos Log Serang 260721'!XFD1,6),REPT("0",6)),3)=1," seribu",INDEX('102_Bpk. Agus_Pontianak'!idxSatuSampaiDuaPuluh,--LEFT(TEXT(RIGHT('[2]Pos Log Serang 260721'!XFD1,5),REPT("0",5)),2)+1)),INDEX('102_Bpk. Agus_Pontianak'!idxSatuSampaiDuaPuluh,--LEFT(RIGHT('[2]Pos Log Serang 260721'!XFD1,5),1)+1)&amp;" puluh "&amp;INDEX('102_Bpk. Agus_Pontianak'!idxSatuSampaiDuaPuluh,--LEFT(RIGHT('[2]Pos Log Serang 260721'!XFD1,4),1)+1))&amp;IF(OR(LEN('[2]Pos Log Serang 260721'!XFD1)&lt;=3,--LEFT(TEXT(RIGHT('[2]Pos Log Serang 260721'!XFD1,6),REPT("0",6)),3)={0;1}),""," ribu")</definedName>
    <definedName name="ribu3" localSheetId="50">" "&amp;INDEX('103_Ibu Yenling Tan_JasanaBoga'!idxRatusan,--LEFT(TEXT(RIGHT('[2]Pos Log Serang 260721'!XFD1,6),REPT("0",6)),1)+1)&amp;" "&amp;IF((--MID(TEXT(RIGHT('[2]Pos Log Serang 260721'!XFD1,6),REPT("0",6)),2,2)+1)&lt;=20,IF(--LEFT(TEXT(RIGHT('[2]Pos Log Serang 260721'!XFD1,6),REPT("0",6)),3)=1," seribu",INDEX('103_Ibu Yenling Tan_JasanaBoga'!idxSatuSampaiDuaPuluh,--LEFT(TEXT(RIGHT('[2]Pos Log Serang 260721'!XFD1,5),REPT("0",5)),2)+1)),INDEX('103_Ibu Yenling Tan_JasanaBoga'!idxSatuSampaiDuaPuluh,--LEFT(RIGHT('[2]Pos Log Serang 260721'!XFD1,5),1)+1)&amp;" puluh "&amp;INDEX('103_Ibu Yenling Tan_JasanaBoga'!idxSatuSampaiDuaPuluh,--LEFT(RIGHT('[2]Pos Log Serang 260721'!XFD1,4),1)+1))&amp;IF(OR(LEN('[2]Pos Log Serang 260721'!XFD1)&lt;=3,--LEFT(TEXT(RIGHT('[2]Pos Log Serang 260721'!XFD1,6),REPT("0",6)),3)={0;1}),""," ribu")</definedName>
    <definedName name="ribu3" localSheetId="51">" "&amp;INDEX('104_Ibu Yenling Tan_Pt Kartika'!idxRatusan,--LEFT(TEXT(RIGHT('[2]Pos Log Serang 260721'!XFD1,6),REPT("0",6)),1)+1)&amp;" "&amp;IF((--MID(TEXT(RIGHT('[2]Pos Log Serang 260721'!XFD1,6),REPT("0",6)),2,2)+1)&lt;=20,IF(--LEFT(TEXT(RIGHT('[2]Pos Log Serang 260721'!XFD1,6),REPT("0",6)),3)=1," seribu",INDEX('104_Ibu Yenling Tan_Pt Kartika'!idxSatuSampaiDuaPuluh,--LEFT(TEXT(RIGHT('[2]Pos Log Serang 260721'!XFD1,5),REPT("0",5)),2)+1)),INDEX('104_Ibu Yenling Tan_Pt Kartika'!idxSatuSampaiDuaPuluh,--LEFT(RIGHT('[2]Pos Log Serang 260721'!XFD1,5),1)+1)&amp;" puluh "&amp;INDEX('104_Ibu Yenling Tan_Pt Kartika'!idxSatuSampaiDuaPuluh,--LEFT(RIGHT('[2]Pos Log Serang 260721'!XFD1,4),1)+1))&amp;IF(OR(LEN('[2]Pos Log Serang 260721'!XFD1)&lt;=3,--LEFT(TEXT(RIGHT('[2]Pos Log Serang 260721'!XFD1,6),REPT("0",6)),3)={0;1}),""," ribu")</definedName>
    <definedName name="ribu3" localSheetId="52">" "&amp;INDEX('105_Ibu Yenling Tan_Pt Exim'!idxRatusan,--LEFT(TEXT(RIGHT('[2]Pos Log Serang 260721'!XFD1,6),REPT("0",6)),1)+1)&amp;" "&amp;IF((--MID(TEXT(RIGHT('[2]Pos Log Serang 260721'!XFD1,6),REPT("0",6)),2,2)+1)&lt;=20,IF(--LEFT(TEXT(RIGHT('[2]Pos Log Serang 260721'!XFD1,6),REPT("0",6)),3)=1," seribu",INDEX('105_Ibu Yenling Tan_Pt Exim'!idxSatuSampaiDuaPuluh,--LEFT(TEXT(RIGHT('[2]Pos Log Serang 260721'!XFD1,5),REPT("0",5)),2)+1)),INDEX('105_Ibu Yenling Tan_Pt Exim'!idxSatuSampaiDuaPuluh,--LEFT(RIGHT('[2]Pos Log Serang 260721'!XFD1,5),1)+1)&amp;" puluh "&amp;INDEX('105_Ibu Yenling Tan_Pt Exim'!idxSatuSampaiDuaPuluh,--LEFT(RIGHT('[2]Pos Log Serang 260721'!XFD1,4),1)+1))&amp;IF(OR(LEN('[2]Pos Log Serang 260721'!XFD1)&lt;=3,--LEFT(TEXT(RIGHT('[2]Pos Log Serang 260721'!XFD1,6),REPT("0",6)),3)={0;1}),""," ribu")</definedName>
    <definedName name="ribu3" localSheetId="53">" "&amp;INDEX('105_Ibu Yenling Tan_Pt Exim (2'!idxRatusan,--LEFT(TEXT(RIGHT('[2]Pos Log Serang 260721'!XFD1,6),REPT("0",6)),1)+1)&amp;" "&amp;IF((--MID(TEXT(RIGHT('[2]Pos Log Serang 260721'!XFD1,6),REPT("0",6)),2,2)+1)&lt;=20,IF(--LEFT(TEXT(RIGHT('[2]Pos Log Serang 260721'!XFD1,6),REPT("0",6)),3)=1," seribu",INDEX('105_Ibu Yenling Tan_Pt Exim (2'!idxSatuSampaiDuaPuluh,--LEFT(TEXT(RIGHT('[2]Pos Log Serang 260721'!XFD1,5),REPT("0",5)),2)+1)),INDEX('105_Ibu Yenling Tan_Pt Exim (2'!idxSatuSampaiDuaPuluh,--LEFT(RIGHT('[2]Pos Log Serang 260721'!XFD1,5),1)+1)&amp;" puluh "&amp;INDEX('105_Ibu Yenling Tan_Pt Exim (2'!idxSatuSampaiDuaPuluh,--LEFT(RIGHT('[2]Pos Log Serang 260721'!XFD1,4),1)+1))&amp;IF(OR(LEN('[2]Pos Log Serang 260721'!XFD1)&lt;=3,--LEFT(TEXT(RIGHT('[2]Pos Log Serang 260721'!XFD1,6),REPT("0",6)),3)={0;1}),""," ribu")</definedName>
    <definedName name="ribu3" localSheetId="54">" "&amp;INDEX('107_pt. austine'!idxRatusan,--LEFT(TEXT(RIGHT('[2]Pos Log Serang 260721'!XFD1,6),REPT("0",6)),1)+1)&amp;" "&amp;IF((--MID(TEXT(RIGHT('[2]Pos Log Serang 260721'!XFD1,6),REPT("0",6)),2,2)+1)&lt;=20,IF(--LEFT(TEXT(RIGHT('[2]Pos Log Serang 260721'!XFD1,6),REPT("0",6)),3)=1," seribu",INDEX('107_pt. austine'!idxSatuSampaiDuaPuluh,--LEFT(TEXT(RIGHT('[2]Pos Log Serang 260721'!XFD1,5),REPT("0",5)),2)+1)),INDEX('107_pt. austine'!idxSatuSampaiDuaPuluh,--LEFT(RIGHT('[2]Pos Log Serang 260721'!XFD1,5),1)+1)&amp;" puluh "&amp;INDEX('107_pt. austine'!idxSatuSampaiDuaPuluh,--LEFT(RIGHT('[2]Pos Log Serang 260721'!XFD1,4),1)+1))&amp;IF(OR(LEN('[2]Pos Log Serang 260721'!XFD1)&lt;=3,--LEFT(TEXT(RIGHT('[2]Pos Log Serang 260721'!XFD1,6),REPT("0",6)),3)={0;1}),""," ribu")</definedName>
    <definedName name="ribu3" localSheetId="55">" "&amp;INDEX('107_pt. austine '!idxRatusan,--LEFT(TEXT(RIGHT('[2]Pos Log Serang 260721'!XFD1,6),REPT("0",6)),1)+1)&amp;" "&amp;IF((--MID(TEXT(RIGHT('[2]Pos Log Serang 260721'!XFD1,6),REPT("0",6)),2,2)+1)&lt;=20,IF(--LEFT(TEXT(RIGHT('[2]Pos Log Serang 260721'!XFD1,6),REPT("0",6)),3)=1," seribu",INDEX('107_pt. austine '!idxSatuSampaiDuaPuluh,--LEFT(TEXT(RIGHT('[2]Pos Log Serang 260721'!XFD1,5),REPT("0",5)),2)+1)),INDEX('107_pt. austine '!idxSatuSampaiDuaPuluh,--LEFT(RIGHT('[2]Pos Log Serang 260721'!XFD1,5),1)+1)&amp;" puluh "&amp;INDEX('107_pt. austine '!idxSatuSampaiDuaPuluh,--LEFT(RIGHT('[2]Pos Log Serang 260721'!XFD1,4),1)+1))&amp;IF(OR(LEN('[2]Pos Log Serang 260721'!XFD1)&lt;=3,--LEFT(TEXT(RIGHT('[2]Pos Log Serang 260721'!XFD1,6),REPT("0",6)),3)={0;1}),""," ribu")</definedName>
    <definedName name="ribu3" localSheetId="56">" "&amp;INDEX('108_BSC_Lampung_JHHP'!idxRatusan,--LEFT(TEXT(RIGHT('[2]Pos Log Serang 260721'!XFD1,6),REPT("0",6)),1)+1)&amp;" "&amp;IF((--MID(TEXT(RIGHT('[2]Pos Log Serang 260721'!XFD1,6),REPT("0",6)),2,2)+1)&lt;=20,IF(--LEFT(TEXT(RIGHT('[2]Pos Log Serang 260721'!XFD1,6),REPT("0",6)),3)=1," seribu",INDEX('108_BSC_Lampung_JHHP'!idxSatuSampaiDuaPuluh,--LEFT(TEXT(RIGHT('[2]Pos Log Serang 260721'!XFD1,5),REPT("0",5)),2)+1)),INDEX('108_BSC_Lampung_JHHP'!idxSatuSampaiDuaPuluh,--LEFT(RIGHT('[2]Pos Log Serang 260721'!XFD1,5),1)+1)&amp;" puluh "&amp;INDEX('108_BSC_Lampung_JHHP'!idxSatuSampaiDuaPuluh,--LEFT(RIGHT('[2]Pos Log Serang 260721'!XFD1,4),1)+1))&amp;IF(OR(LEN('[2]Pos Log Serang 260721'!XFD1)&lt;=3,--LEFT(TEXT(RIGHT('[2]Pos Log Serang 260721'!XFD1,6),REPT("0",6)),3)={0;1}),""," ribu")</definedName>
    <definedName name="ribu3" localSheetId="57">" "&amp;INDEX('109_BSC_Kota Bumi_JHHP'!idxRatusan,--LEFT(TEXT(RIGHT('[2]Pos Log Serang 260721'!XFD1,6),REPT("0",6)),1)+1)&amp;" "&amp;IF((--MID(TEXT(RIGHT('[2]Pos Log Serang 260721'!XFD1,6),REPT("0",6)),2,2)+1)&lt;=20,IF(--LEFT(TEXT(RIGHT('[2]Pos Log Serang 260721'!XFD1,6),REPT("0",6)),3)=1," seribu",INDEX('109_BSC_Kota Bumi_JHHP'!idxSatuSampaiDuaPuluh,--LEFT(TEXT(RIGHT('[2]Pos Log Serang 260721'!XFD1,5),REPT("0",5)),2)+1)),INDEX('109_BSC_Kota Bumi_JHHP'!idxSatuSampaiDuaPuluh,--LEFT(RIGHT('[2]Pos Log Serang 260721'!XFD1,5),1)+1)&amp;" puluh "&amp;INDEX('109_BSC_Kota Bumi_JHHP'!idxSatuSampaiDuaPuluh,--LEFT(RIGHT('[2]Pos Log Serang 260721'!XFD1,4),1)+1))&amp;IF(OR(LEN('[2]Pos Log Serang 260721'!XFD1)&lt;=3,--LEFT(TEXT(RIGHT('[2]Pos Log Serang 260721'!XFD1,6),REPT("0",6)),3)={0;1}),""," ribu")</definedName>
    <definedName name="ribu3" localSheetId="58">" "&amp;INDEX('110_BSC_Pekanbaru_Alam Hijau'!idxRatusan,--LEFT(TEXT(RIGHT('[2]Pos Log Serang 260721'!XFD1,6),REPT("0",6)),1)+1)&amp;" "&amp;IF((--MID(TEXT(RIGHT('[2]Pos Log Serang 260721'!XFD1,6),REPT("0",6)),2,2)+1)&lt;=20,IF(--LEFT(TEXT(RIGHT('[2]Pos Log Serang 260721'!XFD1,6),REPT("0",6)),3)=1," seribu",INDEX('110_BSC_Pekanbaru_Alam Hijau'!idxSatuSampaiDuaPuluh,--LEFT(TEXT(RIGHT('[2]Pos Log Serang 260721'!XFD1,5),REPT("0",5)),2)+1)),INDEX('110_BSC_Pekanbaru_Alam Hijau'!idxSatuSampaiDuaPuluh,--LEFT(RIGHT('[2]Pos Log Serang 260721'!XFD1,5),1)+1)&amp;" puluh "&amp;INDEX('110_BSC_Pekanbaru_Alam Hijau'!idxSatuSampaiDuaPuluh,--LEFT(RIGHT('[2]Pos Log Serang 260721'!XFD1,4),1)+1))&amp;IF(OR(LEN('[2]Pos Log Serang 260721'!XFD1)&lt;=3,--LEFT(TEXT(RIGHT('[2]Pos Log Serang 260721'!XFD1,6),REPT("0",6)),3)={0;1}),""," ribu")</definedName>
    <definedName name="ribu3" localSheetId="59">" "&amp;INDEX('111_Bpk. Mul_Pulogadung'!idxRatusan,--LEFT(TEXT(RIGHT('[2]Pos Log Serang 260721'!XFD1,6),REPT("0",6)),1)+1)&amp;" "&amp;IF((--MID(TEXT(RIGHT('[2]Pos Log Serang 260721'!XFD1,6),REPT("0",6)),2,2)+1)&lt;=20,IF(--LEFT(TEXT(RIGHT('[2]Pos Log Serang 260721'!XFD1,6),REPT("0",6)),3)=1," seribu",INDEX('111_Bpk. Mul_Pulogadung'!idxSatuSampaiDuaPuluh,--LEFT(TEXT(RIGHT('[2]Pos Log Serang 260721'!XFD1,5),REPT("0",5)),2)+1)),INDEX('111_Bpk. Mul_Pulogadung'!idxSatuSampaiDuaPuluh,--LEFT(RIGHT('[2]Pos Log Serang 260721'!XFD1,5),1)+1)&amp;" puluh "&amp;INDEX('111_Bpk. Mul_Pulogadung'!idxSatuSampaiDuaPuluh,--LEFT(RIGHT('[2]Pos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60">" "&amp;INDEX('112_Menara_Sampoeran_C1'!idxRatusan,--LEFT(TEXT(RIGHT('[2]Pos Log Serang 260721'!XFD1,6),REPT("0",6)),1)+1)&amp;" "&amp;IF((--MID(TEXT(RIGHT('[2]Pos Log Serang 260721'!XFD1,6),REPT("0",6)),2,2)+1)&lt;=20,IF(--LEFT(TEXT(RIGHT('[2]Pos Log Serang 260721'!XFD1,6),REPT("0",6)),3)=1," seribu",INDEX('112_Menara_Sampoeran_C1'!idxSatuSampaiDuaPuluh,--LEFT(TEXT(RIGHT('[2]Pos Log Serang 260721'!XFD1,5),REPT("0",5)),2)+1)),INDEX('112_Menara_Sampoeran_C1'!idxSatuSampaiDuaPuluh,--LEFT(RIGHT('[2]Pos Log Serang 260721'!XFD1,5),1)+1)&amp;" puluh "&amp;INDEX('112_Menara_Sampoeran_C1'!idxSatuSampaiDuaPuluh,--LEFT(RIGHT('[2]Pos Log Serang 260721'!XFD1,4),1)+1))&amp;IF(OR(LEN('[2]Pos Log Serang 260721'!XFD1)&lt;=3,--LEFT(TEXT(RIGHT('[2]Pos Log Serang 260721'!XFD1,6),REPT("0",6)),3)={0;1}),""," ribu")</definedName>
    <definedName name="ribu3" localSheetId="61">" "&amp;INDEX('113_PCS_Pontianak'!idxRatusan,--LEFT(TEXT(RIGHT('[2]Pos Log Serang 260721'!XFD1,6),REPT("0",6)),1)+1)&amp;" "&amp;IF((--MID(TEXT(RIGHT('[2]Pos Log Serang 260721'!XFD1,6),REPT("0",6)),2,2)+1)&lt;=20,IF(--LEFT(TEXT(RIGHT('[2]Pos Log Serang 260721'!XFD1,6),REPT("0",6)),3)=1," seribu",INDEX('113_PCS_Pontianak'!idxSatuSampaiDuaPuluh,--LEFT(TEXT(RIGHT('[2]Pos Log Serang 260721'!XFD1,5),REPT("0",5)),2)+1)),INDEX('113_PCS_Pontianak'!idxSatuSampaiDuaPuluh,--LEFT(RIGHT('[2]Pos Log Serang 260721'!XFD1,5),1)+1)&amp;" puluh "&amp;INDEX('113_PCS_Pontianak'!idxSatuSampaiDuaPuluh,--LEFT(RIGHT('[2]Pos Log Serang 260721'!XFD1,4),1)+1))&amp;IF(OR(LEN('[2]Pos Log Serang 260721'!XFD1)&lt;=3,--LEFT(TEXT(RIGHT('[2]Pos Log Serang 260721'!XFD1,6),REPT("0",6)),3)={0;1}),""," ribu")</definedName>
    <definedName name="ribu3" localSheetId="62">" "&amp;INDEX('114_BSC_Signify_Surabaya'!idxRatusan,--LEFT(TEXT(RIGHT('[2]Pos Log Serang 260721'!XFD1,6),REPT("0",6)),1)+1)&amp;" "&amp;IF((--MID(TEXT(RIGHT('[2]Pos Log Serang 260721'!XFD1,6),REPT("0",6)),2,2)+1)&lt;=20,IF(--LEFT(TEXT(RIGHT('[2]Pos Log Serang 260721'!XFD1,6),REPT("0",6)),3)=1," seribu",INDEX('114_BSC_Signify_Surabaya'!idxSatuSampaiDuaPuluh,--LEFT(TEXT(RIGHT('[2]Pos Log Serang 260721'!XFD1,5),REPT("0",5)),2)+1)),INDEX('114_BSC_Signify_Surabaya'!idxSatuSampaiDuaPuluh,--LEFT(RIGHT('[2]Pos Log Serang 260721'!XFD1,5),1)+1)&amp;" puluh "&amp;INDEX('114_BSC_Signify_Surabaya'!idxSatuSampaiDuaPuluh,--LEFT(RIGHT('[2]Pos Log Serang 260721'!XFD1,4),1)+1))&amp;IF(OR(LEN('[2]Pos Log Serang 260721'!XFD1)&lt;=3,--LEFT(TEXT(RIGHT('[2]Pos Log Serang 260721'!XFD1,6),REPT("0",6)),3)={0;1}),""," ribu")</definedName>
    <definedName name="ribu3" localSheetId="63">" "&amp;INDEX('115_Yenlingtan_Kaifa_BTH'!idxRatusan,--LEFT(TEXT(RIGHT('[2]Pos Log Serang 260721'!XFD1,6),REPT("0",6)),1)+1)&amp;" "&amp;IF((--MID(TEXT(RIGHT('[2]Pos Log Serang 260721'!XFD1,6),REPT("0",6)),2,2)+1)&lt;=20,IF(--LEFT(TEXT(RIGHT('[2]Pos Log Serang 260721'!XFD1,6),REPT("0",6)),3)=1," seribu",INDEX('115_Yenlingtan_Kaifa_BTH'!idxSatuSampaiDuaPuluh,--LEFT(TEXT(RIGHT('[2]Pos Log Serang 260721'!XFD1,5),REPT("0",5)),2)+1)),INDEX('115_Yenlingtan_Kaifa_BTH'!idxSatuSampaiDuaPuluh,--LEFT(RIGHT('[2]Pos Log Serang 260721'!XFD1,5),1)+1)&amp;" puluh "&amp;INDEX('115_Yenlingtan_Kaifa_BTH'!idxSatuSampaiDuaPuluh,--LEFT(RIGHT('[2]Pos Log Serang 260721'!XFD1,4),1)+1))&amp;IF(OR(LEN('[2]Pos Log Serang 260721'!XFD1)&lt;=3,--LEFT(TEXT(RIGHT('[2]Pos Log Serang 260721'!XFD1,6),REPT("0",6)),3)={0;1}),""," ribu")</definedName>
    <definedName name="ribu3" localSheetId="64">" "&amp;INDEX('116_Yenlingtan_Alsabat_BTH'!idxRatusan,--LEFT(TEXT(RIGHT('[2]Pos Log Serang 260721'!XFD1,6),REPT("0",6)),1)+1)&amp;" "&amp;IF((--MID(TEXT(RIGHT('[2]Pos Log Serang 260721'!XFD1,6),REPT("0",6)),2,2)+1)&lt;=20,IF(--LEFT(TEXT(RIGHT('[2]Pos Log Serang 260721'!XFD1,6),REPT("0",6)),3)=1," seribu",INDEX('116_Yenlingtan_Alsabat_BTH'!idxSatuSampaiDuaPuluh,--LEFT(TEXT(RIGHT('[2]Pos Log Serang 260721'!XFD1,5),REPT("0",5)),2)+1)),INDEX('116_Yenlingtan_Alsabat_BTH'!idxSatuSampaiDuaPuluh,--LEFT(RIGHT('[2]Pos Log Serang 260721'!XFD1,5),1)+1)&amp;" puluh "&amp;INDEX('116_Yenlingtan_Alsabat_BTH'!idxSatuSampaiDuaPuluh,--LEFT(RIGHT('[2]Pos Log Serang 260721'!XFD1,4),1)+1))&amp;IF(OR(LEN('[2]Pos Log Serang 260721'!XFD1)&lt;=3,--LEFT(TEXT(RIGHT('[2]Pos Log Serang 260721'!XFD1,6),REPT("0",6)),3)={0;1}),""," ribu")</definedName>
    <definedName name="ribu3" localSheetId="65">" "&amp;INDEX('117_BBI_Klaten'!idxRatusan,--LEFT(TEXT(RIGHT('[2]Pos Log Serang 260721'!XFD1,6),REPT("0",6)),1)+1)&amp;" "&amp;IF((--MID(TEXT(RIGHT('[2]Pos Log Serang 260721'!XFD1,6),REPT("0",6)),2,2)+1)&lt;=20,IF(--LEFT(TEXT(RIGHT('[2]Pos Log Serang 260721'!XFD1,6),REPT("0",6)),3)=1," seribu",INDEX('117_BBI_Klaten'!idxSatuSampaiDuaPuluh,--LEFT(TEXT(RIGHT('[2]Pos Log Serang 260721'!XFD1,5),REPT("0",5)),2)+1)),INDEX('117_BBI_Klaten'!idxSatuSampaiDuaPuluh,--LEFT(RIGHT('[2]Pos Log Serang 260721'!XFD1,5),1)+1)&amp;" puluh "&amp;INDEX('117_BBI_Klaten'!idxSatuSampaiDuaPuluh,--LEFT(RIGHT('[2]Pos Log Serang 260721'!XFD1,4),1)+1))&amp;IF(OR(LEN('[2]Pos Log Serang 260721'!XFD1)&lt;=3,--LEFT(TEXT(RIGHT('[2]Pos Log Serang 260721'!XFD1,6),REPT("0",6)),3)={0;1}),""," ribu")</definedName>
    <definedName name="ribu3" localSheetId="66">" "&amp;INDEX('118_PT. Yasa_Sulteng'!idxRatusan,--LEFT(TEXT(RIGHT('[2]Pos Log Serang 260721'!XFD1,6),REPT("0",6)),1)+1)&amp;" "&amp;IF((--MID(TEXT(RIGHT('[2]Pos Log Serang 260721'!XFD1,6),REPT("0",6)),2,2)+1)&lt;=20,IF(--LEFT(TEXT(RIGHT('[2]Pos Log Serang 260721'!XFD1,6),REPT("0",6)),3)=1," seribu",INDEX('118_PT. Yasa_Sulteng'!idxSatuSampaiDuaPuluh,--LEFT(TEXT(RIGHT('[2]Pos Log Serang 260721'!XFD1,5),REPT("0",5)),2)+1)),INDEX('118_PT. Yasa_Sulteng'!idxSatuSampaiDuaPuluh,--LEFT(RIGHT('[2]Pos Log Serang 260721'!XFD1,5),1)+1)&amp;" puluh "&amp;INDEX('118_PT. Yasa_Sulteng'!idxSatuSampaiDuaPuluh,--LEFT(RIGHT('[2]Pos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67">" "&amp;INDEX('118_PT. Yasa_Sulteng Up'!idxRatusan,--LEFT(TEXT(RIGHT('[2]Pos Log Serang 260721'!XFD1,6),REPT("0",6)),1)+1)&amp;" "&amp;IF((--MID(TEXT(RIGHT('[2]Pos Log Serang 260721'!XFD1,6),REPT("0",6)),2,2)+1)&lt;=20,IF(--LEFT(TEXT(RIGHT('[2]Pos Log Serang 260721'!XFD1,6),REPT("0",6)),3)=1," seribu",INDEX('118_PT. Yasa_Sulteng Up'!idxSatuSampaiDuaPuluh,--LEFT(TEXT(RIGHT('[2]Pos Log Serang 260721'!XFD1,5),REPT("0",5)),2)+1)),INDEX('118_PT. Yasa_Sulteng Up'!idxSatuSampaiDuaPuluh,--LEFT(RIGHT('[2]Pos Log Serang 260721'!XFD1,5),1)+1)&amp;" puluh "&amp;INDEX('118_PT. Yasa_Sulteng Up'!idxSatuSampaiDuaPuluh,--LEFT(RIGHT('[2]Pos Log Serang 260721'!XFD1,4),1)+1))&amp;IF(OR(LEN('[2]Pos Log Serang 260721'!XFD1)&lt;=3,--LEFT(TEXT(RIGHT('[2]Pos Log Serang 260721'!XFD1,6),REPT("0",6)),3)={0;1}),""," ribu")</definedName>
    <definedName name="ribu3" localSheetId="68">" "&amp;INDEX('119_Yenlingtan_Berkat_Bth'!idxRatusan,--LEFT(TEXT(RIGHT('[2]Pos Log Serang 260721'!XFD1,6),REPT("0",6)),1)+1)&amp;" "&amp;IF((--MID(TEXT(RIGHT('[2]Pos Log Serang 260721'!XFD1,6),REPT("0",6)),2,2)+1)&lt;=20,IF(--LEFT(TEXT(RIGHT('[2]Pos Log Serang 260721'!XFD1,6),REPT("0",6)),3)=1," seribu",INDEX('119_Yenlingtan_Berkat_Bth'!idxSatuSampaiDuaPuluh,--LEFT(TEXT(RIGHT('[2]Pos Log Serang 260721'!XFD1,5),REPT("0",5)),2)+1)),INDEX('119_Yenlingtan_Berkat_Bth'!idxSatuSampaiDuaPuluh,--LEFT(RIGHT('[2]Pos Log Serang 260721'!XFD1,5),1)+1)&amp;" puluh "&amp;INDEX('119_Yenlingtan_Berkat_Bth'!idxSatuSampaiDuaPuluh,--LEFT(RIGHT('[2]Pos Log Serang 260721'!XFD1,4),1)+1))&amp;IF(OR(LEN('[2]Pos Log Serang 260721'!XFD1)&lt;=3,--LEFT(TEXT(RIGHT('[2]Pos Log Serang 260721'!XFD1,6),REPT("0",6)),3)={0;1}),""," ribu")</definedName>
    <definedName name="ribu3" localSheetId="69">" "&amp;INDEX('120_Menara_Sampoeran_C1'!idxRatusan,--LEFT(TEXT(RIGHT('[2]Pos Log Serang 260721'!XFD1,6),REPT("0",6)),1)+1)&amp;" "&amp;IF((--MID(TEXT(RIGHT('[2]Pos Log Serang 260721'!XFD1,6),REPT("0",6)),2,2)+1)&lt;=20,IF(--LEFT(TEXT(RIGHT('[2]Pos Log Serang 260721'!XFD1,6),REPT("0",6)),3)=1," seribu",INDEX('120_Menara_Sampoeran_C1'!idxSatuSampaiDuaPuluh,--LEFT(TEXT(RIGHT('[2]Pos Log Serang 260721'!XFD1,5),REPT("0",5)),2)+1)),INDEX('120_Menara_Sampoeran_C1'!idxSatuSampaiDuaPuluh,--LEFT(RIGHT('[2]Pos Log Serang 260721'!XFD1,5),1)+1)&amp;" puluh "&amp;INDEX('120_Menara_Sampoeran_C1'!idxSatuSampaiDuaPuluh,--LEFT(RIGHT('[2]Pos Log Serang 260721'!XFD1,4),1)+1))&amp;IF(OR(LEN('[2]Pos Log Serang 260721'!XFD1)&lt;=3,--LEFT(TEXT(RIGHT('[2]Pos Log Serang 260721'!XFD1,6),REPT("0",6)),3)={0;1}),""," ribu")</definedName>
    <definedName name="ribu3" localSheetId="70">" "&amp;INDEX('121_Yenlingtan_Nyonya_BTH'!idxRatusan,--LEFT(TEXT(RIGHT('[2]Pos Log Serang 260721'!XFD1,6),REPT("0",6)),1)+1)&amp;" "&amp;IF((--MID(TEXT(RIGHT('[2]Pos Log Serang 260721'!XFD1,6),REPT("0",6)),2,2)+1)&lt;=20,IF(--LEFT(TEXT(RIGHT('[2]Pos Log Serang 260721'!XFD1,6),REPT("0",6)),3)=1," seribu",INDEX('121_Yenlingtan_Nyonya_BTH'!idxSatuSampaiDuaPuluh,--LEFT(TEXT(RIGHT('[2]Pos Log Serang 260721'!XFD1,5),REPT("0",5)),2)+1)),INDEX('121_Yenlingtan_Nyonya_BTH'!idxSatuSampaiDuaPuluh,--LEFT(RIGHT('[2]Pos Log Serang 260721'!XFD1,5),1)+1)&amp;" puluh "&amp;INDEX('121_Yenlingtan_Nyonya_BTH'!idxSatuSampaiDuaPuluh,--LEFT(RIGHT('[2]Pos Log Serang 260721'!XFD1,4),1)+1))&amp;IF(OR(LEN('[2]Pos Log Serang 260721'!XFD1)&lt;=3,--LEFT(TEXT(RIGHT('[2]Pos Log Serang 260721'!XFD1,6),REPT("0",6)),3)={0;1}),""," ribu")</definedName>
    <definedName name="ribu3" localSheetId="71">" "&amp;INDEX('122_San Sukses_Batam'!idxRatusan,--LEFT(TEXT(RIGHT('[2]Pos Log Serang 260721'!XFD1,6),REPT("0",6)),1)+1)&amp;" "&amp;IF((--MID(TEXT(RIGHT('[2]Pos Log Serang 260721'!XFD1,6),REPT("0",6)),2,2)+1)&lt;=20,IF(--LEFT(TEXT(RIGHT('[2]Pos Log Serang 260721'!XFD1,6),REPT("0",6)),3)=1," seribu",INDEX('122_San Sukses_Batam'!idxSatuSampaiDuaPuluh,--LEFT(TEXT(RIGHT('[2]Pos Log Serang 260721'!XFD1,5),REPT("0",5)),2)+1)),INDEX('122_San Sukses_Batam'!idxSatuSampaiDuaPuluh,--LEFT(RIGHT('[2]Pos Log Serang 260721'!XFD1,5),1)+1)&amp;" puluh "&amp;INDEX('122_San Sukses_Batam'!idxSatuSampaiDuaPuluh,--LEFT(RIGHT('[2]Pos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72">" "&amp;INDEX('123_San Sukses_Batam '!idxRatusan,--LEFT(TEXT(RIGHT('[2]Pos Log Serang 260721'!XFD1,6),REPT("0",6)),1)+1)&amp;" "&amp;IF((--MID(TEXT(RIGHT('[2]Pos Log Serang 260721'!XFD1,6),REPT("0",6)),2,2)+1)&lt;=20,IF(--LEFT(TEXT(RIGHT('[2]Pos Log Serang 260721'!XFD1,6),REPT("0",6)),3)=1," seribu",INDEX('123_San Sukses_Batam '!idxSatuSampaiDuaPuluh,--LEFT(TEXT(RIGHT('[2]Pos Log Serang 260721'!XFD1,5),REPT("0",5)),2)+1)),INDEX('123_San Sukses_Batam '!idxSatuSampaiDuaPuluh,--LEFT(RIGHT('[2]Pos Log Serang 260721'!XFD1,5),1)+1)&amp;" puluh "&amp;INDEX('123_San Sukses_Batam '!idxSatuSampaiDuaPuluh,--LEFT(RIGHT('[2]Pos Log Serang 260721'!XFD1,4),1)+1))&amp;IF(OR(LEN('[2]Pos Log Serang 260721'!XFD1)&lt;=3,--LEFT(TEXT(RIGHT('[2]Pos Log Serang 260721'!XFD1,6),REPT("0",6)),3)={0;1}),""," ribu")</definedName>
    <definedName name="ribu3" localSheetId="73">" "&amp;INDEX('124_Jan Ex_BTH'!idxRatusan,--LEFT(TEXT(RIGHT('[2]Pos Log Serang 260721'!XFD1,6),REPT("0",6)),1)+1)&amp;" "&amp;IF((--MID(TEXT(RIGHT('[2]Pos Log Serang 260721'!XFD1,6),REPT("0",6)),2,2)+1)&lt;=20,IF(--LEFT(TEXT(RIGHT('[2]Pos Log Serang 260721'!XFD1,6),REPT("0",6)),3)=1," seribu",INDEX('124_Jan Ex_BTH'!idxSatuSampaiDuaPuluh,--LEFT(TEXT(RIGHT('[2]Pos Log Serang 260721'!XFD1,5),REPT("0",5)),2)+1)),INDEX('124_Jan Ex_BTH'!idxSatuSampaiDuaPuluh,--LEFT(RIGHT('[2]Pos Log Serang 260721'!XFD1,5),1)+1)&amp;" puluh "&amp;INDEX('124_Jan Ex_BTH'!idxSatuSampaiDuaPuluh,--LEFT(RIGHT('[2]Pos Log Serang 260721'!XFD1,4),1)+1))&amp;IF(OR(LEN('[2]Pos Log Serang 260721'!XFD1)&lt;=3,--LEFT(TEXT(RIGHT('[2]Pos Log Serang 260721'!XFD1,6),REPT("0",6)),3)={0;1}),""," ribu")</definedName>
    <definedName name="ribu3" localSheetId="74">" "&amp;INDEX('125_Ibu Suryani_Jakarta'!idxRatusan,--LEFT(TEXT(RIGHT('[2]Pos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seribu",INDEX('125_Ibu Suryani_Jakarta'!idxSatuSampaiDuaPuluh,--LEFT(TEXT(RIGHT('[2]Pos Log Serang 260721'!XFD1,5),REPT("0",5)),2)+1)),INDEX('125_Ibu Suryani_Jakarta'!idxSatuSampaiDuaPuluh,--LEFT(RIGHT('[2]Pos Log Serang 260721'!XFD1,5),1)+1)&amp;" puluh "&amp;INDEX('125_Ibu Suryani_Jakarta'!idxSatuSampaiDuaPuluh,--LEFT(RIGHT('[2]Pos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75">" "&amp;INDEX('126_BSC_Anggana_Jogja'!idxRatusan,--LEFT(TEXT(RIGHT('[2]Pos Log Serang 260721'!XFD1,6),REPT("0",6)),1)+1)&amp;" "&amp;IF((--MID(TEXT(RIGHT('[2]Pos Log Serang 260721'!XFD1,6),REPT("0",6)),2,2)+1)&lt;=20,IF(--LEFT(TEXT(RIGHT('[2]Pos Log Serang 260721'!XFD1,6),REPT("0",6)),3)=1," seribu",INDEX('126_BSC_Anggana_Jogja'!idxSatuSampaiDuaPuluh,--LEFT(TEXT(RIGHT('[2]Pos Log Serang 260721'!XFD1,5),REPT("0",5)),2)+1)),INDEX('126_BSC_Anggana_Jogja'!idxSatuSampaiDuaPuluh,--LEFT(RIGHT('[2]Pos Log Serang 260721'!XFD1,5),1)+1)&amp;" puluh "&amp;INDEX('126_BSC_Anggana_Jogja'!idxSatuSampaiDuaPuluh,--LEFT(RIGHT('[2]Pos Log Serang 260721'!XFD1,4),1)+1))&amp;IF(OR(LEN('[2]Pos Log Serang 260721'!XFD1)&lt;=3,--LEFT(TEXT(RIGHT('[2]Pos Log Serang 260721'!XFD1,6),REPT("0",6)),3)={0;1}),""," ribu")</definedName>
    <definedName name="ribu3" localSheetId="76">" "&amp;INDEX('127_Klik_Batam'!idxRatusan,--LEFT(TEXT(RIGHT('[2]Pos Log Serang 260721'!XFD1,6),REPT("0",6)),1)+1)&amp;" "&amp;IF((--MID(TEXT(RIGHT('[2]Pos Log Serang 260721'!XFD1,6),REPT("0",6)),2,2)+1)&lt;=20,IF(--LEFT(TEXT(RIGHT('[2]Pos Log Serang 260721'!XFD1,6),REPT("0",6)),3)=1," seribu",INDEX('127_Klik_Batam'!idxSatuSampaiDuaPuluh,--LEFT(TEXT(RIGHT('[2]Pos Log Serang 260721'!XFD1,5),REPT("0",5)),2)+1)),INDEX('127_Klik_Batam'!idxSatuSampaiDuaPuluh,--LEFT(RIGHT('[2]Pos Log Serang 260721'!XFD1,5),1)+1)&amp;" puluh "&amp;INDEX('127_Klik_Batam'!idxSatuSampaiDuaPuluh,--LEFT(RIGHT('[2]Pos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77">" "&amp;INDEX('128_Crago Trans_Batam'!idxRatusan,--LEFT(TEXT(RIGHT('[2]Pos Log Serang 260721'!XFD1,6),REPT("0",6)),1)+1)&amp;" "&amp;IF((--MID(TEXT(RIGHT('[2]Pos Log Serang 260721'!XFD1,6),REPT("0",6)),2,2)+1)&lt;=20,IF(--LEFT(TEXT(RIGHT('[2]Pos Log Serang 260721'!XFD1,6),REPT("0",6)),3)=1," seribu",INDEX('128_Crago Trans_Batam'!idxSatuSampaiDuaPuluh,--LEFT(TEXT(RIGHT('[2]Pos Log Serang 260721'!XFD1,5),REPT("0",5)),2)+1)),INDEX('128_Crago Trans_Batam'!idxSatuSampaiDuaPuluh,--LEFT(RIGHT('[2]Pos Log Serang 260721'!XFD1,5),1)+1)&amp;" puluh "&amp;INDEX('128_Crago Trans_Batam'!idxSatuSampaiDuaPuluh,--LEFT(RIGHT('[2]Pos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78">" "&amp;INDEX('129_Yenlingtan_Yumofodd_Bth'!idxRatusan,--LEFT(TEXT(RIGHT('[2]Pos Log Serang 260721'!XFD1,6),REPT("0",6)),1)+1)&amp;" "&amp;IF((--MID(TEXT(RIGHT('[2]Pos Log Serang 260721'!XFD1,6),REPT("0",6)),2,2)+1)&lt;=20,IF(--LEFT(TEXT(RIGHT('[2]Pos Log Serang 260721'!XFD1,6),REPT("0",6)),3)=1," seribu",INDEX('129_Yenlingtan_Yumofodd_Bth'!idxSatuSampaiDuaPuluh,--LEFT(TEXT(RIGHT('[2]Pos Log Serang 260721'!XFD1,5),REPT("0",5)),2)+1)),INDEX('129_Yenlingtan_Yumofodd_Bth'!idxSatuSampaiDuaPuluh,--LEFT(RIGHT('[2]Pos Log Serang 260721'!XFD1,5),1)+1)&amp;" puluh "&amp;INDEX('129_Yenlingtan_Yumofodd_Bth'!idxSatuSampaiDuaPuluh,--LEFT(RIGHT('[2]Pos Log Serang 260721'!XFD1,4),1)+1))&amp;IF(OR(LEN('[2]Pos Log Serang 260721'!XFD1)&lt;=3,--LEFT(TEXT(RIGHT('[2]Pos Log Serang 260721'!XFD1,6),REPT("0",6)),3)={0;1}),""," ribu")</definedName>
    <definedName name="ribu3" localSheetId="79">" "&amp;INDEX('130_Yenlingtan_Japan Pack_Bth'!idxRatusan,--LEFT(TEXT(RIGHT('[2]Pos Log Serang 260721'!XFD1,6),REPT("0",6)),1)+1)&amp;" "&amp;IF((--MID(TEXT(RIGHT('[2]Pos Log Serang 260721'!XFD1,6),REPT("0",6)),2,2)+1)&lt;=20,IF(--LEFT(TEXT(RIGHT('[2]Pos Log Serang 260721'!XFD1,6),REPT("0",6)),3)=1," seribu",INDEX('130_Yenlingtan_Japan Pack_Bth'!idxSatuSampaiDuaPuluh,--LEFT(TEXT(RIGHT('[2]Pos Log Serang 260721'!XFD1,5),REPT("0",5)),2)+1)),INDEX('130_Yenlingtan_Japan Pack_Bth'!idxSatuSampaiDuaPuluh,--LEFT(RIGHT('[2]Pos Log Serang 260721'!XFD1,5),1)+1)&amp;" puluh "&amp;INDEX('130_Yenlingtan_Japan Pack_Bth'!idxSatuSampaiDuaPuluh,--LEFT(RIGHT('[2]Pos Log Serang 260721'!XFD1,4),1)+1))&amp;IF(OR(LEN('[2]Pos Log Serang 260721'!XFD1)&lt;=3,--LEFT(TEXT(RIGHT('[2]Pos Log Serang 260721'!XFD1,6),REPT("0",6)),3)={0;1}),""," ribu")</definedName>
    <definedName name="ribu3" localSheetId="80">" "&amp;INDEX('131_PCS_Pontinak'!idxRatusan,--LEFT(TEXT(RIGHT('[2]Pos Log Serang 260721'!XFD1,6),REPT("0",6)),1)+1)&amp;" "&amp;IF((--MID(TEXT(RIGHT('[2]Pos Log Serang 260721'!XFD1,6),REPT("0",6)),2,2)+1)&lt;=20,IF(--LEFT(TEXT(RIGHT('[2]Pos Log Serang 260721'!XFD1,6),REPT("0",6)),3)=1," seribu",INDEX('131_PCS_Pontinak'!idxSatuSampaiDuaPuluh,--LEFT(TEXT(RIGHT('[2]Pos Log Serang 260721'!XFD1,5),REPT("0",5)),2)+1)),INDEX('131_PCS_Pontinak'!idxSatuSampaiDuaPuluh,--LEFT(RIGHT('[2]Pos Log Serang 260721'!XFD1,5),1)+1)&amp;" puluh "&amp;INDEX('131_PCS_Pontinak'!idxSatuSampaiDuaPuluh,--LEFT(RIGHT('[2]Pos Log Serang 260721'!XFD1,4),1)+1))&amp;IF(OR(LEN('[2]Pos Log Serang 260721'!XFD1)&lt;=3,--LEFT(TEXT(RIGHT('[2]Pos Log Serang 260721'!XFD1,6),REPT("0",6)),3)={0;1}),""," ribu")</definedName>
    <definedName name="ribu3" localSheetId="81">" "&amp;INDEX('132_Mega_Selawesi'!idxRatusan,--LEFT(TEXT(RIGHT('[2]Pos Log Serang 260721'!XFD1,6),REPT("0",6)),1)+1)&amp;" "&amp;IF((--MID(TEXT(RIGHT('[2]Pos Log Serang 260721'!XFD1,6),REPT("0",6)),2,2)+1)&lt;=20,IF(--LEFT(TEXT(RIGHT('[2]Pos Log Serang 260721'!XFD1,6),REPT("0",6)),3)=1," seribu",INDEX('132_Mega_Selawesi'!idxSatuSampaiDuaPuluh,--LEFT(TEXT(RIGHT('[2]Pos Log Serang 260721'!XFD1,5),REPT("0",5)),2)+1)),INDEX('132_Mega_Selawesi'!idxSatuSampaiDuaPuluh,--LEFT(RIGHT('[2]Pos Log Serang 260721'!XFD1,5),1)+1)&amp;" puluh "&amp;INDEX('132_Mega_Selawesi'!idxSatuSampaiDuaPuluh,--LEFT(RIGHT('[2]Pos Log Serang 260721'!XFD1,4),1)+1))&amp;IF(OR(LEN('[2]Pos Log Serang 260721'!XFD1)&lt;=3,--LEFT(TEXT(RIGHT('[2]Pos Log Serang 260721'!XFD1,6),REPT("0",6)),3)={0;1}),""," ribu")</definedName>
    <definedName name="ribu3" localSheetId="83">" "&amp;INDEX('133_Gapura_Trucking Sumabaw Pel'!idxRatusan,--LEFT(TEXT(RIGHT('[2]Pos Log Serang 260721'!XFD1,6),REPT("0",6)),1)+1)&amp;" "&amp;IF((--MID(TEXT(RIGHT('[2]Pos Log Serang 260721'!XFD1,6),REPT("0",6)),2,2)+1)&lt;=20,IF(--LEFT(TEXT(RIGHT('[2]Pos Log Serang 260721'!XFD1,6),REPT("0",6)),3)=1," seribu",INDEX('133_Gapura_Trucking Sumabaw Pel'!idxSatuSampaiDuaPuluh,--LEFT(TEXT(RIGHT('[2]Pos Log Serang 260721'!XFD1,5),REPT("0",5)),2)+1)),INDEX('133_Gapura_Trucking Sumabaw Pel'!idxSatuSampaiDuaPuluh,--LEFT(RIGHT('[2]Pos Log Serang 260721'!XFD1,5),1)+1)&amp;" puluh "&amp;INDEX('133_Gapura_Trucking Sumabaw Pel'!idxSatuSampaiDuaPuluh,--LEFT(RIGHT('[2]Pos Log Serang 260721'!XFD1,4),1)+1))&amp;IF(OR(LEN('[2]Pos Log Serang 260721'!XFD1)&lt;=3,--LEFT(TEXT(RIGHT('[2]Pos Log Serang 260721'!XFD1,6),REPT("0",6)),3)={0;1}),""," ribu")</definedName>
    <definedName name="ribu3" localSheetId="82">" "&amp;INDEX('133_Gapura_Trucking Sumabaw_DP'!idxRatusan,--LEFT(TEXT(RIGHT('[2]Pos Log Serang 260721'!XFD1,6),REPT("0",6)),1)+1)&amp;" "&amp;IF((--MID(TEXT(RIGHT('[2]Pos Log Serang 260721'!XFD1,6),REPT("0",6)),2,2)+1)&lt;=20,IF(--LEFT(TEXT(RIGHT('[2]Pos Log Serang 260721'!XFD1,6),REPT("0",6)),3)=1," seribu",INDEX('133_Gapura_Trucking Sumabaw_DP'!idxSatuSampaiDuaPuluh,--LEFT(TEXT(RIGHT('[2]Pos Log Serang 260721'!XFD1,5),REPT("0",5)),2)+1)),INDEX('133_Gapura_Trucking Sumabaw_DP'!idxSatuSampaiDuaPuluh,--LEFT(RIGHT('[2]Pos Log Serang 260721'!XFD1,5),1)+1)&amp;" puluh "&amp;INDEX('133_Gapura_Trucking Sumabaw_DP'!idxSatuSampaiDuaPuluh,--LEFT(RIGHT('[2]Pos Log Serang 260721'!XFD1,4),1)+1))&amp;IF(OR(LEN('[2]Pos Log Serang 260721'!XFD1)&lt;=3,--LEFT(TEXT(RIGHT('[2]Pos Log Serang 260721'!XFD1,6),REPT("0",6)),3)={0;1}),""," ribu")</definedName>
    <definedName name="ribu3" localSheetId="84">" "&amp;INDEX('134_Menara_Cocacola'!idxRatusan,--LEFT(TEXT(RIGHT('[2]Pos Log Serang 260721'!XFD1,6),REPT("0",6)),1)+1)&amp;" "&amp;IF((--MID(TEXT(RIGHT('[2]Pos Log Serang 260721'!XFD1,6),REPT("0",6)),2,2)+1)&lt;=20,IF(--LEFT(TEXT(RIGHT('[2]Pos Log Serang 260721'!XFD1,6),REPT("0",6)),3)=1," seribu",INDEX('134_Menara_Cocacola'!idxSatuSampaiDuaPuluh,--LEFT(TEXT(RIGHT('[2]Pos Log Serang 260721'!XFD1,5),REPT("0",5)),2)+1)),INDEX('134_Menara_Cocacola'!idxSatuSampaiDuaPuluh,--LEFT(RIGHT('[2]Pos Log Serang 260721'!XFD1,5),1)+1)&amp;" puluh "&amp;INDEX('134_Menara_Cocacola'!idxSatuSampaiDuaPuluh,--LEFT(RIGHT('[2]Pos Log Serang 260721'!XFD1,4),1)+1))&amp;IF(OR(LEN('[2]Pos Log Serang 260721'!XFD1)&lt;=3,--LEFT(TEXT(RIGHT('[2]Pos Log Serang 260721'!XFD1,6),REPT("0",6)),3)={0;1}),""," ribu")</definedName>
    <definedName name="ribu3" localSheetId="85">" "&amp;INDEX('135_Fitri_Nias'!idxRatusan,--LEFT(TEXT(RIGHT('[2]Pos Log Serang 260721'!XFD1,6),REPT("0",6)),1)+1)&amp;" "&amp;IF((--MID(TEXT(RIGHT('[2]Pos Log Serang 260721'!XFD1,6),REPT("0",6)),2,2)+1)&lt;=20,IF(--LEFT(TEXT(RIGHT('[2]Pos Log Serang 260721'!XFD1,6),REPT("0",6)),3)=1," seribu",INDEX('135_Fitri_Nias'!idxSatuSampaiDuaPuluh,--LEFT(TEXT(RIGHT('[2]Pos Log Serang 260721'!XFD1,5),REPT("0",5)),2)+1)),INDEX('135_Fitri_Nias'!idxSatuSampaiDuaPuluh,--LEFT(RIGHT('[2]Pos Log Serang 260721'!XFD1,5),1)+1)&amp;" puluh "&amp;INDEX('135_Fitri_Nias'!idxSatuSampaiDuaPuluh,--LEFT(RIGHT('[2]Pos Log Serang 260721'!XFD1,4),1)+1))&amp;IF(OR(LEN('[2]Pos Log Serang 260721'!XFD1)&lt;=3,--LEFT(TEXT(RIGHT('[2]Pos Log Serang 260721'!XFD1,6),REPT("0",6)),3)={0;1}),""," ribu")</definedName>
    <definedName name="ribu3">" "&amp;INDEX(idxRatusan,--LEFT(TEXT(RIGHT('[2]Pos Log Serang 260721'!XFD1,6),REPT("0",6)),1)+1)&amp;" "&amp;IF((--MID(TEXT(RIGHT('[2]Pos Log Serang 260721'!XFD1,6),REPT("0",6)),2,2)+1)&lt;=20,IF(--LEFT(TEXT(RIGHT('[2]Pos Log Serang 260721'!XFD1,6),REPT("0",6)),3)=1," seribu",INDEX(idxSatuSampaiDuaPuluh,--LEFT(TEXT(RIGHT('[2]Pos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ribu")</definedName>
    <definedName name="ribu4" localSheetId="0">" "&amp;INDEX('052_Dakota_Batam'!idxRatusan,--LEFT(TEXT(RIGHT('[2]Pos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",INDEX('052_Dakota_Batam'!idxSatuSampaiDuaPuluh,--LEFT(TEXT(RIGHT('[2]Pos Log Serang 260721'!XFD1,5),REPT("0",5)),2)+1)),INDEX('052_Dakota_Batam'!idxSatuSampaiDuaPuluh,--LEFT(RIGHT('[2]Pos Log Serang 260721'!XFD1,5),1)+1)&amp;" puluh "&amp;INDEX('052_Dakota_Batam'!idxSatuSampaiDuaPuluh,--LEFT(RIGHT('[2]Pos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">" "&amp;INDEX('053_Menara_Mix'!idxRatusan,--LEFT(TEXT(RIGHT('[2]Pos Log Serang 260721'!XFD1,6),REPT("0",6)),1)+1)&amp;" "&amp;IF((--MID(TEXT(RIGHT('[2]Pos Log Serang 260721'!XFD1,6),REPT("0",6)),2,2)+1)&lt;=20,IF(--LEFT(TEXT(RIGHT('[2]Pos Log Serang 260721'!XFD1,6),REPT("0",6)),3)=1," seribu / ",INDEX('053_Menara_Mix'!idxSatuSampaiDuaPuluh,--LEFT(TEXT(RIGHT('[2]Pos Log Serang 260721'!XFD1,5),REPT("0",5)),2)+1)),INDEX('053_Menara_Mix'!idxSatuSampaiDuaPuluh,--LEFT(RIGHT('[2]Pos Log Serang 260721'!XFD1,5),1)+1)&amp;" puluh "&amp;INDEX('053_Menara_Mix'!idxSatuSampaiDuaPuluh,--LEFT(RIGHT('[2]Pos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">" "&amp;INDEX('054_BSC_Lampung'!idxRatusan,--LEFT(TEXT(RIGHT('[2]Pos Log Serang 260721'!XFD1,6),REPT("0",6)),1)+1)&amp;" "&amp;IF((--MID(TEXT(RIGHT('[2]Pos Log Serang 260721'!XFD1,6),REPT("0",6)),2,2)+1)&lt;=20,IF(--LEFT(TEXT(RIGHT('[2]Pos Log Serang 260721'!XFD1,6),REPT("0",6)),3)=1," seribu / ",INDEX('054_BSC_Lampung'!idxSatuSampaiDuaPuluh,--LEFT(TEXT(RIGHT('[2]Pos Log Serang 260721'!XFD1,5),REPT("0",5)),2)+1)),INDEX('054_BSC_Lampung'!idxSatuSampaiDuaPuluh,--LEFT(RIGHT('[2]Pos Log Serang 260721'!XFD1,5),1)+1)&amp;" puluh "&amp;INDEX('054_BSC_Lampung'!idxSatuSampaiDuaPuluh,--LEFT(RIGHT('[2]Pos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">" "&amp;INDEX('055_Fastindo_Bandung'!idxRatusan,--LEFT(TEXT(RIGHT('[2]Pos Log Serang 260721'!XFD1,6),REPT("0",6)),1)+1)&amp;" "&amp;IF((--MID(TEXT(RIGHT('[2]Pos Log Serang 260721'!XFD1,6),REPT("0",6)),2,2)+1)&lt;=20,IF(--LEFT(TEXT(RIGHT('[2]Pos Log Serang 260721'!XFD1,6),REPT("0",6)),3)=1," seribu / ",INDEX('055_Fastindo_Bandung'!idxSatuSampaiDuaPuluh,--LEFT(TEXT(RIGHT('[2]Pos Log Serang 260721'!XFD1,5),REPT("0",5)),2)+1)),INDEX('055_Fastindo_Bandung'!idxSatuSampaiDuaPuluh,--LEFT(RIGHT('[2]Pos Log Serang 260721'!XFD1,5),1)+1)&amp;" puluh "&amp;INDEX('055_Fastindo_Bandung'!idxSatuSampaiDuaPuluh,--LEFT(RIGHT('[2]Pos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">" "&amp;INDEX('056_Ibu Feriyanti PCP_Jakarta'!idxRatusan,--LEFT(TEXT(RIGHT('[2]Pos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",INDEX('056_Ibu Feriyanti PCP_Jakarta'!idxSatuSampaiDuaPuluh,--LEFT(TEXT(RIGHT('[2]Pos Log Serang 260721'!XFD1,5),REPT("0",5)),2)+1)),INDEX('056_Ibu Feriyanti PCP_Jakarta'!idxSatuSampaiDuaPuluh,--LEFT(RIGHT('[2]Pos Log Serang 260721'!XFD1,5),1)+1)&amp;" puluh "&amp;INDEX('056_Ibu Feriyanti PCP_Jakarta'!idxSatuSampaiDuaPuluh,--LEFT(RIGHT('[2]Pos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">" "&amp;INDEX('057_UJP_Padang'!idxRatusan,--LEFT(TEXT(RIGHT('[2]Pos Log Serang 260721'!XFD1,6),REPT("0",6)),1)+1)&amp;" "&amp;IF((--MID(TEXT(RIGHT('[2]Pos Log Serang 260721'!XFD1,6),REPT("0",6)),2,2)+1)&lt;=20,IF(--LEFT(TEXT(RIGHT('[2]Pos Log Serang 260721'!XFD1,6),REPT("0",6)),3)=1," seribu / ",INDEX('057_UJP_Padang'!idxSatuSampaiDuaPuluh,--LEFT(TEXT(RIGHT('[2]Pos Log Serang 260721'!XFD1,5),REPT("0",5)),2)+1)),INDEX('057_UJP_Padang'!idxSatuSampaiDuaPuluh,--LEFT(RIGHT('[2]Pos Log Serang 260721'!XFD1,5),1)+1)&amp;" puluh "&amp;INDEX('057_UJP_Padang'!idxSatuSampaiDuaPuluh,--LEFT(RIGHT('[2]Pos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">" "&amp;INDEX('058_BJ Trans_Medan'!idxRatusan,--LEFT(TEXT(RIGHT('[2]Pos Log Serang 260721'!XFD1,6),REPT("0",6)),1)+1)&amp;" "&amp;IF((--MID(TEXT(RIGHT('[2]Pos Log Serang 260721'!XFD1,6),REPT("0",6)),2,2)+1)&lt;=20,IF(--LEFT(TEXT(RIGHT('[2]Pos Log Serang 260721'!XFD1,6),REPT("0",6)),3)=1," seribu / ",INDEX('058_BJ Trans_Medan'!idxSatuSampaiDuaPuluh,--LEFT(TEXT(RIGHT('[2]Pos Log Serang 260721'!XFD1,5),REPT("0",5)),2)+1)),INDEX('058_BJ Trans_Medan'!idxSatuSampaiDuaPuluh,--LEFT(RIGHT('[2]Pos Log Serang 260721'!XFD1,5),1)+1)&amp;" puluh "&amp;INDEX('058_BJ Trans_Medan'!idxSatuSampaiDuaPuluh,--LEFT(RIGHT('[2]Pos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">" "&amp;INDEX('059_Fastindo_Serpong'!idxRatusan,--LEFT(TEXT(RIGHT('[2]Pos Log Serang 260721'!XFD1,6),REPT("0",6)),1)+1)&amp;" "&amp;IF((--MID(TEXT(RIGHT('[2]Pos Log Serang 260721'!XFD1,6),REPT("0",6)),2,2)+1)&lt;=20,IF(--LEFT(TEXT(RIGHT('[2]Pos Log Serang 260721'!XFD1,6),REPT("0",6)),3)=1," seribu / ",INDEX('059_Fastindo_Serpong'!idxSatuSampaiDuaPuluh,--LEFT(TEXT(RIGHT('[2]Pos Log Serang 260721'!XFD1,5),REPT("0",5)),2)+1)),INDEX('059_Fastindo_Serpong'!idxSatuSampaiDuaPuluh,--LEFT(RIGHT('[2]Pos Log Serang 260721'!XFD1,5),1)+1)&amp;" puluh "&amp;INDEX('059_Fastindo_Serpong'!idxSatuSampaiDuaPuluh,--LEFT(RIGHT('[2]Pos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">" "&amp;INDEX('060_Yenling Tan_Batam'!idxRatusan,--LEFT(TEXT(RIGHT('[2]Pos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",INDEX('060_Yenling Tan_Batam'!idxSatuSampaiDuaPuluh,--LEFT(TEXT(RIGHT('[2]Pos Log Serang 260721'!XFD1,5),REPT("0",5)),2)+1)),INDEX('060_Yenling Tan_Batam'!idxSatuSampaiDuaPuluh,--LEFT(RIGHT('[2]Pos Log Serang 260721'!XFD1,5),1)+1)&amp;" puluh "&amp;INDEX('060_Yenling Tan_Batam'!idxSatuSampaiDuaPuluh,--LEFT(RIGHT('[2]Pos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">" "&amp;INDEX('061_Bpk Irfan_Pontianak'!idxRatusan,--LEFT(TEXT(RIGHT('[2]Pos Log Serang 260721'!XFD1,6),REPT("0",6)),1)+1)&amp;" "&amp;IF((--MID(TEXT(RIGHT('[2]Pos Log Serang 260721'!XFD1,6),REPT("0",6)),2,2)+1)&lt;=20,IF(--LEFT(TEXT(RIGHT('[2]Pos Log Serang 260721'!XFD1,6),REPT("0",6)),3)=1," seribu / ",INDEX('061_Bpk Irfan_Pontianak'!idxSatuSampaiDuaPuluh,--LEFT(TEXT(RIGHT('[2]Pos Log Serang 260721'!XFD1,5),REPT("0",5)),2)+1)),INDEX('061_Bpk Irfan_Pontianak'!idxSatuSampaiDuaPuluh,--LEFT(RIGHT('[2]Pos Log Serang 260721'!XFD1,5),1)+1)&amp;" puluh "&amp;INDEX('061_Bpk Irfan_Pontianak'!idxSatuSampaiDuaPuluh,--LEFT(RIGHT('[2]Pos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">" "&amp;INDEX('062_PT. Fajar_Makassar'!idxRatusan,--LEFT(TEXT(RIGHT('[2]Pos Log Serang 260721'!XFD1,6),REPT("0",6)),1)+1)&amp;" "&amp;IF((--MID(TEXT(RIGHT('[2]Pos Log Serang 260721'!XFD1,6),REPT("0",6)),2,2)+1)&lt;=20,IF(--LEFT(TEXT(RIGHT('[2]Pos Log Serang 260721'!XFD1,6),REPT("0",6)),3)=1," seribu / ",INDEX('062_PT. Fajar_Makassar'!idxSatuSampaiDuaPuluh,--LEFT(TEXT(RIGHT('[2]Pos Log Serang 260721'!XFD1,5),REPT("0",5)),2)+1)),INDEX('062_PT. Fajar_Makassar'!idxSatuSampaiDuaPuluh,--LEFT(RIGHT('[2]Pos Log Serang 260721'!XFD1,5),1)+1)&amp;" puluh "&amp;INDEX('062_PT. Fajar_Makassar'!idxSatuSampaiDuaPuluh,--LEFT(RIGHT('[2]Pos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1">" "&amp;INDEX('063_Kaifa_Batam'!idxRatusan,--LEFT(TEXT(RIGHT('[2]Pos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",INDEX('063_Kaifa_Batam'!idxSatuSampaiDuaPuluh,--LEFT(TEXT(RIGHT('[2]Pos Log Serang 260721'!XFD1,5),REPT("0",5)),2)+1)),INDEX('063_Kaifa_Batam'!idxSatuSampaiDuaPuluh,--LEFT(RIGHT('[2]Pos Log Serang 260721'!XFD1,5),1)+1)&amp;" puluh "&amp;INDEX('063_Kaifa_Batam'!idxSatuSampaiDuaPuluh,--LEFT(RIGHT('[2]Pos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2">" "&amp;INDEX('064_Hendyan_Batam'!idxRatusan,--LEFT(TEXT(RIGHT('[2]Pos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",INDEX('064_Hendyan_Batam'!idxSatuSampaiDuaPuluh,--LEFT(TEXT(RIGHT('[2]Pos Log Serang 260721'!XFD1,5),REPT("0",5)),2)+1)),INDEX('064_Hendyan_Batam'!idxSatuSampaiDuaPuluh,--LEFT(RIGHT('[2]Pos Log Serang 260721'!XFD1,5),1)+1)&amp;" puluh "&amp;INDEX('064_Hendyan_Batam'!idxSatuSampaiDuaPuluh,--LEFT(RIGHT('[2]Pos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3">" "&amp;INDEX('065_Bpk. H. Tofik_Banjarmasin'!idxRatusan,--LEFT(TEXT(RIGHT('[2]Pos Log Serang 260721'!XFD1,6),REPT("0",6)),1)+1)&amp;" "&amp;IF((--MID(TEXT(RIGHT('[2]Pos Log Serang 260721'!XFD1,6),REPT("0",6)),2,2)+1)&lt;=20,IF(--LEFT(TEXT(RIGHT('[2]Pos Log Serang 260721'!XFD1,6),REPT("0",6)),3)=1," seribu / ",INDEX('065_Bpk. H. Tofik_Banjarmasin'!idxSatuSampaiDuaPuluh,--LEFT(TEXT(RIGHT('[2]Pos Log Serang 260721'!XFD1,5),REPT("0",5)),2)+1)),INDEX('065_Bpk. H. Tofik_Banjarmasin'!idxSatuSampaiDuaPuluh,--LEFT(RIGHT('[2]Pos Log Serang 260721'!XFD1,5),1)+1)&amp;" puluh "&amp;INDEX('065_Bpk. H. Tofik_Banjarmasin'!idxSatuSampaiDuaPuluh,--LEFT(RIGHT('[2]Pos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4">" "&amp;INDEX('066_Bpk. H. Tofik_Banjarmasin'!idxRatusan,--LEFT(TEXT(RIGHT('[2]Pos Log Serang 260721'!XFD1,6),REPT("0",6)),1)+1)&amp;" "&amp;IF((--MID(TEXT(RIGHT('[2]Pos Log Serang 260721'!XFD1,6),REPT("0",6)),2,2)+1)&lt;=20,IF(--LEFT(TEXT(RIGHT('[2]Pos Log Serang 260721'!XFD1,6),REPT("0",6)),3)=1," seribu / ",INDEX('066_Bpk. H. Tofik_Banjarmasin'!idxSatuSampaiDuaPuluh,--LEFT(TEXT(RIGHT('[2]Pos Log Serang 260721'!XFD1,5),REPT("0",5)),2)+1)),INDEX('066_Bpk. H. Tofik_Banjarmasin'!idxSatuSampaiDuaPuluh,--LEFT(RIGHT('[2]Pos Log Serang 260721'!XFD1,5),1)+1)&amp;" puluh "&amp;INDEX('066_Bpk. H. Tofik_Banjarmasin'!idxSatuSampaiDuaPuluh,--LEFT(RIGHT('[2]Pos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5">" "&amp;INDEX('067_Ibu Fany_Batam'!idxRatusan,--LEFT(TEXT(RIGHT('[2]Pos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",INDEX('067_Ibu Fany_Batam'!idxSatuSampaiDuaPuluh,--LEFT(TEXT(RIGHT('[2]Pos Log Serang 260721'!XFD1,5),REPT("0",5)),2)+1)),INDEX('067_Ibu Fany_Batam'!idxSatuSampaiDuaPuluh,--LEFT(RIGHT('[2]Pos Log Serang 260721'!XFD1,5),1)+1)&amp;" puluh "&amp;INDEX('067_Ibu Fany_Batam'!idxSatuSampaiDuaPuluh,--LEFT(RIGHT('[2]Pos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6">" "&amp;INDEX('068_PT. Werkz_Pekanbaru'!idxRatusan,--LEFT(TEXT(RIGHT('[2]Pos Log Serang 260721'!XFD1,6),REPT("0",6)),1)+1)&amp;" "&amp;IF((--MID(TEXT(RIGHT('[2]Pos Log Serang 260721'!XFD1,6),REPT("0",6)),2,2)+1)&lt;=20,IF(--LEFT(TEXT(RIGHT('[2]Pos Log Serang 260721'!XFD1,6),REPT("0",6)),3)=1," seribu / ",INDEX('068_PT. Werkz_Pekanbaru'!idxSatuSampaiDuaPuluh,--LEFT(TEXT(RIGHT('[2]Pos Log Serang 260721'!XFD1,5),REPT("0",5)),2)+1)),INDEX('068_PT. Werkz_Pekanbaru'!idxSatuSampaiDuaPuluh,--LEFT(RIGHT('[2]Pos Log Serang 260721'!XFD1,5),1)+1)&amp;" puluh "&amp;INDEX('068_PT. Werkz_Pekanbaru'!idxSatuSampaiDuaPuluh,--LEFT(RIGHT('[2]Pos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7">" "&amp;INDEX('069_Menara_Sampoeran_C1'!idxRatusan,--LEFT(TEXT(RIGHT('[2]Pos Log Serang 260721'!XFD1,6),REPT("0",6)),1)+1)&amp;" "&amp;IF((--MID(TEXT(RIGHT('[2]Pos Log Serang 260721'!XFD1,6),REPT("0",6)),2,2)+1)&lt;=20,IF(--LEFT(TEXT(RIGHT('[2]Pos Log Serang 260721'!XFD1,6),REPT("0",6)),3)=1," seribu / ",INDEX('069_Menara_Sampoeran_C1'!idxSatuSampaiDuaPuluh,--LEFT(TEXT(RIGHT('[2]Pos Log Serang 260721'!XFD1,5),REPT("0",5)),2)+1)),INDEX('069_Menara_Sampoeran_C1'!idxSatuSampaiDuaPuluh,--LEFT(RIGHT('[2]Pos Log Serang 260721'!XFD1,5),1)+1)&amp;" puluh "&amp;INDEX('069_Menara_Sampoeran_C1'!idxSatuSampaiDuaPuluh,--LEFT(RIGHT('[2]Pos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8">" "&amp;INDEX('070_Bpk. edo_Bogor'!idxRatusan,--LEFT(TEXT(RIGHT('[2]Pos Log Serang 260721'!XFD1,6),REPT("0",6)),1)+1)&amp;" "&amp;IF((--MID(TEXT(RIGHT('[2]Pos Log Serang 260721'!XFD1,6),REPT("0",6)),2,2)+1)&lt;=20,IF(--LEFT(TEXT(RIGHT('[2]Pos Log Serang 260721'!XFD1,6),REPT("0",6)),3)=1," seribu / ",INDEX('070_Bpk. edo_Bogor'!idxSatuSampaiDuaPuluh,--LEFT(TEXT(RIGHT('[2]Pos Log Serang 260721'!XFD1,5),REPT("0",5)),2)+1)),INDEX('070_Bpk. edo_Bogor'!idxSatuSampaiDuaPuluh,--LEFT(RIGHT('[2]Pos Log Serang 260721'!XFD1,5),1)+1)&amp;" puluh "&amp;INDEX('070_Bpk. edo_Bogor'!idxSatuSampaiDuaPuluh,--LEFT(RIGHT('[2]Pos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9">" "&amp;INDEX('071_PT. Sahabat Agung_Jakarta'!idxRatusan,--LEFT(TEXT(RIGHT('[2]Pos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",INDEX('071_PT. Sahabat Agung_Jakarta'!idxSatuSampaiDuaPuluh,--LEFT(TEXT(RIGHT('[2]Pos Log Serang 260721'!XFD1,5),REPT("0",5)),2)+1)),INDEX('071_PT. Sahabat Agung_Jakarta'!idxSatuSampaiDuaPuluh,--LEFT(RIGHT('[2]Pos Log Serang 260721'!XFD1,5),1)+1)&amp;" puluh "&amp;INDEX('071_PT. Sahabat Agung_Jakarta'!idxSatuSampaiDuaPuluh,--LEFT(RIGHT('[2]Pos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0">" "&amp;INDEX('072_Yenling Tan_Batam'!idxRatusan,--LEFT(TEXT(RIGHT('[2]Pos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",INDEX('072_Yenling Tan_Batam'!idxSatuSampaiDuaPuluh,--LEFT(TEXT(RIGHT('[2]Pos Log Serang 260721'!XFD1,5),REPT("0",5)),2)+1)),INDEX('072_Yenling Tan_Batam'!idxSatuSampaiDuaPuluh,--LEFT(RIGHT('[2]Pos Log Serang 260721'!XFD1,5),1)+1)&amp;" puluh "&amp;INDEX('072_Yenling Tan_Batam'!idxSatuSampaiDuaPuluh,--LEFT(RIGHT('[2]Pos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1">" "&amp;INDEX('073_Jasa Anda_Mix'!idxRatusan,--LEFT(TEXT(RIGHT('[2]Pos Log Serang 260721'!XFD1,6),REPT("0",6)),1)+1)&amp;" "&amp;IF((--MID(TEXT(RIGHT('[2]Pos Log Serang 260721'!XFD1,6),REPT("0",6)),2,2)+1)&lt;=20,IF(--LEFT(TEXT(RIGHT('[2]Pos Log Serang 260721'!XFD1,6),REPT("0",6)),3)=1," seribu / ",INDEX('073_Jasa Anda_Mix'!idxSatuSampaiDuaPuluh,--LEFT(TEXT(RIGHT('[2]Pos Log Serang 260721'!XFD1,5),REPT("0",5)),2)+1)),INDEX('073_Jasa Anda_Mix'!idxSatuSampaiDuaPuluh,--LEFT(RIGHT('[2]Pos Log Serang 260721'!XFD1,5),1)+1)&amp;" puluh "&amp;INDEX('073_Jasa Anda_Mix'!idxSatuSampaiDuaPuluh,--LEFT(RIGHT('[2]Pos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2">" "&amp;INDEX('074_Fastindo_Jakarta'!idxRatusan,--LEFT(TEXT(RIGHT('[2]Pos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",INDEX('074_Fastindo_Jakarta'!idxSatuSampaiDuaPuluh,--LEFT(TEXT(RIGHT('[2]Pos Log Serang 260721'!XFD1,5),REPT("0",5)),2)+1)),INDEX('074_Fastindo_Jakarta'!idxSatuSampaiDuaPuluh,--LEFT(RIGHT('[2]Pos Log Serang 260721'!XFD1,5),1)+1)&amp;" puluh "&amp;INDEX('074_Fastindo_Jakarta'!idxSatuSampaiDuaPuluh,--LEFT(RIGHT('[2]Pos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3">" "&amp;INDEX('075_BBI_Banjar baru'!idxRatusan,--LEFT(TEXT(RIGHT('[2]Pos Log Serang 260721'!XFD1,6),REPT("0",6)),1)+1)&amp;" "&amp;IF((--MID(TEXT(RIGHT('[2]Pos Log Serang 260721'!XFD1,6),REPT("0",6)),2,2)+1)&lt;=20,IF(--LEFT(TEXT(RIGHT('[2]Pos Log Serang 260721'!XFD1,6),REPT("0",6)),3)=1," seribu / ",INDEX('075_BBI_Banjar baru'!idxSatuSampaiDuaPuluh,--LEFT(TEXT(RIGHT('[2]Pos Log Serang 260721'!XFD1,5),REPT("0",5)),2)+1)),INDEX('075_BBI_Banjar baru'!idxSatuSampaiDuaPuluh,--LEFT(RIGHT('[2]Pos Log Serang 260721'!XFD1,5),1)+1)&amp;" puluh "&amp;INDEX('075_BBI_Banjar baru'!idxSatuSampaiDuaPuluh,--LEFT(RIGHT('[2]Pos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4">" "&amp;INDEX('076_BBI_Makassar'!idxRatusan,--LEFT(TEXT(RIGHT('[2]Pos Log Serang 260721'!XFD1,6),REPT("0",6)),1)+1)&amp;" "&amp;IF((--MID(TEXT(RIGHT('[2]Pos Log Serang 260721'!XFD1,6),REPT("0",6)),2,2)+1)&lt;=20,IF(--LEFT(TEXT(RIGHT('[2]Pos Log Serang 260721'!XFD1,6),REPT("0",6)),3)=1," seribu / ",INDEX('076_BBI_Makassar'!idxSatuSampaiDuaPuluh,--LEFT(TEXT(RIGHT('[2]Pos Log Serang 260721'!XFD1,5),REPT("0",5)),2)+1)),INDEX('076_BBI_Makassar'!idxSatuSampaiDuaPuluh,--LEFT(RIGHT('[2]Pos Log Serang 260721'!XFD1,5),1)+1)&amp;" puluh "&amp;INDEX('076_BBI_Makassar'!idxSatuSampaiDuaPuluh,--LEFT(RIGHT('[2]Pos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5">" "&amp;INDEX('077_BBI_Ngawi'!idxRatusan,--LEFT(TEXT(RIGHT('[2]Pos Log Serang 260721'!XFD1,6),REPT("0",6)),1)+1)&amp;" "&amp;IF((--MID(TEXT(RIGHT('[2]Pos Log Serang 260721'!XFD1,6),REPT("0",6)),2,2)+1)&lt;=20,IF(--LEFT(TEXT(RIGHT('[2]Pos Log Serang 260721'!XFD1,6),REPT("0",6)),3)=1," seribu / ",INDEX('077_BBI_Ngawi'!idxSatuSampaiDuaPuluh,--LEFT(TEXT(RIGHT('[2]Pos Log Serang 260721'!XFD1,5),REPT("0",5)),2)+1)),INDEX('077_BBI_Ngawi'!idxSatuSampaiDuaPuluh,--LEFT(RIGHT('[2]Pos Log Serang 260721'!XFD1,5),1)+1)&amp;" puluh "&amp;INDEX('077_BBI_Ngawi'!idxSatuSampaiDuaPuluh,--LEFT(RIGHT('[2]Pos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6">" "&amp;INDEX('078_Primasari_Batam'!idxRatusan,--LEFT(TEXT(RIGHT('[2]Pos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",INDEX('078_Primasari_Batam'!idxSatuSampaiDuaPuluh,--LEFT(TEXT(RIGHT('[2]Pos Log Serang 260721'!XFD1,5),REPT("0",5)),2)+1)),INDEX('078_Primasari_Batam'!idxSatuSampaiDuaPuluh,--LEFT(RIGHT('[2]Pos Log Serang 260721'!XFD1,5),1)+1)&amp;" puluh "&amp;INDEX('078_Primasari_Batam'!idxSatuSampaiDuaPuluh,--LEFT(RIGHT('[2]Pos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7">" "&amp;INDEX('079_Yenling Tan_Abonca'!idxRatusan,--LEFT(TEXT(RIGHT('[2]Pos Log Serang 260721'!XFD1,6),REPT("0",6)),1)+1)&amp;" "&amp;IF((--MID(TEXT(RIGHT('[2]Pos Log Serang 260721'!XFD1,6),REPT("0",6)),2,2)+1)&lt;=20,IF(--LEFT(TEXT(RIGHT('[2]Pos Log Serang 260721'!XFD1,6),REPT("0",6)),3)=1," seribu / ",INDEX('079_Yenling Tan_Abonca'!idxSatuSampaiDuaPuluh,--LEFT(TEXT(RIGHT('[2]Pos Log Serang 260721'!XFD1,5),REPT("0",5)),2)+1)),INDEX('079_Yenling Tan_Abonca'!idxSatuSampaiDuaPuluh,--LEFT(RIGHT('[2]Pos Log Serang 260721'!XFD1,5),1)+1)&amp;" puluh "&amp;INDEX('079_Yenling Tan_Abonca'!idxSatuSampaiDuaPuluh,--LEFT(RIGHT('[2]Pos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8">" "&amp;INDEX('080_Yenling Tan_Japan Pacu'!idxRatusan,--LEFT(TEXT(RIGHT('[2]Pos Log Serang 260721'!XFD1,6),REPT("0",6)),1)+1)&amp;" "&amp;IF((--MID(TEXT(RIGHT('[2]Pos Log Serang 260721'!XFD1,6),REPT("0",6)),2,2)+1)&lt;=20,IF(--LEFT(TEXT(RIGHT('[2]Pos Log Serang 260721'!XFD1,6),REPT("0",6)),3)=1," seribu / ",INDEX('080_Yenling Tan_Japan Pacu'!idxSatuSampaiDuaPuluh,--LEFT(TEXT(RIGHT('[2]Pos Log Serang 260721'!XFD1,5),REPT("0",5)),2)+1)),INDEX('080_Yenling Tan_Japan Pacu'!idxSatuSampaiDuaPuluh,--LEFT(RIGHT('[2]Pos Log Serang 260721'!XFD1,5),1)+1)&amp;" puluh "&amp;INDEX('080_Yenling Tan_Japan Pacu'!idxSatuSampaiDuaPuluh,--LEFT(RIGHT('[2]Pos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9">" "&amp;INDEX('081_Yenling Tan_Prima sari'!idxRatusan,--LEFT(TEXT(RIGHT('[2]Pos Log Serang 260721'!XFD1,6),REPT("0",6)),1)+1)&amp;" "&amp;IF((--MID(TEXT(RIGHT('[2]Pos Log Serang 260721'!XFD1,6),REPT("0",6)),2,2)+1)&lt;=20,IF(--LEFT(TEXT(RIGHT('[2]Pos Log Serang 260721'!XFD1,6),REPT("0",6)),3)=1," seribu / ",INDEX('081_Yenling Tan_Prima sari'!idxSatuSampaiDuaPuluh,--LEFT(TEXT(RIGHT('[2]Pos Log Serang 260721'!XFD1,5),REPT("0",5)),2)+1)),INDEX('081_Yenling Tan_Prima sari'!idxSatuSampaiDuaPuluh,--LEFT(RIGHT('[2]Pos Log Serang 260721'!XFD1,5),1)+1)&amp;" puluh "&amp;INDEX('081_Yenling Tan_Prima sari'!idxSatuSampaiDuaPuluh,--LEFT(RIGHT('[2]Pos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0">" "&amp;INDEX('082_Yenling Tan_Kreasi pangan'!idxRatusan,--LEFT(TEXT(RIGHT('[2]Pos Log Serang 260721'!XFD1,6),REPT("0",6)),1)+1)&amp;" "&amp;IF((--MID(TEXT(RIGHT('[2]Pos Log Serang 260721'!XFD1,6),REPT("0",6)),2,2)+1)&lt;=20,IF(--LEFT(TEXT(RIGHT('[2]Pos Log Serang 260721'!XFD1,6),REPT("0",6)),3)=1," seribu / ",INDEX('082_Yenling Tan_Kreasi pangan'!idxSatuSampaiDuaPuluh,--LEFT(TEXT(RIGHT('[2]Pos Log Serang 260721'!XFD1,5),REPT("0",5)),2)+1)),INDEX('082_Yenling Tan_Kreasi pangan'!idxSatuSampaiDuaPuluh,--LEFT(RIGHT('[2]Pos Log Serang 260721'!XFD1,5),1)+1)&amp;" puluh "&amp;INDEX('082_Yenling Tan_Kreasi pangan'!idxSatuSampaiDuaPuluh,--LEFT(RIGHT('[2]Pos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1">" "&amp;INDEX('083_PT. Mega Kreasi_Tanggerang'!idxRatusan,--LEFT(TEXT(RIGHT('[2]Pos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",INDEX('083_PT. Mega Kreasi_Tanggerang'!idxSatuSampaiDuaPuluh,--LEFT(TEXT(RIGHT('[2]Pos Log Serang 260721'!XFD1,5),REPT("0",5)),2)+1)),INDEX('083_PT. Mega Kreasi_Tanggerang'!idxSatuSampaiDuaPuluh,--LEFT(RIGHT('[2]Pos Log Serang 260721'!XFD1,5),1)+1)&amp;" puluh "&amp;INDEX('083_PT. Mega Kreasi_Tanggerang'!idxSatuSampaiDuaPuluh,--LEFT(RIGHT('[2]Pos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2">" "&amp;INDEX('084_Yenling Tan_Sunkrisps'!idxRatusan,--LEFT(TEXT(RIGHT('[2]Pos Log Serang 260721'!XFD1,6),REPT("0",6)),1)+1)&amp;" "&amp;IF((--MID(TEXT(RIGHT('[2]Pos Log Serang 260721'!XFD1,6),REPT("0",6)),2,2)+1)&lt;=20,IF(--LEFT(TEXT(RIGHT('[2]Pos Log Serang 260721'!XFD1,6),REPT("0",6)),3)=1," seribu / ",INDEX('084_Yenling Tan_Sunkrisps'!idxSatuSampaiDuaPuluh,--LEFT(TEXT(RIGHT('[2]Pos Log Serang 260721'!XFD1,5),REPT("0",5)),2)+1)),INDEX('084_Yenling Tan_Sunkrisps'!idxSatuSampaiDuaPuluh,--LEFT(RIGHT('[2]Pos Log Serang 260721'!XFD1,5),1)+1)&amp;" puluh "&amp;INDEX('084_Yenling Tan_Sunkrisps'!idxSatuSampaiDuaPuluh,--LEFT(RIGHT('[2]Pos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3">" "&amp;INDEX('085_Yenling Tan_Alamii Food'!idxRatusan,--LEFT(TEXT(RIGHT('[2]Pos Log Serang 260721'!XFD1,6),REPT("0",6)),1)+1)&amp;" "&amp;IF((--MID(TEXT(RIGHT('[2]Pos Log Serang 260721'!XFD1,6),REPT("0",6)),2,2)+1)&lt;=20,IF(--LEFT(TEXT(RIGHT('[2]Pos Log Serang 260721'!XFD1,6),REPT("0",6)),3)=1," seribu / ",INDEX('085_Yenling Tan_Alamii Food'!idxSatuSampaiDuaPuluh,--LEFT(TEXT(RIGHT('[2]Pos Log Serang 260721'!XFD1,5),REPT("0",5)),2)+1)),INDEX('085_Yenling Tan_Alamii Food'!idxSatuSampaiDuaPuluh,--LEFT(RIGHT('[2]Pos Log Serang 260721'!XFD1,5),1)+1)&amp;" puluh "&amp;INDEX('085_Yenling Tan_Alamii Food'!idxSatuSampaiDuaPuluh,--LEFT(RIGHT('[2]Pos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4">" "&amp;INDEX('086_Yenling Tan_Primasari'!idxRatusan,--LEFT(TEXT(RIGHT('[2]Pos Log Serang 260721'!XFD1,6),REPT("0",6)),1)+1)&amp;" "&amp;IF((--MID(TEXT(RIGHT('[2]Pos Log Serang 260721'!XFD1,6),REPT("0",6)),2,2)+1)&lt;=20,IF(--LEFT(TEXT(RIGHT('[2]Pos Log Serang 260721'!XFD1,6),REPT("0",6)),3)=1," seribu / ",INDEX('086_Yenling Tan_Primasari'!idxSatuSampaiDuaPuluh,--LEFT(TEXT(RIGHT('[2]Pos Log Serang 260721'!XFD1,5),REPT("0",5)),2)+1)),INDEX('086_Yenling Tan_Primasari'!idxSatuSampaiDuaPuluh,--LEFT(RIGHT('[2]Pos Log Serang 260721'!XFD1,5),1)+1)&amp;" puluh "&amp;INDEX('086_Yenling Tan_Primasari'!idxSatuSampaiDuaPuluh,--LEFT(RIGHT('[2]Pos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5">" "&amp;INDEX('087_Menara_Sampoeran_C1 '!idxRatusan,--LEFT(TEXT(RIGHT('[2]Pos Log Serang 260721'!XFD1,6),REPT("0",6)),1)+1)&amp;" "&amp;IF((--MID(TEXT(RIGHT('[2]Pos Log Serang 260721'!XFD1,6),REPT("0",6)),2,2)+1)&lt;=20,IF(--LEFT(TEXT(RIGHT('[2]Pos Log Serang 260721'!XFD1,6),REPT("0",6)),3)=1," seribu / ",INDEX('087_Menara_Sampoeran_C1 '!idxSatuSampaiDuaPuluh,--LEFT(TEXT(RIGHT('[2]Pos Log Serang 260721'!XFD1,5),REPT("0",5)),2)+1)),INDEX('087_Menara_Sampoeran_C1 '!idxSatuSampaiDuaPuluh,--LEFT(RIGHT('[2]Pos Log Serang 260721'!XFD1,5),1)+1)&amp;" puluh "&amp;INDEX('087_Menara_Sampoeran_C1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6">" "&amp;INDEX('088_PT. SITC_Undername China'!idxRatusan,--LEFT(TEXT(RIGHT('[2]Pos Log Serang 260721'!XFD1,6),REPT("0",6)),1)+1)&amp;" "&amp;IF((--MID(TEXT(RIGHT('[2]Pos Log Serang 260721'!XFD1,6),REPT("0",6)),2,2)+1)&lt;=20,IF(--LEFT(TEXT(RIGHT('[2]Pos Log Serang 260721'!XFD1,6),REPT("0",6)),3)=1," seribu / ",INDEX('088_PT. SITC_Undername China'!idxSatuSampaiDuaPuluh,--LEFT(TEXT(RIGHT('[2]Pos Log Serang 260721'!XFD1,5),REPT("0",5)),2)+1)),INDEX('088_PT. SITC_Undername China'!idxSatuSampaiDuaPuluh,--LEFT(RIGHT('[2]Pos Log Serang 260721'!XFD1,5),1)+1)&amp;" puluh "&amp;INDEX('088_PT. SITC_Undername China'!idxSatuSampaiDuaPuluh,--LEFT(RIGHT('[2]Pos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7">" "&amp;INDEX('089_Fastindo_Jakarta'!idxRatusan,--LEFT(TEXT(RIGHT('[2]Pos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",INDEX('089_Fastindo_Jakarta'!idxSatuSampaiDuaPuluh,--LEFT(TEXT(RIGHT('[2]Pos Log Serang 260721'!XFD1,5),REPT("0",5)),2)+1)),INDEX('089_Fastindo_Jakarta'!idxSatuSampaiDuaPuluh,--LEFT(RIGHT('[2]Pos Log Serang 260721'!XFD1,5),1)+1)&amp;" puluh "&amp;INDEX('089_Fastindo_Jakarta'!idxSatuSampaiDuaPuluh,--LEFT(RIGHT('[2]Pos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8">" "&amp;INDEX('090_Tensindo_Jakarta'!idxRatusan,--LEFT(TEXT(RIGHT('[2]Pos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",INDEX('090_Tensindo_Jakarta'!idxSatuSampaiDuaPuluh,--LEFT(TEXT(RIGHT('[2]Pos Log Serang 260721'!XFD1,5),REPT("0",5)),2)+1)),INDEX('090_Tensindo_Jakarta'!idxSatuSampaiDuaPuluh,--LEFT(RIGHT('[2]Pos Log Serang 260721'!XFD1,5),1)+1)&amp;" puluh "&amp;INDEX('090_Tensindo_Jakarta'!idxSatuSampaiDuaPuluh,--LEFT(RIGHT('[2]Pos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9">" "&amp;INDEX('091_BSC_Lhoksemawe langsa'!idxRatusan,--LEFT(TEXT(RIGHT('[2]Pos Log Serang 260721'!XFD1,6),REPT("0",6)),1)+1)&amp;" "&amp;IF((--MID(TEXT(RIGHT('[2]Pos Log Serang 260721'!XFD1,6),REPT("0",6)),2,2)+1)&lt;=20,IF(--LEFT(TEXT(RIGHT('[2]Pos Log Serang 260721'!XFD1,6),REPT("0",6)),3)=1," seribu / ",INDEX('091_BSC_Lhoksemawe langsa'!idxSatuSampaiDuaPuluh,--LEFT(TEXT(RIGHT('[2]Pos Log Serang 260721'!XFD1,5),REPT("0",5)),2)+1)),INDEX('091_BSC_Lhoksemawe langsa'!idxSatuSampaiDuaPuluh,--LEFT(RIGHT('[2]Pos Log Serang 260721'!XFD1,5),1)+1)&amp;" puluh "&amp;INDEX('091_BSC_Lhoksemawe langsa'!idxSatuSampaiDuaPuluh,--LEFT(RIGHT('[2]Pos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0">" "&amp;INDEX('092_BSC_Semarang'!idxRatusan,--LEFT(TEXT(RIGHT('[2]Pos Log Serang 260721'!XFD1,6),REPT("0",6)),1)+1)&amp;" "&amp;IF((--MID(TEXT(RIGHT('[2]Pos Log Serang 260721'!XFD1,6),REPT("0",6)),2,2)+1)&lt;=20,IF(--LEFT(TEXT(RIGHT('[2]Pos Log Serang 260721'!XFD1,6),REPT("0",6)),3)=1," seribu / ",INDEX('092_BSC_Semarang'!idxSatuSampaiDuaPuluh,--LEFT(TEXT(RIGHT('[2]Pos Log Serang 260721'!XFD1,5),REPT("0",5)),2)+1)),INDEX('092_BSC_Semarang'!idxSatuSampaiDuaPuluh,--LEFT(RIGHT('[2]Pos Log Serang 260721'!XFD1,5),1)+1)&amp;" puluh "&amp;INDEX('092_BSC_Semarang'!idxSatuSampaiDuaPuluh,--LEFT(RIGHT('[2]Pos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1">" "&amp;INDEX('093_Yenling Tan_Kaifa'!idxRatusan,--LEFT(TEXT(RIGHT('[2]Pos Log Serang 260721'!XFD1,6),REPT("0",6)),1)+1)&amp;" "&amp;IF((--MID(TEXT(RIGHT('[2]Pos Log Serang 260721'!XFD1,6),REPT("0",6)),2,2)+1)&lt;=20,IF(--LEFT(TEXT(RIGHT('[2]Pos Log Serang 260721'!XFD1,6),REPT("0",6)),3)=1," seribu / ",INDEX('093_Yenling Tan_Kaifa'!idxSatuSampaiDuaPuluh,--LEFT(TEXT(RIGHT('[2]Pos Log Serang 260721'!XFD1,5),REPT("0",5)),2)+1)),INDEX('093_Yenling Tan_Kaifa'!idxSatuSampaiDuaPuluh,--LEFT(RIGHT('[2]Pos Log Serang 260721'!XFD1,5),1)+1)&amp;" puluh "&amp;INDEX('093_Yenling Tan_Kaifa'!idxSatuSampaiDuaPuluh,--LEFT(RIGHT('[2]Pos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2">" "&amp;INDEX('094_Yenling Tan_Sentral Cargo'!idxRatusan,--LEFT(TEXT(RIGHT('[2]Pos Log Serang 260721'!XFD1,6),REPT("0",6)),1)+1)&amp;" "&amp;IF((--MID(TEXT(RIGHT('[2]Pos Log Serang 260721'!XFD1,6),REPT("0",6)),2,2)+1)&lt;=20,IF(--LEFT(TEXT(RIGHT('[2]Pos Log Serang 260721'!XFD1,6),REPT("0",6)),3)=1," seribu / ",INDEX('094_Yenling Tan_Sentral Cargo'!idxSatuSampaiDuaPuluh,--LEFT(TEXT(RIGHT('[2]Pos Log Serang 260721'!XFD1,5),REPT("0",5)),2)+1)),INDEX('094_Yenling Tan_Sentral Cargo'!idxSatuSampaiDuaPuluh,--LEFT(RIGHT('[2]Pos Log Serang 260721'!XFD1,5),1)+1)&amp;" puluh "&amp;INDEX('094_Yenling Tan_Sentral Cargo'!idxSatuSampaiDuaPuluh,--LEFT(RIGHT('[2]Pos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3">" "&amp;INDEX('095_Yenling Tan_Primasari'!idxRatusan,--LEFT(TEXT(RIGHT('[2]Pos Log Serang 260721'!XFD1,6),REPT("0",6)),1)+1)&amp;" "&amp;IF((--MID(TEXT(RIGHT('[2]Pos Log Serang 260721'!XFD1,6),REPT("0",6)),2,2)+1)&lt;=20,IF(--LEFT(TEXT(RIGHT('[2]Pos Log Serang 260721'!XFD1,6),REPT("0",6)),3)=1," seribu / ",INDEX('095_Yenling Tan_Primasari'!idxSatuSampaiDuaPuluh,--LEFT(TEXT(RIGHT('[2]Pos Log Serang 260721'!XFD1,5),REPT("0",5)),2)+1)),INDEX('095_Yenling Tan_Primasari'!idxSatuSampaiDuaPuluh,--LEFT(RIGHT('[2]Pos Log Serang 260721'!XFD1,5),1)+1)&amp;" puluh "&amp;INDEX('095_Yenling Tan_Primasari'!idxSatuSampaiDuaPuluh,--LEFT(RIGHT('[2]Pos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4">" "&amp;INDEX('096_Yenling Tan_Primasari'!idxRatusan,--LEFT(TEXT(RIGHT('[2]Pos Log Serang 260721'!XFD1,6),REPT("0",6)),1)+1)&amp;" "&amp;IF((--MID(TEXT(RIGHT('[2]Pos Log Serang 260721'!XFD1,6),REPT("0",6)),2,2)+1)&lt;=20,IF(--LEFT(TEXT(RIGHT('[2]Pos Log Serang 260721'!XFD1,6),REPT("0",6)),3)=1," seribu / ",INDEX('096_Yenling Tan_Primasari'!idxSatuSampaiDuaPuluh,--LEFT(TEXT(RIGHT('[2]Pos Log Serang 260721'!XFD1,5),REPT("0",5)),2)+1)),INDEX('096_Yenling Tan_Primasari'!idxSatuSampaiDuaPuluh,--LEFT(RIGHT('[2]Pos Log Serang 260721'!XFD1,5),1)+1)&amp;" puluh "&amp;INDEX('096_Yenling Tan_Primasari'!idxSatuSampaiDuaPuluh,--LEFT(RIGHT('[2]Pos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5">" "&amp;INDEX('097_Yenling Tan_Gurih'!idxRatusan,--LEFT(TEXT(RIGHT('[2]Pos Log Serang 260721'!XFD1,6),REPT("0",6)),1)+1)&amp;" "&amp;IF((--MID(TEXT(RIGHT('[2]Pos Log Serang 260721'!XFD1,6),REPT("0",6)),2,2)+1)&lt;=20,IF(--LEFT(TEXT(RIGHT('[2]Pos Log Serang 260721'!XFD1,6),REPT("0",6)),3)=1," seribu / ",INDEX('097_Yenling Tan_Gurih'!idxSatuSampaiDuaPuluh,--LEFT(TEXT(RIGHT('[2]Pos Log Serang 260721'!XFD1,5),REPT("0",5)),2)+1)),INDEX('097_Yenling Tan_Gurih'!idxSatuSampaiDuaPuluh,--LEFT(RIGHT('[2]Pos Log Serang 260721'!XFD1,5),1)+1)&amp;" puluh "&amp;INDEX('097_Yenling Tan_Gurih'!idxSatuSampaiDuaPuluh,--LEFT(RIGHT('[2]Pos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6">" "&amp;INDEX('099_Bpk. Saman_Batam'!idxRatusan,--LEFT(TEXT(RIGHT('[2]Pos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",INDEX('099_Bpk. Saman_Batam'!idxSatuSampaiDuaPuluh,--LEFT(TEXT(RIGHT('[2]Pos Log Serang 260721'!XFD1,5),REPT("0",5)),2)+1)),INDEX('099_Bpk. Saman_Batam'!idxSatuSampaiDuaPuluh,--LEFT(RIGHT('[2]Pos Log Serang 260721'!XFD1,5),1)+1)&amp;" puluh "&amp;INDEX('099_Bpk. Saman_Batam'!idxSatuSampaiDuaPuluh,--LEFT(RIGHT('[2]Pos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7">" "&amp;INDEX('100_PT. Fajar_Samarinda'!idxRatusan,--LEFT(TEXT(RIGHT('[2]Pos Log Serang 260721'!XFD1,6),REPT("0",6)),1)+1)&amp;" "&amp;IF((--MID(TEXT(RIGHT('[2]Pos Log Serang 260721'!XFD1,6),REPT("0",6)),2,2)+1)&lt;=20,IF(--LEFT(TEXT(RIGHT('[2]Pos Log Serang 260721'!XFD1,6),REPT("0",6)),3)=1," seribu / ",INDEX('100_PT. Fajar_Samarinda'!idxSatuSampaiDuaPuluh,--LEFT(TEXT(RIGHT('[2]Pos Log Serang 260721'!XFD1,5),REPT("0",5)),2)+1)),INDEX('100_PT. Fajar_Samarinda'!idxSatuSampaiDuaPuluh,--LEFT(RIGHT('[2]Pos Log Serang 260721'!XFD1,5),1)+1)&amp;" puluh "&amp;INDEX('100_PT. Fajar_Samarinda'!idxSatuSampaiDuaPuluh,--LEFT(RIGHT('[2]Pos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8">" "&amp;INDEX('101_Menara_ESSE POSM'!idxRatusan,--LEFT(TEXT(RIGHT('[2]Pos Log Serang 260721'!XFD1,6),REPT("0",6)),1)+1)&amp;" "&amp;IF((--MID(TEXT(RIGHT('[2]Pos Log Serang 260721'!XFD1,6),REPT("0",6)),2,2)+1)&lt;=20,IF(--LEFT(TEXT(RIGHT('[2]Pos Log Serang 260721'!XFD1,6),REPT("0",6)),3)=1," seribu / ",INDEX('101_Menara_ESSE POSM'!idxSatuSampaiDuaPuluh,--LEFT(TEXT(RIGHT('[2]Pos Log Serang 260721'!XFD1,5),REPT("0",5)),2)+1)),INDEX('101_Menara_ESSE POSM'!idxSatuSampaiDuaPuluh,--LEFT(RIGHT('[2]Pos Log Serang 260721'!XFD1,5),1)+1)&amp;" puluh "&amp;INDEX('101_Menara_ESSE POSM'!idxSatuSampaiDuaPuluh,--LEFT(RIGHT('[2]Pos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9">" "&amp;INDEX('102_Bpk. Agus_Pontianak'!idxRatusan,--LEFT(TEXT(RIGHT('[2]Pos Log Serang 260721'!XFD1,6),REPT("0",6)),1)+1)&amp;" "&amp;IF((--MID(TEXT(RIGHT('[2]Pos Log Serang 260721'!XFD1,6),REPT("0",6)),2,2)+1)&lt;=20,IF(--LEFT(TEXT(RIGHT('[2]Pos Log Serang 260721'!XFD1,6),REPT("0",6)),3)=1," seribu / ",INDEX('102_Bpk. Agus_Pontianak'!idxSatuSampaiDuaPuluh,--LEFT(TEXT(RIGHT('[2]Pos Log Serang 260721'!XFD1,5),REPT("0",5)),2)+1)),INDEX('102_Bpk. Agus_Pontianak'!idxSatuSampaiDuaPuluh,--LEFT(RIGHT('[2]Pos Log Serang 260721'!XFD1,5),1)+1)&amp;" puluh "&amp;INDEX('102_Bpk. Agus_Pontianak'!idxSatuSampaiDuaPuluh,--LEFT(RIGHT('[2]Pos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0">" "&amp;INDEX('103_Ibu Yenling Tan_JasanaBoga'!idxRatusan,--LEFT(TEXT(RIGHT('[2]Pos Log Serang 260721'!XFD1,6),REPT("0",6)),1)+1)&amp;" "&amp;IF((--MID(TEXT(RIGHT('[2]Pos Log Serang 260721'!XFD1,6),REPT("0",6)),2,2)+1)&lt;=20,IF(--LEFT(TEXT(RIGHT('[2]Pos Log Serang 260721'!XFD1,6),REPT("0",6)),3)=1," seribu / ",INDEX('103_Ibu Yenling Tan_JasanaBoga'!idxSatuSampaiDuaPuluh,--LEFT(TEXT(RIGHT('[2]Pos Log Serang 260721'!XFD1,5),REPT("0",5)),2)+1)),INDEX('103_Ibu Yenling Tan_JasanaBoga'!idxSatuSampaiDuaPuluh,--LEFT(RIGHT('[2]Pos Log Serang 260721'!XFD1,5),1)+1)&amp;" puluh "&amp;INDEX('103_Ibu Yenling Tan_JasanaBoga'!idxSatuSampaiDuaPuluh,--LEFT(RIGHT('[2]Pos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1">" "&amp;INDEX('104_Ibu Yenling Tan_Pt Kartika'!idxRatusan,--LEFT(TEXT(RIGHT('[2]Pos Log Serang 260721'!XFD1,6),REPT("0",6)),1)+1)&amp;" "&amp;IF((--MID(TEXT(RIGHT('[2]Pos Log Serang 260721'!XFD1,6),REPT("0",6)),2,2)+1)&lt;=20,IF(--LEFT(TEXT(RIGHT('[2]Pos Log Serang 260721'!XFD1,6),REPT("0",6)),3)=1," seribu / ",INDEX('104_Ibu Yenling Tan_Pt Kartika'!idxSatuSampaiDuaPuluh,--LEFT(TEXT(RIGHT('[2]Pos Log Serang 260721'!XFD1,5),REPT("0",5)),2)+1)),INDEX('104_Ibu Yenling Tan_Pt Kartika'!idxSatuSampaiDuaPuluh,--LEFT(RIGHT('[2]Pos Log Serang 260721'!XFD1,5),1)+1)&amp;" puluh "&amp;INDEX('104_Ibu Yenling Tan_Pt Kartika'!idxSatuSampaiDuaPuluh,--LEFT(RIGHT('[2]Pos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2">" "&amp;INDEX('105_Ibu Yenling Tan_Pt Exim'!idxRatusan,--LEFT(TEXT(RIGHT('[2]Pos Log Serang 260721'!XFD1,6),REPT("0",6)),1)+1)&amp;" "&amp;IF((--MID(TEXT(RIGHT('[2]Pos Log Serang 260721'!XFD1,6),REPT("0",6)),2,2)+1)&lt;=20,IF(--LEFT(TEXT(RIGHT('[2]Pos Log Serang 260721'!XFD1,6),REPT("0",6)),3)=1," seribu / ",INDEX('105_Ibu Yenling Tan_Pt Exim'!idxSatuSampaiDuaPuluh,--LEFT(TEXT(RIGHT('[2]Pos Log Serang 260721'!XFD1,5),REPT("0",5)),2)+1)),INDEX('105_Ibu Yenling Tan_Pt Exim'!idxSatuSampaiDuaPuluh,--LEFT(RIGHT('[2]Pos Log Serang 260721'!XFD1,5),1)+1)&amp;" puluh "&amp;INDEX('105_Ibu Yenling Tan_Pt Exim'!idxSatuSampaiDuaPuluh,--LEFT(RIGHT('[2]Pos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3">" "&amp;INDEX('105_Ibu Yenling Tan_Pt Exim (2'!idxRatusan,--LEFT(TEXT(RIGHT('[2]Pos Log Serang 260721'!XFD1,6),REPT("0",6)),1)+1)&amp;" "&amp;IF((--MID(TEXT(RIGHT('[2]Pos Log Serang 260721'!XFD1,6),REPT("0",6)),2,2)+1)&lt;=20,IF(--LEFT(TEXT(RIGHT('[2]Pos Log Serang 260721'!XFD1,6),REPT("0",6)),3)=1," seribu / ",INDEX('105_Ibu Yenling Tan_Pt Exim (2'!idxSatuSampaiDuaPuluh,--LEFT(TEXT(RIGHT('[2]Pos Log Serang 260721'!XFD1,5),REPT("0",5)),2)+1)),INDEX('105_Ibu Yenling Tan_Pt Exim (2'!idxSatuSampaiDuaPuluh,--LEFT(RIGHT('[2]Pos Log Serang 260721'!XFD1,5),1)+1)&amp;" puluh "&amp;INDEX('105_Ibu Yenling Tan_Pt Exim (2'!idxSatuSampaiDuaPuluh,--LEFT(RIGHT('[2]Pos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4">" "&amp;INDEX('107_pt. austine'!idxRatusan,--LEFT(TEXT(RIGHT('[2]Pos Log Serang 260721'!XFD1,6),REPT("0",6)),1)+1)&amp;" "&amp;IF((--MID(TEXT(RIGHT('[2]Pos Log Serang 260721'!XFD1,6),REPT("0",6)),2,2)+1)&lt;=20,IF(--LEFT(TEXT(RIGHT('[2]Pos Log Serang 260721'!XFD1,6),REPT("0",6)),3)=1," seribu / ",INDEX('107_pt. austine'!idxSatuSampaiDuaPuluh,--LEFT(TEXT(RIGHT('[2]Pos Log Serang 260721'!XFD1,5),REPT("0",5)),2)+1)),INDEX('107_pt. austine'!idxSatuSampaiDuaPuluh,--LEFT(RIGHT('[2]Pos Log Serang 260721'!XFD1,5),1)+1)&amp;" puluh "&amp;INDEX('107_pt. austine'!idxSatuSampaiDuaPuluh,--LEFT(RIGHT('[2]Pos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5">" "&amp;INDEX('107_pt. austine '!idxRatusan,--LEFT(TEXT(RIGHT('[2]Pos Log Serang 260721'!XFD1,6),REPT("0",6)),1)+1)&amp;" "&amp;IF((--MID(TEXT(RIGHT('[2]Pos Log Serang 260721'!XFD1,6),REPT("0",6)),2,2)+1)&lt;=20,IF(--LEFT(TEXT(RIGHT('[2]Pos Log Serang 260721'!XFD1,6),REPT("0",6)),3)=1," seribu / ",INDEX('107_pt. austine '!idxSatuSampaiDuaPuluh,--LEFT(TEXT(RIGHT('[2]Pos Log Serang 260721'!XFD1,5),REPT("0",5)),2)+1)),INDEX('107_pt. austine '!idxSatuSampaiDuaPuluh,--LEFT(RIGHT('[2]Pos Log Serang 260721'!XFD1,5),1)+1)&amp;" puluh "&amp;INDEX('107_pt. austine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6">" "&amp;INDEX('108_BSC_Lampung_JHHP'!idxRatusan,--LEFT(TEXT(RIGHT('[2]Pos Log Serang 260721'!XFD1,6),REPT("0",6)),1)+1)&amp;" "&amp;IF((--MID(TEXT(RIGHT('[2]Pos Log Serang 260721'!XFD1,6),REPT("0",6)),2,2)+1)&lt;=20,IF(--LEFT(TEXT(RIGHT('[2]Pos Log Serang 260721'!XFD1,6),REPT("0",6)),3)=1," seribu / ",INDEX('108_BSC_Lampung_JHHP'!idxSatuSampaiDuaPuluh,--LEFT(TEXT(RIGHT('[2]Pos Log Serang 260721'!XFD1,5),REPT("0",5)),2)+1)),INDEX('108_BSC_Lampung_JHHP'!idxSatuSampaiDuaPuluh,--LEFT(RIGHT('[2]Pos Log Serang 260721'!XFD1,5),1)+1)&amp;" puluh "&amp;INDEX('108_BSC_Lampung_JHHP'!idxSatuSampaiDuaPuluh,--LEFT(RIGHT('[2]Pos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7">" "&amp;INDEX('109_BSC_Kota Bumi_JHHP'!idxRatusan,--LEFT(TEXT(RIGHT('[2]Pos Log Serang 260721'!XFD1,6),REPT("0",6)),1)+1)&amp;" "&amp;IF((--MID(TEXT(RIGHT('[2]Pos Log Serang 260721'!XFD1,6),REPT("0",6)),2,2)+1)&lt;=20,IF(--LEFT(TEXT(RIGHT('[2]Pos Log Serang 260721'!XFD1,6),REPT("0",6)),3)=1," seribu / ",INDEX('109_BSC_Kota Bumi_JHHP'!idxSatuSampaiDuaPuluh,--LEFT(TEXT(RIGHT('[2]Pos Log Serang 260721'!XFD1,5),REPT("0",5)),2)+1)),INDEX('109_BSC_Kota Bumi_JHHP'!idxSatuSampaiDuaPuluh,--LEFT(RIGHT('[2]Pos Log Serang 260721'!XFD1,5),1)+1)&amp;" puluh "&amp;INDEX('109_BSC_Kota Bumi_JHHP'!idxSatuSampaiDuaPuluh,--LEFT(RIGHT('[2]Pos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8">" "&amp;INDEX('110_BSC_Pekanbaru_Alam Hijau'!idxRatusan,--LEFT(TEXT(RIGHT('[2]Pos Log Serang 260721'!XFD1,6),REPT("0",6)),1)+1)&amp;" "&amp;IF((--MID(TEXT(RIGHT('[2]Pos Log Serang 260721'!XFD1,6),REPT("0",6)),2,2)+1)&lt;=20,IF(--LEFT(TEXT(RIGHT('[2]Pos Log Serang 260721'!XFD1,6),REPT("0",6)),3)=1," seribu / ",INDEX('110_BSC_Pekanbaru_Alam Hijau'!idxSatuSampaiDuaPuluh,--LEFT(TEXT(RIGHT('[2]Pos Log Serang 260721'!XFD1,5),REPT("0",5)),2)+1)),INDEX('110_BSC_Pekanbaru_Alam Hijau'!idxSatuSampaiDuaPuluh,--LEFT(RIGHT('[2]Pos Log Serang 260721'!XFD1,5),1)+1)&amp;" puluh "&amp;INDEX('110_BSC_Pekanbaru_Alam Hijau'!idxSatuSampaiDuaPuluh,--LEFT(RIGHT('[2]Pos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9">" "&amp;INDEX('111_Bpk. Mul_Pulogadung'!idxRatusan,--LEFT(TEXT(RIGHT('[2]Pos Log Serang 260721'!XFD1,6),REPT("0",6)),1)+1)&amp;" "&amp;IF((--MID(TEXT(RIGHT('[2]Pos Log Serang 260721'!XFD1,6),REPT("0",6)),2,2)+1)&lt;=20,IF(--LEFT(TEXT(RIGHT('[2]Pos Log Serang 260721'!XFD1,6),REPT("0",6)),3)=1," seribu / ",INDEX('111_Bpk. Mul_Pulogadung'!idxSatuSampaiDuaPuluh,--LEFT(TEXT(RIGHT('[2]Pos Log Serang 260721'!XFD1,5),REPT("0",5)),2)+1)),INDEX('111_Bpk. Mul_Pulogadung'!idxSatuSampaiDuaPuluh,--LEFT(RIGHT('[2]Pos Log Serang 260721'!XFD1,5),1)+1)&amp;" puluh "&amp;INDEX('111_Bpk. Mul_Pulogadung'!idxSatuSampaiDuaPuluh,--LEFT(RIGHT('[2]Pos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0">" "&amp;INDEX('112_Menara_Sampoeran_C1'!idxRatusan,--LEFT(TEXT(RIGHT('[2]Pos Log Serang 260721'!XFD1,6),REPT("0",6)),1)+1)&amp;" "&amp;IF((--MID(TEXT(RIGHT('[2]Pos Log Serang 260721'!XFD1,6),REPT("0",6)),2,2)+1)&lt;=20,IF(--LEFT(TEXT(RIGHT('[2]Pos Log Serang 260721'!XFD1,6),REPT("0",6)),3)=1," seribu / ",INDEX('112_Menara_Sampoeran_C1'!idxSatuSampaiDuaPuluh,--LEFT(TEXT(RIGHT('[2]Pos Log Serang 260721'!XFD1,5),REPT("0",5)),2)+1)),INDEX('112_Menara_Sampoeran_C1'!idxSatuSampaiDuaPuluh,--LEFT(RIGHT('[2]Pos Log Serang 260721'!XFD1,5),1)+1)&amp;" puluh "&amp;INDEX('112_Menara_Sampoeran_C1'!idxSatuSampaiDuaPuluh,--LEFT(RIGHT('[2]Pos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1">" "&amp;INDEX('113_PCS_Pontianak'!idxRatusan,--LEFT(TEXT(RIGHT('[2]Pos Log Serang 260721'!XFD1,6),REPT("0",6)),1)+1)&amp;" "&amp;IF((--MID(TEXT(RIGHT('[2]Pos Log Serang 260721'!XFD1,6),REPT("0",6)),2,2)+1)&lt;=20,IF(--LEFT(TEXT(RIGHT('[2]Pos Log Serang 260721'!XFD1,6),REPT("0",6)),3)=1," seribu / ",INDEX('113_PCS_Pontianak'!idxSatuSampaiDuaPuluh,--LEFT(TEXT(RIGHT('[2]Pos Log Serang 260721'!XFD1,5),REPT("0",5)),2)+1)),INDEX('113_PCS_Pontianak'!idxSatuSampaiDuaPuluh,--LEFT(RIGHT('[2]Pos Log Serang 260721'!XFD1,5),1)+1)&amp;" puluh "&amp;INDEX('113_PCS_Pontianak'!idxSatuSampaiDuaPuluh,--LEFT(RIGHT('[2]Pos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2">" "&amp;INDEX('114_BSC_Signify_Surabaya'!idxRatusan,--LEFT(TEXT(RIGHT('[2]Pos Log Serang 260721'!XFD1,6),REPT("0",6)),1)+1)&amp;" "&amp;IF((--MID(TEXT(RIGHT('[2]Pos Log Serang 260721'!XFD1,6),REPT("0",6)),2,2)+1)&lt;=20,IF(--LEFT(TEXT(RIGHT('[2]Pos Log Serang 260721'!XFD1,6),REPT("0",6)),3)=1," seribu / ",INDEX('114_BSC_Signify_Surabaya'!idxSatuSampaiDuaPuluh,--LEFT(TEXT(RIGHT('[2]Pos Log Serang 260721'!XFD1,5),REPT("0",5)),2)+1)),INDEX('114_BSC_Signify_Surabaya'!idxSatuSampaiDuaPuluh,--LEFT(RIGHT('[2]Pos Log Serang 260721'!XFD1,5),1)+1)&amp;" puluh "&amp;INDEX('114_BSC_Signify_Surabaya'!idxSatuSampaiDuaPuluh,--LEFT(RIGHT('[2]Pos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3">" "&amp;INDEX('115_Yenlingtan_Kaifa_BTH'!idxRatusan,--LEFT(TEXT(RIGHT('[2]Pos Log Serang 260721'!XFD1,6),REPT("0",6)),1)+1)&amp;" "&amp;IF((--MID(TEXT(RIGHT('[2]Pos Log Serang 260721'!XFD1,6),REPT("0",6)),2,2)+1)&lt;=20,IF(--LEFT(TEXT(RIGHT('[2]Pos Log Serang 260721'!XFD1,6),REPT("0",6)),3)=1," seribu / ",INDEX('115_Yenlingtan_Kaifa_BTH'!idxSatuSampaiDuaPuluh,--LEFT(TEXT(RIGHT('[2]Pos Log Serang 260721'!XFD1,5),REPT("0",5)),2)+1)),INDEX('115_Yenlingtan_Kaifa_BTH'!idxSatuSampaiDuaPuluh,--LEFT(RIGHT('[2]Pos Log Serang 260721'!XFD1,5),1)+1)&amp;" puluh "&amp;INDEX('115_Yenlingtan_Kaifa_BTH'!idxSatuSampaiDuaPuluh,--LEFT(RIGHT('[2]Pos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4">" "&amp;INDEX('116_Yenlingtan_Alsabat_BTH'!idxRatusan,--LEFT(TEXT(RIGHT('[2]Pos Log Serang 260721'!XFD1,6),REPT("0",6)),1)+1)&amp;" "&amp;IF((--MID(TEXT(RIGHT('[2]Pos Log Serang 260721'!XFD1,6),REPT("0",6)),2,2)+1)&lt;=20,IF(--LEFT(TEXT(RIGHT('[2]Pos Log Serang 260721'!XFD1,6),REPT("0",6)),3)=1," seribu / ",INDEX('116_Yenlingtan_Alsabat_BTH'!idxSatuSampaiDuaPuluh,--LEFT(TEXT(RIGHT('[2]Pos Log Serang 260721'!XFD1,5),REPT("0",5)),2)+1)),INDEX('116_Yenlingtan_Alsabat_BTH'!idxSatuSampaiDuaPuluh,--LEFT(RIGHT('[2]Pos Log Serang 260721'!XFD1,5),1)+1)&amp;" puluh "&amp;INDEX('116_Yenlingtan_Alsabat_BTH'!idxSatuSampaiDuaPuluh,--LEFT(RIGHT('[2]Pos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5">" "&amp;INDEX('117_BBI_Klaten'!idxRatusan,--LEFT(TEXT(RIGHT('[2]Pos Log Serang 260721'!XFD1,6),REPT("0",6)),1)+1)&amp;" "&amp;IF((--MID(TEXT(RIGHT('[2]Pos Log Serang 260721'!XFD1,6),REPT("0",6)),2,2)+1)&lt;=20,IF(--LEFT(TEXT(RIGHT('[2]Pos Log Serang 260721'!XFD1,6),REPT("0",6)),3)=1," seribu / ",INDEX('117_BBI_Klaten'!idxSatuSampaiDuaPuluh,--LEFT(TEXT(RIGHT('[2]Pos Log Serang 260721'!XFD1,5),REPT("0",5)),2)+1)),INDEX('117_BBI_Klaten'!idxSatuSampaiDuaPuluh,--LEFT(RIGHT('[2]Pos Log Serang 260721'!XFD1,5),1)+1)&amp;" puluh "&amp;INDEX('117_BBI_Klaten'!idxSatuSampaiDuaPuluh,--LEFT(RIGHT('[2]Pos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6">" "&amp;INDEX('118_PT. Yasa_Sulteng'!idxRatusan,--LEFT(TEXT(RIGHT('[2]Pos Log Serang 260721'!XFD1,6),REPT("0",6)),1)+1)&amp;" "&amp;IF((--MID(TEXT(RIGHT('[2]Pos Log Serang 260721'!XFD1,6),REPT("0",6)),2,2)+1)&lt;=20,IF(--LEFT(TEXT(RIGHT('[2]Pos Log Serang 260721'!XFD1,6),REPT("0",6)),3)=1," seribu / ",INDEX('118_PT. Yasa_Sulteng'!idxSatuSampaiDuaPuluh,--LEFT(TEXT(RIGHT('[2]Pos Log Serang 260721'!XFD1,5),REPT("0",5)),2)+1)),INDEX('118_PT. Yasa_Sulteng'!idxSatuSampaiDuaPuluh,--LEFT(RIGHT('[2]Pos Log Serang 260721'!XFD1,5),1)+1)&amp;" puluh "&amp;INDEX('118_PT. Yasa_Sulteng'!idxSatuSampaiDuaPuluh,--LEFT(RIGHT('[2]Pos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7">" "&amp;INDEX('118_PT. Yasa_Sulteng Up'!idxRatusan,--LEFT(TEXT(RIGHT('[2]Pos Log Serang 260721'!XFD1,6),REPT("0",6)),1)+1)&amp;" "&amp;IF((--MID(TEXT(RIGHT('[2]Pos Log Serang 260721'!XFD1,6),REPT("0",6)),2,2)+1)&lt;=20,IF(--LEFT(TEXT(RIGHT('[2]Pos Log Serang 260721'!XFD1,6),REPT("0",6)),3)=1," seribu / ",INDEX('118_PT. Yasa_Sulteng Up'!idxSatuSampaiDuaPuluh,--LEFT(TEXT(RIGHT('[2]Pos Log Serang 260721'!XFD1,5),REPT("0",5)),2)+1)),INDEX('118_PT. Yasa_Sulteng Up'!idxSatuSampaiDuaPuluh,--LEFT(RIGHT('[2]Pos Log Serang 260721'!XFD1,5),1)+1)&amp;" puluh "&amp;INDEX('118_PT. Yasa_Sulteng Up'!idxSatuSampaiDuaPuluh,--LEFT(RIGHT('[2]Pos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8">" "&amp;INDEX('119_Yenlingtan_Berkat_Bth'!idxRatusan,--LEFT(TEXT(RIGHT('[2]Pos Log Serang 260721'!XFD1,6),REPT("0",6)),1)+1)&amp;" "&amp;IF((--MID(TEXT(RIGHT('[2]Pos Log Serang 260721'!XFD1,6),REPT("0",6)),2,2)+1)&lt;=20,IF(--LEFT(TEXT(RIGHT('[2]Pos Log Serang 260721'!XFD1,6),REPT("0",6)),3)=1," seribu / ",INDEX('119_Yenlingtan_Berkat_Bth'!idxSatuSampaiDuaPuluh,--LEFT(TEXT(RIGHT('[2]Pos Log Serang 260721'!XFD1,5),REPT("0",5)),2)+1)),INDEX('119_Yenlingtan_Berkat_Bth'!idxSatuSampaiDuaPuluh,--LEFT(RIGHT('[2]Pos Log Serang 260721'!XFD1,5),1)+1)&amp;" puluh "&amp;INDEX('119_Yenlingtan_Berkat_Bth'!idxSatuSampaiDuaPuluh,--LEFT(RIGHT('[2]Pos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9">" "&amp;INDEX('120_Menara_Sampoeran_C1'!idxRatusan,--LEFT(TEXT(RIGHT('[2]Pos Log Serang 260721'!XFD1,6),REPT("0",6)),1)+1)&amp;" "&amp;IF((--MID(TEXT(RIGHT('[2]Pos Log Serang 260721'!XFD1,6),REPT("0",6)),2,2)+1)&lt;=20,IF(--LEFT(TEXT(RIGHT('[2]Pos Log Serang 260721'!XFD1,6),REPT("0",6)),3)=1," seribu / ",INDEX('120_Menara_Sampoeran_C1'!idxSatuSampaiDuaPuluh,--LEFT(TEXT(RIGHT('[2]Pos Log Serang 260721'!XFD1,5),REPT("0",5)),2)+1)),INDEX('120_Menara_Sampoeran_C1'!idxSatuSampaiDuaPuluh,--LEFT(RIGHT('[2]Pos Log Serang 260721'!XFD1,5),1)+1)&amp;" puluh "&amp;INDEX('120_Menara_Sampoeran_C1'!idxSatuSampaiDuaPuluh,--LEFT(RIGHT('[2]Pos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0">" "&amp;INDEX('121_Yenlingtan_Nyonya_BTH'!idxRatusan,--LEFT(TEXT(RIGHT('[2]Pos Log Serang 260721'!XFD1,6),REPT("0",6)),1)+1)&amp;" "&amp;IF((--MID(TEXT(RIGHT('[2]Pos Log Serang 260721'!XFD1,6),REPT("0",6)),2,2)+1)&lt;=20,IF(--LEFT(TEXT(RIGHT('[2]Pos Log Serang 260721'!XFD1,6),REPT("0",6)),3)=1," seribu / ",INDEX('121_Yenlingtan_Nyonya_BTH'!idxSatuSampaiDuaPuluh,--LEFT(TEXT(RIGHT('[2]Pos Log Serang 260721'!XFD1,5),REPT("0",5)),2)+1)),INDEX('121_Yenlingtan_Nyonya_BTH'!idxSatuSampaiDuaPuluh,--LEFT(RIGHT('[2]Pos Log Serang 260721'!XFD1,5),1)+1)&amp;" puluh "&amp;INDEX('121_Yenlingtan_Nyonya_BTH'!idxSatuSampaiDuaPuluh,--LEFT(RIGHT('[2]Pos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1">" "&amp;INDEX('122_San Sukses_Batam'!idxRatusan,--LEFT(TEXT(RIGHT('[2]Pos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",INDEX('122_San Sukses_Batam'!idxSatuSampaiDuaPuluh,--LEFT(TEXT(RIGHT('[2]Pos Log Serang 260721'!XFD1,5),REPT("0",5)),2)+1)),INDEX('122_San Sukses_Batam'!idxSatuSampaiDuaPuluh,--LEFT(RIGHT('[2]Pos Log Serang 260721'!XFD1,5),1)+1)&amp;" puluh "&amp;INDEX('122_San Sukses_Batam'!idxSatuSampaiDuaPuluh,--LEFT(RIGHT('[2]Pos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2">" "&amp;INDEX('123_San Sukses_Batam '!idxRatusan,--LEFT(TEXT(RIGHT('[2]Pos Log Serang 260721'!XFD1,6),REPT("0",6)),1)+1)&amp;" "&amp;IF((--MID(TEXT(RIGHT('[2]Pos Log Serang 260721'!XFD1,6),REPT("0",6)),2,2)+1)&lt;=20,IF(--LEFT(TEXT(RIGHT('[2]Pos Log Serang 260721'!XFD1,6),REPT("0",6)),3)=1," seribu / ",INDEX('123_San Sukses_Batam '!idxSatuSampaiDuaPuluh,--LEFT(TEXT(RIGHT('[2]Pos Log Serang 260721'!XFD1,5),REPT("0",5)),2)+1)),INDEX('123_San Sukses_Batam '!idxSatuSampaiDuaPuluh,--LEFT(RIGHT('[2]Pos Log Serang 260721'!XFD1,5),1)+1)&amp;" puluh "&amp;INDEX('123_San Sukses_Batam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3">" "&amp;INDEX('124_Jan Ex_BTH'!idxRatusan,--LEFT(TEXT(RIGHT('[2]Pos Log Serang 260721'!XFD1,6),REPT("0",6)),1)+1)&amp;" "&amp;IF((--MID(TEXT(RIGHT('[2]Pos Log Serang 260721'!XFD1,6),REPT("0",6)),2,2)+1)&lt;=20,IF(--LEFT(TEXT(RIGHT('[2]Pos Log Serang 260721'!XFD1,6),REPT("0",6)),3)=1," seribu / ",INDEX('124_Jan Ex_BTH'!idxSatuSampaiDuaPuluh,--LEFT(TEXT(RIGHT('[2]Pos Log Serang 260721'!XFD1,5),REPT("0",5)),2)+1)),INDEX('124_Jan Ex_BTH'!idxSatuSampaiDuaPuluh,--LEFT(RIGHT('[2]Pos Log Serang 260721'!XFD1,5),1)+1)&amp;" puluh "&amp;INDEX('124_Jan Ex_BTH'!idxSatuSampaiDuaPuluh,--LEFT(RIGHT('[2]Pos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4">" "&amp;INDEX('125_Ibu Suryani_Jakarta'!idxRatusan,--LEFT(TEXT(RIGHT('[2]Pos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",INDEX('125_Ibu Suryani_Jakarta'!idxSatuSampaiDuaPuluh,--LEFT(TEXT(RIGHT('[2]Pos Log Serang 260721'!XFD1,5),REPT("0",5)),2)+1)),INDEX('125_Ibu Suryani_Jakarta'!idxSatuSampaiDuaPuluh,--LEFT(RIGHT('[2]Pos Log Serang 260721'!XFD1,5),1)+1)&amp;" puluh "&amp;INDEX('125_Ibu Suryani_Jakarta'!idxSatuSampaiDuaPuluh,--LEFT(RIGHT('[2]Pos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5">" "&amp;INDEX('126_BSC_Anggana_Jogja'!idxRatusan,--LEFT(TEXT(RIGHT('[2]Pos Log Serang 260721'!XFD1,6),REPT("0",6)),1)+1)&amp;" "&amp;IF((--MID(TEXT(RIGHT('[2]Pos Log Serang 260721'!XFD1,6),REPT("0",6)),2,2)+1)&lt;=20,IF(--LEFT(TEXT(RIGHT('[2]Pos Log Serang 260721'!XFD1,6),REPT("0",6)),3)=1," seribu / ",INDEX('126_BSC_Anggana_Jogja'!idxSatuSampaiDuaPuluh,--LEFT(TEXT(RIGHT('[2]Pos Log Serang 260721'!XFD1,5),REPT("0",5)),2)+1)),INDEX('126_BSC_Anggana_Jogja'!idxSatuSampaiDuaPuluh,--LEFT(RIGHT('[2]Pos Log Serang 260721'!XFD1,5),1)+1)&amp;" puluh "&amp;INDEX('126_BSC_Anggana_Jogja'!idxSatuSampaiDuaPuluh,--LEFT(RIGHT('[2]Pos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6">" "&amp;INDEX('127_Klik_Batam'!idxRatusan,--LEFT(TEXT(RIGHT('[2]Pos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",INDEX('127_Klik_Batam'!idxSatuSampaiDuaPuluh,--LEFT(TEXT(RIGHT('[2]Pos Log Serang 260721'!XFD1,5),REPT("0",5)),2)+1)),INDEX('127_Klik_Batam'!idxSatuSampaiDuaPuluh,--LEFT(RIGHT('[2]Pos Log Serang 260721'!XFD1,5),1)+1)&amp;" puluh "&amp;INDEX('127_Klik_Batam'!idxSatuSampaiDuaPuluh,--LEFT(RIGHT('[2]Pos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7">" "&amp;INDEX('128_Crago Trans_Batam'!idxRatusan,--LEFT(TEXT(RIGHT('[2]Pos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",INDEX('128_Crago Trans_Batam'!idxSatuSampaiDuaPuluh,--LEFT(TEXT(RIGHT('[2]Pos Log Serang 260721'!XFD1,5),REPT("0",5)),2)+1)),INDEX('128_Crago Trans_Batam'!idxSatuSampaiDuaPuluh,--LEFT(RIGHT('[2]Pos Log Serang 260721'!XFD1,5),1)+1)&amp;" puluh "&amp;INDEX('128_Crago Trans_Batam'!idxSatuSampaiDuaPuluh,--LEFT(RIGHT('[2]Pos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8">" "&amp;INDEX('129_Yenlingtan_Yumofodd_Bth'!idxRatusan,--LEFT(TEXT(RIGHT('[2]Pos Log Serang 260721'!XFD1,6),REPT("0",6)),1)+1)&amp;" "&amp;IF((--MID(TEXT(RIGHT('[2]Pos Log Serang 260721'!XFD1,6),REPT("0",6)),2,2)+1)&lt;=20,IF(--LEFT(TEXT(RIGHT('[2]Pos Log Serang 260721'!XFD1,6),REPT("0",6)),3)=1," seribu / ",INDEX('129_Yenlingtan_Yumofodd_Bth'!idxSatuSampaiDuaPuluh,--LEFT(TEXT(RIGHT('[2]Pos Log Serang 260721'!XFD1,5),REPT("0",5)),2)+1)),INDEX('129_Yenlingtan_Yumofodd_Bth'!idxSatuSampaiDuaPuluh,--LEFT(RIGHT('[2]Pos Log Serang 260721'!XFD1,5),1)+1)&amp;" puluh "&amp;INDEX('129_Yenlingtan_Yumofodd_Bth'!idxSatuSampaiDuaPuluh,--LEFT(RIGHT('[2]Pos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9">" "&amp;INDEX('130_Yenlingtan_Japan Pack_Bth'!idxRatusan,--LEFT(TEXT(RIGHT('[2]Pos Log Serang 260721'!XFD1,6),REPT("0",6)),1)+1)&amp;" "&amp;IF((--MID(TEXT(RIGHT('[2]Pos Log Serang 260721'!XFD1,6),REPT("0",6)),2,2)+1)&lt;=20,IF(--LEFT(TEXT(RIGHT('[2]Pos Log Serang 260721'!XFD1,6),REPT("0",6)),3)=1," seribu / ",INDEX('130_Yenlingtan_Japan Pack_Bth'!idxSatuSampaiDuaPuluh,--LEFT(TEXT(RIGHT('[2]Pos Log Serang 260721'!XFD1,5),REPT("0",5)),2)+1)),INDEX('130_Yenlingtan_Japan Pack_Bth'!idxSatuSampaiDuaPuluh,--LEFT(RIGHT('[2]Pos Log Serang 260721'!XFD1,5),1)+1)&amp;" puluh "&amp;INDEX('130_Yenlingtan_Japan Pack_Bth'!idxSatuSampaiDuaPuluh,--LEFT(RIGHT('[2]Pos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0">" "&amp;INDEX('131_PCS_Pontinak'!idxRatusan,--LEFT(TEXT(RIGHT('[2]Pos Log Serang 260721'!XFD1,6),REPT("0",6)),1)+1)&amp;" "&amp;IF((--MID(TEXT(RIGHT('[2]Pos Log Serang 260721'!XFD1,6),REPT("0",6)),2,2)+1)&lt;=20,IF(--LEFT(TEXT(RIGHT('[2]Pos Log Serang 260721'!XFD1,6),REPT("0",6)),3)=1," seribu / ",INDEX('131_PCS_Pontinak'!idxSatuSampaiDuaPuluh,--LEFT(TEXT(RIGHT('[2]Pos Log Serang 260721'!XFD1,5),REPT("0",5)),2)+1)),INDEX('131_PCS_Pontinak'!idxSatuSampaiDuaPuluh,--LEFT(RIGHT('[2]Pos Log Serang 260721'!XFD1,5),1)+1)&amp;" puluh "&amp;INDEX('131_PCS_Pontinak'!idxSatuSampaiDuaPuluh,--LEFT(RIGHT('[2]Pos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1">" "&amp;INDEX('132_Mega_Selawesi'!idxRatusan,--LEFT(TEXT(RIGHT('[2]Pos Log Serang 260721'!XFD1,6),REPT("0",6)),1)+1)&amp;" "&amp;IF((--MID(TEXT(RIGHT('[2]Pos Log Serang 260721'!XFD1,6),REPT("0",6)),2,2)+1)&lt;=20,IF(--LEFT(TEXT(RIGHT('[2]Pos Log Serang 260721'!XFD1,6),REPT("0",6)),3)=1," seribu / ",INDEX('132_Mega_Selawesi'!idxSatuSampaiDuaPuluh,--LEFT(TEXT(RIGHT('[2]Pos Log Serang 260721'!XFD1,5),REPT("0",5)),2)+1)),INDEX('132_Mega_Selawesi'!idxSatuSampaiDuaPuluh,--LEFT(RIGHT('[2]Pos Log Serang 260721'!XFD1,5),1)+1)&amp;" puluh "&amp;INDEX('132_Mega_Selawesi'!idxSatuSampaiDuaPuluh,--LEFT(RIGHT('[2]Pos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3">" "&amp;INDEX('133_Gapura_Trucking Sumabaw Pel'!idxRatusan,--LEFT(TEXT(RIGHT('[2]Pos Log Serang 260721'!XFD1,6),REPT("0",6)),1)+1)&amp;" "&amp;IF((--MID(TEXT(RIGHT('[2]Pos Log Serang 260721'!XFD1,6),REPT("0",6)),2,2)+1)&lt;=20,IF(--LEFT(TEXT(RIGHT('[2]Pos Log Serang 260721'!XFD1,6),REPT("0",6)),3)=1," seribu / ",INDEX('133_Gapura_Trucking Sumabaw Pel'!idxSatuSampaiDuaPuluh,--LEFT(TEXT(RIGHT('[2]Pos Log Serang 260721'!XFD1,5),REPT("0",5)),2)+1)),INDEX('133_Gapura_Trucking Sumabaw Pel'!idxSatuSampaiDuaPuluh,--LEFT(RIGHT('[2]Pos Log Serang 260721'!XFD1,5),1)+1)&amp;" puluh "&amp;INDEX('133_Gapura_Trucking Sumabaw Pel'!idxSatuSampaiDuaPuluh,--LEFT(RIGHT('[2]Pos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2">" "&amp;INDEX('133_Gapura_Trucking Sumabaw_DP'!idxRatusan,--LEFT(TEXT(RIGHT('[2]Pos Log Serang 260721'!XFD1,6),REPT("0",6)),1)+1)&amp;" "&amp;IF((--MID(TEXT(RIGHT('[2]Pos Log Serang 260721'!XFD1,6),REPT("0",6)),2,2)+1)&lt;=20,IF(--LEFT(TEXT(RIGHT('[2]Pos Log Serang 260721'!XFD1,6),REPT("0",6)),3)=1," seribu / ",INDEX('133_Gapura_Trucking Sumabaw_DP'!idxSatuSampaiDuaPuluh,--LEFT(TEXT(RIGHT('[2]Pos Log Serang 260721'!XFD1,5),REPT("0",5)),2)+1)),INDEX('133_Gapura_Trucking Sumabaw_DP'!idxSatuSampaiDuaPuluh,--LEFT(RIGHT('[2]Pos Log Serang 260721'!XFD1,5),1)+1)&amp;" puluh "&amp;INDEX('133_Gapura_Trucking Sumabaw_DP'!idxSatuSampaiDuaPuluh,--LEFT(RIGHT('[2]Pos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4">" "&amp;INDEX('134_Menara_Cocacola'!idxRatusan,--LEFT(TEXT(RIGHT('[2]Pos Log Serang 260721'!XFD1,6),REPT("0",6)),1)+1)&amp;" "&amp;IF((--MID(TEXT(RIGHT('[2]Pos Log Serang 260721'!XFD1,6),REPT("0",6)),2,2)+1)&lt;=20,IF(--LEFT(TEXT(RIGHT('[2]Pos Log Serang 260721'!XFD1,6),REPT("0",6)),3)=1," seribu / ",INDEX('134_Menara_Cocacola'!idxSatuSampaiDuaPuluh,--LEFT(TEXT(RIGHT('[2]Pos Log Serang 260721'!XFD1,5),REPT("0",5)),2)+1)),INDEX('134_Menara_Cocacola'!idxSatuSampaiDuaPuluh,--LEFT(RIGHT('[2]Pos Log Serang 260721'!XFD1,5),1)+1)&amp;" puluh "&amp;INDEX('134_Menara_Cocacola'!idxSatuSampaiDuaPuluh,--LEFT(RIGHT('[2]Pos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5">" "&amp;INDEX('135_Fitri_Nias'!idxRatusan,--LEFT(TEXT(RIGHT('[2]Pos Log Serang 260721'!XFD1,6),REPT("0",6)),1)+1)&amp;" "&amp;IF((--MID(TEXT(RIGHT('[2]Pos Log Serang 260721'!XFD1,6),REPT("0",6)),2,2)+1)&lt;=20,IF(--LEFT(TEXT(RIGHT('[2]Pos Log Serang 260721'!XFD1,6),REPT("0",6)),3)=1," seribu / ",INDEX('135_Fitri_Nias'!idxSatuSampaiDuaPuluh,--LEFT(TEXT(RIGHT('[2]Pos Log Serang 260721'!XFD1,5),REPT("0",5)),2)+1)),INDEX('135_Fitri_Nias'!idxSatuSampaiDuaPuluh,--LEFT(RIGHT('[2]Pos Log Serang 260721'!XFD1,5),1)+1)&amp;" puluh "&amp;INDEX('135_Fitri_Nias'!idxSatuSampaiDuaPuluh,--LEFT(RIGHT('[2]Pos Log Serang 260721'!XFD1,4),1)+1))&amp;IF(OR(LEN('[2]Pos Log Serang 260721'!XFD1)&lt;=3,--LEFT(TEXT(RIGHT('[2]Pos Log Serang 260721'!XFD1,6),REPT("0",6)),3)={0;1}),""," ribu / ")</definedName>
    <definedName name="ribu4">" "&amp;INDEX(idxRatusan,--LEFT(TEXT(RIGHT('[2]Pos Log Serang 260721'!XFD1,6),REPT("0",6)),1)+1)&amp;" "&amp;IF((--MID(TEXT(RIGHT('[2]Pos Log Serang 260721'!XFD1,6),REPT("0",6)),2,2)+1)&lt;=20,IF(--LEFT(TEXT(RIGHT('[2]Pos Log Serang 260721'!XFD1,6),REPT("0",6)),3)=1," seribu / 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 / ")</definedName>
    <definedName name="terbilang" localSheetId="0">IF([0]!nilai=0,"nol",IF(TYPE([0]!nilai)=1,IF(MOD([0]!nilai,INT([0]!nilai))=0,TRIM('052_Dakota_Batam'!milyar&amp;'052_Dakota_Batam'!juta&amp;'052_Dakota_Batam'!ribu&amp;'052_Dakota_Batam'!ratus),"ANGKA HARUS BILANGAN BULAT!"),"DATA TIDAK BOLEH BERTIPE TEKS!"))</definedName>
    <definedName name="terbilang" localSheetId="1">IF([0]!nilai=0,"nol",IF(TYPE([0]!nilai)=1,IF(MOD([0]!nilai,INT([0]!nilai))=0,TRIM('053_Menara_Mix'!milyar&amp;'053_Menara_Mix'!juta&amp;'053_Menara_Mix'!ribu&amp;'053_Menara_Mix'!ratus),"ANGKA HARUS BILANGAN BULAT!"),"DATA TIDAK BOLEH BERTIPE TEKS!"))</definedName>
    <definedName name="terbilang" localSheetId="2">IF([0]!nilai=0,"nol",IF(TYPE([0]!nilai)=1,IF(MOD([0]!nilai,INT([0]!nilai))=0,TRIM('054_BSC_Lampung'!milyar&amp;'054_BSC_Lampung'!juta&amp;'054_BSC_Lampung'!ribu&amp;'054_BSC_Lampung'!ratus),"ANGKA HARUS BILANGAN BULAT!"),"DATA TIDAK BOLEH BERTIPE TEKS!"))</definedName>
    <definedName name="terbilang" localSheetId="3">IF([0]!nilai=0,"nol",IF(TYPE([0]!nilai)=1,IF(MOD([0]!nilai,INT([0]!nilai))=0,TRIM('055_Fastindo_Bandung'!milyar&amp;'055_Fastindo_Bandung'!juta&amp;'055_Fastindo_Bandung'!ribu&amp;'055_Fastindo_Bandung'!ratus),"ANGKA HARUS BILANGAN BULAT!"),"DATA TIDAK BOLEH BERTIPE TEKS!"))</definedName>
    <definedName name="terbilang" localSheetId="4">IF(nilai=0,"nol",IF(TYPE(nilai)=1,IF(MOD(nilai,INT(nilai))=0,TRIM('056_Ibu Feriyanti PCP_Jakarta'!milyar&amp;'056_Ibu Feriyanti PCP_Jakarta'!juta&amp;'056_Ibu Feriyanti PCP_Jakarta'!ribu&amp;'056_Ibu Feriyanti PCP_Jakarta'!ratus),"ANGKA HARUS BILANGAN BULAT!"),"DATA TIDAK BOLEH BERTIPE TEKS!"))</definedName>
    <definedName name="terbilang" localSheetId="5">IF([0]!nilai=0,"nol",IF(TYPE([0]!nilai)=1,IF(MOD([0]!nilai,INT([0]!nilai))=0,TRIM('057_UJP_Padang'!milyar&amp;'057_UJP_Padang'!juta&amp;'057_UJP_Padang'!ribu&amp;'057_UJP_Padang'!ratus),"ANGKA HARUS BILANGAN BULAT!"),"DATA TIDAK BOLEH BERTIPE TEKS!"))</definedName>
    <definedName name="terbilang" localSheetId="6">IF([0]!nilai=0,"nol",IF(TYPE([0]!nilai)=1,IF(MOD([0]!nilai,INT([0]!nilai))=0,TRIM('058_BJ Trans_Medan'!milyar&amp;'058_BJ Trans_Medan'!juta&amp;'058_BJ Trans_Medan'!ribu&amp;'058_BJ Trans_Medan'!ratus),"ANGKA HARUS BILANGAN BULAT!"),"DATA TIDAK BOLEH BERTIPE TEKS!"))</definedName>
    <definedName name="terbilang" localSheetId="7">IF([0]!nilai=0,"nol",IF(TYPE([0]!nilai)=1,IF(MOD([0]!nilai,INT([0]!nilai))=0,TRIM('059_Fastindo_Serpong'!milyar&amp;'059_Fastindo_Serpong'!juta&amp;'059_Fastindo_Serpong'!ribu&amp;'059_Fastindo_Serpong'!ratus),"ANGKA HARUS BILANGAN BULAT!"),"DATA TIDAK BOLEH BERTIPE TEKS!"))</definedName>
    <definedName name="terbilang" localSheetId="8">IF([0]!nilai=0,"nol",IF(TYPE([0]!nilai)=1,IF(MOD([0]!nilai,INT([0]!nilai))=0,TRIM('060_Yenling Tan_Batam'!milyar&amp;'060_Yenling Tan_Batam'!juta&amp;'060_Yenling Tan_Batam'!ribu&amp;'060_Yenling Tan_Batam'!ratus),"ANGKA HARUS BILANGAN BULAT!"),"DATA TIDAK BOLEH BERTIPE TEKS!"))</definedName>
    <definedName name="terbilang" localSheetId="9">IF([0]!nilai=0,"nol",IF(TYPE([0]!nilai)=1,IF(MOD([0]!nilai,INT([0]!nilai))=0,TRIM('061_Bpk Irfan_Pontianak'!milyar&amp;'061_Bpk Irfan_Pontianak'!juta&amp;'061_Bpk Irfan_Pontianak'!ribu&amp;'061_Bpk Irfan_Pontianak'!ratus),"ANGKA HARUS BILANGAN BULAT!"),"DATA TIDAK BOLEH BERTIPE TEKS!"))</definedName>
    <definedName name="terbilang" localSheetId="10">IF([0]!nilai=0,"nol",IF(TYPE([0]!nilai)=1,IF(MOD([0]!nilai,INT([0]!nilai))=0,TRIM('062_PT. Fajar_Makassar'!milyar&amp;'062_PT. Fajar_Makassar'!juta&amp;'062_PT. Fajar_Makassar'!ribu&amp;'062_PT. Fajar_Makassar'!ratus),"ANGKA HARUS BILANGAN BULAT!"),"DATA TIDAK BOLEH BERTIPE TEKS!"))</definedName>
    <definedName name="terbilang" localSheetId="11">IF([0]!nilai=0,"nol",IF(TYPE([0]!nilai)=1,IF(MOD([0]!nilai,INT([0]!nilai))=0,TRIM('063_Kaifa_Batam'!milyar&amp;'063_Kaifa_Batam'!juta&amp;'063_Kaifa_Batam'!ribu&amp;'063_Kaifa_Batam'!ratus),"ANGKA HARUS BILANGAN BULAT!"),"DATA TIDAK BOLEH BERTIPE TEKS!"))</definedName>
    <definedName name="terbilang" localSheetId="12">IF([0]!nilai=0,"nol",IF(TYPE([0]!nilai)=1,IF(MOD([0]!nilai,INT([0]!nilai))=0,TRIM('064_Hendyan_Batam'!milyar&amp;'064_Hendyan_Batam'!juta&amp;'064_Hendyan_Batam'!ribu&amp;'064_Hendyan_Batam'!ratus),"ANGKA HARUS BILANGAN BULAT!"),"DATA TIDAK BOLEH BERTIPE TEKS!"))</definedName>
    <definedName name="terbilang" localSheetId="13">IF([0]!nilai=0,"nol",IF(TYPE([0]!nilai)=1,IF(MOD([0]!nilai,INT([0]!nilai))=0,TRIM('065_Bpk. H. Tofik_Banjarmasin'!milyar&amp;'065_Bpk. H. Tofik_Banjarmasin'!juta&amp;'065_Bpk. H. Tofik_Banjarmasin'!ribu&amp;'065_Bpk. H. Tofik_Banjarmasin'!ratus),"ANGKA HARUS BILANGAN BULAT!"),"DATA TIDAK BOLEH BERTIPE TEKS!"))</definedName>
    <definedName name="terbilang" localSheetId="14">IF([0]!nilai=0,"nol",IF(TYPE([0]!nilai)=1,IF(MOD([0]!nilai,INT([0]!nilai))=0,TRIM('066_Bpk. H. Tofik_Banjarmasin'!milyar&amp;'066_Bpk. H. Tofik_Banjarmasin'!juta&amp;'066_Bpk. H. Tofik_Banjarmasin'!ribu&amp;'066_Bpk. H. Tofik_Banjarmasin'!ratus),"ANGKA HARUS BILANGAN BULAT!"),"DATA TIDAK BOLEH BERTIPE TEKS!"))</definedName>
    <definedName name="terbilang" localSheetId="15">IF([0]!nilai=0,"nol",IF(TYPE([0]!nilai)=1,IF(MOD([0]!nilai,INT([0]!nilai))=0,TRIM('067_Ibu Fany_Batam'!milyar&amp;'067_Ibu Fany_Batam'!juta&amp;'067_Ibu Fany_Batam'!ribu&amp;'067_Ibu Fany_Batam'!ratus),"ANGKA HARUS BILANGAN BULAT!"),"DATA TIDAK BOLEH BERTIPE TEKS!"))</definedName>
    <definedName name="terbilang" localSheetId="16">IF([0]!nilai=0,"nol",IF(TYPE([0]!nilai)=1,IF(MOD([0]!nilai,INT([0]!nilai))=0,TRIM('068_PT. Werkz_Pekanbaru'!milyar&amp;'068_PT. Werkz_Pekanbaru'!juta&amp;'068_PT. Werkz_Pekanbaru'!ribu&amp;'068_PT. Werkz_Pekanbaru'!ratus),"ANGKA HARUS BILANGAN BULAT!"),"DATA TIDAK BOLEH BERTIPE TEKS!"))</definedName>
    <definedName name="terbilang" localSheetId="17">IF([0]!nilai=0,"nol",IF(TYPE([0]!nilai)=1,IF(MOD([0]!nilai,INT([0]!nilai))=0,TRIM('069_Menara_Sampoeran_C1'!milyar&amp;'069_Menara_Sampoeran_C1'!juta&amp;'069_Menara_Sampoeran_C1'!ribu&amp;'069_Menara_Sampoeran_C1'!ratus),"ANGKA HARUS BILANGAN BULAT!"),"DATA TIDAK BOLEH BERTIPE TEKS!"))</definedName>
    <definedName name="terbilang" localSheetId="18">IF([0]!nilai=0,"nol",IF(TYPE([0]!nilai)=1,IF(MOD([0]!nilai,INT([0]!nilai))=0,TRIM('070_Bpk. edo_Bogor'!milyar&amp;'070_Bpk. edo_Bogor'!juta&amp;'070_Bpk. edo_Bogor'!ribu&amp;'070_Bpk. edo_Bogor'!ratus),"ANGKA HARUS BILANGAN BULAT!"),"DATA TIDAK BOLEH BERTIPE TEKS!"))</definedName>
    <definedName name="terbilang" localSheetId="19">IF([0]!nilai=0,"nol",IF(TYPE([0]!nilai)=1,IF(MOD([0]!nilai,INT([0]!nilai))=0,TRIM('071_PT. Sahabat Agung_Jakarta'!milyar&amp;'071_PT. Sahabat Agung_Jakarta'!juta&amp;'071_PT. Sahabat Agung_Jakarta'!ribu&amp;'071_PT. Sahabat Agung_Jakarta'!ratus),"ANGKA HARUS BILANGAN BULAT!"),"DATA TIDAK BOLEH BERTIPE TEKS!"))</definedName>
    <definedName name="terbilang" localSheetId="20">IF([0]!nilai=0,"nol",IF(TYPE([0]!nilai)=1,IF(MOD([0]!nilai,INT([0]!nilai))=0,TRIM('072_Yenling Tan_Batam'!milyar&amp;'072_Yenling Tan_Batam'!juta&amp;'072_Yenling Tan_Batam'!ribu&amp;'072_Yenling Tan_Batam'!ratus),"ANGKA HARUS BILANGAN BULAT!"),"DATA TIDAK BOLEH BERTIPE TEKS!"))</definedName>
    <definedName name="terbilang" localSheetId="21">IF(nilai=0,"nol",IF(TYPE(nilai)=1,IF(MOD(nilai,INT(nilai))=0,TRIM('073_Jasa Anda_Mix'!milyar&amp;'073_Jasa Anda_Mix'!juta&amp;'073_Jasa Anda_Mix'!ribu&amp;'073_Jasa Anda_Mix'!ratus),"ANGKA HARUS BILANGAN BULAT!"),"DATA TIDAK BOLEH BERTIPE TEKS!"))</definedName>
    <definedName name="terbilang" localSheetId="22">IF([0]!nilai=0,"nol",IF(TYPE([0]!nilai)=1,IF(MOD([0]!nilai,INT([0]!nilai))=0,TRIM('074_Fastindo_Jakarta'!milyar&amp;'074_Fastindo_Jakarta'!juta&amp;'074_Fastindo_Jakarta'!ribu&amp;'074_Fastindo_Jakarta'!ratus),"ANGKA HARUS BILANGAN BULAT!"),"DATA TIDAK BOLEH BERTIPE TEKS!"))</definedName>
    <definedName name="terbilang" localSheetId="23">IF([0]!nilai=0,"nol",IF(TYPE([0]!nilai)=1,IF(MOD([0]!nilai,INT([0]!nilai))=0,TRIM('075_BBI_Banjar baru'!milyar&amp;'075_BBI_Banjar baru'!juta&amp;'075_BBI_Banjar baru'!ribu&amp;'075_BBI_Banjar baru'!ratus),"ANGKA HARUS BILANGAN BULAT!"),"DATA TIDAK BOLEH BERTIPE TEKS!"))</definedName>
    <definedName name="terbilang" localSheetId="24">IF([0]!nilai=0,"nol",IF(TYPE([0]!nilai)=1,IF(MOD([0]!nilai,INT([0]!nilai))=0,TRIM('076_BBI_Makassar'!milyar&amp;'076_BBI_Makassar'!juta&amp;'076_BBI_Makassar'!ribu&amp;'076_BBI_Makassar'!ratus),"ANGKA HARUS BILANGAN BULAT!"),"DATA TIDAK BOLEH BERTIPE TEKS!"))</definedName>
    <definedName name="terbilang" localSheetId="25">IF([0]!nilai=0,"nol",IF(TYPE([0]!nilai)=1,IF(MOD([0]!nilai,INT([0]!nilai))=0,TRIM('077_BBI_Ngawi'!milyar&amp;'077_BBI_Ngawi'!juta&amp;'077_BBI_Ngawi'!ribu&amp;'077_BBI_Ngawi'!ratus),"ANGKA HARUS BILANGAN BULAT!"),"DATA TIDAK BOLEH BERTIPE TEKS!"))</definedName>
    <definedName name="terbilang" localSheetId="26">IF([0]!nilai=0,"nol",IF(TYPE([0]!nilai)=1,IF(MOD([0]!nilai,INT([0]!nilai))=0,TRIM('078_Primasari_Batam'!milyar&amp;'078_Primasari_Batam'!juta&amp;'078_Primasari_Batam'!ribu&amp;'078_Primasari_Batam'!ratus),"ANGKA HARUS BILANGAN BULAT!"),"DATA TIDAK BOLEH BERTIPE TEKS!"))</definedName>
    <definedName name="terbilang" localSheetId="27">IF([0]!nilai=0,"nol",IF(TYPE([0]!nilai)=1,IF(MOD([0]!nilai,INT([0]!nilai))=0,TRIM('079_Yenling Tan_Abonca'!milyar&amp;'079_Yenling Tan_Abonca'!juta&amp;'079_Yenling Tan_Abonca'!ribu&amp;'079_Yenling Tan_Abonca'!ratus),"ANGKA HARUS BILANGAN BULAT!"),"DATA TIDAK BOLEH BERTIPE TEKS!"))</definedName>
    <definedName name="terbilang" localSheetId="28">IF([0]!nilai=0,"nol",IF(TYPE([0]!nilai)=1,IF(MOD([0]!nilai,INT([0]!nilai))=0,TRIM('080_Yenling Tan_Japan Pacu'!milyar&amp;'080_Yenling Tan_Japan Pacu'!juta&amp;'080_Yenling Tan_Japan Pacu'!ribu&amp;'080_Yenling Tan_Japan Pacu'!ratus),"ANGKA HARUS BILANGAN BULAT!"),"DATA TIDAK BOLEH BERTIPE TEKS!"))</definedName>
    <definedName name="terbilang" localSheetId="29">IF([0]!nilai=0,"nol",IF(TYPE([0]!nilai)=1,IF(MOD([0]!nilai,INT([0]!nilai))=0,TRIM('081_Yenling Tan_Prima sari'!milyar&amp;'081_Yenling Tan_Prima sari'!juta&amp;'081_Yenling Tan_Prima sari'!ribu&amp;'081_Yenling Tan_Prima sari'!ratus),"ANGKA HARUS BILANGAN BULAT!"),"DATA TIDAK BOLEH BERTIPE TEKS!"))</definedName>
    <definedName name="terbilang" localSheetId="30">IF([0]!nilai=0,"nol",IF(TYPE([0]!nilai)=1,IF(MOD([0]!nilai,INT([0]!nilai))=0,TRIM('082_Yenling Tan_Kreasi pangan'!milyar&amp;'082_Yenling Tan_Kreasi pangan'!juta&amp;'082_Yenling Tan_Kreasi pangan'!ribu&amp;'082_Yenling Tan_Kreasi pangan'!ratus),"ANGKA HARUS BILANGAN BULAT!"),"DATA TIDAK BOLEH BERTIPE TEKS!"))</definedName>
    <definedName name="terbilang" localSheetId="31">IF([0]!nilai=0,"nol",IF(TYPE([0]!nilai)=1,IF(MOD([0]!nilai,INT([0]!nilai))=0,TRIM('083_PT. Mega Kreasi_Tanggerang'!milyar&amp;'083_PT. Mega Kreasi_Tanggerang'!juta&amp;'083_PT. Mega Kreasi_Tanggerang'!ribu&amp;'083_PT. Mega Kreasi_Tanggerang'!ratus),"ANGKA HARUS BILANGAN BULAT!"),"DATA TIDAK BOLEH BERTIPE TEKS!"))</definedName>
    <definedName name="terbilang" localSheetId="32">IF([0]!nilai=0,"nol",IF(TYPE([0]!nilai)=1,IF(MOD([0]!nilai,INT([0]!nilai))=0,TRIM('084_Yenling Tan_Sunkrisps'!milyar&amp;'084_Yenling Tan_Sunkrisps'!juta&amp;'084_Yenling Tan_Sunkrisps'!ribu&amp;'084_Yenling Tan_Sunkrisps'!ratus),"ANGKA HARUS BILANGAN BULAT!"),"DATA TIDAK BOLEH BERTIPE TEKS!"))</definedName>
    <definedName name="terbilang" localSheetId="33">IF([0]!nilai=0,"nol",IF(TYPE([0]!nilai)=1,IF(MOD([0]!nilai,INT([0]!nilai))=0,TRIM('085_Yenling Tan_Alamii Food'!milyar&amp;'085_Yenling Tan_Alamii Food'!juta&amp;'085_Yenling Tan_Alamii Food'!ribu&amp;'085_Yenling Tan_Alamii Food'!ratus),"ANGKA HARUS BILANGAN BULAT!"),"DATA TIDAK BOLEH BERTIPE TEKS!"))</definedName>
    <definedName name="terbilang" localSheetId="34">IF([0]!nilai=0,"nol",IF(TYPE([0]!nilai)=1,IF(MOD([0]!nilai,INT([0]!nilai))=0,TRIM('086_Yenling Tan_Primasari'!milyar&amp;'086_Yenling Tan_Primasari'!juta&amp;'086_Yenling Tan_Primasari'!ribu&amp;'086_Yenling Tan_Primasari'!ratus),"ANGKA HARUS BILANGAN BULAT!"),"DATA TIDAK BOLEH BERTIPE TEKS!"))</definedName>
    <definedName name="terbilang" localSheetId="35">IF([0]!nilai=0,"nol",IF(TYPE([0]!nilai)=1,IF(MOD([0]!nilai,INT([0]!nilai))=0,TRIM('087_Menara_Sampoeran_C1 '!milyar&amp;'087_Menara_Sampoeran_C1 '!juta&amp;'087_Menara_Sampoeran_C1 '!ribu&amp;'087_Menara_Sampoeran_C1 '!ratus),"ANGKA HARUS BILANGAN BULAT!"),"DATA TIDAK BOLEH BERTIPE TEKS!"))</definedName>
    <definedName name="terbilang" localSheetId="36">IF([0]!nilai=0,"nol",IF(TYPE([0]!nilai)=1,IF(MOD([0]!nilai,INT([0]!nilai))=0,TRIM('088_PT. SITC_Undername China'!milyar&amp;'088_PT. SITC_Undername China'!juta&amp;'088_PT. SITC_Undername China'!ribu&amp;'088_PT. SITC_Undername China'!ratus),"ANGKA HARUS BILANGAN BULAT!"),"DATA TIDAK BOLEH BERTIPE TEKS!"))</definedName>
    <definedName name="terbilang" localSheetId="37">IF([0]!nilai=0,"nol",IF(TYPE([0]!nilai)=1,IF(MOD([0]!nilai,INT([0]!nilai))=0,TRIM('089_Fastindo_Jakarta'!milyar&amp;'089_Fastindo_Jakarta'!juta&amp;'089_Fastindo_Jakarta'!ribu&amp;'089_Fastindo_Jakarta'!ratus),"ANGKA HARUS BILANGAN BULAT!"),"DATA TIDAK BOLEH BERTIPE TEKS!"))</definedName>
    <definedName name="terbilang" localSheetId="38">IF([0]!nilai=0,"nol",IF(TYPE([0]!nilai)=1,IF(MOD([0]!nilai,INT([0]!nilai))=0,TRIM('090_Tensindo_Jakarta'!milyar&amp;'090_Tensindo_Jakarta'!juta&amp;'090_Tensindo_Jakarta'!ribu&amp;'090_Tensindo_Jakarta'!ratus),"ANGKA HARUS BILANGAN BULAT!"),"DATA TIDAK BOLEH BERTIPE TEKS!"))</definedName>
    <definedName name="terbilang" localSheetId="39">IF([0]!nilai=0,"nol",IF(TYPE([0]!nilai)=1,IF(MOD([0]!nilai,INT([0]!nilai))=0,TRIM('091_BSC_Lhoksemawe langsa'!milyar&amp;'091_BSC_Lhoksemawe langsa'!juta&amp;'091_BSC_Lhoksemawe langsa'!ribu&amp;'091_BSC_Lhoksemawe langsa'!ratus),"ANGKA HARUS BILANGAN BULAT!"),"DATA TIDAK BOLEH BERTIPE TEKS!"))</definedName>
    <definedName name="terbilang" localSheetId="40">IF([0]!nilai=0,"nol",IF(TYPE([0]!nilai)=1,IF(MOD([0]!nilai,INT([0]!nilai))=0,TRIM('092_BSC_Semarang'!milyar&amp;'092_BSC_Semarang'!juta&amp;'092_BSC_Semarang'!ribu&amp;'092_BSC_Semarang'!ratus),"ANGKA HARUS BILANGAN BULAT!"),"DATA TIDAK BOLEH BERTIPE TEKS!"))</definedName>
    <definedName name="terbilang" localSheetId="41">IF([0]!nilai=0,"nol",IF(TYPE([0]!nilai)=1,IF(MOD([0]!nilai,INT([0]!nilai))=0,TRIM('093_Yenling Tan_Kaifa'!milyar&amp;'093_Yenling Tan_Kaifa'!juta&amp;'093_Yenling Tan_Kaifa'!ribu&amp;'093_Yenling Tan_Kaifa'!ratus),"ANGKA HARUS BILANGAN BULAT!"),"DATA TIDAK BOLEH BERTIPE TEKS!"))</definedName>
    <definedName name="terbilang" localSheetId="42">IF([0]!nilai=0,"nol",IF(TYPE([0]!nilai)=1,IF(MOD([0]!nilai,INT([0]!nilai))=0,TRIM('094_Yenling Tan_Sentral Cargo'!milyar&amp;'094_Yenling Tan_Sentral Cargo'!juta&amp;'094_Yenling Tan_Sentral Cargo'!ribu&amp;'094_Yenling Tan_Sentral Cargo'!ratus),"ANGKA HARUS BILANGAN BULAT!"),"DATA TIDAK BOLEH BERTIPE TEKS!"))</definedName>
    <definedName name="terbilang" localSheetId="43">IF([0]!nilai=0,"nol",IF(TYPE([0]!nilai)=1,IF(MOD([0]!nilai,INT([0]!nilai))=0,TRIM('095_Yenling Tan_Primasari'!milyar&amp;'095_Yenling Tan_Primasari'!juta&amp;'095_Yenling Tan_Primasari'!ribu&amp;'095_Yenling Tan_Primasari'!ratus),"ANGKA HARUS BILANGAN BULAT!"),"DATA TIDAK BOLEH BERTIPE TEKS!"))</definedName>
    <definedName name="terbilang" localSheetId="44">IF([0]!nilai=0,"nol",IF(TYPE([0]!nilai)=1,IF(MOD([0]!nilai,INT([0]!nilai))=0,TRIM('096_Yenling Tan_Primasari'!milyar&amp;'096_Yenling Tan_Primasari'!juta&amp;'096_Yenling Tan_Primasari'!ribu&amp;'096_Yenling Tan_Primasari'!ratus),"ANGKA HARUS BILANGAN BULAT!"),"DATA TIDAK BOLEH BERTIPE TEKS!"))</definedName>
    <definedName name="terbilang" localSheetId="45">IF([0]!nilai=0,"nol",IF(TYPE([0]!nilai)=1,IF(MOD([0]!nilai,INT([0]!nilai))=0,TRIM('097_Yenling Tan_Gurih'!milyar&amp;'097_Yenling Tan_Gurih'!juta&amp;'097_Yenling Tan_Gurih'!ribu&amp;'097_Yenling Tan_Gurih'!ratus),"ANGKA HARUS BILANGAN BULAT!"),"DATA TIDAK BOLEH BERTIPE TEKS!"))</definedName>
    <definedName name="terbilang" localSheetId="46">IF([0]!nilai=0,"nol",IF(TYPE([0]!nilai)=1,IF(MOD([0]!nilai,INT([0]!nilai))=0,TRIM('099_Bpk. Saman_Batam'!milyar&amp;'099_Bpk. Saman_Batam'!juta&amp;'099_Bpk. Saman_Batam'!ribu&amp;'099_Bpk. Saman_Batam'!ratus),"ANGKA HARUS BILANGAN BULAT!"),"DATA TIDAK BOLEH BERTIPE TEKS!"))</definedName>
    <definedName name="terbilang" localSheetId="47">IF([0]!nilai=0,"nol",IF(TYPE([0]!nilai)=1,IF(MOD([0]!nilai,INT([0]!nilai))=0,TRIM('100_PT. Fajar_Samarinda'!milyar&amp;'100_PT. Fajar_Samarinda'!juta&amp;'100_PT. Fajar_Samarinda'!ribu&amp;'100_PT. Fajar_Samarinda'!ratus),"ANGKA HARUS BILANGAN BULAT!"),"DATA TIDAK BOLEH BERTIPE TEKS!"))</definedName>
    <definedName name="terbilang" localSheetId="48">IF([0]!nilai=0,"nol",IF(TYPE([0]!nilai)=1,IF(MOD([0]!nilai,INT([0]!nilai))=0,TRIM('101_Menara_ESSE POSM'!milyar&amp;'101_Menara_ESSE POSM'!juta&amp;'101_Menara_ESSE POSM'!ribu&amp;'101_Menara_ESSE POSM'!ratus),"ANGKA HARUS BILANGAN BULAT!"),"DATA TIDAK BOLEH BERTIPE TEKS!"))</definedName>
    <definedName name="terbilang" localSheetId="49">IF([0]!nilai=0,"nol",IF(TYPE([0]!nilai)=1,IF(MOD([0]!nilai,INT([0]!nilai))=0,TRIM('102_Bpk. Agus_Pontianak'!milyar&amp;'102_Bpk. Agus_Pontianak'!juta&amp;'102_Bpk. Agus_Pontianak'!ribu&amp;'102_Bpk. Agus_Pontianak'!ratus),"ANGKA HARUS BILANGAN BULAT!"),"DATA TIDAK BOLEH BERTIPE TEKS!"))</definedName>
    <definedName name="terbilang" localSheetId="50">IF([0]!nilai=0,"nol",IF(TYPE([0]!nilai)=1,IF(MOD([0]!nilai,INT([0]!nilai))=0,TRIM('103_Ibu Yenling Tan_JasanaBoga'!milyar&amp;'103_Ibu Yenling Tan_JasanaBoga'!juta&amp;'103_Ibu Yenling Tan_JasanaBoga'!ribu&amp;'103_Ibu Yenling Tan_JasanaBoga'!ratus),"ANGKA HARUS BILANGAN BULAT!"),"DATA TIDAK BOLEH BERTIPE TEKS!"))</definedName>
    <definedName name="terbilang" localSheetId="51">IF([0]!nilai=0,"nol",IF(TYPE([0]!nilai)=1,IF(MOD([0]!nilai,INT([0]!nilai))=0,TRIM('104_Ibu Yenling Tan_Pt Kartika'!milyar&amp;'104_Ibu Yenling Tan_Pt Kartika'!juta&amp;'104_Ibu Yenling Tan_Pt Kartika'!ribu&amp;'104_Ibu Yenling Tan_Pt Kartika'!ratus),"ANGKA HARUS BILANGAN BULAT!"),"DATA TIDAK BOLEH BERTIPE TEKS!"))</definedName>
    <definedName name="terbilang" localSheetId="52">IF([0]!nilai=0,"nol",IF(TYPE([0]!nilai)=1,IF(MOD([0]!nilai,INT([0]!nilai))=0,TRIM('105_Ibu Yenling Tan_Pt Exim'!milyar&amp;'105_Ibu Yenling Tan_Pt Exim'!juta&amp;'105_Ibu Yenling Tan_Pt Exim'!ribu&amp;'105_Ibu Yenling Tan_Pt Exim'!ratus),"ANGKA HARUS BILANGAN BULAT!"),"DATA TIDAK BOLEH BERTIPE TEKS!"))</definedName>
    <definedName name="terbilang" localSheetId="53">IF([0]!nilai=0,"nol",IF(TYPE([0]!nilai)=1,IF(MOD([0]!nilai,INT([0]!nilai))=0,TRIM('105_Ibu Yenling Tan_Pt Exim (2'!milyar&amp;'105_Ibu Yenling Tan_Pt Exim (2'!juta&amp;'105_Ibu Yenling Tan_Pt Exim (2'!ribu&amp;'105_Ibu Yenling Tan_Pt Exim (2'!ratus),"ANGKA HARUS BILANGAN BULAT!"),"DATA TIDAK BOLEH BERTIPE TEKS!"))</definedName>
    <definedName name="terbilang" localSheetId="54">IF([0]!nilai=0,"nol",IF(TYPE([0]!nilai)=1,IF(MOD([0]!nilai,INT([0]!nilai))=0,TRIM('107_pt. austine'!milyar&amp;'107_pt. austine'!juta&amp;'107_pt. austine'!ribu&amp;'107_pt. austine'!ratus),"ANGKA HARUS BILANGAN BULAT!"),"DATA TIDAK BOLEH BERTIPE TEKS!"))</definedName>
    <definedName name="terbilang" localSheetId="55">IF([0]!nilai=0,"nol",IF(TYPE([0]!nilai)=1,IF(MOD([0]!nilai,INT([0]!nilai))=0,TRIM('107_pt. austine '!milyar&amp;'107_pt. austine '!juta&amp;'107_pt. austine '!ribu&amp;'107_pt. austine '!ratus),"ANGKA HARUS BILANGAN BULAT!"),"DATA TIDAK BOLEH BERTIPE TEKS!"))</definedName>
    <definedName name="terbilang" localSheetId="56">IF([0]!nilai=0,"nol",IF(TYPE([0]!nilai)=1,IF(MOD([0]!nilai,INT([0]!nilai))=0,TRIM('108_BSC_Lampung_JHHP'!milyar&amp;'108_BSC_Lampung_JHHP'!juta&amp;'108_BSC_Lampung_JHHP'!ribu&amp;'108_BSC_Lampung_JHHP'!ratus),"ANGKA HARUS BILANGAN BULAT!"),"DATA TIDAK BOLEH BERTIPE TEKS!"))</definedName>
    <definedName name="terbilang" localSheetId="57">IF([0]!nilai=0,"nol",IF(TYPE([0]!nilai)=1,IF(MOD([0]!nilai,INT([0]!nilai))=0,TRIM('109_BSC_Kota Bumi_JHHP'!milyar&amp;'109_BSC_Kota Bumi_JHHP'!juta&amp;'109_BSC_Kota Bumi_JHHP'!ribu&amp;'109_BSC_Kota Bumi_JHHP'!ratus),"ANGKA HARUS BILANGAN BULAT!"),"DATA TIDAK BOLEH BERTIPE TEKS!"))</definedName>
    <definedName name="terbilang" localSheetId="58">IF([0]!nilai=0,"nol",IF(TYPE([0]!nilai)=1,IF(MOD([0]!nilai,INT([0]!nilai))=0,TRIM('110_BSC_Pekanbaru_Alam Hijau'!milyar&amp;'110_BSC_Pekanbaru_Alam Hijau'!juta&amp;'110_BSC_Pekanbaru_Alam Hijau'!ribu&amp;'110_BSC_Pekanbaru_Alam Hijau'!ratus),"ANGKA HARUS BILANGAN BULAT!"),"DATA TIDAK BOLEH BERTIPE TEKS!"))</definedName>
    <definedName name="terbilang" localSheetId="59">IF([0]!nilai=0,"nol",IF(TYPE([0]!nilai)=1,IF(MOD([0]!nilai,INT([0]!nilai))=0,TRIM('111_Bpk. Mul_Pulogadung'!milyar&amp;'111_Bpk. Mul_Pulogadung'!juta&amp;'111_Bpk. Mul_Pulogadung'!ribu&amp;'111_Bpk. Mul_Pulogadung'!ratus),"ANGKA HARUS BILANGAN BULAT!"),"DATA TIDAK BOLEH BERTIPE TEKS!"))</definedName>
    <definedName name="terbilang" localSheetId="60">IF([0]!nilai=0,"nol",IF(TYPE([0]!nilai)=1,IF(MOD([0]!nilai,INT([0]!nilai))=0,TRIM('112_Menara_Sampoeran_C1'!milyar&amp;'112_Menara_Sampoeran_C1'!juta&amp;'112_Menara_Sampoeran_C1'!ribu&amp;'112_Menara_Sampoeran_C1'!ratus),"ANGKA HARUS BILANGAN BULAT!"),"DATA TIDAK BOLEH BERTIPE TEKS!"))</definedName>
    <definedName name="terbilang" localSheetId="61">IF([0]!nilai=0,"nol",IF(TYPE([0]!nilai)=1,IF(MOD([0]!nilai,INT([0]!nilai))=0,TRIM('113_PCS_Pontianak'!milyar&amp;'113_PCS_Pontianak'!juta&amp;'113_PCS_Pontianak'!ribu&amp;'113_PCS_Pontianak'!ratus),"ANGKA HARUS BILANGAN BULAT!"),"DATA TIDAK BOLEH BERTIPE TEKS!"))</definedName>
    <definedName name="terbilang" localSheetId="62">IF([0]!nilai=0,"nol",IF(TYPE([0]!nilai)=1,IF(MOD([0]!nilai,INT([0]!nilai))=0,TRIM('114_BSC_Signify_Surabaya'!milyar&amp;'114_BSC_Signify_Surabaya'!juta&amp;'114_BSC_Signify_Surabaya'!ribu&amp;'114_BSC_Signify_Surabaya'!ratus),"ANGKA HARUS BILANGAN BULAT!"),"DATA TIDAK BOLEH BERTIPE TEKS!"))</definedName>
    <definedName name="terbilang" localSheetId="63">IF([0]!nilai=0,"nol",IF(TYPE([0]!nilai)=1,IF(MOD([0]!nilai,INT([0]!nilai))=0,TRIM('115_Yenlingtan_Kaifa_BTH'!milyar&amp;'115_Yenlingtan_Kaifa_BTH'!juta&amp;'115_Yenlingtan_Kaifa_BTH'!ribu&amp;'115_Yenlingtan_Kaifa_BTH'!ratus),"ANGKA HARUS BILANGAN BULAT!"),"DATA TIDAK BOLEH BERTIPE TEKS!"))</definedName>
    <definedName name="terbilang" localSheetId="64">IF([0]!nilai=0,"nol",IF(TYPE([0]!nilai)=1,IF(MOD([0]!nilai,INT([0]!nilai))=0,TRIM('116_Yenlingtan_Alsabat_BTH'!milyar&amp;'116_Yenlingtan_Alsabat_BTH'!juta&amp;'116_Yenlingtan_Alsabat_BTH'!ribu&amp;'116_Yenlingtan_Alsabat_BTH'!ratus),"ANGKA HARUS BILANGAN BULAT!"),"DATA TIDAK BOLEH BERTIPE TEKS!"))</definedName>
    <definedName name="terbilang" localSheetId="65">IF([0]!nilai=0,"nol",IF(TYPE([0]!nilai)=1,IF(MOD([0]!nilai,INT([0]!nilai))=0,TRIM('117_BBI_Klaten'!milyar&amp;'117_BBI_Klaten'!juta&amp;'117_BBI_Klaten'!ribu&amp;'117_BBI_Klaten'!ratus),"ANGKA HARUS BILANGAN BULAT!"),"DATA TIDAK BOLEH BERTIPE TEKS!"))</definedName>
    <definedName name="terbilang" localSheetId="66">IF([0]!nilai=0,"nol",IF(TYPE([0]!nilai)=1,IF(MOD([0]!nilai,INT([0]!nilai))=0,TRIM('118_PT. Yasa_Sulteng'!milyar&amp;'118_PT. Yasa_Sulteng'!juta&amp;'118_PT. Yasa_Sulteng'!ribu&amp;'118_PT. Yasa_Sulteng'!ratus),"ANGKA HARUS BILANGAN BULAT!"),"DATA TIDAK BOLEH BERTIPE TEKS!"))</definedName>
    <definedName name="terbilang" localSheetId="67">IF([0]!nilai=0,"nol",IF(TYPE([0]!nilai)=1,IF(MOD([0]!nilai,INT([0]!nilai))=0,TRIM('118_PT. Yasa_Sulteng Up'!milyar&amp;'118_PT. Yasa_Sulteng Up'!juta&amp;'118_PT. Yasa_Sulteng Up'!ribu&amp;'118_PT. Yasa_Sulteng Up'!ratus),"ANGKA HARUS BILANGAN BULAT!"),"DATA TIDAK BOLEH BERTIPE TEKS!"))</definedName>
    <definedName name="terbilang" localSheetId="68">IF([0]!nilai=0,"nol",IF(TYPE([0]!nilai)=1,IF(MOD([0]!nilai,INT([0]!nilai))=0,TRIM('119_Yenlingtan_Berkat_Bth'!milyar&amp;'119_Yenlingtan_Berkat_Bth'!juta&amp;'119_Yenlingtan_Berkat_Bth'!ribu&amp;'119_Yenlingtan_Berkat_Bth'!ratus),"ANGKA HARUS BILANGAN BULAT!"),"DATA TIDAK BOLEH BERTIPE TEKS!"))</definedName>
    <definedName name="terbilang" localSheetId="69">IF([0]!nilai=0,"nol",IF(TYPE([0]!nilai)=1,IF(MOD([0]!nilai,INT([0]!nilai))=0,TRIM('120_Menara_Sampoeran_C1'!milyar&amp;'120_Menara_Sampoeran_C1'!juta&amp;'120_Menara_Sampoeran_C1'!ribu&amp;'120_Menara_Sampoeran_C1'!ratus),"ANGKA HARUS BILANGAN BULAT!"),"DATA TIDAK BOLEH BERTIPE TEKS!"))</definedName>
    <definedName name="terbilang" localSheetId="70">IF([0]!nilai=0,"nol",IF(TYPE([0]!nilai)=1,IF(MOD([0]!nilai,INT([0]!nilai))=0,TRIM('121_Yenlingtan_Nyonya_BTH'!milyar&amp;'121_Yenlingtan_Nyonya_BTH'!juta&amp;'121_Yenlingtan_Nyonya_BTH'!ribu&amp;'121_Yenlingtan_Nyonya_BTH'!ratus),"ANGKA HARUS BILANGAN BULAT!"),"DATA TIDAK BOLEH BERTIPE TEKS!"))</definedName>
    <definedName name="terbilang" localSheetId="71">IF([0]!nilai=0,"nol",IF(TYPE([0]!nilai)=1,IF(MOD([0]!nilai,INT([0]!nilai))=0,TRIM('122_San Sukses_Batam'!milyar&amp;'122_San Sukses_Batam'!juta&amp;'122_San Sukses_Batam'!ribu&amp;'122_San Sukses_Batam'!ratus),"ANGKA HARUS BILANGAN BULAT!"),"DATA TIDAK BOLEH BERTIPE TEKS!"))</definedName>
    <definedName name="terbilang" localSheetId="72">IF([0]!nilai=0,"nol",IF(TYPE([0]!nilai)=1,IF(MOD([0]!nilai,INT([0]!nilai))=0,TRIM('123_San Sukses_Batam '!milyar&amp;'123_San Sukses_Batam '!juta&amp;'123_San Sukses_Batam '!ribu&amp;'123_San Sukses_Batam '!ratus),"ANGKA HARUS BILANGAN BULAT!"),"DATA TIDAK BOLEH BERTIPE TEKS!"))</definedName>
    <definedName name="terbilang" localSheetId="73">IF([0]!nilai=0,"nol",IF(TYPE([0]!nilai)=1,IF(MOD([0]!nilai,INT([0]!nilai))=0,TRIM('124_Jan Ex_BTH'!milyar&amp;'124_Jan Ex_BTH'!juta&amp;'124_Jan Ex_BTH'!ribu&amp;'124_Jan Ex_BTH'!ratus),"ANGKA HARUS BILANGAN BULAT!"),"DATA TIDAK BOLEH BERTIPE TEKS!"))</definedName>
    <definedName name="terbilang" localSheetId="74">IF([0]!nilai=0,"nol",IF(TYPE([0]!nilai)=1,IF(MOD([0]!nilai,INT([0]!nilai))=0,TRIM('125_Ibu Suryani_Jakarta'!milyar&amp;'125_Ibu Suryani_Jakarta'!juta&amp;'125_Ibu Suryani_Jakarta'!ribu&amp;'125_Ibu Suryani_Jakarta'!ratus),"ANGKA HARUS BILANGAN BULAT!"),"DATA TIDAK BOLEH BERTIPE TEKS!"))</definedName>
    <definedName name="terbilang" localSheetId="75">IF([0]!nilai=0,"nol",IF(TYPE([0]!nilai)=1,IF(MOD([0]!nilai,INT([0]!nilai))=0,TRIM('126_BSC_Anggana_Jogja'!milyar&amp;'126_BSC_Anggana_Jogja'!juta&amp;'126_BSC_Anggana_Jogja'!ribu&amp;'126_BSC_Anggana_Jogja'!ratus),"ANGKA HARUS BILANGAN BULAT!"),"DATA TIDAK BOLEH BERTIPE TEKS!"))</definedName>
    <definedName name="terbilang" localSheetId="76">IF([0]!nilai=0,"nol",IF(TYPE([0]!nilai)=1,IF(MOD([0]!nilai,INT([0]!nilai))=0,TRIM('127_Klik_Batam'!milyar&amp;'127_Klik_Batam'!juta&amp;'127_Klik_Batam'!ribu&amp;'127_Klik_Batam'!ratus),"ANGKA HARUS BILANGAN BULAT!"),"DATA TIDAK BOLEH BERTIPE TEKS!"))</definedName>
    <definedName name="terbilang" localSheetId="77">IF([0]!nilai=0,"nol",IF(TYPE([0]!nilai)=1,IF(MOD([0]!nilai,INT([0]!nilai))=0,TRIM('128_Crago Trans_Batam'!milyar&amp;'128_Crago Trans_Batam'!juta&amp;'128_Crago Trans_Batam'!ribu&amp;'128_Crago Trans_Batam'!ratus),"ANGKA HARUS BILANGAN BULAT!"),"DATA TIDAK BOLEH BERTIPE TEKS!"))</definedName>
    <definedName name="terbilang" localSheetId="78">IF([0]!nilai=0,"nol",IF(TYPE([0]!nilai)=1,IF(MOD([0]!nilai,INT([0]!nilai))=0,TRIM('129_Yenlingtan_Yumofodd_Bth'!milyar&amp;'129_Yenlingtan_Yumofodd_Bth'!juta&amp;'129_Yenlingtan_Yumofodd_Bth'!ribu&amp;'129_Yenlingtan_Yumofodd_Bth'!ratus),"ANGKA HARUS BILANGAN BULAT!"),"DATA TIDAK BOLEH BERTIPE TEKS!"))</definedName>
    <definedName name="terbilang" localSheetId="79">IF([0]!nilai=0,"nol",IF(TYPE([0]!nilai)=1,IF(MOD([0]!nilai,INT([0]!nilai))=0,TRIM('130_Yenlingtan_Japan Pack_Bth'!milyar&amp;'130_Yenlingtan_Japan Pack_Bth'!juta&amp;'130_Yenlingtan_Japan Pack_Bth'!ribu&amp;'130_Yenlingtan_Japan Pack_Bth'!ratus),"ANGKA HARUS BILANGAN BULAT!"),"DATA TIDAK BOLEH BERTIPE TEKS!"))</definedName>
    <definedName name="terbilang" localSheetId="80">IF([0]!nilai=0,"nol",IF(TYPE([0]!nilai)=1,IF(MOD([0]!nilai,INT([0]!nilai))=0,TRIM('131_PCS_Pontinak'!milyar&amp;'131_PCS_Pontinak'!juta&amp;'131_PCS_Pontinak'!ribu&amp;'131_PCS_Pontinak'!ratus),"ANGKA HARUS BILANGAN BULAT!"),"DATA TIDAK BOLEH BERTIPE TEKS!"))</definedName>
    <definedName name="terbilang" localSheetId="81">IF([0]!nilai=0,"nol",IF(TYPE([0]!nilai)=1,IF(MOD([0]!nilai,INT([0]!nilai))=0,TRIM('132_Mega_Selawesi'!milyar&amp;'132_Mega_Selawesi'!juta&amp;'132_Mega_Selawesi'!ribu&amp;'132_Mega_Selawesi'!ratus),"ANGKA HARUS BILANGAN BULAT!"),"DATA TIDAK BOLEH BERTIPE TEKS!"))</definedName>
    <definedName name="terbilang" localSheetId="83">IF([0]!nilai=0,"nol",IF(TYPE([0]!nilai)=1,IF(MOD([0]!nilai,INT([0]!nilai))=0,TRIM('133_Gapura_Trucking Sumabaw Pel'!milyar&amp;'133_Gapura_Trucking Sumabaw Pel'!juta&amp;'133_Gapura_Trucking Sumabaw Pel'!ribu&amp;'133_Gapura_Trucking Sumabaw Pel'!ratus),"ANGKA HARUS BILANGAN BULAT!"),"DATA TIDAK BOLEH BERTIPE TEKS!"))</definedName>
    <definedName name="terbilang" localSheetId="82">IF([0]!nilai=0,"nol",IF(TYPE([0]!nilai)=1,IF(MOD([0]!nilai,INT([0]!nilai))=0,TRIM('133_Gapura_Trucking Sumabaw_DP'!milyar&amp;'133_Gapura_Trucking Sumabaw_DP'!juta&amp;'133_Gapura_Trucking Sumabaw_DP'!ribu&amp;'133_Gapura_Trucking Sumabaw_DP'!ratus),"ANGKA HARUS BILANGAN BULAT!"),"DATA TIDAK BOLEH BERTIPE TEKS!"))</definedName>
    <definedName name="terbilang" localSheetId="84">IF([0]!nilai=0,"nol",IF(TYPE([0]!nilai)=1,IF(MOD([0]!nilai,INT([0]!nilai))=0,TRIM('134_Menara_Cocacola'!milyar&amp;'134_Menara_Cocacola'!juta&amp;'134_Menara_Cocacola'!ribu&amp;'134_Menara_Cocacola'!ratus),"ANGKA HARUS BILANGAN BULAT!"),"DATA TIDAK BOLEH BERTIPE TEKS!"))</definedName>
    <definedName name="terbilang" localSheetId="85">IF([0]!nilai=0,"nol",IF(TYPE([0]!nilai)=1,IF(MOD([0]!nilai,INT([0]!nilai))=0,TRIM('135_Fitri_Nias'!milyar&amp;'135_Fitri_Nias'!juta&amp;'135_Fitri_Nias'!ribu&amp;'135_Fitri_Nias'!ratus),"ANGKA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0">TRIM(IF((MID('052_Dakota_Batam'!trbl2,LEN('052_Dakota_Batam'!trbl2),1))="/",LEFT('052_Dakota_Batam'!trbl2,LEN('052_Dakota_Batam'!trbl2)-1),'052_Dakota_Batam'!trbl2))</definedName>
    <definedName name="terbilang2" localSheetId="1">TRIM(IF((MID('053_Menara_Mix'!trbl2,LEN('053_Menara_Mix'!trbl2),1))="/",LEFT('053_Menara_Mix'!trbl2,LEN('053_Menara_Mix'!trbl2)-1),'053_Menara_Mix'!trbl2))</definedName>
    <definedName name="terbilang2" localSheetId="2">TRIM(IF((MID('054_BSC_Lampung'!trbl2,LEN('054_BSC_Lampung'!trbl2),1))="/",LEFT('054_BSC_Lampung'!trbl2,LEN('054_BSC_Lampung'!trbl2)-1),'054_BSC_Lampung'!trbl2))</definedName>
    <definedName name="terbilang2" localSheetId="3">TRIM(IF((MID('055_Fastindo_Bandung'!trbl2,LEN('055_Fastindo_Bandung'!trbl2),1))="/",LEFT('055_Fastindo_Bandung'!trbl2,LEN('055_Fastindo_Bandung'!trbl2)-1),'055_Fastindo_Bandung'!trbl2))</definedName>
    <definedName name="terbilang2" localSheetId="4">TRIM(IF((MID('056_Ibu Feriyanti PCP_Jakarta'!trbl2,LEN('056_Ibu Feriyanti PCP_Jakarta'!trbl2),1))="/",LEFT('056_Ibu Feriyanti PCP_Jakarta'!trbl2,LEN('056_Ibu Feriyanti PCP_Jakarta'!trbl2)-1),'056_Ibu Feriyanti PCP_Jakarta'!trbl2))</definedName>
    <definedName name="terbilang2" localSheetId="5">TRIM(IF((MID('057_UJP_Padang'!trbl2,LEN('057_UJP_Padang'!trbl2),1))="/",LEFT('057_UJP_Padang'!trbl2,LEN('057_UJP_Padang'!trbl2)-1),'057_UJP_Padang'!trbl2))</definedName>
    <definedName name="terbilang2" localSheetId="6">TRIM(IF((MID('058_BJ Trans_Medan'!trbl2,LEN('058_BJ Trans_Medan'!trbl2),1))="/",LEFT('058_BJ Trans_Medan'!trbl2,LEN('058_BJ Trans_Medan'!trbl2)-1),'058_BJ Trans_Medan'!trbl2))</definedName>
    <definedName name="terbilang2" localSheetId="7">TRIM(IF((MID('059_Fastindo_Serpong'!trbl2,LEN('059_Fastindo_Serpong'!trbl2),1))="/",LEFT('059_Fastindo_Serpong'!trbl2,LEN('059_Fastindo_Serpong'!trbl2)-1),'059_Fastindo_Serpong'!trbl2))</definedName>
    <definedName name="terbilang2" localSheetId="8">TRIM(IF((MID('060_Yenling Tan_Batam'!trbl2,LEN('060_Yenling Tan_Batam'!trbl2),1))="/",LEFT('060_Yenling Tan_Batam'!trbl2,LEN('060_Yenling Tan_Batam'!trbl2)-1),'060_Yenling Tan_Batam'!trbl2))</definedName>
    <definedName name="terbilang2" localSheetId="9">TRIM(IF((MID('061_Bpk Irfan_Pontianak'!trbl2,LEN('061_Bpk Irfan_Pontianak'!trbl2),1))="/",LEFT('061_Bpk Irfan_Pontianak'!trbl2,LEN('061_Bpk Irfan_Pontianak'!trbl2)-1),'061_Bpk Irfan_Pontianak'!trbl2))</definedName>
    <definedName name="terbilang2" localSheetId="10">TRIM(IF((MID('062_PT. Fajar_Makassar'!trbl2,LEN('062_PT. Fajar_Makassar'!trbl2),1))="/",LEFT('062_PT. Fajar_Makassar'!trbl2,LEN('062_PT. Fajar_Makassar'!trbl2)-1),'062_PT. Fajar_Makassar'!trbl2))</definedName>
    <definedName name="terbilang2" localSheetId="11">TRIM(IF((MID('063_Kaifa_Batam'!trbl2,LEN('063_Kaifa_Batam'!trbl2),1))="/",LEFT('063_Kaifa_Batam'!trbl2,LEN('063_Kaifa_Batam'!trbl2)-1),'063_Kaifa_Batam'!trbl2))</definedName>
    <definedName name="terbilang2" localSheetId="12">TRIM(IF((MID('064_Hendyan_Batam'!trbl2,LEN('064_Hendyan_Batam'!trbl2),1))="/",LEFT('064_Hendyan_Batam'!trbl2,LEN('064_Hendyan_Batam'!trbl2)-1),'064_Hendyan_Batam'!trbl2))</definedName>
    <definedName name="terbilang2" localSheetId="13">TRIM(IF((MID('065_Bpk. H. Tofik_Banjarmasin'!trbl2,LEN('065_Bpk. H. Tofik_Banjarmasin'!trbl2),1))="/",LEFT('065_Bpk. H. Tofik_Banjarmasin'!trbl2,LEN('065_Bpk. H. Tofik_Banjarmasin'!trbl2)-1),'065_Bpk. H. Tofik_Banjarmasin'!trbl2))</definedName>
    <definedName name="terbilang2" localSheetId="14">TRIM(IF((MID('066_Bpk. H. Tofik_Banjarmasin'!trbl2,LEN('066_Bpk. H. Tofik_Banjarmasin'!trbl2),1))="/",LEFT('066_Bpk. H. Tofik_Banjarmasin'!trbl2,LEN('066_Bpk. H. Tofik_Banjarmasin'!trbl2)-1),'066_Bpk. H. Tofik_Banjarmasin'!trbl2))</definedName>
    <definedName name="terbilang2" localSheetId="15">TRIM(IF((MID('067_Ibu Fany_Batam'!trbl2,LEN('067_Ibu Fany_Batam'!trbl2),1))="/",LEFT('067_Ibu Fany_Batam'!trbl2,LEN('067_Ibu Fany_Batam'!trbl2)-1),'067_Ibu Fany_Batam'!trbl2))</definedName>
    <definedName name="terbilang2" localSheetId="16">TRIM(IF((MID('068_PT. Werkz_Pekanbaru'!trbl2,LEN('068_PT. Werkz_Pekanbaru'!trbl2),1))="/",LEFT('068_PT. Werkz_Pekanbaru'!trbl2,LEN('068_PT. Werkz_Pekanbaru'!trbl2)-1),'068_PT. Werkz_Pekanbaru'!trbl2))</definedName>
    <definedName name="terbilang2" localSheetId="17">TRIM(IF((MID('069_Menara_Sampoeran_C1'!trbl2,LEN('069_Menara_Sampoeran_C1'!trbl2),1))="/",LEFT('069_Menara_Sampoeran_C1'!trbl2,LEN('069_Menara_Sampoeran_C1'!trbl2)-1),'069_Menara_Sampoeran_C1'!trbl2))</definedName>
    <definedName name="terbilang2" localSheetId="18">TRIM(IF((MID('070_Bpk. edo_Bogor'!trbl2,LEN('070_Bpk. edo_Bogor'!trbl2),1))="/",LEFT('070_Bpk. edo_Bogor'!trbl2,LEN('070_Bpk. edo_Bogor'!trbl2)-1),'070_Bpk. edo_Bogor'!trbl2))</definedName>
    <definedName name="terbilang2" localSheetId="19">TRIM(IF((MID('071_PT. Sahabat Agung_Jakarta'!trbl2,LEN('071_PT. Sahabat Agung_Jakarta'!trbl2),1))="/",LEFT('071_PT. Sahabat Agung_Jakarta'!trbl2,LEN('071_PT. Sahabat Agung_Jakarta'!trbl2)-1),'071_PT. Sahabat Agung_Jakarta'!trbl2))</definedName>
    <definedName name="terbilang2" localSheetId="20">TRIM(IF((MID('072_Yenling Tan_Batam'!trbl2,LEN('072_Yenling Tan_Batam'!trbl2),1))="/",LEFT('072_Yenling Tan_Batam'!trbl2,LEN('072_Yenling Tan_Batam'!trbl2)-1),'072_Yenling Tan_Batam'!trbl2))</definedName>
    <definedName name="terbilang2" localSheetId="21">TRIM(IF((MID('073_Jasa Anda_Mix'!trbl2,LEN('073_Jasa Anda_Mix'!trbl2),1))="/",LEFT('073_Jasa Anda_Mix'!trbl2,LEN('073_Jasa Anda_Mix'!trbl2)-1),'073_Jasa Anda_Mix'!trbl2))</definedName>
    <definedName name="terbilang2" localSheetId="22">TRIM(IF((MID('074_Fastindo_Jakarta'!trbl2,LEN('074_Fastindo_Jakarta'!trbl2),1))="/",LEFT('074_Fastindo_Jakarta'!trbl2,LEN('074_Fastindo_Jakarta'!trbl2)-1),'074_Fastindo_Jakarta'!trbl2))</definedName>
    <definedName name="terbilang2" localSheetId="23">TRIM(IF((MID('075_BBI_Banjar baru'!trbl2,LEN('075_BBI_Banjar baru'!trbl2),1))="/",LEFT('075_BBI_Banjar baru'!trbl2,LEN('075_BBI_Banjar baru'!trbl2)-1),'075_BBI_Banjar baru'!trbl2))</definedName>
    <definedName name="terbilang2" localSheetId="24">TRIM(IF((MID('076_BBI_Makassar'!trbl2,LEN('076_BBI_Makassar'!trbl2),1))="/",LEFT('076_BBI_Makassar'!trbl2,LEN('076_BBI_Makassar'!trbl2)-1),'076_BBI_Makassar'!trbl2))</definedName>
    <definedName name="terbilang2" localSheetId="25">TRIM(IF((MID('077_BBI_Ngawi'!trbl2,LEN('077_BBI_Ngawi'!trbl2),1))="/",LEFT('077_BBI_Ngawi'!trbl2,LEN('077_BBI_Ngawi'!trbl2)-1),'077_BBI_Ngawi'!trbl2))</definedName>
    <definedName name="terbilang2" localSheetId="26">TRIM(IF((MID('078_Primasari_Batam'!trbl2,LEN('078_Primasari_Batam'!trbl2),1))="/",LEFT('078_Primasari_Batam'!trbl2,LEN('078_Primasari_Batam'!trbl2)-1),'078_Primasari_Batam'!trbl2))</definedName>
    <definedName name="terbilang2" localSheetId="27">TRIM(IF((MID('079_Yenling Tan_Abonca'!trbl2,LEN('079_Yenling Tan_Abonca'!trbl2),1))="/",LEFT('079_Yenling Tan_Abonca'!trbl2,LEN('079_Yenling Tan_Abonca'!trbl2)-1),'079_Yenling Tan_Abonca'!trbl2))</definedName>
    <definedName name="terbilang2" localSheetId="28">TRIM(IF((MID('080_Yenling Tan_Japan Pacu'!trbl2,LEN('080_Yenling Tan_Japan Pacu'!trbl2),1))="/",LEFT('080_Yenling Tan_Japan Pacu'!trbl2,LEN('080_Yenling Tan_Japan Pacu'!trbl2)-1),'080_Yenling Tan_Japan Pacu'!trbl2))</definedName>
    <definedName name="terbilang2" localSheetId="29">TRIM(IF((MID('081_Yenling Tan_Prima sari'!trbl2,LEN('081_Yenling Tan_Prima sari'!trbl2),1))="/",LEFT('081_Yenling Tan_Prima sari'!trbl2,LEN('081_Yenling Tan_Prima sari'!trbl2)-1),'081_Yenling Tan_Prima sari'!trbl2))</definedName>
    <definedName name="terbilang2" localSheetId="30">TRIM(IF((MID('082_Yenling Tan_Kreasi pangan'!trbl2,LEN('082_Yenling Tan_Kreasi pangan'!trbl2),1))="/",LEFT('082_Yenling Tan_Kreasi pangan'!trbl2,LEN('082_Yenling Tan_Kreasi pangan'!trbl2)-1),'082_Yenling Tan_Kreasi pangan'!trbl2))</definedName>
    <definedName name="terbilang2" localSheetId="31">TRIM(IF((MID('083_PT. Mega Kreasi_Tanggerang'!trbl2,LEN('083_PT. Mega Kreasi_Tanggerang'!trbl2),1))="/",LEFT('083_PT. Mega Kreasi_Tanggerang'!trbl2,LEN('083_PT. Mega Kreasi_Tanggerang'!trbl2)-1),'083_PT. Mega Kreasi_Tanggerang'!trbl2))</definedName>
    <definedName name="terbilang2" localSheetId="32">TRIM(IF((MID('084_Yenling Tan_Sunkrisps'!trbl2,LEN('084_Yenling Tan_Sunkrisps'!trbl2),1))="/",LEFT('084_Yenling Tan_Sunkrisps'!trbl2,LEN('084_Yenling Tan_Sunkrisps'!trbl2)-1),'084_Yenling Tan_Sunkrisps'!trbl2))</definedName>
    <definedName name="terbilang2" localSheetId="33">TRIM(IF((MID('085_Yenling Tan_Alamii Food'!trbl2,LEN('085_Yenling Tan_Alamii Food'!trbl2),1))="/",LEFT('085_Yenling Tan_Alamii Food'!trbl2,LEN('085_Yenling Tan_Alamii Food'!trbl2)-1),'085_Yenling Tan_Alamii Food'!trbl2))</definedName>
    <definedName name="terbilang2" localSheetId="34">TRIM(IF((MID('086_Yenling Tan_Primasari'!trbl2,LEN('086_Yenling Tan_Primasari'!trbl2),1))="/",LEFT('086_Yenling Tan_Primasari'!trbl2,LEN('086_Yenling Tan_Primasari'!trbl2)-1),'086_Yenling Tan_Primasari'!trbl2))</definedName>
    <definedName name="terbilang2" localSheetId="35">TRIM(IF((MID('087_Menara_Sampoeran_C1 '!trbl2,LEN('087_Menara_Sampoeran_C1 '!trbl2),1))="/",LEFT('087_Menara_Sampoeran_C1 '!trbl2,LEN('087_Menara_Sampoeran_C1 '!trbl2)-1),'087_Menara_Sampoeran_C1 '!trbl2))</definedName>
    <definedName name="terbilang2" localSheetId="36">TRIM(IF((MID('088_PT. SITC_Undername China'!trbl2,LEN('088_PT. SITC_Undername China'!trbl2),1))="/",LEFT('088_PT. SITC_Undername China'!trbl2,LEN('088_PT. SITC_Undername China'!trbl2)-1),'088_PT. SITC_Undername China'!trbl2))</definedName>
    <definedName name="terbilang2" localSheetId="37">TRIM(IF((MID('089_Fastindo_Jakarta'!trbl2,LEN('089_Fastindo_Jakarta'!trbl2),1))="/",LEFT('089_Fastindo_Jakarta'!trbl2,LEN('089_Fastindo_Jakarta'!trbl2)-1),'089_Fastindo_Jakarta'!trbl2))</definedName>
    <definedName name="terbilang2" localSheetId="38">TRIM(IF((MID('090_Tensindo_Jakarta'!trbl2,LEN('090_Tensindo_Jakarta'!trbl2),1))="/",LEFT('090_Tensindo_Jakarta'!trbl2,LEN('090_Tensindo_Jakarta'!trbl2)-1),'090_Tensindo_Jakarta'!trbl2))</definedName>
    <definedName name="terbilang2" localSheetId="39">TRIM(IF((MID('091_BSC_Lhoksemawe langsa'!trbl2,LEN('091_BSC_Lhoksemawe langsa'!trbl2),1))="/",LEFT('091_BSC_Lhoksemawe langsa'!trbl2,LEN('091_BSC_Lhoksemawe langsa'!trbl2)-1),'091_BSC_Lhoksemawe langsa'!trbl2))</definedName>
    <definedName name="terbilang2" localSheetId="40">TRIM(IF((MID('092_BSC_Semarang'!trbl2,LEN('092_BSC_Semarang'!trbl2),1))="/",LEFT('092_BSC_Semarang'!trbl2,LEN('092_BSC_Semarang'!trbl2)-1),'092_BSC_Semarang'!trbl2))</definedName>
    <definedName name="terbilang2" localSheetId="41">TRIM(IF((MID('093_Yenling Tan_Kaifa'!trbl2,LEN('093_Yenling Tan_Kaifa'!trbl2),1))="/",LEFT('093_Yenling Tan_Kaifa'!trbl2,LEN('093_Yenling Tan_Kaifa'!trbl2)-1),'093_Yenling Tan_Kaifa'!trbl2))</definedName>
    <definedName name="terbilang2" localSheetId="42">TRIM(IF((MID('094_Yenling Tan_Sentral Cargo'!trbl2,LEN('094_Yenling Tan_Sentral Cargo'!trbl2),1))="/",LEFT('094_Yenling Tan_Sentral Cargo'!trbl2,LEN('094_Yenling Tan_Sentral Cargo'!trbl2)-1),'094_Yenling Tan_Sentral Cargo'!trbl2))</definedName>
    <definedName name="terbilang2" localSheetId="43">TRIM(IF((MID('095_Yenling Tan_Primasari'!trbl2,LEN('095_Yenling Tan_Primasari'!trbl2),1))="/",LEFT('095_Yenling Tan_Primasari'!trbl2,LEN('095_Yenling Tan_Primasari'!trbl2)-1),'095_Yenling Tan_Primasari'!trbl2))</definedName>
    <definedName name="terbilang2" localSheetId="44">TRIM(IF((MID('096_Yenling Tan_Primasari'!trbl2,LEN('096_Yenling Tan_Primasari'!trbl2),1))="/",LEFT('096_Yenling Tan_Primasari'!trbl2,LEN('096_Yenling Tan_Primasari'!trbl2)-1),'096_Yenling Tan_Primasari'!trbl2))</definedName>
    <definedName name="terbilang2" localSheetId="45">TRIM(IF((MID('097_Yenling Tan_Gurih'!trbl2,LEN('097_Yenling Tan_Gurih'!trbl2),1))="/",LEFT('097_Yenling Tan_Gurih'!trbl2,LEN('097_Yenling Tan_Gurih'!trbl2)-1),'097_Yenling Tan_Gurih'!trbl2))</definedName>
    <definedName name="terbilang2" localSheetId="46">TRIM(IF((MID('099_Bpk. Saman_Batam'!trbl2,LEN('099_Bpk. Saman_Batam'!trbl2),1))="/",LEFT('099_Bpk. Saman_Batam'!trbl2,LEN('099_Bpk. Saman_Batam'!trbl2)-1),'099_Bpk. Saman_Batam'!trbl2))</definedName>
    <definedName name="terbilang2" localSheetId="47">TRIM(IF((MID('100_PT. Fajar_Samarinda'!trbl2,LEN('100_PT. Fajar_Samarinda'!trbl2),1))="/",LEFT('100_PT. Fajar_Samarinda'!trbl2,LEN('100_PT. Fajar_Samarinda'!trbl2)-1),'100_PT. Fajar_Samarinda'!trbl2))</definedName>
    <definedName name="terbilang2" localSheetId="48">TRIM(IF((MID('101_Menara_ESSE POSM'!trbl2,LEN('101_Menara_ESSE POSM'!trbl2),1))="/",LEFT('101_Menara_ESSE POSM'!trbl2,LEN('101_Menara_ESSE POSM'!trbl2)-1),'101_Menara_ESSE POSM'!trbl2))</definedName>
    <definedName name="terbilang2" localSheetId="49">TRIM(IF((MID('102_Bpk. Agus_Pontianak'!trbl2,LEN('102_Bpk. Agus_Pontianak'!trbl2),1))="/",LEFT('102_Bpk. Agus_Pontianak'!trbl2,LEN('102_Bpk. Agus_Pontianak'!trbl2)-1),'102_Bpk. Agus_Pontianak'!trbl2))</definedName>
    <definedName name="terbilang2" localSheetId="50">TRIM(IF((MID('103_Ibu Yenling Tan_JasanaBoga'!trbl2,LEN('103_Ibu Yenling Tan_JasanaBoga'!trbl2),1))="/",LEFT('103_Ibu Yenling Tan_JasanaBoga'!trbl2,LEN('103_Ibu Yenling Tan_JasanaBoga'!trbl2)-1),'103_Ibu Yenling Tan_JasanaBoga'!trbl2))</definedName>
    <definedName name="terbilang2" localSheetId="51">TRIM(IF((MID('104_Ibu Yenling Tan_Pt Kartika'!trbl2,LEN('104_Ibu Yenling Tan_Pt Kartika'!trbl2),1))="/",LEFT('104_Ibu Yenling Tan_Pt Kartika'!trbl2,LEN('104_Ibu Yenling Tan_Pt Kartika'!trbl2)-1),'104_Ibu Yenling Tan_Pt Kartika'!trbl2))</definedName>
    <definedName name="terbilang2" localSheetId="52">TRIM(IF((MID('105_Ibu Yenling Tan_Pt Exim'!trbl2,LEN('105_Ibu Yenling Tan_Pt Exim'!trbl2),1))="/",LEFT('105_Ibu Yenling Tan_Pt Exim'!trbl2,LEN('105_Ibu Yenling Tan_Pt Exim'!trbl2)-1),'105_Ibu Yenling Tan_Pt Exim'!trbl2))</definedName>
    <definedName name="terbilang2" localSheetId="53">TRIM(IF((MID('105_Ibu Yenling Tan_Pt Exim (2'!trbl2,LEN('105_Ibu Yenling Tan_Pt Exim (2'!trbl2),1))="/",LEFT('105_Ibu Yenling Tan_Pt Exim (2'!trbl2,LEN('105_Ibu Yenling Tan_Pt Exim (2'!trbl2)-1),'105_Ibu Yenling Tan_Pt Exim (2'!trbl2))</definedName>
    <definedName name="terbilang2" localSheetId="54">TRIM(IF((MID('107_pt. austine'!trbl2,LEN('107_pt. austine'!trbl2),1))="/",LEFT('107_pt. austine'!trbl2,LEN('107_pt. austine'!trbl2)-1),'107_pt. austine'!trbl2))</definedName>
    <definedName name="terbilang2" localSheetId="55">TRIM(IF((MID('107_pt. austine '!trbl2,LEN('107_pt. austine '!trbl2),1))="/",LEFT('107_pt. austine '!trbl2,LEN('107_pt. austine '!trbl2)-1),'107_pt. austine '!trbl2))</definedName>
    <definedName name="terbilang2" localSheetId="56">TRIM(IF((MID('108_BSC_Lampung_JHHP'!trbl2,LEN('108_BSC_Lampung_JHHP'!trbl2),1))="/",LEFT('108_BSC_Lampung_JHHP'!trbl2,LEN('108_BSC_Lampung_JHHP'!trbl2)-1),'108_BSC_Lampung_JHHP'!trbl2))</definedName>
    <definedName name="terbilang2" localSheetId="57">TRIM(IF((MID('109_BSC_Kota Bumi_JHHP'!trbl2,LEN('109_BSC_Kota Bumi_JHHP'!trbl2),1))="/",LEFT('109_BSC_Kota Bumi_JHHP'!trbl2,LEN('109_BSC_Kota Bumi_JHHP'!trbl2)-1),'109_BSC_Kota Bumi_JHHP'!trbl2))</definedName>
    <definedName name="terbilang2" localSheetId="58">TRIM(IF((MID('110_BSC_Pekanbaru_Alam Hijau'!trbl2,LEN('110_BSC_Pekanbaru_Alam Hijau'!trbl2),1))="/",LEFT('110_BSC_Pekanbaru_Alam Hijau'!trbl2,LEN('110_BSC_Pekanbaru_Alam Hijau'!trbl2)-1),'110_BSC_Pekanbaru_Alam Hijau'!trbl2))</definedName>
    <definedName name="terbilang2" localSheetId="59">TRIM(IF((MID('111_Bpk. Mul_Pulogadung'!trbl2,LEN('111_Bpk. Mul_Pulogadung'!trbl2),1))="/",LEFT('111_Bpk. Mul_Pulogadung'!trbl2,LEN('111_Bpk. Mul_Pulogadung'!trbl2)-1),'111_Bpk. Mul_Pulogadung'!trbl2))</definedName>
    <definedName name="terbilang2" localSheetId="60">TRIM(IF((MID('112_Menara_Sampoeran_C1'!trbl2,LEN('112_Menara_Sampoeran_C1'!trbl2),1))="/",LEFT('112_Menara_Sampoeran_C1'!trbl2,LEN('112_Menara_Sampoeran_C1'!trbl2)-1),'112_Menara_Sampoeran_C1'!trbl2))</definedName>
    <definedName name="terbilang2" localSheetId="61">TRIM(IF((MID('113_PCS_Pontianak'!trbl2,LEN('113_PCS_Pontianak'!trbl2),1))="/",LEFT('113_PCS_Pontianak'!trbl2,LEN('113_PCS_Pontianak'!trbl2)-1),'113_PCS_Pontianak'!trbl2))</definedName>
    <definedName name="terbilang2" localSheetId="62">TRIM(IF((MID('114_BSC_Signify_Surabaya'!trbl2,LEN('114_BSC_Signify_Surabaya'!trbl2),1))="/",LEFT('114_BSC_Signify_Surabaya'!trbl2,LEN('114_BSC_Signify_Surabaya'!trbl2)-1),'114_BSC_Signify_Surabaya'!trbl2))</definedName>
    <definedName name="terbilang2" localSheetId="63">TRIM(IF((MID('115_Yenlingtan_Kaifa_BTH'!trbl2,LEN('115_Yenlingtan_Kaifa_BTH'!trbl2),1))="/",LEFT('115_Yenlingtan_Kaifa_BTH'!trbl2,LEN('115_Yenlingtan_Kaifa_BTH'!trbl2)-1),'115_Yenlingtan_Kaifa_BTH'!trbl2))</definedName>
    <definedName name="terbilang2" localSheetId="64">TRIM(IF((MID('116_Yenlingtan_Alsabat_BTH'!trbl2,LEN('116_Yenlingtan_Alsabat_BTH'!trbl2),1))="/",LEFT('116_Yenlingtan_Alsabat_BTH'!trbl2,LEN('116_Yenlingtan_Alsabat_BTH'!trbl2)-1),'116_Yenlingtan_Alsabat_BTH'!trbl2))</definedName>
    <definedName name="terbilang2" localSheetId="65">TRIM(IF((MID('117_BBI_Klaten'!trbl2,LEN('117_BBI_Klaten'!trbl2),1))="/",LEFT('117_BBI_Klaten'!trbl2,LEN('117_BBI_Klaten'!trbl2)-1),'117_BBI_Klaten'!trbl2))</definedName>
    <definedName name="terbilang2" localSheetId="66">TRIM(IF((MID('118_PT. Yasa_Sulteng'!trbl2,LEN('118_PT. Yasa_Sulteng'!trbl2),1))="/",LEFT('118_PT. Yasa_Sulteng'!trbl2,LEN('118_PT. Yasa_Sulteng'!trbl2)-1),'118_PT. Yasa_Sulteng'!trbl2))</definedName>
    <definedName name="terbilang2" localSheetId="67">TRIM(IF((MID('118_PT. Yasa_Sulteng Up'!trbl2,LEN('118_PT. Yasa_Sulteng Up'!trbl2),1))="/",LEFT('118_PT. Yasa_Sulteng Up'!trbl2,LEN('118_PT. Yasa_Sulteng Up'!trbl2)-1),'118_PT. Yasa_Sulteng Up'!trbl2))</definedName>
    <definedName name="terbilang2" localSheetId="68">TRIM(IF((MID('119_Yenlingtan_Berkat_Bth'!trbl2,LEN('119_Yenlingtan_Berkat_Bth'!trbl2),1))="/",LEFT('119_Yenlingtan_Berkat_Bth'!trbl2,LEN('119_Yenlingtan_Berkat_Bth'!trbl2)-1),'119_Yenlingtan_Berkat_Bth'!trbl2))</definedName>
    <definedName name="terbilang2" localSheetId="69">TRIM(IF((MID('120_Menara_Sampoeran_C1'!trbl2,LEN('120_Menara_Sampoeran_C1'!trbl2),1))="/",LEFT('120_Menara_Sampoeran_C1'!trbl2,LEN('120_Menara_Sampoeran_C1'!trbl2)-1),'120_Menara_Sampoeran_C1'!trbl2))</definedName>
    <definedName name="terbilang2" localSheetId="70">TRIM(IF((MID('121_Yenlingtan_Nyonya_BTH'!trbl2,LEN('121_Yenlingtan_Nyonya_BTH'!trbl2),1))="/",LEFT('121_Yenlingtan_Nyonya_BTH'!trbl2,LEN('121_Yenlingtan_Nyonya_BTH'!trbl2)-1),'121_Yenlingtan_Nyonya_BTH'!trbl2))</definedName>
    <definedName name="terbilang2" localSheetId="71">TRIM(IF((MID('122_San Sukses_Batam'!trbl2,LEN('122_San Sukses_Batam'!trbl2),1))="/",LEFT('122_San Sukses_Batam'!trbl2,LEN('122_San Sukses_Batam'!trbl2)-1),'122_San Sukses_Batam'!trbl2))</definedName>
    <definedName name="terbilang2" localSheetId="72">TRIM(IF((MID('123_San Sukses_Batam '!trbl2,LEN('123_San Sukses_Batam '!trbl2),1))="/",LEFT('123_San Sukses_Batam '!trbl2,LEN('123_San Sukses_Batam '!trbl2)-1),'123_San Sukses_Batam '!trbl2))</definedName>
    <definedName name="terbilang2" localSheetId="73">TRIM(IF((MID('124_Jan Ex_BTH'!trbl2,LEN('124_Jan Ex_BTH'!trbl2),1))="/",LEFT('124_Jan Ex_BTH'!trbl2,LEN('124_Jan Ex_BTH'!trbl2)-1),'124_Jan Ex_BTH'!trbl2))</definedName>
    <definedName name="terbilang2" localSheetId="74">TRIM(IF((MID('125_Ibu Suryani_Jakarta'!trbl2,LEN('125_Ibu Suryani_Jakarta'!trbl2),1))="/",LEFT('125_Ibu Suryani_Jakarta'!trbl2,LEN('125_Ibu Suryani_Jakarta'!trbl2)-1),'125_Ibu Suryani_Jakarta'!trbl2))</definedName>
    <definedName name="terbilang2" localSheetId="75">TRIM(IF((MID('126_BSC_Anggana_Jogja'!trbl2,LEN('126_BSC_Anggana_Jogja'!trbl2),1))="/",LEFT('126_BSC_Anggana_Jogja'!trbl2,LEN('126_BSC_Anggana_Jogja'!trbl2)-1),'126_BSC_Anggana_Jogja'!trbl2))</definedName>
    <definedName name="terbilang2" localSheetId="76">TRIM(IF((MID('127_Klik_Batam'!trbl2,LEN('127_Klik_Batam'!trbl2),1))="/",LEFT('127_Klik_Batam'!trbl2,LEN('127_Klik_Batam'!trbl2)-1),'127_Klik_Batam'!trbl2))</definedName>
    <definedName name="terbilang2" localSheetId="77">TRIM(IF((MID('128_Crago Trans_Batam'!trbl2,LEN('128_Crago Trans_Batam'!trbl2),1))="/",LEFT('128_Crago Trans_Batam'!trbl2,LEN('128_Crago Trans_Batam'!trbl2)-1),'128_Crago Trans_Batam'!trbl2))</definedName>
    <definedName name="terbilang2" localSheetId="78">TRIM(IF((MID('129_Yenlingtan_Yumofodd_Bth'!trbl2,LEN('129_Yenlingtan_Yumofodd_Bth'!trbl2),1))="/",LEFT('129_Yenlingtan_Yumofodd_Bth'!trbl2,LEN('129_Yenlingtan_Yumofodd_Bth'!trbl2)-1),'129_Yenlingtan_Yumofodd_Bth'!trbl2))</definedName>
    <definedName name="terbilang2" localSheetId="79">TRIM(IF((MID('130_Yenlingtan_Japan Pack_Bth'!trbl2,LEN('130_Yenlingtan_Japan Pack_Bth'!trbl2),1))="/",LEFT('130_Yenlingtan_Japan Pack_Bth'!trbl2,LEN('130_Yenlingtan_Japan Pack_Bth'!trbl2)-1),'130_Yenlingtan_Japan Pack_Bth'!trbl2))</definedName>
    <definedName name="terbilang2" localSheetId="80">TRIM(IF((MID('131_PCS_Pontinak'!trbl2,LEN('131_PCS_Pontinak'!trbl2),1))="/",LEFT('131_PCS_Pontinak'!trbl2,LEN('131_PCS_Pontinak'!trbl2)-1),'131_PCS_Pontinak'!trbl2))</definedName>
    <definedName name="terbilang2" localSheetId="81">TRIM(IF((MID('132_Mega_Selawesi'!trbl2,LEN('132_Mega_Selawesi'!trbl2),1))="/",LEFT('132_Mega_Selawesi'!trbl2,LEN('132_Mega_Selawesi'!trbl2)-1),'132_Mega_Selawesi'!trbl2))</definedName>
    <definedName name="terbilang2" localSheetId="83">TRIM(IF((MID('133_Gapura_Trucking Sumabaw Pel'!trbl2,LEN('133_Gapura_Trucking Sumabaw Pel'!trbl2),1))="/",LEFT('133_Gapura_Trucking Sumabaw Pel'!trbl2,LEN('133_Gapura_Trucking Sumabaw Pel'!trbl2)-1),'133_Gapura_Trucking Sumabaw Pel'!trbl2))</definedName>
    <definedName name="terbilang2" localSheetId="82">TRIM(IF((MID('133_Gapura_Trucking Sumabaw_DP'!trbl2,LEN('133_Gapura_Trucking Sumabaw_DP'!trbl2),1))="/",LEFT('133_Gapura_Trucking Sumabaw_DP'!trbl2,LEN('133_Gapura_Trucking Sumabaw_DP'!trbl2)-1),'133_Gapura_Trucking Sumabaw_DP'!trbl2))</definedName>
    <definedName name="terbilang2" localSheetId="84">TRIM(IF((MID('134_Menara_Cocacola'!trbl2,LEN('134_Menara_Cocacola'!trbl2),1))="/",LEFT('134_Menara_Cocacola'!trbl2,LEN('134_Menara_Cocacola'!trbl2)-1),'134_Menara_Cocacola'!trbl2))</definedName>
    <definedName name="terbilang2" localSheetId="85">TRIM(IF((MID('135_Fitri_Nias'!trbl2,LEN('135_Fitri_Nias'!trbl2),1))="/",LEFT('135_Fitri_Nias'!trbl2,LEN('135_Fitri_Nias'!trbl2)-1),'135_Fitri_Nias'!trbl2))</definedName>
    <definedName name="terbilang2">TRIM(IF((MID(trbl2,LEN(trbl2),1))="/",LEFT(trbl2,LEN(trbl2)-1),trbl2))</definedName>
    <definedName name="terbilang3" localSheetId="0">IF('[2]Pos Log Serang 260721'!XFD1=0,"nol",IF(TYPE('[2]Pos Log Serang 260721'!XFD1)=1,IF(MOD('[2]Pos Log Serang 260721'!XFD1,INT('[2]Pos Log Serang 260721'!XFD1))=0,TRIM('052_Dakota_Batam'!milyar3&amp;'052_Dakota_Batam'!juta3&amp;'052_Dakota_Batam'!ribu3&amp;'052_Dakota_Batam'!ratus3),"ANGKA HARUS BILANGAN BULAT!"),"DATA TIDAK BOLEH BERTIPE TEKS!"))</definedName>
    <definedName name="terbilang3" localSheetId="1">IF('[2]Pos Log Serang 260721'!XFD1=0,"nol",IF(TYPE('[2]Pos Log Serang 260721'!XFD1)=1,IF(MOD('[2]Pos Log Serang 260721'!XFD1,INT('[2]Pos Log Serang 260721'!XFD1))=0,TRIM('053_Menara_Mix'!milyar3&amp;'053_Menara_Mix'!juta3&amp;'053_Menara_Mix'!ribu3&amp;'053_Menara_Mix'!ratus3),"ANGKA HARUS BILANGAN BULAT!"),"DATA TIDAK BOLEH BERTIPE TEKS!"))</definedName>
    <definedName name="terbilang3" localSheetId="2">IF('[2]Pos Log Serang 260721'!XFD1=0,"nol",IF(TYPE('[2]Pos Log Serang 260721'!XFD1)=1,IF(MOD('[2]Pos Log Serang 260721'!XFD1,INT('[2]Pos Log Serang 260721'!XFD1))=0,TRIM('054_BSC_Lampung'!milyar3&amp;'054_BSC_Lampung'!juta3&amp;'054_BSC_Lampung'!ribu3&amp;'054_BSC_Lampung'!ratus3),"ANGKA HARUS BILANGAN BULAT!"),"DATA TIDAK BOLEH BERTIPE TEKS!"))</definedName>
    <definedName name="terbilang3" localSheetId="3">IF('[2]Pos Log Serang 260721'!XFD1=0,"nol",IF(TYPE('[2]Pos Log Serang 260721'!XFD1)=1,IF(MOD('[2]Pos Log Serang 260721'!XFD1,INT('[2]Pos Log Serang 260721'!XFD1))=0,TRIM('055_Fastindo_Bandung'!milyar3&amp;'055_Fastindo_Bandung'!juta3&amp;'055_Fastindo_Bandung'!ribu3&amp;'055_Fastindo_Bandung'!ratus3),"ANGKA HARUS BILANGAN BULAT!"),"DATA TIDAK BOLEH BERTIPE TEKS!"))</definedName>
    <definedName name="terbilang3" localSheetId="4">IF('[2]Pos Log Serang 260721'!XFD1=0,"nol",IF(TYPE('[2]Pos Log Serang 260721'!XFD1)=1,IF(MOD('[2]Pos Log Serang 260721'!XFD1,INT('[2]Pos Log Serang 260721'!XFD1))=0,TRIM('056_Ibu Feriyanti PCP_Jakarta'!milyar3&amp;'056_Ibu Feriyanti PCP_Jakarta'!juta3&amp;'056_Ibu Feriyanti PCP_Jakarta'!ribu3&amp;'056_Ibu Feriyanti PCP_Jakarta'!ratus3),"ANGKA HARUS BILANGAN BULAT!"),"DATA TIDAK BOLEH BERTIPE TEKS!"))</definedName>
    <definedName name="terbilang3" localSheetId="5">IF('[2]Pos Log Serang 260721'!XFD1=0,"nol",IF(TYPE('[2]Pos Log Serang 260721'!XFD1)=1,IF(MOD('[2]Pos Log Serang 260721'!XFD1,INT('[2]Pos Log Serang 260721'!XFD1))=0,TRIM('057_UJP_Padang'!milyar3&amp;'057_UJP_Padang'!juta3&amp;'057_UJP_Padang'!ribu3&amp;'057_UJP_Padang'!ratus3),"ANGKA HARUS BILANGAN BULAT!"),"DATA TIDAK BOLEH BERTIPE TEKS!"))</definedName>
    <definedName name="terbilang3" localSheetId="6">IF('[2]Pos Log Serang 260721'!XFD1=0,"nol",IF(TYPE('[2]Pos Log Serang 260721'!XFD1)=1,IF(MOD('[2]Pos Log Serang 260721'!XFD1,INT('[2]Pos Log Serang 260721'!XFD1))=0,TRIM('058_BJ Trans_Medan'!milyar3&amp;'058_BJ Trans_Medan'!juta3&amp;'058_BJ Trans_Medan'!ribu3&amp;'058_BJ Trans_Medan'!ratus3),"ANGKA HARUS BILANGAN BULAT!"),"DATA TIDAK BOLEH BERTIPE TEKS!"))</definedName>
    <definedName name="terbilang3" localSheetId="7">IF('[2]Pos Log Serang 260721'!XFD1=0,"nol",IF(TYPE('[2]Pos Log Serang 260721'!XFD1)=1,IF(MOD('[2]Pos Log Serang 260721'!XFD1,INT('[2]Pos Log Serang 260721'!XFD1))=0,TRIM('059_Fastindo_Serpong'!milyar3&amp;'059_Fastindo_Serpong'!juta3&amp;'059_Fastindo_Serpong'!ribu3&amp;'059_Fastindo_Serpong'!ratus3),"ANGKA HARUS BILANGAN BULAT!"),"DATA TIDAK BOLEH BERTIPE TEKS!"))</definedName>
    <definedName name="terbilang3" localSheetId="8">IF('[2]Pos Log Serang 260721'!XFD1=0,"nol",IF(TYPE('[2]Pos Log Serang 260721'!XFD1)=1,IF(MOD('[2]Pos Log Serang 260721'!XFD1,INT('[2]Pos Log Serang 260721'!XFD1))=0,TRIM('060_Yenling Tan_Batam'!milyar3&amp;'060_Yenling Tan_Batam'!juta3&amp;'060_Yenling Tan_Batam'!ribu3&amp;'060_Yenling Tan_Batam'!ratus3),"ANGKA HARUS BILANGAN BULAT!"),"DATA TIDAK BOLEH BERTIPE TEKS!"))</definedName>
    <definedName name="terbilang3" localSheetId="9">IF('[2]Pos Log Serang 260721'!XFD1=0,"nol",IF(TYPE('[2]Pos Log Serang 260721'!XFD1)=1,IF(MOD('[2]Pos Log Serang 260721'!XFD1,INT('[2]Pos Log Serang 260721'!XFD1))=0,TRIM('061_Bpk Irfan_Pontianak'!milyar3&amp;'061_Bpk Irfan_Pontianak'!juta3&amp;'061_Bpk Irfan_Pontianak'!ribu3&amp;'061_Bpk Irfan_Pontianak'!ratus3),"ANGKA HARUS BILANGAN BULAT!"),"DATA TIDAK BOLEH BERTIPE TEKS!"))</definedName>
    <definedName name="terbilang3" localSheetId="10">IF('[2]Pos Log Serang 260721'!XFD1=0,"nol",IF(TYPE('[2]Pos Log Serang 260721'!XFD1)=1,IF(MOD('[2]Pos Log Serang 260721'!XFD1,INT('[2]Pos Log Serang 260721'!XFD1))=0,TRIM('062_PT. Fajar_Makassar'!milyar3&amp;'062_PT. Fajar_Makassar'!juta3&amp;'062_PT. Fajar_Makassar'!ribu3&amp;'062_PT. Fajar_Makassar'!ratus3),"ANGKA HARUS BILANGAN BULAT!"),"DATA TIDAK BOLEH BERTIPE TEKS!"))</definedName>
    <definedName name="terbilang3" localSheetId="11">IF('[2]Pos Log Serang 260721'!XFD1=0,"nol",IF(TYPE('[2]Pos Log Serang 260721'!XFD1)=1,IF(MOD('[2]Pos Log Serang 260721'!XFD1,INT('[2]Pos Log Serang 260721'!XFD1))=0,TRIM('063_Kaifa_Batam'!milyar3&amp;'063_Kaifa_Batam'!juta3&amp;'063_Kaifa_Batam'!ribu3&amp;'063_Kaifa_Batam'!ratus3),"ANGKA HARUS BILANGAN BULAT!"),"DATA TIDAK BOLEH BERTIPE TEKS!"))</definedName>
    <definedName name="terbilang3" localSheetId="12">IF('[2]Pos Log Serang 260721'!XFD1=0,"nol",IF(TYPE('[2]Pos Log Serang 260721'!XFD1)=1,IF(MOD('[2]Pos Log Serang 260721'!XFD1,INT('[2]Pos Log Serang 260721'!XFD1))=0,TRIM('064_Hendyan_Batam'!milyar3&amp;'064_Hendyan_Batam'!juta3&amp;'064_Hendyan_Batam'!ribu3&amp;'064_Hendyan_Batam'!ratus3),"ANGKA HARUS BILANGAN BULAT!"),"DATA TIDAK BOLEH BERTIPE TEKS!"))</definedName>
    <definedName name="terbilang3" localSheetId="13">IF('[2]Pos Log Serang 260721'!XFD1=0,"nol",IF(TYPE('[2]Pos Log Serang 260721'!XFD1)=1,IF(MOD('[2]Pos Log Serang 260721'!XFD1,INT('[2]Pos Log Serang 260721'!XFD1))=0,TRIM('065_Bpk. H. Tofik_Banjarmasin'!milyar3&amp;'065_Bpk. H. Tofik_Banjarmasin'!juta3&amp;'065_Bpk. H. Tofik_Banjarmasin'!ribu3&amp;'065_Bpk. H. Tofik_Banjarmasin'!ratus3),"ANGKA HARUS BILANGAN BULAT!"),"DATA TIDAK BOLEH BERTIPE TEKS!"))</definedName>
    <definedName name="terbilang3" localSheetId="14">IF('[2]Pos Log Serang 260721'!XFD1=0,"nol",IF(TYPE('[2]Pos Log Serang 260721'!XFD1)=1,IF(MOD('[2]Pos Log Serang 260721'!XFD1,INT('[2]Pos Log Serang 260721'!XFD1))=0,TRIM('066_Bpk. H. Tofik_Banjarmasin'!milyar3&amp;'066_Bpk. H. Tofik_Banjarmasin'!juta3&amp;'066_Bpk. H. Tofik_Banjarmasin'!ribu3&amp;'066_Bpk. H. Tofik_Banjarmasin'!ratus3),"ANGKA HARUS BILANGAN BULAT!"),"DATA TIDAK BOLEH BERTIPE TEKS!"))</definedName>
    <definedName name="terbilang3" localSheetId="15">IF('[2]Pos Log Serang 260721'!XFD1=0,"nol",IF(TYPE('[2]Pos Log Serang 260721'!XFD1)=1,IF(MOD('[2]Pos Log Serang 260721'!XFD1,INT('[2]Pos Log Serang 260721'!XFD1))=0,TRIM('067_Ibu Fany_Batam'!milyar3&amp;'067_Ibu Fany_Batam'!juta3&amp;'067_Ibu Fany_Batam'!ribu3&amp;'067_Ibu Fany_Batam'!ratus3),"ANGKA HARUS BILANGAN BULAT!"),"DATA TIDAK BOLEH BERTIPE TEKS!"))</definedName>
    <definedName name="terbilang3" localSheetId="16">IF('[2]Pos Log Serang 260721'!XFD1=0,"nol",IF(TYPE('[2]Pos Log Serang 260721'!XFD1)=1,IF(MOD('[2]Pos Log Serang 260721'!XFD1,INT('[2]Pos Log Serang 260721'!XFD1))=0,TRIM('068_PT. Werkz_Pekanbaru'!milyar3&amp;'068_PT. Werkz_Pekanbaru'!juta3&amp;'068_PT. Werkz_Pekanbaru'!ribu3&amp;'068_PT. Werkz_Pekanbaru'!ratus3),"ANGKA HARUS BILANGAN BULAT!"),"DATA TIDAK BOLEH BERTIPE TEKS!"))</definedName>
    <definedName name="terbilang3" localSheetId="17">IF('[2]Pos Log Serang 260721'!XFD1=0,"nol",IF(TYPE('[2]Pos Log Serang 260721'!XFD1)=1,IF(MOD('[2]Pos Log Serang 260721'!XFD1,INT('[2]Pos Log Serang 260721'!XFD1))=0,TRIM('069_Menara_Sampoeran_C1'!milyar3&amp;'069_Menara_Sampoeran_C1'!juta3&amp;'069_Menara_Sampoeran_C1'!ribu3&amp;'069_Menara_Sampoeran_C1'!ratus3),"ANGKA HARUS BILANGAN BULAT!"),"DATA TIDAK BOLEH BERTIPE TEKS!"))</definedName>
    <definedName name="terbilang3" localSheetId="18">IF('[2]Pos Log Serang 260721'!XFD1=0,"nol",IF(TYPE('[2]Pos Log Serang 260721'!XFD1)=1,IF(MOD('[2]Pos Log Serang 260721'!XFD1,INT('[2]Pos Log Serang 260721'!XFD1))=0,TRIM('070_Bpk. edo_Bogor'!milyar3&amp;'070_Bpk. edo_Bogor'!juta3&amp;'070_Bpk. edo_Bogor'!ribu3&amp;'070_Bpk. edo_Bogor'!ratus3),"ANGKA HARUS BILANGAN BULAT!"),"DATA TIDAK BOLEH BERTIPE TEKS!"))</definedName>
    <definedName name="terbilang3" localSheetId="19">IF('[2]Pos Log Serang 260721'!XFD1=0,"nol",IF(TYPE('[2]Pos Log Serang 260721'!XFD1)=1,IF(MOD('[2]Pos Log Serang 260721'!XFD1,INT('[2]Pos Log Serang 260721'!XFD1))=0,TRIM('071_PT. Sahabat Agung_Jakarta'!milyar3&amp;'071_PT. Sahabat Agung_Jakarta'!juta3&amp;'071_PT. Sahabat Agung_Jakarta'!ribu3&amp;'071_PT. Sahabat Agung_Jakarta'!ratus3),"ANGKA HARUS BILANGAN BULAT!"),"DATA TIDAK BOLEH BERTIPE TEKS!"))</definedName>
    <definedName name="terbilang3" localSheetId="20">IF('[2]Pos Log Serang 260721'!XFD1=0,"nol",IF(TYPE('[2]Pos Log Serang 260721'!XFD1)=1,IF(MOD('[2]Pos Log Serang 260721'!XFD1,INT('[2]Pos Log Serang 260721'!XFD1))=0,TRIM('072_Yenling Tan_Batam'!milyar3&amp;'072_Yenling Tan_Batam'!juta3&amp;'072_Yenling Tan_Batam'!ribu3&amp;'072_Yenling Tan_Batam'!ratus3),"ANGKA HARUS BILANGAN BULAT!"),"DATA TIDAK BOLEH BERTIPE TEKS!"))</definedName>
    <definedName name="terbilang3" localSheetId="21">IF('[2]Pos Log Serang 260721'!XFD1=0,"nol",IF(TYPE('[2]Pos Log Serang 260721'!XFD1)=1,IF(MOD('[2]Pos Log Serang 260721'!XFD1,INT('[2]Pos Log Serang 260721'!XFD1))=0,TRIM('073_Jasa Anda_Mix'!milyar3&amp;'073_Jasa Anda_Mix'!juta3&amp;'073_Jasa Anda_Mix'!ribu3&amp;'073_Jasa Anda_Mix'!ratus3),"ANGKA HARUS BILANGAN BULAT!"),"DATA TIDAK BOLEH BERTIPE TEKS!"))</definedName>
    <definedName name="terbilang3" localSheetId="22">IF('[2]Pos Log Serang 260721'!XFD1=0,"nol",IF(TYPE('[2]Pos Log Serang 260721'!XFD1)=1,IF(MOD('[2]Pos Log Serang 260721'!XFD1,INT('[2]Pos Log Serang 260721'!XFD1))=0,TRIM('074_Fastindo_Jakarta'!milyar3&amp;'074_Fastindo_Jakarta'!juta3&amp;'074_Fastindo_Jakarta'!ribu3&amp;'074_Fastindo_Jakarta'!ratus3),"ANGKA HARUS BILANGAN BULAT!"),"DATA TIDAK BOLEH BERTIPE TEKS!"))</definedName>
    <definedName name="terbilang3" localSheetId="23">IF('[2]Pos Log Serang 260721'!XFD1=0,"nol",IF(TYPE('[2]Pos Log Serang 260721'!XFD1)=1,IF(MOD('[2]Pos Log Serang 260721'!XFD1,INT('[2]Pos Log Serang 260721'!XFD1))=0,TRIM('075_BBI_Banjar baru'!milyar3&amp;'075_BBI_Banjar baru'!juta3&amp;'075_BBI_Banjar baru'!ribu3&amp;'075_BBI_Banjar baru'!ratus3),"ANGKA HARUS BILANGAN BULAT!"),"DATA TIDAK BOLEH BERTIPE TEKS!"))</definedName>
    <definedName name="terbilang3" localSheetId="24">IF('[2]Pos Log Serang 260721'!XFD1=0,"nol",IF(TYPE('[2]Pos Log Serang 260721'!XFD1)=1,IF(MOD('[2]Pos Log Serang 260721'!XFD1,INT('[2]Pos Log Serang 260721'!XFD1))=0,TRIM('076_BBI_Makassar'!milyar3&amp;'076_BBI_Makassar'!juta3&amp;'076_BBI_Makassar'!ribu3&amp;'076_BBI_Makassar'!ratus3),"ANGKA HARUS BILANGAN BULAT!"),"DATA TIDAK BOLEH BERTIPE TEKS!"))</definedName>
    <definedName name="terbilang3" localSheetId="25">IF('[2]Pos Log Serang 260721'!XFD1=0,"nol",IF(TYPE('[2]Pos Log Serang 260721'!XFD1)=1,IF(MOD('[2]Pos Log Serang 260721'!XFD1,INT('[2]Pos Log Serang 260721'!XFD1))=0,TRIM('077_BBI_Ngawi'!milyar3&amp;'077_BBI_Ngawi'!juta3&amp;'077_BBI_Ngawi'!ribu3&amp;'077_BBI_Ngawi'!ratus3),"ANGKA HARUS BILANGAN BULAT!"),"DATA TIDAK BOLEH BERTIPE TEKS!"))</definedName>
    <definedName name="terbilang3" localSheetId="26">IF('[2]Pos Log Serang 260721'!XFD1=0,"nol",IF(TYPE('[2]Pos Log Serang 260721'!XFD1)=1,IF(MOD('[2]Pos Log Serang 260721'!XFD1,INT('[2]Pos Log Serang 260721'!XFD1))=0,TRIM('078_Primasari_Batam'!milyar3&amp;'078_Primasari_Batam'!juta3&amp;'078_Primasari_Batam'!ribu3&amp;'078_Primasari_Batam'!ratus3),"ANGKA HARUS BILANGAN BULAT!"),"DATA TIDAK BOLEH BERTIPE TEKS!"))</definedName>
    <definedName name="terbilang3" localSheetId="27">IF('[2]Pos Log Serang 260721'!XFD1=0,"nol",IF(TYPE('[2]Pos Log Serang 260721'!XFD1)=1,IF(MOD('[2]Pos Log Serang 260721'!XFD1,INT('[2]Pos Log Serang 260721'!XFD1))=0,TRIM('079_Yenling Tan_Abonca'!milyar3&amp;'079_Yenling Tan_Abonca'!juta3&amp;'079_Yenling Tan_Abonca'!ribu3&amp;'079_Yenling Tan_Abonca'!ratus3),"ANGKA HARUS BILANGAN BULAT!"),"DATA TIDAK BOLEH BERTIPE TEKS!"))</definedName>
    <definedName name="terbilang3" localSheetId="28">IF('[2]Pos Log Serang 260721'!XFD1=0,"nol",IF(TYPE('[2]Pos Log Serang 260721'!XFD1)=1,IF(MOD('[2]Pos Log Serang 260721'!XFD1,INT('[2]Pos Log Serang 260721'!XFD1))=0,TRIM('080_Yenling Tan_Japan Pacu'!milyar3&amp;'080_Yenling Tan_Japan Pacu'!juta3&amp;'080_Yenling Tan_Japan Pacu'!ribu3&amp;'080_Yenling Tan_Japan Pacu'!ratus3),"ANGKA HARUS BILANGAN BULAT!"),"DATA TIDAK BOLEH BERTIPE TEKS!"))</definedName>
    <definedName name="terbilang3" localSheetId="29">IF('[2]Pos Log Serang 260721'!XFD1=0,"nol",IF(TYPE('[2]Pos Log Serang 260721'!XFD1)=1,IF(MOD('[2]Pos Log Serang 260721'!XFD1,INT('[2]Pos Log Serang 260721'!XFD1))=0,TRIM('081_Yenling Tan_Prima sari'!milyar3&amp;'081_Yenling Tan_Prima sari'!juta3&amp;'081_Yenling Tan_Prima sari'!ribu3&amp;'081_Yenling Tan_Prima sari'!ratus3),"ANGKA HARUS BILANGAN BULAT!"),"DATA TIDAK BOLEH BERTIPE TEKS!"))</definedName>
    <definedName name="terbilang3" localSheetId="30">IF('[2]Pos Log Serang 260721'!XFD1=0,"nol",IF(TYPE('[2]Pos Log Serang 260721'!XFD1)=1,IF(MOD('[2]Pos Log Serang 260721'!XFD1,INT('[2]Pos Log Serang 260721'!XFD1))=0,TRIM('082_Yenling Tan_Kreasi pangan'!milyar3&amp;'082_Yenling Tan_Kreasi pangan'!juta3&amp;'082_Yenling Tan_Kreasi pangan'!ribu3&amp;'082_Yenling Tan_Kreasi pangan'!ratus3),"ANGKA HARUS BILANGAN BULAT!"),"DATA TIDAK BOLEH BERTIPE TEKS!"))</definedName>
    <definedName name="terbilang3" localSheetId="31">IF('[2]Pos Log Serang 260721'!XFD1=0,"nol",IF(TYPE('[2]Pos Log Serang 260721'!XFD1)=1,IF(MOD('[2]Pos Log Serang 260721'!XFD1,INT('[2]Pos Log Serang 260721'!XFD1))=0,TRIM('083_PT. Mega Kreasi_Tanggerang'!milyar3&amp;'083_PT. Mega Kreasi_Tanggerang'!juta3&amp;'083_PT. Mega Kreasi_Tanggerang'!ribu3&amp;'083_PT. Mega Kreasi_Tanggerang'!ratus3),"ANGKA HARUS BILANGAN BULAT!"),"DATA TIDAK BOLEH BERTIPE TEKS!"))</definedName>
    <definedName name="terbilang3" localSheetId="32">IF('[2]Pos Log Serang 260721'!XFD1=0,"nol",IF(TYPE('[2]Pos Log Serang 260721'!XFD1)=1,IF(MOD('[2]Pos Log Serang 260721'!XFD1,INT('[2]Pos Log Serang 260721'!XFD1))=0,TRIM('084_Yenling Tan_Sunkrisps'!milyar3&amp;'084_Yenling Tan_Sunkrisps'!juta3&amp;'084_Yenling Tan_Sunkrisps'!ribu3&amp;'084_Yenling Tan_Sunkrisps'!ratus3),"ANGKA HARUS BILANGAN BULAT!"),"DATA TIDAK BOLEH BERTIPE TEKS!"))</definedName>
    <definedName name="terbilang3" localSheetId="33">IF('[2]Pos Log Serang 260721'!XFD1=0,"nol",IF(TYPE('[2]Pos Log Serang 260721'!XFD1)=1,IF(MOD('[2]Pos Log Serang 260721'!XFD1,INT('[2]Pos Log Serang 260721'!XFD1))=0,TRIM('085_Yenling Tan_Alamii Food'!milyar3&amp;'085_Yenling Tan_Alamii Food'!juta3&amp;'085_Yenling Tan_Alamii Food'!ribu3&amp;'085_Yenling Tan_Alamii Food'!ratus3),"ANGKA HARUS BILANGAN BULAT!"),"DATA TIDAK BOLEH BERTIPE TEKS!"))</definedName>
    <definedName name="terbilang3" localSheetId="34">IF('[2]Pos Log Serang 260721'!XFD1=0,"nol",IF(TYPE('[2]Pos Log Serang 260721'!XFD1)=1,IF(MOD('[2]Pos Log Serang 260721'!XFD1,INT('[2]Pos Log Serang 260721'!XFD1))=0,TRIM('086_Yenling Tan_Primasari'!milyar3&amp;'086_Yenling Tan_Primasari'!juta3&amp;'086_Yenling Tan_Primasari'!ribu3&amp;'086_Yenling Tan_Primasari'!ratus3),"ANGKA HARUS BILANGAN BULAT!"),"DATA TIDAK BOLEH BERTIPE TEKS!"))</definedName>
    <definedName name="terbilang3" localSheetId="35">IF('[2]Pos Log Serang 260721'!XFD1=0,"nol",IF(TYPE('[2]Pos Log Serang 260721'!XFD1)=1,IF(MOD('[2]Pos Log Serang 260721'!XFD1,INT('[2]Pos Log Serang 260721'!XFD1))=0,TRIM('087_Menara_Sampoeran_C1 '!milyar3&amp;'087_Menara_Sampoeran_C1 '!juta3&amp;'087_Menara_Sampoeran_C1 '!ribu3&amp;'087_Menara_Sampoeran_C1 '!ratus3),"ANGKA HARUS BILANGAN BULAT!"),"DATA TIDAK BOLEH BERTIPE TEKS!"))</definedName>
    <definedName name="terbilang3" localSheetId="36">IF('[2]Pos Log Serang 260721'!XFD1=0,"nol",IF(TYPE('[2]Pos Log Serang 260721'!XFD1)=1,IF(MOD('[2]Pos Log Serang 260721'!XFD1,INT('[2]Pos Log Serang 260721'!XFD1))=0,TRIM('088_PT. SITC_Undername China'!milyar3&amp;'088_PT. SITC_Undername China'!juta3&amp;'088_PT. SITC_Undername China'!ribu3&amp;'088_PT. SITC_Undername China'!ratus3),"ANGKA HARUS BILANGAN BULAT!"),"DATA TIDAK BOLEH BERTIPE TEKS!"))</definedName>
    <definedName name="terbilang3" localSheetId="37">IF('[2]Pos Log Serang 260721'!XFD1=0,"nol",IF(TYPE('[2]Pos Log Serang 260721'!XFD1)=1,IF(MOD('[2]Pos Log Serang 260721'!XFD1,INT('[2]Pos Log Serang 260721'!XFD1))=0,TRIM('089_Fastindo_Jakarta'!milyar3&amp;'089_Fastindo_Jakarta'!juta3&amp;'089_Fastindo_Jakarta'!ribu3&amp;'089_Fastindo_Jakarta'!ratus3),"ANGKA HARUS BILANGAN BULAT!"),"DATA TIDAK BOLEH BERTIPE TEKS!"))</definedName>
    <definedName name="terbilang3" localSheetId="38">IF('[2]Pos Log Serang 260721'!XFD1=0,"nol",IF(TYPE('[2]Pos Log Serang 260721'!XFD1)=1,IF(MOD('[2]Pos Log Serang 260721'!XFD1,INT('[2]Pos Log Serang 260721'!XFD1))=0,TRIM('090_Tensindo_Jakarta'!milyar3&amp;'090_Tensindo_Jakarta'!juta3&amp;'090_Tensindo_Jakarta'!ribu3&amp;'090_Tensindo_Jakarta'!ratus3),"ANGKA HARUS BILANGAN BULAT!"),"DATA TIDAK BOLEH BERTIPE TEKS!"))</definedName>
    <definedName name="terbilang3" localSheetId="39">IF('[2]Pos Log Serang 260721'!XFD1=0,"nol",IF(TYPE('[2]Pos Log Serang 260721'!XFD1)=1,IF(MOD('[2]Pos Log Serang 260721'!XFD1,INT('[2]Pos Log Serang 260721'!XFD1))=0,TRIM('091_BSC_Lhoksemawe langsa'!milyar3&amp;'091_BSC_Lhoksemawe langsa'!juta3&amp;'091_BSC_Lhoksemawe langsa'!ribu3&amp;'091_BSC_Lhoksemawe langsa'!ratus3),"ANGKA HARUS BILANGAN BULAT!"),"DATA TIDAK BOLEH BERTIPE TEKS!"))</definedName>
    <definedName name="terbilang3" localSheetId="40">IF('[2]Pos Log Serang 260721'!XFD1=0,"nol",IF(TYPE('[2]Pos Log Serang 260721'!XFD1)=1,IF(MOD('[2]Pos Log Serang 260721'!XFD1,INT('[2]Pos Log Serang 260721'!XFD1))=0,TRIM('092_BSC_Semarang'!milyar3&amp;'092_BSC_Semarang'!juta3&amp;'092_BSC_Semarang'!ribu3&amp;'092_BSC_Semarang'!ratus3),"ANGKA HARUS BILANGAN BULAT!"),"DATA TIDAK BOLEH BERTIPE TEKS!"))</definedName>
    <definedName name="terbilang3" localSheetId="41">IF('[2]Pos Log Serang 260721'!XFD1=0,"nol",IF(TYPE('[2]Pos Log Serang 260721'!XFD1)=1,IF(MOD('[2]Pos Log Serang 260721'!XFD1,INT('[2]Pos Log Serang 260721'!XFD1))=0,TRIM('093_Yenling Tan_Kaifa'!milyar3&amp;'093_Yenling Tan_Kaifa'!juta3&amp;'093_Yenling Tan_Kaifa'!ribu3&amp;'093_Yenling Tan_Kaifa'!ratus3),"ANGKA HARUS BILANGAN BULAT!"),"DATA TIDAK BOLEH BERTIPE TEKS!"))</definedName>
    <definedName name="terbilang3" localSheetId="42">IF('[2]Pos Log Serang 260721'!XFD1=0,"nol",IF(TYPE('[2]Pos Log Serang 260721'!XFD1)=1,IF(MOD('[2]Pos Log Serang 260721'!XFD1,INT('[2]Pos Log Serang 260721'!XFD1))=0,TRIM('094_Yenling Tan_Sentral Cargo'!milyar3&amp;'094_Yenling Tan_Sentral Cargo'!juta3&amp;'094_Yenling Tan_Sentral Cargo'!ribu3&amp;'094_Yenling Tan_Sentral Cargo'!ratus3),"ANGKA HARUS BILANGAN BULAT!"),"DATA TIDAK BOLEH BERTIPE TEKS!"))</definedName>
    <definedName name="terbilang3" localSheetId="43">IF('[2]Pos Log Serang 260721'!XFD1=0,"nol",IF(TYPE('[2]Pos Log Serang 260721'!XFD1)=1,IF(MOD('[2]Pos Log Serang 260721'!XFD1,INT('[2]Pos Log Serang 260721'!XFD1))=0,TRIM('095_Yenling Tan_Primasari'!milyar3&amp;'095_Yenling Tan_Primasari'!juta3&amp;'095_Yenling Tan_Primasari'!ribu3&amp;'095_Yenling Tan_Primasari'!ratus3),"ANGKA HARUS BILANGAN BULAT!"),"DATA TIDAK BOLEH BERTIPE TEKS!"))</definedName>
    <definedName name="terbilang3" localSheetId="44">IF('[2]Pos Log Serang 260721'!XFD1=0,"nol",IF(TYPE('[2]Pos Log Serang 260721'!XFD1)=1,IF(MOD('[2]Pos Log Serang 260721'!XFD1,INT('[2]Pos Log Serang 260721'!XFD1))=0,TRIM('096_Yenling Tan_Primasari'!milyar3&amp;'096_Yenling Tan_Primasari'!juta3&amp;'096_Yenling Tan_Primasari'!ribu3&amp;'096_Yenling Tan_Primasari'!ratus3),"ANGKA HARUS BILANGAN BULAT!"),"DATA TIDAK BOLEH BERTIPE TEKS!"))</definedName>
    <definedName name="terbilang3" localSheetId="45">IF('[2]Pos Log Serang 260721'!XFD1=0,"nol",IF(TYPE('[2]Pos Log Serang 260721'!XFD1)=1,IF(MOD('[2]Pos Log Serang 260721'!XFD1,INT('[2]Pos Log Serang 260721'!XFD1))=0,TRIM('097_Yenling Tan_Gurih'!milyar3&amp;'097_Yenling Tan_Gurih'!juta3&amp;'097_Yenling Tan_Gurih'!ribu3&amp;'097_Yenling Tan_Gurih'!ratus3),"ANGKA HARUS BILANGAN BULAT!"),"DATA TIDAK BOLEH BERTIPE TEKS!"))</definedName>
    <definedName name="terbilang3" localSheetId="46">IF('[2]Pos Log Serang 260721'!XFD1=0,"nol",IF(TYPE('[2]Pos Log Serang 260721'!XFD1)=1,IF(MOD('[2]Pos Log Serang 260721'!XFD1,INT('[2]Pos Log Serang 260721'!XFD1))=0,TRIM('099_Bpk. Saman_Batam'!milyar3&amp;'099_Bpk. Saman_Batam'!juta3&amp;'099_Bpk. Saman_Batam'!ribu3&amp;'099_Bpk. Saman_Batam'!ratus3),"ANGKA HARUS BILANGAN BULAT!"),"DATA TIDAK BOLEH BERTIPE TEKS!"))</definedName>
    <definedName name="terbilang3" localSheetId="47">IF('[2]Pos Log Serang 260721'!XFD1=0,"nol",IF(TYPE('[2]Pos Log Serang 260721'!XFD1)=1,IF(MOD('[2]Pos Log Serang 260721'!XFD1,INT('[2]Pos Log Serang 260721'!XFD1))=0,TRIM('100_PT. Fajar_Samarinda'!milyar3&amp;'100_PT. Fajar_Samarinda'!juta3&amp;'100_PT. Fajar_Samarinda'!ribu3&amp;'100_PT. Fajar_Samarinda'!ratus3),"ANGKA HARUS BILANGAN BULAT!"),"DATA TIDAK BOLEH BERTIPE TEKS!"))</definedName>
    <definedName name="terbilang3" localSheetId="48">IF('[2]Pos Log Serang 260721'!XFD1=0,"nol",IF(TYPE('[2]Pos Log Serang 260721'!XFD1)=1,IF(MOD('[2]Pos Log Serang 260721'!XFD1,INT('[2]Pos Log Serang 260721'!XFD1))=0,TRIM('101_Menara_ESSE POSM'!milyar3&amp;'101_Menara_ESSE POSM'!juta3&amp;'101_Menara_ESSE POSM'!ribu3&amp;'101_Menara_ESSE POSM'!ratus3),"ANGKA HARUS BILANGAN BULAT!"),"DATA TIDAK BOLEH BERTIPE TEKS!"))</definedName>
    <definedName name="terbilang3" localSheetId="49">IF('[2]Pos Log Serang 260721'!XFD1=0,"nol",IF(TYPE('[2]Pos Log Serang 260721'!XFD1)=1,IF(MOD('[2]Pos Log Serang 260721'!XFD1,INT('[2]Pos Log Serang 260721'!XFD1))=0,TRIM('102_Bpk. Agus_Pontianak'!milyar3&amp;'102_Bpk. Agus_Pontianak'!juta3&amp;'102_Bpk. Agus_Pontianak'!ribu3&amp;'102_Bpk. Agus_Pontianak'!ratus3),"ANGKA HARUS BILANGAN BULAT!"),"DATA TIDAK BOLEH BERTIPE TEKS!"))</definedName>
    <definedName name="terbilang3" localSheetId="50">IF('[2]Pos Log Serang 260721'!XFD1=0,"nol",IF(TYPE('[2]Pos Log Serang 260721'!XFD1)=1,IF(MOD('[2]Pos Log Serang 260721'!XFD1,INT('[2]Pos Log Serang 260721'!XFD1))=0,TRIM('103_Ibu Yenling Tan_JasanaBoga'!milyar3&amp;'103_Ibu Yenling Tan_JasanaBoga'!juta3&amp;'103_Ibu Yenling Tan_JasanaBoga'!ribu3&amp;'103_Ibu Yenling Tan_JasanaBoga'!ratus3),"ANGKA HARUS BILANGAN BULAT!"),"DATA TIDAK BOLEH BERTIPE TEKS!"))</definedName>
    <definedName name="terbilang3" localSheetId="51">IF('[2]Pos Log Serang 260721'!XFD1=0,"nol",IF(TYPE('[2]Pos Log Serang 260721'!XFD1)=1,IF(MOD('[2]Pos Log Serang 260721'!XFD1,INT('[2]Pos Log Serang 260721'!XFD1))=0,TRIM('104_Ibu Yenling Tan_Pt Kartika'!milyar3&amp;'104_Ibu Yenling Tan_Pt Kartika'!juta3&amp;'104_Ibu Yenling Tan_Pt Kartika'!ribu3&amp;'104_Ibu Yenling Tan_Pt Kartika'!ratus3),"ANGKA HARUS BILANGAN BULAT!"),"DATA TIDAK BOLEH BERTIPE TEKS!"))</definedName>
    <definedName name="terbilang3" localSheetId="52">IF('[2]Pos Log Serang 260721'!XFD1=0,"nol",IF(TYPE('[2]Pos Log Serang 260721'!XFD1)=1,IF(MOD('[2]Pos Log Serang 260721'!XFD1,INT('[2]Pos Log Serang 260721'!XFD1))=0,TRIM('105_Ibu Yenling Tan_Pt Exim'!milyar3&amp;'105_Ibu Yenling Tan_Pt Exim'!juta3&amp;'105_Ibu Yenling Tan_Pt Exim'!ribu3&amp;'105_Ibu Yenling Tan_Pt Exim'!ratus3),"ANGKA HARUS BILANGAN BULAT!"),"DATA TIDAK BOLEH BERTIPE TEKS!"))</definedName>
    <definedName name="terbilang3" localSheetId="53">IF('[2]Pos Log Serang 260721'!XFD1=0,"nol",IF(TYPE('[2]Pos Log Serang 260721'!XFD1)=1,IF(MOD('[2]Pos Log Serang 260721'!XFD1,INT('[2]Pos Log Serang 260721'!XFD1))=0,TRIM('105_Ibu Yenling Tan_Pt Exim (2'!milyar3&amp;'105_Ibu Yenling Tan_Pt Exim (2'!juta3&amp;'105_Ibu Yenling Tan_Pt Exim (2'!ribu3&amp;'105_Ibu Yenling Tan_Pt Exim (2'!ratus3),"ANGKA HARUS BILANGAN BULAT!"),"DATA TIDAK BOLEH BERTIPE TEKS!"))</definedName>
    <definedName name="terbilang3" localSheetId="54">IF('[2]Pos Log Serang 260721'!XFD1=0,"nol",IF(TYPE('[2]Pos Log Serang 260721'!XFD1)=1,IF(MOD('[2]Pos Log Serang 260721'!XFD1,INT('[2]Pos Log Serang 260721'!XFD1))=0,TRIM('107_pt. austine'!milyar3&amp;'107_pt. austine'!juta3&amp;'107_pt. austine'!ribu3&amp;'107_pt. austine'!ratus3),"ANGKA HARUS BILANGAN BULAT!"),"DATA TIDAK BOLEH BERTIPE TEKS!"))</definedName>
    <definedName name="terbilang3" localSheetId="55">IF('[2]Pos Log Serang 260721'!XFD1=0,"nol",IF(TYPE('[2]Pos Log Serang 260721'!XFD1)=1,IF(MOD('[2]Pos Log Serang 260721'!XFD1,INT('[2]Pos Log Serang 260721'!XFD1))=0,TRIM('107_pt. austine '!milyar3&amp;'107_pt. austine '!juta3&amp;'107_pt. austine '!ribu3&amp;'107_pt. austine '!ratus3),"ANGKA HARUS BILANGAN BULAT!"),"DATA TIDAK BOLEH BERTIPE TEKS!"))</definedName>
    <definedName name="terbilang3" localSheetId="56">IF('[2]Pos Log Serang 260721'!XFD1=0,"nol",IF(TYPE('[2]Pos Log Serang 260721'!XFD1)=1,IF(MOD('[2]Pos Log Serang 260721'!XFD1,INT('[2]Pos Log Serang 260721'!XFD1))=0,TRIM('108_BSC_Lampung_JHHP'!milyar3&amp;'108_BSC_Lampung_JHHP'!juta3&amp;'108_BSC_Lampung_JHHP'!ribu3&amp;'108_BSC_Lampung_JHHP'!ratus3),"ANGKA HARUS BILANGAN BULAT!"),"DATA TIDAK BOLEH BERTIPE TEKS!"))</definedName>
    <definedName name="terbilang3" localSheetId="57">IF('[2]Pos Log Serang 260721'!XFD1=0,"nol",IF(TYPE('[2]Pos Log Serang 260721'!XFD1)=1,IF(MOD('[2]Pos Log Serang 260721'!XFD1,INT('[2]Pos Log Serang 260721'!XFD1))=0,TRIM('109_BSC_Kota Bumi_JHHP'!milyar3&amp;'109_BSC_Kota Bumi_JHHP'!juta3&amp;'109_BSC_Kota Bumi_JHHP'!ribu3&amp;'109_BSC_Kota Bumi_JHHP'!ratus3),"ANGKA HARUS BILANGAN BULAT!"),"DATA TIDAK BOLEH BERTIPE TEKS!"))</definedName>
    <definedName name="terbilang3" localSheetId="58">IF('[2]Pos Log Serang 260721'!XFD1=0,"nol",IF(TYPE('[2]Pos Log Serang 260721'!XFD1)=1,IF(MOD('[2]Pos Log Serang 260721'!XFD1,INT('[2]Pos Log Serang 260721'!XFD1))=0,TRIM('110_BSC_Pekanbaru_Alam Hijau'!milyar3&amp;'110_BSC_Pekanbaru_Alam Hijau'!juta3&amp;'110_BSC_Pekanbaru_Alam Hijau'!ribu3&amp;'110_BSC_Pekanbaru_Alam Hijau'!ratus3),"ANGKA HARUS BILANGAN BULAT!"),"DATA TIDAK BOLEH BERTIPE TEKS!"))</definedName>
    <definedName name="terbilang3" localSheetId="59">IF('[2]Pos Log Serang 260721'!XFD1=0,"nol",IF(TYPE('[2]Pos Log Serang 260721'!XFD1)=1,IF(MOD('[2]Pos Log Serang 260721'!XFD1,INT('[2]Pos Log Serang 260721'!XFD1))=0,TRIM('111_Bpk. Mul_Pulogadung'!milyar3&amp;'111_Bpk. Mul_Pulogadung'!juta3&amp;'111_Bpk. Mul_Pulogadung'!ribu3&amp;'111_Bpk. Mul_Pulogadung'!ratus3),"ANGKA HARUS BILANGAN BULAT!"),"DATA TIDAK BOLEH BERTIPE TEKS!"))</definedName>
    <definedName name="terbilang3" localSheetId="60">IF('[2]Pos Log Serang 260721'!XFD1=0,"nol",IF(TYPE('[2]Pos Log Serang 260721'!XFD1)=1,IF(MOD('[2]Pos Log Serang 260721'!XFD1,INT('[2]Pos Log Serang 260721'!XFD1))=0,TRIM('112_Menara_Sampoeran_C1'!milyar3&amp;'112_Menara_Sampoeran_C1'!juta3&amp;'112_Menara_Sampoeran_C1'!ribu3&amp;'112_Menara_Sampoeran_C1'!ratus3),"ANGKA HARUS BILANGAN BULAT!"),"DATA TIDAK BOLEH BERTIPE TEKS!"))</definedName>
    <definedName name="terbilang3" localSheetId="61">IF('[2]Pos Log Serang 260721'!XFD1=0,"nol",IF(TYPE('[2]Pos Log Serang 260721'!XFD1)=1,IF(MOD('[2]Pos Log Serang 260721'!XFD1,INT('[2]Pos Log Serang 260721'!XFD1))=0,TRIM('113_PCS_Pontianak'!milyar3&amp;'113_PCS_Pontianak'!juta3&amp;'113_PCS_Pontianak'!ribu3&amp;'113_PCS_Pontianak'!ratus3),"ANGKA HARUS BILANGAN BULAT!"),"DATA TIDAK BOLEH BERTIPE TEKS!"))</definedName>
    <definedName name="terbilang3" localSheetId="62">IF('[2]Pos Log Serang 260721'!XFD1=0,"nol",IF(TYPE('[2]Pos Log Serang 260721'!XFD1)=1,IF(MOD('[2]Pos Log Serang 260721'!XFD1,INT('[2]Pos Log Serang 260721'!XFD1))=0,TRIM('114_BSC_Signify_Surabaya'!milyar3&amp;'114_BSC_Signify_Surabaya'!juta3&amp;'114_BSC_Signify_Surabaya'!ribu3&amp;'114_BSC_Signify_Surabaya'!ratus3),"ANGKA HARUS BILANGAN BULAT!"),"DATA TIDAK BOLEH BERTIPE TEKS!"))</definedName>
    <definedName name="terbilang3" localSheetId="63">IF('[2]Pos Log Serang 260721'!XFD1=0,"nol",IF(TYPE('[2]Pos Log Serang 260721'!XFD1)=1,IF(MOD('[2]Pos Log Serang 260721'!XFD1,INT('[2]Pos Log Serang 260721'!XFD1))=0,TRIM('115_Yenlingtan_Kaifa_BTH'!milyar3&amp;'115_Yenlingtan_Kaifa_BTH'!juta3&amp;'115_Yenlingtan_Kaifa_BTH'!ribu3&amp;'115_Yenlingtan_Kaifa_BTH'!ratus3),"ANGKA HARUS BILANGAN BULAT!"),"DATA TIDAK BOLEH BERTIPE TEKS!"))</definedName>
    <definedName name="terbilang3" localSheetId="64">IF('[2]Pos Log Serang 260721'!XFD1=0,"nol",IF(TYPE('[2]Pos Log Serang 260721'!XFD1)=1,IF(MOD('[2]Pos Log Serang 260721'!XFD1,INT('[2]Pos Log Serang 260721'!XFD1))=0,TRIM('116_Yenlingtan_Alsabat_BTH'!milyar3&amp;'116_Yenlingtan_Alsabat_BTH'!juta3&amp;'116_Yenlingtan_Alsabat_BTH'!ribu3&amp;'116_Yenlingtan_Alsabat_BTH'!ratus3),"ANGKA HARUS BILANGAN BULAT!"),"DATA TIDAK BOLEH BERTIPE TEKS!"))</definedName>
    <definedName name="terbilang3" localSheetId="65">IF('[2]Pos Log Serang 260721'!XFD1=0,"nol",IF(TYPE('[2]Pos Log Serang 260721'!XFD1)=1,IF(MOD('[2]Pos Log Serang 260721'!XFD1,INT('[2]Pos Log Serang 260721'!XFD1))=0,TRIM('117_BBI_Klaten'!milyar3&amp;'117_BBI_Klaten'!juta3&amp;'117_BBI_Klaten'!ribu3&amp;'117_BBI_Klaten'!ratus3),"ANGKA HARUS BILANGAN BULAT!"),"DATA TIDAK BOLEH BERTIPE TEKS!"))</definedName>
    <definedName name="terbilang3" localSheetId="66">IF('[2]Pos Log Serang 260721'!XFD1=0,"nol",IF(TYPE('[2]Pos Log Serang 260721'!XFD1)=1,IF(MOD('[2]Pos Log Serang 260721'!XFD1,INT('[2]Pos Log Serang 260721'!XFD1))=0,TRIM('118_PT. Yasa_Sulteng'!milyar3&amp;'118_PT. Yasa_Sulteng'!juta3&amp;'118_PT. Yasa_Sulteng'!ribu3&amp;'118_PT. Yasa_Sulteng'!ratus3),"ANGKA HARUS BILANGAN BULAT!"),"DATA TIDAK BOLEH BERTIPE TEKS!"))</definedName>
    <definedName name="terbilang3" localSheetId="67">IF('[2]Pos Log Serang 260721'!XFD1=0,"nol",IF(TYPE('[2]Pos Log Serang 260721'!XFD1)=1,IF(MOD('[2]Pos Log Serang 260721'!XFD1,INT('[2]Pos Log Serang 260721'!XFD1))=0,TRIM('118_PT. Yasa_Sulteng Up'!milyar3&amp;'118_PT. Yasa_Sulteng Up'!juta3&amp;'118_PT. Yasa_Sulteng Up'!ribu3&amp;'118_PT. Yasa_Sulteng Up'!ratus3),"ANGKA HARUS BILANGAN BULAT!"),"DATA TIDAK BOLEH BERTIPE TEKS!"))</definedName>
    <definedName name="terbilang3" localSheetId="68">IF('[2]Pos Log Serang 260721'!XFD1=0,"nol",IF(TYPE('[2]Pos Log Serang 260721'!XFD1)=1,IF(MOD('[2]Pos Log Serang 260721'!XFD1,INT('[2]Pos Log Serang 260721'!XFD1))=0,TRIM('119_Yenlingtan_Berkat_Bth'!milyar3&amp;'119_Yenlingtan_Berkat_Bth'!juta3&amp;'119_Yenlingtan_Berkat_Bth'!ribu3&amp;'119_Yenlingtan_Berkat_Bth'!ratus3),"ANGKA HARUS BILANGAN BULAT!"),"DATA TIDAK BOLEH BERTIPE TEKS!"))</definedName>
    <definedName name="terbilang3" localSheetId="69">IF('[2]Pos Log Serang 260721'!XFD1=0,"nol",IF(TYPE('[2]Pos Log Serang 260721'!XFD1)=1,IF(MOD('[2]Pos Log Serang 260721'!XFD1,INT('[2]Pos Log Serang 260721'!XFD1))=0,TRIM('120_Menara_Sampoeran_C1'!milyar3&amp;'120_Menara_Sampoeran_C1'!juta3&amp;'120_Menara_Sampoeran_C1'!ribu3&amp;'120_Menara_Sampoeran_C1'!ratus3),"ANGKA HARUS BILANGAN BULAT!"),"DATA TIDAK BOLEH BERTIPE TEKS!"))</definedName>
    <definedName name="terbilang3" localSheetId="70">IF('[2]Pos Log Serang 260721'!XFD1=0,"nol",IF(TYPE('[2]Pos Log Serang 260721'!XFD1)=1,IF(MOD('[2]Pos Log Serang 260721'!XFD1,INT('[2]Pos Log Serang 260721'!XFD1))=0,TRIM('121_Yenlingtan_Nyonya_BTH'!milyar3&amp;'121_Yenlingtan_Nyonya_BTH'!juta3&amp;'121_Yenlingtan_Nyonya_BTH'!ribu3&amp;'121_Yenlingtan_Nyonya_BTH'!ratus3),"ANGKA HARUS BILANGAN BULAT!"),"DATA TIDAK BOLEH BERTIPE TEKS!"))</definedName>
    <definedName name="terbilang3" localSheetId="71">IF('[2]Pos Log Serang 260721'!XFD1=0,"nol",IF(TYPE('[2]Pos Log Serang 260721'!XFD1)=1,IF(MOD('[2]Pos Log Serang 260721'!XFD1,INT('[2]Pos Log Serang 260721'!XFD1))=0,TRIM('122_San Sukses_Batam'!milyar3&amp;'122_San Sukses_Batam'!juta3&amp;'122_San Sukses_Batam'!ribu3&amp;'122_San Sukses_Batam'!ratus3),"ANGKA HARUS BILANGAN BULAT!"),"DATA TIDAK BOLEH BERTIPE TEKS!"))</definedName>
    <definedName name="terbilang3" localSheetId="72">IF('[2]Pos Log Serang 260721'!XFD1=0,"nol",IF(TYPE('[2]Pos Log Serang 260721'!XFD1)=1,IF(MOD('[2]Pos Log Serang 260721'!XFD1,INT('[2]Pos Log Serang 260721'!XFD1))=0,TRIM('123_San Sukses_Batam '!milyar3&amp;'123_San Sukses_Batam '!juta3&amp;'123_San Sukses_Batam '!ribu3&amp;'123_San Sukses_Batam '!ratus3),"ANGKA HARUS BILANGAN BULAT!"),"DATA TIDAK BOLEH BERTIPE TEKS!"))</definedName>
    <definedName name="terbilang3" localSheetId="73">IF('[2]Pos Log Serang 260721'!XFD1=0,"nol",IF(TYPE('[2]Pos Log Serang 260721'!XFD1)=1,IF(MOD('[2]Pos Log Serang 260721'!XFD1,INT('[2]Pos Log Serang 260721'!XFD1))=0,TRIM('124_Jan Ex_BTH'!milyar3&amp;'124_Jan Ex_BTH'!juta3&amp;'124_Jan Ex_BTH'!ribu3&amp;'124_Jan Ex_BTH'!ratus3),"ANGKA HARUS BILANGAN BULAT!"),"DATA TIDAK BOLEH BERTIPE TEKS!"))</definedName>
    <definedName name="terbilang3" localSheetId="74">IF('[2]Pos Log Serang 260721'!XFD1=0,"nol",IF(TYPE('[2]Pos Log Serang 260721'!XFD1)=1,IF(MOD('[2]Pos Log Serang 260721'!XFD1,INT('[2]Pos Log Serang 260721'!XFD1))=0,TRIM('125_Ibu Suryani_Jakarta'!milyar3&amp;'125_Ibu Suryani_Jakarta'!juta3&amp;'125_Ibu Suryani_Jakarta'!ribu3&amp;'125_Ibu Suryani_Jakarta'!ratus3),"ANGKA HARUS BILANGAN BULAT!"),"DATA TIDAK BOLEH BERTIPE TEKS!"))</definedName>
    <definedName name="terbilang3" localSheetId="75">IF('[2]Pos Log Serang 260721'!XFD1=0,"nol",IF(TYPE('[2]Pos Log Serang 260721'!XFD1)=1,IF(MOD('[2]Pos Log Serang 260721'!XFD1,INT('[2]Pos Log Serang 260721'!XFD1))=0,TRIM('126_BSC_Anggana_Jogja'!milyar3&amp;'126_BSC_Anggana_Jogja'!juta3&amp;'126_BSC_Anggana_Jogja'!ribu3&amp;'126_BSC_Anggana_Jogja'!ratus3),"ANGKA HARUS BILANGAN BULAT!"),"DATA TIDAK BOLEH BERTIPE TEKS!"))</definedName>
    <definedName name="terbilang3" localSheetId="76">IF('[2]Pos Log Serang 260721'!XFD1=0,"nol",IF(TYPE('[2]Pos Log Serang 260721'!XFD1)=1,IF(MOD('[2]Pos Log Serang 260721'!XFD1,INT('[2]Pos Log Serang 260721'!XFD1))=0,TRIM('127_Klik_Batam'!milyar3&amp;'127_Klik_Batam'!juta3&amp;'127_Klik_Batam'!ribu3&amp;'127_Klik_Batam'!ratus3),"ANGKA HARUS BILANGAN BULAT!"),"DATA TIDAK BOLEH BERTIPE TEKS!"))</definedName>
    <definedName name="terbilang3" localSheetId="77">IF('[2]Pos Log Serang 260721'!XFD1=0,"nol",IF(TYPE('[2]Pos Log Serang 260721'!XFD1)=1,IF(MOD('[2]Pos Log Serang 260721'!XFD1,INT('[2]Pos Log Serang 260721'!XFD1))=0,TRIM('128_Crago Trans_Batam'!milyar3&amp;'128_Crago Trans_Batam'!juta3&amp;'128_Crago Trans_Batam'!ribu3&amp;'128_Crago Trans_Batam'!ratus3),"ANGKA HARUS BILANGAN BULAT!"),"DATA TIDAK BOLEH BERTIPE TEKS!"))</definedName>
    <definedName name="terbilang3" localSheetId="78">IF('[2]Pos Log Serang 260721'!XFD1=0,"nol",IF(TYPE('[2]Pos Log Serang 260721'!XFD1)=1,IF(MOD('[2]Pos Log Serang 260721'!XFD1,INT('[2]Pos Log Serang 260721'!XFD1))=0,TRIM('129_Yenlingtan_Yumofodd_Bth'!milyar3&amp;'129_Yenlingtan_Yumofodd_Bth'!juta3&amp;'129_Yenlingtan_Yumofodd_Bth'!ribu3&amp;'129_Yenlingtan_Yumofodd_Bth'!ratus3),"ANGKA HARUS BILANGAN BULAT!"),"DATA TIDAK BOLEH BERTIPE TEKS!"))</definedName>
    <definedName name="terbilang3" localSheetId="79">IF('[2]Pos Log Serang 260721'!XFD1=0,"nol",IF(TYPE('[2]Pos Log Serang 260721'!XFD1)=1,IF(MOD('[2]Pos Log Serang 260721'!XFD1,INT('[2]Pos Log Serang 260721'!XFD1))=0,TRIM('130_Yenlingtan_Japan Pack_Bth'!milyar3&amp;'130_Yenlingtan_Japan Pack_Bth'!juta3&amp;'130_Yenlingtan_Japan Pack_Bth'!ribu3&amp;'130_Yenlingtan_Japan Pack_Bth'!ratus3),"ANGKA HARUS BILANGAN BULAT!"),"DATA TIDAK BOLEH BERTIPE TEKS!"))</definedName>
    <definedName name="terbilang3" localSheetId="80">IF('[2]Pos Log Serang 260721'!XFD1=0,"nol",IF(TYPE('[2]Pos Log Serang 260721'!XFD1)=1,IF(MOD('[2]Pos Log Serang 260721'!XFD1,INT('[2]Pos Log Serang 260721'!XFD1))=0,TRIM('131_PCS_Pontinak'!milyar3&amp;'131_PCS_Pontinak'!juta3&amp;'131_PCS_Pontinak'!ribu3&amp;'131_PCS_Pontinak'!ratus3),"ANGKA HARUS BILANGAN BULAT!"),"DATA TIDAK BOLEH BERTIPE TEKS!"))</definedName>
    <definedName name="terbilang3" localSheetId="81">IF('[2]Pos Log Serang 260721'!XFD1=0,"nol",IF(TYPE('[2]Pos Log Serang 260721'!XFD1)=1,IF(MOD('[2]Pos Log Serang 260721'!XFD1,INT('[2]Pos Log Serang 260721'!XFD1))=0,TRIM('132_Mega_Selawesi'!milyar3&amp;'132_Mega_Selawesi'!juta3&amp;'132_Mega_Selawesi'!ribu3&amp;'132_Mega_Selawesi'!ratus3),"ANGKA HARUS BILANGAN BULAT!"),"DATA TIDAK BOLEH BERTIPE TEKS!"))</definedName>
    <definedName name="terbilang3" localSheetId="83">IF('[2]Pos Log Serang 260721'!XFD1=0,"nol",IF(TYPE('[2]Pos Log Serang 260721'!XFD1)=1,IF(MOD('[2]Pos Log Serang 260721'!XFD1,INT('[2]Pos Log Serang 260721'!XFD1))=0,TRIM('133_Gapura_Trucking Sumabaw Pel'!milyar3&amp;'133_Gapura_Trucking Sumabaw Pel'!juta3&amp;'133_Gapura_Trucking Sumabaw Pel'!ribu3&amp;'133_Gapura_Trucking Sumabaw Pel'!ratus3),"ANGKA HARUS BILANGAN BULAT!"),"DATA TIDAK BOLEH BERTIPE TEKS!"))</definedName>
    <definedName name="terbilang3" localSheetId="82">IF('[2]Pos Log Serang 260721'!XFD1=0,"nol",IF(TYPE('[2]Pos Log Serang 260721'!XFD1)=1,IF(MOD('[2]Pos Log Serang 260721'!XFD1,INT('[2]Pos Log Serang 260721'!XFD1))=0,TRIM('133_Gapura_Trucking Sumabaw_DP'!milyar3&amp;'133_Gapura_Trucking Sumabaw_DP'!juta3&amp;'133_Gapura_Trucking Sumabaw_DP'!ribu3&amp;'133_Gapura_Trucking Sumabaw_DP'!ratus3),"ANGKA HARUS BILANGAN BULAT!"),"DATA TIDAK BOLEH BERTIPE TEKS!"))</definedName>
    <definedName name="terbilang3" localSheetId="84">IF('[2]Pos Log Serang 260721'!XFD1=0,"nol",IF(TYPE('[2]Pos Log Serang 260721'!XFD1)=1,IF(MOD('[2]Pos Log Serang 260721'!XFD1,INT('[2]Pos Log Serang 260721'!XFD1))=0,TRIM('134_Menara_Cocacola'!milyar3&amp;'134_Menara_Cocacola'!juta3&amp;'134_Menara_Cocacola'!ribu3&amp;'134_Menara_Cocacola'!ratus3),"ANGKA HARUS BILANGAN BULAT!"),"DATA TIDAK BOLEH BERTIPE TEKS!"))</definedName>
    <definedName name="terbilang3" localSheetId="85">IF('[2]Pos Log Serang 260721'!XFD1=0,"nol",IF(TYPE('[2]Pos Log Serang 260721'!XFD1)=1,IF(MOD('[2]Pos Log Serang 260721'!XFD1,INT('[2]Pos Log Serang 260721'!XFD1))=0,TRIM('135_Fitri_Nias'!milyar3&amp;'135_Fitri_Nias'!juta3&amp;'135_Fitri_Nias'!ribu3&amp;'135_Fitri_Nias'!ratus3),"ANGKA HARUS BILANGAN BULAT!"),"DATA TIDAK BOLEH BERTIPE TEKS!"))</definedName>
    <definedName name="terbilang3">IF('[2]Pos Log Serang 260721'!XFD1=0,"nol",IF(TYPE('[2]Pos Log Serang 260721'!XFD1)=1,IF(MOD('[2]Pos Log Serang 260721'!XFD1,INT('[2]Pos Log Serang 260721'!XFD1))=0,TRIM(milyar3&amp;juta3&amp;ribu3&amp;ratus3),"ANGKA HARUS BILANGAN BULAT!"),"DATA TIDAK BOLEH BERTIPE TEKS!"))</definedName>
    <definedName name="terbilang4" localSheetId="0">TRIM(IF((MID('052_Dakota_Batam'!trbl4,LEN('052_Dakota_Batam'!trbl4),1))="/",LEFT('052_Dakota_Batam'!trbl4,LEN('052_Dakota_Batam'!trbl4)-1),'052_Dakota_Batam'!trbl4))</definedName>
    <definedName name="terbilang4" localSheetId="1">TRIM(IF((MID('053_Menara_Mix'!trbl4,LEN('053_Menara_Mix'!trbl4),1))="/",LEFT('053_Menara_Mix'!trbl4,LEN('053_Menara_Mix'!trbl4)-1),'053_Menara_Mix'!trbl4))</definedName>
    <definedName name="terbilang4" localSheetId="2">TRIM(IF((MID('054_BSC_Lampung'!trbl4,LEN('054_BSC_Lampung'!trbl4),1))="/",LEFT('054_BSC_Lampung'!trbl4,LEN('054_BSC_Lampung'!trbl4)-1),'054_BSC_Lampung'!trbl4))</definedName>
    <definedName name="terbilang4" localSheetId="3">TRIM(IF((MID('055_Fastindo_Bandung'!trbl4,LEN('055_Fastindo_Bandung'!trbl4),1))="/",LEFT('055_Fastindo_Bandung'!trbl4,LEN('055_Fastindo_Bandung'!trbl4)-1),'055_Fastindo_Bandung'!trbl4))</definedName>
    <definedName name="terbilang4" localSheetId="4">TRIM(IF((MID('056_Ibu Feriyanti PCP_Jakarta'!trbl4,LEN('056_Ibu Feriyanti PCP_Jakarta'!trbl4),1))="/",LEFT('056_Ibu Feriyanti PCP_Jakarta'!trbl4,LEN('056_Ibu Feriyanti PCP_Jakarta'!trbl4)-1),'056_Ibu Feriyanti PCP_Jakarta'!trbl4))</definedName>
    <definedName name="terbilang4" localSheetId="5">TRIM(IF((MID('057_UJP_Padang'!trbl4,LEN('057_UJP_Padang'!trbl4),1))="/",LEFT('057_UJP_Padang'!trbl4,LEN('057_UJP_Padang'!trbl4)-1),'057_UJP_Padang'!trbl4))</definedName>
    <definedName name="terbilang4" localSheetId="6">TRIM(IF((MID('058_BJ Trans_Medan'!trbl4,LEN('058_BJ Trans_Medan'!trbl4),1))="/",LEFT('058_BJ Trans_Medan'!trbl4,LEN('058_BJ Trans_Medan'!trbl4)-1),'058_BJ Trans_Medan'!trbl4))</definedName>
    <definedName name="terbilang4" localSheetId="7">TRIM(IF((MID('059_Fastindo_Serpong'!trbl4,LEN('059_Fastindo_Serpong'!trbl4),1))="/",LEFT('059_Fastindo_Serpong'!trbl4,LEN('059_Fastindo_Serpong'!trbl4)-1),'059_Fastindo_Serpong'!trbl4))</definedName>
    <definedName name="terbilang4" localSheetId="8">TRIM(IF((MID('060_Yenling Tan_Batam'!trbl4,LEN('060_Yenling Tan_Batam'!trbl4),1))="/",LEFT('060_Yenling Tan_Batam'!trbl4,LEN('060_Yenling Tan_Batam'!trbl4)-1),'060_Yenling Tan_Batam'!trbl4))</definedName>
    <definedName name="terbilang4" localSheetId="9">TRIM(IF((MID('061_Bpk Irfan_Pontianak'!trbl4,LEN('061_Bpk Irfan_Pontianak'!trbl4),1))="/",LEFT('061_Bpk Irfan_Pontianak'!trbl4,LEN('061_Bpk Irfan_Pontianak'!trbl4)-1),'061_Bpk Irfan_Pontianak'!trbl4))</definedName>
    <definedName name="terbilang4" localSheetId="10">TRIM(IF((MID('062_PT. Fajar_Makassar'!trbl4,LEN('062_PT. Fajar_Makassar'!trbl4),1))="/",LEFT('062_PT. Fajar_Makassar'!trbl4,LEN('062_PT. Fajar_Makassar'!trbl4)-1),'062_PT. Fajar_Makassar'!trbl4))</definedName>
    <definedName name="terbilang4" localSheetId="11">TRIM(IF((MID('063_Kaifa_Batam'!trbl4,LEN('063_Kaifa_Batam'!trbl4),1))="/",LEFT('063_Kaifa_Batam'!trbl4,LEN('063_Kaifa_Batam'!trbl4)-1),'063_Kaifa_Batam'!trbl4))</definedName>
    <definedName name="terbilang4" localSheetId="12">TRIM(IF((MID('064_Hendyan_Batam'!trbl4,LEN('064_Hendyan_Batam'!trbl4),1))="/",LEFT('064_Hendyan_Batam'!trbl4,LEN('064_Hendyan_Batam'!trbl4)-1),'064_Hendyan_Batam'!trbl4))</definedName>
    <definedName name="terbilang4" localSheetId="13">TRIM(IF((MID('065_Bpk. H. Tofik_Banjarmasin'!trbl4,LEN('065_Bpk. H. Tofik_Banjarmasin'!trbl4),1))="/",LEFT('065_Bpk. H. Tofik_Banjarmasin'!trbl4,LEN('065_Bpk. H. Tofik_Banjarmasin'!trbl4)-1),'065_Bpk. H. Tofik_Banjarmasin'!trbl4))</definedName>
    <definedName name="terbilang4" localSheetId="14">TRIM(IF((MID('066_Bpk. H. Tofik_Banjarmasin'!trbl4,LEN('066_Bpk. H. Tofik_Banjarmasin'!trbl4),1))="/",LEFT('066_Bpk. H. Tofik_Banjarmasin'!trbl4,LEN('066_Bpk. H. Tofik_Banjarmasin'!trbl4)-1),'066_Bpk. H. Tofik_Banjarmasin'!trbl4))</definedName>
    <definedName name="terbilang4" localSheetId="15">TRIM(IF((MID('067_Ibu Fany_Batam'!trbl4,LEN('067_Ibu Fany_Batam'!trbl4),1))="/",LEFT('067_Ibu Fany_Batam'!trbl4,LEN('067_Ibu Fany_Batam'!trbl4)-1),'067_Ibu Fany_Batam'!trbl4))</definedName>
    <definedName name="terbilang4" localSheetId="16">TRIM(IF((MID('068_PT. Werkz_Pekanbaru'!trbl4,LEN('068_PT. Werkz_Pekanbaru'!trbl4),1))="/",LEFT('068_PT. Werkz_Pekanbaru'!trbl4,LEN('068_PT. Werkz_Pekanbaru'!trbl4)-1),'068_PT. Werkz_Pekanbaru'!trbl4))</definedName>
    <definedName name="terbilang4" localSheetId="17">TRIM(IF((MID('069_Menara_Sampoeran_C1'!trbl4,LEN('069_Menara_Sampoeran_C1'!trbl4),1))="/",LEFT('069_Menara_Sampoeran_C1'!trbl4,LEN('069_Menara_Sampoeran_C1'!trbl4)-1),'069_Menara_Sampoeran_C1'!trbl4))</definedName>
    <definedName name="terbilang4" localSheetId="18">TRIM(IF((MID('070_Bpk. edo_Bogor'!trbl4,LEN('070_Bpk. edo_Bogor'!trbl4),1))="/",LEFT('070_Bpk. edo_Bogor'!trbl4,LEN('070_Bpk. edo_Bogor'!trbl4)-1),'070_Bpk. edo_Bogor'!trbl4))</definedName>
    <definedName name="terbilang4" localSheetId="19">TRIM(IF((MID('071_PT. Sahabat Agung_Jakarta'!trbl4,LEN('071_PT. Sahabat Agung_Jakarta'!trbl4),1))="/",LEFT('071_PT. Sahabat Agung_Jakarta'!trbl4,LEN('071_PT. Sahabat Agung_Jakarta'!trbl4)-1),'071_PT. Sahabat Agung_Jakarta'!trbl4))</definedName>
    <definedName name="terbilang4" localSheetId="20">TRIM(IF((MID('072_Yenling Tan_Batam'!trbl4,LEN('072_Yenling Tan_Batam'!trbl4),1))="/",LEFT('072_Yenling Tan_Batam'!trbl4,LEN('072_Yenling Tan_Batam'!trbl4)-1),'072_Yenling Tan_Batam'!trbl4))</definedName>
    <definedName name="terbilang4" localSheetId="21">TRIM(IF((MID('073_Jasa Anda_Mix'!trbl4,LEN('073_Jasa Anda_Mix'!trbl4),1))="/",LEFT('073_Jasa Anda_Mix'!trbl4,LEN('073_Jasa Anda_Mix'!trbl4)-1),'073_Jasa Anda_Mix'!trbl4))</definedName>
    <definedName name="terbilang4" localSheetId="22">TRIM(IF((MID('074_Fastindo_Jakarta'!trbl4,LEN('074_Fastindo_Jakarta'!trbl4),1))="/",LEFT('074_Fastindo_Jakarta'!trbl4,LEN('074_Fastindo_Jakarta'!trbl4)-1),'074_Fastindo_Jakarta'!trbl4))</definedName>
    <definedName name="terbilang4" localSheetId="23">TRIM(IF((MID('075_BBI_Banjar baru'!trbl4,LEN('075_BBI_Banjar baru'!trbl4),1))="/",LEFT('075_BBI_Banjar baru'!trbl4,LEN('075_BBI_Banjar baru'!trbl4)-1),'075_BBI_Banjar baru'!trbl4))</definedName>
    <definedName name="terbilang4" localSheetId="24">TRIM(IF((MID('076_BBI_Makassar'!trbl4,LEN('076_BBI_Makassar'!trbl4),1))="/",LEFT('076_BBI_Makassar'!trbl4,LEN('076_BBI_Makassar'!trbl4)-1),'076_BBI_Makassar'!trbl4))</definedName>
    <definedName name="terbilang4" localSheetId="25">TRIM(IF((MID('077_BBI_Ngawi'!trbl4,LEN('077_BBI_Ngawi'!trbl4),1))="/",LEFT('077_BBI_Ngawi'!trbl4,LEN('077_BBI_Ngawi'!trbl4)-1),'077_BBI_Ngawi'!trbl4))</definedName>
    <definedName name="terbilang4" localSheetId="26">TRIM(IF((MID('078_Primasari_Batam'!trbl4,LEN('078_Primasari_Batam'!trbl4),1))="/",LEFT('078_Primasari_Batam'!trbl4,LEN('078_Primasari_Batam'!trbl4)-1),'078_Primasari_Batam'!trbl4))</definedName>
    <definedName name="terbilang4" localSheetId="27">TRIM(IF((MID('079_Yenling Tan_Abonca'!trbl4,LEN('079_Yenling Tan_Abonca'!trbl4),1))="/",LEFT('079_Yenling Tan_Abonca'!trbl4,LEN('079_Yenling Tan_Abonca'!trbl4)-1),'079_Yenling Tan_Abonca'!trbl4))</definedName>
    <definedName name="terbilang4" localSheetId="28">TRIM(IF((MID('080_Yenling Tan_Japan Pacu'!trbl4,LEN('080_Yenling Tan_Japan Pacu'!trbl4),1))="/",LEFT('080_Yenling Tan_Japan Pacu'!trbl4,LEN('080_Yenling Tan_Japan Pacu'!trbl4)-1),'080_Yenling Tan_Japan Pacu'!trbl4))</definedName>
    <definedName name="terbilang4" localSheetId="29">TRIM(IF((MID('081_Yenling Tan_Prima sari'!trbl4,LEN('081_Yenling Tan_Prima sari'!trbl4),1))="/",LEFT('081_Yenling Tan_Prima sari'!trbl4,LEN('081_Yenling Tan_Prima sari'!trbl4)-1),'081_Yenling Tan_Prima sari'!trbl4))</definedName>
    <definedName name="terbilang4" localSheetId="30">TRIM(IF((MID('082_Yenling Tan_Kreasi pangan'!trbl4,LEN('082_Yenling Tan_Kreasi pangan'!trbl4),1))="/",LEFT('082_Yenling Tan_Kreasi pangan'!trbl4,LEN('082_Yenling Tan_Kreasi pangan'!trbl4)-1),'082_Yenling Tan_Kreasi pangan'!trbl4))</definedName>
    <definedName name="terbilang4" localSheetId="31">TRIM(IF((MID('083_PT. Mega Kreasi_Tanggerang'!trbl4,LEN('083_PT. Mega Kreasi_Tanggerang'!trbl4),1))="/",LEFT('083_PT. Mega Kreasi_Tanggerang'!trbl4,LEN('083_PT. Mega Kreasi_Tanggerang'!trbl4)-1),'083_PT. Mega Kreasi_Tanggerang'!trbl4))</definedName>
    <definedName name="terbilang4" localSheetId="32">TRIM(IF((MID('084_Yenling Tan_Sunkrisps'!trbl4,LEN('084_Yenling Tan_Sunkrisps'!trbl4),1))="/",LEFT('084_Yenling Tan_Sunkrisps'!trbl4,LEN('084_Yenling Tan_Sunkrisps'!trbl4)-1),'084_Yenling Tan_Sunkrisps'!trbl4))</definedName>
    <definedName name="terbilang4" localSheetId="33">TRIM(IF((MID('085_Yenling Tan_Alamii Food'!trbl4,LEN('085_Yenling Tan_Alamii Food'!trbl4),1))="/",LEFT('085_Yenling Tan_Alamii Food'!trbl4,LEN('085_Yenling Tan_Alamii Food'!trbl4)-1),'085_Yenling Tan_Alamii Food'!trbl4))</definedName>
    <definedName name="terbilang4" localSheetId="34">TRIM(IF((MID('086_Yenling Tan_Primasari'!trbl4,LEN('086_Yenling Tan_Primasari'!trbl4),1))="/",LEFT('086_Yenling Tan_Primasari'!trbl4,LEN('086_Yenling Tan_Primasari'!trbl4)-1),'086_Yenling Tan_Primasari'!trbl4))</definedName>
    <definedName name="terbilang4" localSheetId="35">TRIM(IF((MID('087_Menara_Sampoeran_C1 '!trbl4,LEN('087_Menara_Sampoeran_C1 '!trbl4),1))="/",LEFT('087_Menara_Sampoeran_C1 '!trbl4,LEN('087_Menara_Sampoeran_C1 '!trbl4)-1),'087_Menara_Sampoeran_C1 '!trbl4))</definedName>
    <definedName name="terbilang4" localSheetId="36">TRIM(IF((MID('088_PT. SITC_Undername China'!trbl4,LEN('088_PT. SITC_Undername China'!trbl4),1))="/",LEFT('088_PT. SITC_Undername China'!trbl4,LEN('088_PT. SITC_Undername China'!trbl4)-1),'088_PT. SITC_Undername China'!trbl4))</definedName>
    <definedName name="terbilang4" localSheetId="37">TRIM(IF((MID('089_Fastindo_Jakarta'!trbl4,LEN('089_Fastindo_Jakarta'!trbl4),1))="/",LEFT('089_Fastindo_Jakarta'!trbl4,LEN('089_Fastindo_Jakarta'!trbl4)-1),'089_Fastindo_Jakarta'!trbl4))</definedName>
    <definedName name="terbilang4" localSheetId="38">TRIM(IF((MID('090_Tensindo_Jakarta'!trbl4,LEN('090_Tensindo_Jakarta'!trbl4),1))="/",LEFT('090_Tensindo_Jakarta'!trbl4,LEN('090_Tensindo_Jakarta'!trbl4)-1),'090_Tensindo_Jakarta'!trbl4))</definedName>
    <definedName name="terbilang4" localSheetId="39">TRIM(IF((MID('091_BSC_Lhoksemawe langsa'!trbl4,LEN('091_BSC_Lhoksemawe langsa'!trbl4),1))="/",LEFT('091_BSC_Lhoksemawe langsa'!trbl4,LEN('091_BSC_Lhoksemawe langsa'!trbl4)-1),'091_BSC_Lhoksemawe langsa'!trbl4))</definedName>
    <definedName name="terbilang4" localSheetId="40">TRIM(IF((MID('092_BSC_Semarang'!trbl4,LEN('092_BSC_Semarang'!trbl4),1))="/",LEFT('092_BSC_Semarang'!trbl4,LEN('092_BSC_Semarang'!trbl4)-1),'092_BSC_Semarang'!trbl4))</definedName>
    <definedName name="terbilang4" localSheetId="41">TRIM(IF((MID('093_Yenling Tan_Kaifa'!trbl4,LEN('093_Yenling Tan_Kaifa'!trbl4),1))="/",LEFT('093_Yenling Tan_Kaifa'!trbl4,LEN('093_Yenling Tan_Kaifa'!trbl4)-1),'093_Yenling Tan_Kaifa'!trbl4))</definedName>
    <definedName name="terbilang4" localSheetId="42">TRIM(IF((MID('094_Yenling Tan_Sentral Cargo'!trbl4,LEN('094_Yenling Tan_Sentral Cargo'!trbl4),1))="/",LEFT('094_Yenling Tan_Sentral Cargo'!trbl4,LEN('094_Yenling Tan_Sentral Cargo'!trbl4)-1),'094_Yenling Tan_Sentral Cargo'!trbl4))</definedName>
    <definedName name="terbilang4" localSheetId="43">TRIM(IF((MID('095_Yenling Tan_Primasari'!trbl4,LEN('095_Yenling Tan_Primasari'!trbl4),1))="/",LEFT('095_Yenling Tan_Primasari'!trbl4,LEN('095_Yenling Tan_Primasari'!trbl4)-1),'095_Yenling Tan_Primasari'!trbl4))</definedName>
    <definedName name="terbilang4" localSheetId="44">TRIM(IF((MID('096_Yenling Tan_Primasari'!trbl4,LEN('096_Yenling Tan_Primasari'!trbl4),1))="/",LEFT('096_Yenling Tan_Primasari'!trbl4,LEN('096_Yenling Tan_Primasari'!trbl4)-1),'096_Yenling Tan_Primasari'!trbl4))</definedName>
    <definedName name="terbilang4" localSheetId="45">TRIM(IF((MID('097_Yenling Tan_Gurih'!trbl4,LEN('097_Yenling Tan_Gurih'!trbl4),1))="/",LEFT('097_Yenling Tan_Gurih'!trbl4,LEN('097_Yenling Tan_Gurih'!trbl4)-1),'097_Yenling Tan_Gurih'!trbl4))</definedName>
    <definedName name="terbilang4" localSheetId="46">TRIM(IF((MID('099_Bpk. Saman_Batam'!trbl4,LEN('099_Bpk. Saman_Batam'!trbl4),1))="/",LEFT('099_Bpk. Saman_Batam'!trbl4,LEN('099_Bpk. Saman_Batam'!trbl4)-1),'099_Bpk. Saman_Batam'!trbl4))</definedName>
    <definedName name="terbilang4" localSheetId="47">TRIM(IF((MID('100_PT. Fajar_Samarinda'!trbl4,LEN('100_PT. Fajar_Samarinda'!trbl4),1))="/",LEFT('100_PT. Fajar_Samarinda'!trbl4,LEN('100_PT. Fajar_Samarinda'!trbl4)-1),'100_PT. Fajar_Samarinda'!trbl4))</definedName>
    <definedName name="terbilang4" localSheetId="48">TRIM(IF((MID('101_Menara_ESSE POSM'!trbl4,LEN('101_Menara_ESSE POSM'!trbl4),1))="/",LEFT('101_Menara_ESSE POSM'!trbl4,LEN('101_Menara_ESSE POSM'!trbl4)-1),'101_Menara_ESSE POSM'!trbl4))</definedName>
    <definedName name="terbilang4" localSheetId="49">TRIM(IF((MID('102_Bpk. Agus_Pontianak'!trbl4,LEN('102_Bpk. Agus_Pontianak'!trbl4),1))="/",LEFT('102_Bpk. Agus_Pontianak'!trbl4,LEN('102_Bpk. Agus_Pontianak'!trbl4)-1),'102_Bpk. Agus_Pontianak'!trbl4))</definedName>
    <definedName name="terbilang4" localSheetId="50">TRIM(IF((MID('103_Ibu Yenling Tan_JasanaBoga'!trbl4,LEN('103_Ibu Yenling Tan_JasanaBoga'!trbl4),1))="/",LEFT('103_Ibu Yenling Tan_JasanaBoga'!trbl4,LEN('103_Ibu Yenling Tan_JasanaBoga'!trbl4)-1),'103_Ibu Yenling Tan_JasanaBoga'!trbl4))</definedName>
    <definedName name="terbilang4" localSheetId="51">TRIM(IF((MID('104_Ibu Yenling Tan_Pt Kartika'!trbl4,LEN('104_Ibu Yenling Tan_Pt Kartika'!trbl4),1))="/",LEFT('104_Ibu Yenling Tan_Pt Kartika'!trbl4,LEN('104_Ibu Yenling Tan_Pt Kartika'!trbl4)-1),'104_Ibu Yenling Tan_Pt Kartika'!trbl4))</definedName>
    <definedName name="terbilang4" localSheetId="52">TRIM(IF((MID('105_Ibu Yenling Tan_Pt Exim'!trbl4,LEN('105_Ibu Yenling Tan_Pt Exim'!trbl4),1))="/",LEFT('105_Ibu Yenling Tan_Pt Exim'!trbl4,LEN('105_Ibu Yenling Tan_Pt Exim'!trbl4)-1),'105_Ibu Yenling Tan_Pt Exim'!trbl4))</definedName>
    <definedName name="terbilang4" localSheetId="53">TRIM(IF((MID('105_Ibu Yenling Tan_Pt Exim (2'!trbl4,LEN('105_Ibu Yenling Tan_Pt Exim (2'!trbl4),1))="/",LEFT('105_Ibu Yenling Tan_Pt Exim (2'!trbl4,LEN('105_Ibu Yenling Tan_Pt Exim (2'!trbl4)-1),'105_Ibu Yenling Tan_Pt Exim (2'!trbl4))</definedName>
    <definedName name="terbilang4" localSheetId="54">TRIM(IF((MID('107_pt. austine'!trbl4,LEN('107_pt. austine'!trbl4),1))="/",LEFT('107_pt. austine'!trbl4,LEN('107_pt. austine'!trbl4)-1),'107_pt. austine'!trbl4))</definedName>
    <definedName name="terbilang4" localSheetId="55">TRIM(IF((MID('107_pt. austine '!trbl4,LEN('107_pt. austine '!trbl4),1))="/",LEFT('107_pt. austine '!trbl4,LEN('107_pt. austine '!trbl4)-1),'107_pt. austine '!trbl4))</definedName>
    <definedName name="terbilang4" localSheetId="56">TRIM(IF((MID('108_BSC_Lampung_JHHP'!trbl4,LEN('108_BSC_Lampung_JHHP'!trbl4),1))="/",LEFT('108_BSC_Lampung_JHHP'!trbl4,LEN('108_BSC_Lampung_JHHP'!trbl4)-1),'108_BSC_Lampung_JHHP'!trbl4))</definedName>
    <definedName name="terbilang4" localSheetId="57">TRIM(IF((MID('109_BSC_Kota Bumi_JHHP'!trbl4,LEN('109_BSC_Kota Bumi_JHHP'!trbl4),1))="/",LEFT('109_BSC_Kota Bumi_JHHP'!trbl4,LEN('109_BSC_Kota Bumi_JHHP'!trbl4)-1),'109_BSC_Kota Bumi_JHHP'!trbl4))</definedName>
    <definedName name="terbilang4" localSheetId="58">TRIM(IF((MID('110_BSC_Pekanbaru_Alam Hijau'!trbl4,LEN('110_BSC_Pekanbaru_Alam Hijau'!trbl4),1))="/",LEFT('110_BSC_Pekanbaru_Alam Hijau'!trbl4,LEN('110_BSC_Pekanbaru_Alam Hijau'!trbl4)-1),'110_BSC_Pekanbaru_Alam Hijau'!trbl4))</definedName>
    <definedName name="terbilang4" localSheetId="59">TRIM(IF((MID('111_Bpk. Mul_Pulogadung'!trbl4,LEN('111_Bpk. Mul_Pulogadung'!trbl4),1))="/",LEFT('111_Bpk. Mul_Pulogadung'!trbl4,LEN('111_Bpk. Mul_Pulogadung'!trbl4)-1),'111_Bpk. Mul_Pulogadung'!trbl4))</definedName>
    <definedName name="terbilang4" localSheetId="60">TRIM(IF((MID('112_Menara_Sampoeran_C1'!trbl4,LEN('112_Menara_Sampoeran_C1'!trbl4),1))="/",LEFT('112_Menara_Sampoeran_C1'!trbl4,LEN('112_Menara_Sampoeran_C1'!trbl4)-1),'112_Menara_Sampoeran_C1'!trbl4))</definedName>
    <definedName name="terbilang4" localSheetId="61">TRIM(IF((MID('113_PCS_Pontianak'!trbl4,LEN('113_PCS_Pontianak'!trbl4),1))="/",LEFT('113_PCS_Pontianak'!trbl4,LEN('113_PCS_Pontianak'!trbl4)-1),'113_PCS_Pontianak'!trbl4))</definedName>
    <definedName name="terbilang4" localSheetId="62">TRIM(IF((MID('114_BSC_Signify_Surabaya'!trbl4,LEN('114_BSC_Signify_Surabaya'!trbl4),1))="/",LEFT('114_BSC_Signify_Surabaya'!trbl4,LEN('114_BSC_Signify_Surabaya'!trbl4)-1),'114_BSC_Signify_Surabaya'!trbl4))</definedName>
    <definedName name="terbilang4" localSheetId="63">TRIM(IF((MID('115_Yenlingtan_Kaifa_BTH'!trbl4,LEN('115_Yenlingtan_Kaifa_BTH'!trbl4),1))="/",LEFT('115_Yenlingtan_Kaifa_BTH'!trbl4,LEN('115_Yenlingtan_Kaifa_BTH'!trbl4)-1),'115_Yenlingtan_Kaifa_BTH'!trbl4))</definedName>
    <definedName name="terbilang4" localSheetId="64">TRIM(IF((MID('116_Yenlingtan_Alsabat_BTH'!trbl4,LEN('116_Yenlingtan_Alsabat_BTH'!trbl4),1))="/",LEFT('116_Yenlingtan_Alsabat_BTH'!trbl4,LEN('116_Yenlingtan_Alsabat_BTH'!trbl4)-1),'116_Yenlingtan_Alsabat_BTH'!trbl4))</definedName>
    <definedName name="terbilang4" localSheetId="65">TRIM(IF((MID('117_BBI_Klaten'!trbl4,LEN('117_BBI_Klaten'!trbl4),1))="/",LEFT('117_BBI_Klaten'!trbl4,LEN('117_BBI_Klaten'!trbl4)-1),'117_BBI_Klaten'!trbl4))</definedName>
    <definedName name="terbilang4" localSheetId="66">TRIM(IF((MID('118_PT. Yasa_Sulteng'!trbl4,LEN('118_PT. Yasa_Sulteng'!trbl4),1))="/",LEFT('118_PT. Yasa_Sulteng'!trbl4,LEN('118_PT. Yasa_Sulteng'!trbl4)-1),'118_PT. Yasa_Sulteng'!trbl4))</definedName>
    <definedName name="terbilang4" localSheetId="67">TRIM(IF((MID('118_PT. Yasa_Sulteng Up'!trbl4,LEN('118_PT. Yasa_Sulteng Up'!trbl4),1))="/",LEFT('118_PT. Yasa_Sulteng Up'!trbl4,LEN('118_PT. Yasa_Sulteng Up'!trbl4)-1),'118_PT. Yasa_Sulteng Up'!trbl4))</definedName>
    <definedName name="terbilang4" localSheetId="68">TRIM(IF((MID('119_Yenlingtan_Berkat_Bth'!trbl4,LEN('119_Yenlingtan_Berkat_Bth'!trbl4),1))="/",LEFT('119_Yenlingtan_Berkat_Bth'!trbl4,LEN('119_Yenlingtan_Berkat_Bth'!trbl4)-1),'119_Yenlingtan_Berkat_Bth'!trbl4))</definedName>
    <definedName name="terbilang4" localSheetId="69">TRIM(IF((MID('120_Menara_Sampoeran_C1'!trbl4,LEN('120_Menara_Sampoeran_C1'!trbl4),1))="/",LEFT('120_Menara_Sampoeran_C1'!trbl4,LEN('120_Menara_Sampoeran_C1'!trbl4)-1),'120_Menara_Sampoeran_C1'!trbl4))</definedName>
    <definedName name="terbilang4" localSheetId="70">TRIM(IF((MID('121_Yenlingtan_Nyonya_BTH'!trbl4,LEN('121_Yenlingtan_Nyonya_BTH'!trbl4),1))="/",LEFT('121_Yenlingtan_Nyonya_BTH'!trbl4,LEN('121_Yenlingtan_Nyonya_BTH'!trbl4)-1),'121_Yenlingtan_Nyonya_BTH'!trbl4))</definedName>
    <definedName name="terbilang4" localSheetId="71">TRIM(IF((MID('122_San Sukses_Batam'!trbl4,LEN('122_San Sukses_Batam'!trbl4),1))="/",LEFT('122_San Sukses_Batam'!trbl4,LEN('122_San Sukses_Batam'!trbl4)-1),'122_San Sukses_Batam'!trbl4))</definedName>
    <definedName name="terbilang4" localSheetId="72">TRIM(IF((MID('123_San Sukses_Batam '!trbl4,LEN('123_San Sukses_Batam '!trbl4),1))="/",LEFT('123_San Sukses_Batam '!trbl4,LEN('123_San Sukses_Batam '!trbl4)-1),'123_San Sukses_Batam '!trbl4))</definedName>
    <definedName name="terbilang4" localSheetId="73">TRIM(IF((MID('124_Jan Ex_BTH'!trbl4,LEN('124_Jan Ex_BTH'!trbl4),1))="/",LEFT('124_Jan Ex_BTH'!trbl4,LEN('124_Jan Ex_BTH'!trbl4)-1),'124_Jan Ex_BTH'!trbl4))</definedName>
    <definedName name="terbilang4" localSheetId="74">TRIM(IF((MID('125_Ibu Suryani_Jakarta'!trbl4,LEN('125_Ibu Suryani_Jakarta'!trbl4),1))="/",LEFT('125_Ibu Suryani_Jakarta'!trbl4,LEN('125_Ibu Suryani_Jakarta'!trbl4)-1),'125_Ibu Suryani_Jakarta'!trbl4))</definedName>
    <definedName name="terbilang4" localSheetId="75">TRIM(IF((MID('126_BSC_Anggana_Jogja'!trbl4,LEN('126_BSC_Anggana_Jogja'!trbl4),1))="/",LEFT('126_BSC_Anggana_Jogja'!trbl4,LEN('126_BSC_Anggana_Jogja'!trbl4)-1),'126_BSC_Anggana_Jogja'!trbl4))</definedName>
    <definedName name="terbilang4" localSheetId="76">TRIM(IF((MID('127_Klik_Batam'!trbl4,LEN('127_Klik_Batam'!trbl4),1))="/",LEFT('127_Klik_Batam'!trbl4,LEN('127_Klik_Batam'!trbl4)-1),'127_Klik_Batam'!trbl4))</definedName>
    <definedName name="terbilang4" localSheetId="77">TRIM(IF((MID('128_Crago Trans_Batam'!trbl4,LEN('128_Crago Trans_Batam'!trbl4),1))="/",LEFT('128_Crago Trans_Batam'!trbl4,LEN('128_Crago Trans_Batam'!trbl4)-1),'128_Crago Trans_Batam'!trbl4))</definedName>
    <definedName name="terbilang4" localSheetId="78">TRIM(IF((MID('129_Yenlingtan_Yumofodd_Bth'!trbl4,LEN('129_Yenlingtan_Yumofodd_Bth'!trbl4),1))="/",LEFT('129_Yenlingtan_Yumofodd_Bth'!trbl4,LEN('129_Yenlingtan_Yumofodd_Bth'!trbl4)-1),'129_Yenlingtan_Yumofodd_Bth'!trbl4))</definedName>
    <definedName name="terbilang4" localSheetId="79">TRIM(IF((MID('130_Yenlingtan_Japan Pack_Bth'!trbl4,LEN('130_Yenlingtan_Japan Pack_Bth'!trbl4),1))="/",LEFT('130_Yenlingtan_Japan Pack_Bth'!trbl4,LEN('130_Yenlingtan_Japan Pack_Bth'!trbl4)-1),'130_Yenlingtan_Japan Pack_Bth'!trbl4))</definedName>
    <definedName name="terbilang4" localSheetId="80">TRIM(IF((MID('131_PCS_Pontinak'!trbl4,LEN('131_PCS_Pontinak'!trbl4),1))="/",LEFT('131_PCS_Pontinak'!trbl4,LEN('131_PCS_Pontinak'!trbl4)-1),'131_PCS_Pontinak'!trbl4))</definedName>
    <definedName name="terbilang4" localSheetId="81">TRIM(IF((MID('132_Mega_Selawesi'!trbl4,LEN('132_Mega_Selawesi'!trbl4),1))="/",LEFT('132_Mega_Selawesi'!trbl4,LEN('132_Mega_Selawesi'!trbl4)-1),'132_Mega_Selawesi'!trbl4))</definedName>
    <definedName name="terbilang4" localSheetId="83">TRIM(IF((MID('133_Gapura_Trucking Sumabaw Pel'!trbl4,LEN('133_Gapura_Trucking Sumabaw Pel'!trbl4),1))="/",LEFT('133_Gapura_Trucking Sumabaw Pel'!trbl4,LEN('133_Gapura_Trucking Sumabaw Pel'!trbl4)-1),'133_Gapura_Trucking Sumabaw Pel'!trbl4))</definedName>
    <definedName name="terbilang4" localSheetId="82">TRIM(IF((MID('133_Gapura_Trucking Sumabaw_DP'!trbl4,LEN('133_Gapura_Trucking Sumabaw_DP'!trbl4),1))="/",LEFT('133_Gapura_Trucking Sumabaw_DP'!trbl4,LEN('133_Gapura_Trucking Sumabaw_DP'!trbl4)-1),'133_Gapura_Trucking Sumabaw_DP'!trbl4))</definedName>
    <definedName name="terbilang4" localSheetId="84">TRIM(IF((MID('134_Menara_Cocacola'!trbl4,LEN('134_Menara_Cocacola'!trbl4),1))="/",LEFT('134_Menara_Cocacola'!trbl4,LEN('134_Menara_Cocacola'!trbl4)-1),'134_Menara_Cocacola'!trbl4))</definedName>
    <definedName name="terbilang4" localSheetId="85">TRIM(IF((MID('135_Fitri_Nias'!trbl4,LEN('135_Fitri_Nias'!trbl4),1))="/",LEFT('135_Fitri_Nias'!trbl4,LEN('135_Fitri_Nias'!trbl4)-1),'135_Fitri_Nias'!trbl4))</definedName>
    <definedName name="terbilang4">TRIM(IF((MID(trbl4,LEN(trbl4),1))="/",LEFT(trbl4,LEN(trbl4)-1),trbl4))</definedName>
    <definedName name="trbl2" localSheetId="0">IF([0]!nilai=0,"nol",IF(TYPE([0]!nilai)=1,IF(MOD([0]!nilai,INT([0]!nilai))=0,TRIM('052_Dakota_Batam'!milyar2&amp;'052_Dakota_Batam'!juta2&amp;'052_Dakota_Batam'!ribu2&amp;'052_Dakota_Batam'!ratus2),"ANGKA HARUS BILANGAN BULAT!"),"DATA TIDAK BOLEH BERTIPE TEKS!"))</definedName>
    <definedName name="trbl2" localSheetId="1">IF([0]!nilai=0,"nol",IF(TYPE([0]!nilai)=1,IF(MOD([0]!nilai,INT([0]!nilai))=0,TRIM('053_Menara_Mix'!milyar2&amp;'053_Menara_Mix'!juta2&amp;'053_Menara_Mix'!ribu2&amp;'053_Menara_Mix'!ratus2),"ANGKA HARUS BILANGAN BULAT!"),"DATA TIDAK BOLEH BERTIPE TEKS!"))</definedName>
    <definedName name="trbl2" localSheetId="2">IF([0]!nilai=0,"nol",IF(TYPE([0]!nilai)=1,IF(MOD([0]!nilai,INT([0]!nilai))=0,TRIM('054_BSC_Lampung'!milyar2&amp;'054_BSC_Lampung'!juta2&amp;'054_BSC_Lampung'!ribu2&amp;'054_BSC_Lampung'!ratus2),"ANGKA HARUS BILANGAN BULAT!"),"DATA TIDAK BOLEH BERTIPE TEKS!"))</definedName>
    <definedName name="trbl2" localSheetId="3">IF([0]!nilai=0,"nol",IF(TYPE([0]!nilai)=1,IF(MOD([0]!nilai,INT([0]!nilai))=0,TRIM('055_Fastindo_Bandung'!milyar2&amp;'055_Fastindo_Bandung'!juta2&amp;'055_Fastindo_Bandung'!ribu2&amp;'055_Fastindo_Bandung'!ratus2),"ANGKA HARUS BILANGAN BULAT!"),"DATA TIDAK BOLEH BERTIPE TEKS!"))</definedName>
    <definedName name="trbl2" localSheetId="4">IF(nilai=0,"nol",IF(TYPE(nilai)=1,IF(MOD(nilai,INT(nilai))=0,TRIM('056_Ibu Feriyanti PCP_Jakarta'!milyar2&amp;'056_Ibu Feriyanti PCP_Jakarta'!juta2&amp;'056_Ibu Feriyanti PCP_Jakarta'!ribu2&amp;'056_Ibu Feriyanti PCP_Jakarta'!ratus2),"ANGKA HARUS BILANGAN BULAT!"),"DATA TIDAK BOLEH BERTIPE TEKS!"))</definedName>
    <definedName name="trbl2" localSheetId="5">IF([0]!nilai=0,"nol",IF(TYPE([0]!nilai)=1,IF(MOD([0]!nilai,INT([0]!nilai))=0,TRIM('057_UJP_Padang'!milyar2&amp;'057_UJP_Padang'!juta2&amp;'057_UJP_Padang'!ribu2&amp;'057_UJP_Padang'!ratus2),"ANGKA HARUS BILANGAN BULAT!"),"DATA TIDAK BOLEH BERTIPE TEKS!"))</definedName>
    <definedName name="trbl2" localSheetId="6">IF([0]!nilai=0,"nol",IF(TYPE([0]!nilai)=1,IF(MOD([0]!nilai,INT([0]!nilai))=0,TRIM('058_BJ Trans_Medan'!milyar2&amp;'058_BJ Trans_Medan'!juta2&amp;'058_BJ Trans_Medan'!ribu2&amp;'058_BJ Trans_Medan'!ratus2),"ANGKA HARUS BILANGAN BULAT!"),"DATA TIDAK BOLEH BERTIPE TEKS!"))</definedName>
    <definedName name="trbl2" localSheetId="7">IF([0]!nilai=0,"nol",IF(TYPE([0]!nilai)=1,IF(MOD([0]!nilai,INT([0]!nilai))=0,TRIM('059_Fastindo_Serpong'!milyar2&amp;'059_Fastindo_Serpong'!juta2&amp;'059_Fastindo_Serpong'!ribu2&amp;'059_Fastindo_Serpong'!ratus2),"ANGKA HARUS BILANGAN BULAT!"),"DATA TIDAK BOLEH BERTIPE TEKS!"))</definedName>
    <definedName name="trbl2" localSheetId="8">IF([0]!nilai=0,"nol",IF(TYPE([0]!nilai)=1,IF(MOD([0]!nilai,INT([0]!nilai))=0,TRIM('060_Yenling Tan_Batam'!milyar2&amp;'060_Yenling Tan_Batam'!juta2&amp;'060_Yenling Tan_Batam'!ribu2&amp;'060_Yenling Tan_Batam'!ratus2),"ANGKA HARUS BILANGAN BULAT!"),"DATA TIDAK BOLEH BERTIPE TEKS!"))</definedName>
    <definedName name="trbl2" localSheetId="9">IF([0]!nilai=0,"nol",IF(TYPE([0]!nilai)=1,IF(MOD([0]!nilai,INT([0]!nilai))=0,TRIM('061_Bpk Irfan_Pontianak'!milyar2&amp;'061_Bpk Irfan_Pontianak'!juta2&amp;'061_Bpk Irfan_Pontianak'!ribu2&amp;'061_Bpk Irfan_Pontianak'!ratus2),"ANGKA HARUS BILANGAN BULAT!"),"DATA TIDAK BOLEH BERTIPE TEKS!"))</definedName>
    <definedName name="trbl2" localSheetId="10">IF([0]!nilai=0,"nol",IF(TYPE([0]!nilai)=1,IF(MOD([0]!nilai,INT([0]!nilai))=0,TRIM('062_PT. Fajar_Makassar'!milyar2&amp;'062_PT. Fajar_Makassar'!juta2&amp;'062_PT. Fajar_Makassar'!ribu2&amp;'062_PT. Fajar_Makassar'!ratus2),"ANGKA HARUS BILANGAN BULAT!"),"DATA TIDAK BOLEH BERTIPE TEKS!"))</definedName>
    <definedName name="trbl2" localSheetId="11">IF([0]!nilai=0,"nol",IF(TYPE([0]!nilai)=1,IF(MOD([0]!nilai,INT([0]!nilai))=0,TRIM('063_Kaifa_Batam'!milyar2&amp;'063_Kaifa_Batam'!juta2&amp;'063_Kaifa_Batam'!ribu2&amp;'063_Kaifa_Batam'!ratus2),"ANGKA HARUS BILANGAN BULAT!"),"DATA TIDAK BOLEH BERTIPE TEKS!"))</definedName>
    <definedName name="trbl2" localSheetId="12">IF([0]!nilai=0,"nol",IF(TYPE([0]!nilai)=1,IF(MOD([0]!nilai,INT([0]!nilai))=0,TRIM('064_Hendyan_Batam'!milyar2&amp;'064_Hendyan_Batam'!juta2&amp;'064_Hendyan_Batam'!ribu2&amp;'064_Hendyan_Batam'!ratus2),"ANGKA HARUS BILANGAN BULAT!"),"DATA TIDAK BOLEH BERTIPE TEKS!"))</definedName>
    <definedName name="trbl2" localSheetId="13">IF([0]!nilai=0,"nol",IF(TYPE([0]!nilai)=1,IF(MOD([0]!nilai,INT([0]!nilai))=0,TRIM('065_Bpk. H. Tofik_Banjarmasin'!milyar2&amp;'065_Bpk. H. Tofik_Banjarmasin'!juta2&amp;'065_Bpk. H. Tofik_Banjarmasin'!ribu2&amp;'065_Bpk. H. Tofik_Banjarmasin'!ratus2),"ANGKA HARUS BILANGAN BULAT!"),"DATA TIDAK BOLEH BERTIPE TEKS!"))</definedName>
    <definedName name="trbl2" localSheetId="14">IF([0]!nilai=0,"nol",IF(TYPE([0]!nilai)=1,IF(MOD([0]!nilai,INT([0]!nilai))=0,TRIM('066_Bpk. H. Tofik_Banjarmasin'!milyar2&amp;'066_Bpk. H. Tofik_Banjarmasin'!juta2&amp;'066_Bpk. H. Tofik_Banjarmasin'!ribu2&amp;'066_Bpk. H. Tofik_Banjarmasin'!ratus2),"ANGKA HARUS BILANGAN BULAT!"),"DATA TIDAK BOLEH BERTIPE TEKS!"))</definedName>
    <definedName name="trbl2" localSheetId="15">IF([0]!nilai=0,"nol",IF(TYPE([0]!nilai)=1,IF(MOD([0]!nilai,INT([0]!nilai))=0,TRIM('067_Ibu Fany_Batam'!milyar2&amp;'067_Ibu Fany_Batam'!juta2&amp;'067_Ibu Fany_Batam'!ribu2&amp;'067_Ibu Fany_Batam'!ratus2),"ANGKA HARUS BILANGAN BULAT!"),"DATA TIDAK BOLEH BERTIPE TEKS!"))</definedName>
    <definedName name="trbl2" localSheetId="16">IF([0]!nilai=0,"nol",IF(TYPE([0]!nilai)=1,IF(MOD([0]!nilai,INT([0]!nilai))=0,TRIM('068_PT. Werkz_Pekanbaru'!milyar2&amp;'068_PT. Werkz_Pekanbaru'!juta2&amp;'068_PT. Werkz_Pekanbaru'!ribu2&amp;'068_PT. Werkz_Pekanbaru'!ratus2),"ANGKA HARUS BILANGAN BULAT!"),"DATA TIDAK BOLEH BERTIPE TEKS!"))</definedName>
    <definedName name="trbl2" localSheetId="17">IF([0]!nilai=0,"nol",IF(TYPE([0]!nilai)=1,IF(MOD([0]!nilai,INT([0]!nilai))=0,TRIM('069_Menara_Sampoeran_C1'!milyar2&amp;'069_Menara_Sampoeran_C1'!juta2&amp;'069_Menara_Sampoeran_C1'!ribu2&amp;'069_Menara_Sampoeran_C1'!ratus2),"ANGKA HARUS BILANGAN BULAT!"),"DATA TIDAK BOLEH BERTIPE TEKS!"))</definedName>
    <definedName name="trbl2" localSheetId="18">IF([0]!nilai=0,"nol",IF(TYPE([0]!nilai)=1,IF(MOD([0]!nilai,INT([0]!nilai))=0,TRIM('070_Bpk. edo_Bogor'!milyar2&amp;'070_Bpk. edo_Bogor'!juta2&amp;'070_Bpk. edo_Bogor'!ribu2&amp;'070_Bpk. edo_Bogor'!ratus2),"ANGKA HARUS BILANGAN BULAT!"),"DATA TIDAK BOLEH BERTIPE TEKS!"))</definedName>
    <definedName name="trbl2" localSheetId="19">IF([0]!nilai=0,"nol",IF(TYPE([0]!nilai)=1,IF(MOD([0]!nilai,INT([0]!nilai))=0,TRIM('071_PT. Sahabat Agung_Jakarta'!milyar2&amp;'071_PT. Sahabat Agung_Jakarta'!juta2&amp;'071_PT. Sahabat Agung_Jakarta'!ribu2&amp;'071_PT. Sahabat Agung_Jakarta'!ratus2),"ANGKA HARUS BILANGAN BULAT!"),"DATA TIDAK BOLEH BERTIPE TEKS!"))</definedName>
    <definedName name="trbl2" localSheetId="20">IF([0]!nilai=0,"nol",IF(TYPE([0]!nilai)=1,IF(MOD([0]!nilai,INT([0]!nilai))=0,TRIM('072_Yenling Tan_Batam'!milyar2&amp;'072_Yenling Tan_Batam'!juta2&amp;'072_Yenling Tan_Batam'!ribu2&amp;'072_Yenling Tan_Batam'!ratus2),"ANGKA HARUS BILANGAN BULAT!"),"DATA TIDAK BOLEH BERTIPE TEKS!"))</definedName>
    <definedName name="trbl2" localSheetId="21">IF(nilai=0,"nol",IF(TYPE(nilai)=1,IF(MOD(nilai,INT(nilai))=0,TRIM('073_Jasa Anda_Mix'!milyar2&amp;'073_Jasa Anda_Mix'!juta2&amp;'073_Jasa Anda_Mix'!ribu2&amp;'073_Jasa Anda_Mix'!ratus2),"ANGKA HARUS BILANGAN BULAT!"),"DATA TIDAK BOLEH BERTIPE TEKS!"))</definedName>
    <definedName name="trbl2" localSheetId="22">IF([0]!nilai=0,"nol",IF(TYPE([0]!nilai)=1,IF(MOD([0]!nilai,INT([0]!nilai))=0,TRIM('074_Fastindo_Jakarta'!milyar2&amp;'074_Fastindo_Jakarta'!juta2&amp;'074_Fastindo_Jakarta'!ribu2&amp;'074_Fastindo_Jakarta'!ratus2),"ANGKA HARUS BILANGAN BULAT!"),"DATA TIDAK BOLEH BERTIPE TEKS!"))</definedName>
    <definedName name="trbl2" localSheetId="23">IF([0]!nilai=0,"nol",IF(TYPE([0]!nilai)=1,IF(MOD([0]!nilai,INT([0]!nilai))=0,TRIM('075_BBI_Banjar baru'!milyar2&amp;'075_BBI_Banjar baru'!juta2&amp;'075_BBI_Banjar baru'!ribu2&amp;'075_BBI_Banjar baru'!ratus2),"ANGKA HARUS BILANGAN BULAT!"),"DATA TIDAK BOLEH BERTIPE TEKS!"))</definedName>
    <definedName name="trbl2" localSheetId="24">IF([0]!nilai=0,"nol",IF(TYPE([0]!nilai)=1,IF(MOD([0]!nilai,INT([0]!nilai))=0,TRIM('076_BBI_Makassar'!milyar2&amp;'076_BBI_Makassar'!juta2&amp;'076_BBI_Makassar'!ribu2&amp;'076_BBI_Makassar'!ratus2),"ANGKA HARUS BILANGAN BULAT!"),"DATA TIDAK BOLEH BERTIPE TEKS!"))</definedName>
    <definedName name="trbl2" localSheetId="25">IF([0]!nilai=0,"nol",IF(TYPE([0]!nilai)=1,IF(MOD([0]!nilai,INT([0]!nilai))=0,TRIM('077_BBI_Ngawi'!milyar2&amp;'077_BBI_Ngawi'!juta2&amp;'077_BBI_Ngawi'!ribu2&amp;'077_BBI_Ngawi'!ratus2),"ANGKA HARUS BILANGAN BULAT!"),"DATA TIDAK BOLEH BERTIPE TEKS!"))</definedName>
    <definedName name="trbl2" localSheetId="26">IF([0]!nilai=0,"nol",IF(TYPE([0]!nilai)=1,IF(MOD([0]!nilai,INT([0]!nilai))=0,TRIM('078_Primasari_Batam'!milyar2&amp;'078_Primasari_Batam'!juta2&amp;'078_Primasari_Batam'!ribu2&amp;'078_Primasari_Batam'!ratus2),"ANGKA HARUS BILANGAN BULAT!"),"DATA TIDAK BOLEH BERTIPE TEKS!"))</definedName>
    <definedName name="trbl2" localSheetId="27">IF([0]!nilai=0,"nol",IF(TYPE([0]!nilai)=1,IF(MOD([0]!nilai,INT([0]!nilai))=0,TRIM('079_Yenling Tan_Abonca'!milyar2&amp;'079_Yenling Tan_Abonca'!juta2&amp;'079_Yenling Tan_Abonca'!ribu2&amp;'079_Yenling Tan_Abonca'!ratus2),"ANGKA HARUS BILANGAN BULAT!"),"DATA TIDAK BOLEH BERTIPE TEKS!"))</definedName>
    <definedName name="trbl2" localSheetId="28">IF([0]!nilai=0,"nol",IF(TYPE([0]!nilai)=1,IF(MOD([0]!nilai,INT([0]!nilai))=0,TRIM('080_Yenling Tan_Japan Pacu'!milyar2&amp;'080_Yenling Tan_Japan Pacu'!juta2&amp;'080_Yenling Tan_Japan Pacu'!ribu2&amp;'080_Yenling Tan_Japan Pacu'!ratus2),"ANGKA HARUS BILANGAN BULAT!"),"DATA TIDAK BOLEH BERTIPE TEKS!"))</definedName>
    <definedName name="trbl2" localSheetId="29">IF([0]!nilai=0,"nol",IF(TYPE([0]!nilai)=1,IF(MOD([0]!nilai,INT([0]!nilai))=0,TRIM('081_Yenling Tan_Prima sari'!milyar2&amp;'081_Yenling Tan_Prima sari'!juta2&amp;'081_Yenling Tan_Prima sari'!ribu2&amp;'081_Yenling Tan_Prima sari'!ratus2),"ANGKA HARUS BILANGAN BULAT!"),"DATA TIDAK BOLEH BERTIPE TEKS!"))</definedName>
    <definedName name="trbl2" localSheetId="30">IF([0]!nilai=0,"nol",IF(TYPE([0]!nilai)=1,IF(MOD([0]!nilai,INT([0]!nilai))=0,TRIM('082_Yenling Tan_Kreasi pangan'!milyar2&amp;'082_Yenling Tan_Kreasi pangan'!juta2&amp;'082_Yenling Tan_Kreasi pangan'!ribu2&amp;'082_Yenling Tan_Kreasi pangan'!ratus2),"ANGKA HARUS BILANGAN BULAT!"),"DATA TIDAK BOLEH BERTIPE TEKS!"))</definedName>
    <definedName name="trbl2" localSheetId="31">IF([0]!nilai=0,"nol",IF(TYPE([0]!nilai)=1,IF(MOD([0]!nilai,INT([0]!nilai))=0,TRIM('083_PT. Mega Kreasi_Tanggerang'!milyar2&amp;'083_PT. Mega Kreasi_Tanggerang'!juta2&amp;'083_PT. Mega Kreasi_Tanggerang'!ribu2&amp;'083_PT. Mega Kreasi_Tanggerang'!ratus2),"ANGKA HARUS BILANGAN BULAT!"),"DATA TIDAK BOLEH BERTIPE TEKS!"))</definedName>
    <definedName name="trbl2" localSheetId="32">IF([0]!nilai=0,"nol",IF(TYPE([0]!nilai)=1,IF(MOD([0]!nilai,INT([0]!nilai))=0,TRIM('084_Yenling Tan_Sunkrisps'!milyar2&amp;'084_Yenling Tan_Sunkrisps'!juta2&amp;'084_Yenling Tan_Sunkrisps'!ribu2&amp;'084_Yenling Tan_Sunkrisps'!ratus2),"ANGKA HARUS BILANGAN BULAT!"),"DATA TIDAK BOLEH BERTIPE TEKS!"))</definedName>
    <definedName name="trbl2" localSheetId="33">IF([0]!nilai=0,"nol",IF(TYPE([0]!nilai)=1,IF(MOD([0]!nilai,INT([0]!nilai))=0,TRIM('085_Yenling Tan_Alamii Food'!milyar2&amp;'085_Yenling Tan_Alamii Food'!juta2&amp;'085_Yenling Tan_Alamii Food'!ribu2&amp;'085_Yenling Tan_Alamii Food'!ratus2),"ANGKA HARUS BILANGAN BULAT!"),"DATA TIDAK BOLEH BERTIPE TEKS!"))</definedName>
    <definedName name="trbl2" localSheetId="34">IF([0]!nilai=0,"nol",IF(TYPE([0]!nilai)=1,IF(MOD([0]!nilai,INT([0]!nilai))=0,TRIM('086_Yenling Tan_Primasari'!milyar2&amp;'086_Yenling Tan_Primasari'!juta2&amp;'086_Yenling Tan_Primasari'!ribu2&amp;'086_Yenling Tan_Primasari'!ratus2),"ANGKA HARUS BILANGAN BULAT!"),"DATA TIDAK BOLEH BERTIPE TEKS!"))</definedName>
    <definedName name="trbl2" localSheetId="35">IF([0]!nilai=0,"nol",IF(TYPE([0]!nilai)=1,IF(MOD([0]!nilai,INT([0]!nilai))=0,TRIM('087_Menara_Sampoeran_C1 '!milyar2&amp;'087_Menara_Sampoeran_C1 '!juta2&amp;'087_Menara_Sampoeran_C1 '!ribu2&amp;'087_Menara_Sampoeran_C1 '!ratus2),"ANGKA HARUS BILANGAN BULAT!"),"DATA TIDAK BOLEH BERTIPE TEKS!"))</definedName>
    <definedName name="trbl2" localSheetId="36">IF([0]!nilai=0,"nol",IF(TYPE([0]!nilai)=1,IF(MOD([0]!nilai,INT([0]!nilai))=0,TRIM('088_PT. SITC_Undername China'!milyar2&amp;'088_PT. SITC_Undername China'!juta2&amp;'088_PT. SITC_Undername China'!ribu2&amp;'088_PT. SITC_Undername China'!ratus2),"ANGKA HARUS BILANGAN BULAT!"),"DATA TIDAK BOLEH BERTIPE TEKS!"))</definedName>
    <definedName name="trbl2" localSheetId="37">IF([0]!nilai=0,"nol",IF(TYPE([0]!nilai)=1,IF(MOD([0]!nilai,INT([0]!nilai))=0,TRIM('089_Fastindo_Jakarta'!milyar2&amp;'089_Fastindo_Jakarta'!juta2&amp;'089_Fastindo_Jakarta'!ribu2&amp;'089_Fastindo_Jakarta'!ratus2),"ANGKA HARUS BILANGAN BULAT!"),"DATA TIDAK BOLEH BERTIPE TEKS!"))</definedName>
    <definedName name="trbl2" localSheetId="38">IF([0]!nilai=0,"nol",IF(TYPE([0]!nilai)=1,IF(MOD([0]!nilai,INT([0]!nilai))=0,TRIM('090_Tensindo_Jakarta'!milyar2&amp;'090_Tensindo_Jakarta'!juta2&amp;'090_Tensindo_Jakarta'!ribu2&amp;'090_Tensindo_Jakarta'!ratus2),"ANGKA HARUS BILANGAN BULAT!"),"DATA TIDAK BOLEH BERTIPE TEKS!"))</definedName>
    <definedName name="trbl2" localSheetId="39">IF([0]!nilai=0,"nol",IF(TYPE([0]!nilai)=1,IF(MOD([0]!nilai,INT([0]!nilai))=0,TRIM('091_BSC_Lhoksemawe langsa'!milyar2&amp;'091_BSC_Lhoksemawe langsa'!juta2&amp;'091_BSC_Lhoksemawe langsa'!ribu2&amp;'091_BSC_Lhoksemawe langsa'!ratus2),"ANGKA HARUS BILANGAN BULAT!"),"DATA TIDAK BOLEH BERTIPE TEKS!"))</definedName>
    <definedName name="trbl2" localSheetId="40">IF([0]!nilai=0,"nol",IF(TYPE([0]!nilai)=1,IF(MOD([0]!nilai,INT([0]!nilai))=0,TRIM('092_BSC_Semarang'!milyar2&amp;'092_BSC_Semarang'!juta2&amp;'092_BSC_Semarang'!ribu2&amp;'092_BSC_Semarang'!ratus2),"ANGKA HARUS BILANGAN BULAT!"),"DATA TIDAK BOLEH BERTIPE TEKS!"))</definedName>
    <definedName name="trbl2" localSheetId="41">IF([0]!nilai=0,"nol",IF(TYPE([0]!nilai)=1,IF(MOD([0]!nilai,INT([0]!nilai))=0,TRIM('093_Yenling Tan_Kaifa'!milyar2&amp;'093_Yenling Tan_Kaifa'!juta2&amp;'093_Yenling Tan_Kaifa'!ribu2&amp;'093_Yenling Tan_Kaifa'!ratus2),"ANGKA HARUS BILANGAN BULAT!"),"DATA TIDAK BOLEH BERTIPE TEKS!"))</definedName>
    <definedName name="trbl2" localSheetId="42">IF([0]!nilai=0,"nol",IF(TYPE([0]!nilai)=1,IF(MOD([0]!nilai,INT([0]!nilai))=0,TRIM('094_Yenling Tan_Sentral Cargo'!milyar2&amp;'094_Yenling Tan_Sentral Cargo'!juta2&amp;'094_Yenling Tan_Sentral Cargo'!ribu2&amp;'094_Yenling Tan_Sentral Cargo'!ratus2),"ANGKA HARUS BILANGAN BULAT!"),"DATA TIDAK BOLEH BERTIPE TEKS!"))</definedName>
    <definedName name="trbl2" localSheetId="43">IF([0]!nilai=0,"nol",IF(TYPE([0]!nilai)=1,IF(MOD([0]!nilai,INT([0]!nilai))=0,TRIM('095_Yenling Tan_Primasari'!milyar2&amp;'095_Yenling Tan_Primasari'!juta2&amp;'095_Yenling Tan_Primasari'!ribu2&amp;'095_Yenling Tan_Primasari'!ratus2),"ANGKA HARUS BILANGAN BULAT!"),"DATA TIDAK BOLEH BERTIPE TEKS!"))</definedName>
    <definedName name="trbl2" localSheetId="44">IF([0]!nilai=0,"nol",IF(TYPE([0]!nilai)=1,IF(MOD([0]!nilai,INT([0]!nilai))=0,TRIM('096_Yenling Tan_Primasari'!milyar2&amp;'096_Yenling Tan_Primasari'!juta2&amp;'096_Yenling Tan_Primasari'!ribu2&amp;'096_Yenling Tan_Primasari'!ratus2),"ANGKA HARUS BILANGAN BULAT!"),"DATA TIDAK BOLEH BERTIPE TEKS!"))</definedName>
    <definedName name="trbl2" localSheetId="45">IF([0]!nilai=0,"nol",IF(TYPE([0]!nilai)=1,IF(MOD([0]!nilai,INT([0]!nilai))=0,TRIM('097_Yenling Tan_Gurih'!milyar2&amp;'097_Yenling Tan_Gurih'!juta2&amp;'097_Yenling Tan_Gurih'!ribu2&amp;'097_Yenling Tan_Gurih'!ratus2),"ANGKA HARUS BILANGAN BULAT!"),"DATA TIDAK BOLEH BERTIPE TEKS!"))</definedName>
    <definedName name="trbl2" localSheetId="46">IF([0]!nilai=0,"nol",IF(TYPE([0]!nilai)=1,IF(MOD([0]!nilai,INT([0]!nilai))=0,TRIM('099_Bpk. Saman_Batam'!milyar2&amp;'099_Bpk. Saman_Batam'!juta2&amp;'099_Bpk. Saman_Batam'!ribu2&amp;'099_Bpk. Saman_Batam'!ratus2),"ANGKA HARUS BILANGAN BULAT!"),"DATA TIDAK BOLEH BERTIPE TEKS!"))</definedName>
    <definedName name="trbl2" localSheetId="47">IF([0]!nilai=0,"nol",IF(TYPE([0]!nilai)=1,IF(MOD([0]!nilai,INT([0]!nilai))=0,TRIM('100_PT. Fajar_Samarinda'!milyar2&amp;'100_PT. Fajar_Samarinda'!juta2&amp;'100_PT. Fajar_Samarinda'!ribu2&amp;'100_PT. Fajar_Samarinda'!ratus2),"ANGKA HARUS BILANGAN BULAT!"),"DATA TIDAK BOLEH BERTIPE TEKS!"))</definedName>
    <definedName name="trbl2" localSheetId="48">IF([0]!nilai=0,"nol",IF(TYPE([0]!nilai)=1,IF(MOD([0]!nilai,INT([0]!nilai))=0,TRIM('101_Menara_ESSE POSM'!milyar2&amp;'101_Menara_ESSE POSM'!juta2&amp;'101_Menara_ESSE POSM'!ribu2&amp;'101_Menara_ESSE POSM'!ratus2),"ANGKA HARUS BILANGAN BULAT!"),"DATA TIDAK BOLEH BERTIPE TEKS!"))</definedName>
    <definedName name="trbl2" localSheetId="49">IF([0]!nilai=0,"nol",IF(TYPE([0]!nilai)=1,IF(MOD([0]!nilai,INT([0]!nilai))=0,TRIM('102_Bpk. Agus_Pontianak'!milyar2&amp;'102_Bpk. Agus_Pontianak'!juta2&amp;'102_Bpk. Agus_Pontianak'!ribu2&amp;'102_Bpk. Agus_Pontianak'!ratus2),"ANGKA HARUS BILANGAN BULAT!"),"DATA TIDAK BOLEH BERTIPE TEKS!"))</definedName>
    <definedName name="trbl2" localSheetId="50">IF([0]!nilai=0,"nol",IF(TYPE([0]!nilai)=1,IF(MOD([0]!nilai,INT([0]!nilai))=0,TRIM('103_Ibu Yenling Tan_JasanaBoga'!milyar2&amp;'103_Ibu Yenling Tan_JasanaBoga'!juta2&amp;'103_Ibu Yenling Tan_JasanaBoga'!ribu2&amp;'103_Ibu Yenling Tan_JasanaBoga'!ratus2),"ANGKA HARUS BILANGAN BULAT!"),"DATA TIDAK BOLEH BERTIPE TEKS!"))</definedName>
    <definedName name="trbl2" localSheetId="51">IF([0]!nilai=0,"nol",IF(TYPE([0]!nilai)=1,IF(MOD([0]!nilai,INT([0]!nilai))=0,TRIM('104_Ibu Yenling Tan_Pt Kartika'!milyar2&amp;'104_Ibu Yenling Tan_Pt Kartika'!juta2&amp;'104_Ibu Yenling Tan_Pt Kartika'!ribu2&amp;'104_Ibu Yenling Tan_Pt Kartika'!ratus2),"ANGKA HARUS BILANGAN BULAT!"),"DATA TIDAK BOLEH BERTIPE TEKS!"))</definedName>
    <definedName name="trbl2" localSheetId="52">IF([0]!nilai=0,"nol",IF(TYPE([0]!nilai)=1,IF(MOD([0]!nilai,INT([0]!nilai))=0,TRIM('105_Ibu Yenling Tan_Pt Exim'!milyar2&amp;'105_Ibu Yenling Tan_Pt Exim'!juta2&amp;'105_Ibu Yenling Tan_Pt Exim'!ribu2&amp;'105_Ibu Yenling Tan_Pt Exim'!ratus2),"ANGKA HARUS BILANGAN BULAT!"),"DATA TIDAK BOLEH BERTIPE TEKS!"))</definedName>
    <definedName name="trbl2" localSheetId="53">IF([0]!nilai=0,"nol",IF(TYPE([0]!nilai)=1,IF(MOD([0]!nilai,INT([0]!nilai))=0,TRIM('105_Ibu Yenling Tan_Pt Exim (2'!milyar2&amp;'105_Ibu Yenling Tan_Pt Exim (2'!juta2&amp;'105_Ibu Yenling Tan_Pt Exim (2'!ribu2&amp;'105_Ibu Yenling Tan_Pt Exim (2'!ratus2),"ANGKA HARUS BILANGAN BULAT!"),"DATA TIDAK BOLEH BERTIPE TEKS!"))</definedName>
    <definedName name="trbl2" localSheetId="54">IF([0]!nilai=0,"nol",IF(TYPE([0]!nilai)=1,IF(MOD([0]!nilai,INT([0]!nilai))=0,TRIM('107_pt. austine'!milyar2&amp;'107_pt. austine'!juta2&amp;'107_pt. austine'!ribu2&amp;'107_pt. austine'!ratus2),"ANGKA HARUS BILANGAN BULAT!"),"DATA TIDAK BOLEH BERTIPE TEKS!"))</definedName>
    <definedName name="trbl2" localSheetId="55">IF([0]!nilai=0,"nol",IF(TYPE([0]!nilai)=1,IF(MOD([0]!nilai,INT([0]!nilai))=0,TRIM('107_pt. austine '!milyar2&amp;'107_pt. austine '!juta2&amp;'107_pt. austine '!ribu2&amp;'107_pt. austine '!ratus2),"ANGKA HARUS BILANGAN BULAT!"),"DATA TIDAK BOLEH BERTIPE TEKS!"))</definedName>
    <definedName name="trbl2" localSheetId="56">IF([0]!nilai=0,"nol",IF(TYPE([0]!nilai)=1,IF(MOD([0]!nilai,INT([0]!nilai))=0,TRIM('108_BSC_Lampung_JHHP'!milyar2&amp;'108_BSC_Lampung_JHHP'!juta2&amp;'108_BSC_Lampung_JHHP'!ribu2&amp;'108_BSC_Lampung_JHHP'!ratus2),"ANGKA HARUS BILANGAN BULAT!"),"DATA TIDAK BOLEH BERTIPE TEKS!"))</definedName>
    <definedName name="trbl2" localSheetId="57">IF([0]!nilai=0,"nol",IF(TYPE([0]!nilai)=1,IF(MOD([0]!nilai,INT([0]!nilai))=0,TRIM('109_BSC_Kota Bumi_JHHP'!milyar2&amp;'109_BSC_Kota Bumi_JHHP'!juta2&amp;'109_BSC_Kota Bumi_JHHP'!ribu2&amp;'109_BSC_Kota Bumi_JHHP'!ratus2),"ANGKA HARUS BILANGAN BULAT!"),"DATA TIDAK BOLEH BERTIPE TEKS!"))</definedName>
    <definedName name="trbl2" localSheetId="58">IF([0]!nilai=0,"nol",IF(TYPE([0]!nilai)=1,IF(MOD([0]!nilai,INT([0]!nilai))=0,TRIM('110_BSC_Pekanbaru_Alam Hijau'!milyar2&amp;'110_BSC_Pekanbaru_Alam Hijau'!juta2&amp;'110_BSC_Pekanbaru_Alam Hijau'!ribu2&amp;'110_BSC_Pekanbaru_Alam Hijau'!ratus2),"ANGKA HARUS BILANGAN BULAT!"),"DATA TIDAK BOLEH BERTIPE TEKS!"))</definedName>
    <definedName name="trbl2" localSheetId="59">IF([0]!nilai=0,"nol",IF(TYPE([0]!nilai)=1,IF(MOD([0]!nilai,INT([0]!nilai))=0,TRIM('111_Bpk. Mul_Pulogadung'!milyar2&amp;'111_Bpk. Mul_Pulogadung'!juta2&amp;'111_Bpk. Mul_Pulogadung'!ribu2&amp;'111_Bpk. Mul_Pulogadung'!ratus2),"ANGKA HARUS BILANGAN BULAT!"),"DATA TIDAK BOLEH BERTIPE TEKS!"))</definedName>
    <definedName name="trbl2" localSheetId="60">IF([0]!nilai=0,"nol",IF(TYPE([0]!nilai)=1,IF(MOD([0]!nilai,INT([0]!nilai))=0,TRIM('112_Menara_Sampoeran_C1'!milyar2&amp;'112_Menara_Sampoeran_C1'!juta2&amp;'112_Menara_Sampoeran_C1'!ribu2&amp;'112_Menara_Sampoeran_C1'!ratus2),"ANGKA HARUS BILANGAN BULAT!"),"DATA TIDAK BOLEH BERTIPE TEKS!"))</definedName>
    <definedName name="trbl2" localSheetId="61">IF([0]!nilai=0,"nol",IF(TYPE([0]!nilai)=1,IF(MOD([0]!nilai,INT([0]!nilai))=0,TRIM('113_PCS_Pontianak'!milyar2&amp;'113_PCS_Pontianak'!juta2&amp;'113_PCS_Pontianak'!ribu2&amp;'113_PCS_Pontianak'!ratus2),"ANGKA HARUS BILANGAN BULAT!"),"DATA TIDAK BOLEH BERTIPE TEKS!"))</definedName>
    <definedName name="trbl2" localSheetId="62">IF([0]!nilai=0,"nol",IF(TYPE([0]!nilai)=1,IF(MOD([0]!nilai,INT([0]!nilai))=0,TRIM('114_BSC_Signify_Surabaya'!milyar2&amp;'114_BSC_Signify_Surabaya'!juta2&amp;'114_BSC_Signify_Surabaya'!ribu2&amp;'114_BSC_Signify_Surabaya'!ratus2),"ANGKA HARUS BILANGAN BULAT!"),"DATA TIDAK BOLEH BERTIPE TEKS!"))</definedName>
    <definedName name="trbl2" localSheetId="63">IF([0]!nilai=0,"nol",IF(TYPE([0]!nilai)=1,IF(MOD([0]!nilai,INT([0]!nilai))=0,TRIM('115_Yenlingtan_Kaifa_BTH'!milyar2&amp;'115_Yenlingtan_Kaifa_BTH'!juta2&amp;'115_Yenlingtan_Kaifa_BTH'!ribu2&amp;'115_Yenlingtan_Kaifa_BTH'!ratus2),"ANGKA HARUS BILANGAN BULAT!"),"DATA TIDAK BOLEH BERTIPE TEKS!"))</definedName>
    <definedName name="trbl2" localSheetId="64">IF([0]!nilai=0,"nol",IF(TYPE([0]!nilai)=1,IF(MOD([0]!nilai,INT([0]!nilai))=0,TRIM('116_Yenlingtan_Alsabat_BTH'!milyar2&amp;'116_Yenlingtan_Alsabat_BTH'!juta2&amp;'116_Yenlingtan_Alsabat_BTH'!ribu2&amp;'116_Yenlingtan_Alsabat_BTH'!ratus2),"ANGKA HARUS BILANGAN BULAT!"),"DATA TIDAK BOLEH BERTIPE TEKS!"))</definedName>
    <definedName name="trbl2" localSheetId="65">IF([0]!nilai=0,"nol",IF(TYPE([0]!nilai)=1,IF(MOD([0]!nilai,INT([0]!nilai))=0,TRIM('117_BBI_Klaten'!milyar2&amp;'117_BBI_Klaten'!juta2&amp;'117_BBI_Klaten'!ribu2&amp;'117_BBI_Klaten'!ratus2),"ANGKA HARUS BILANGAN BULAT!"),"DATA TIDAK BOLEH BERTIPE TEKS!"))</definedName>
    <definedName name="trbl2" localSheetId="66">IF([0]!nilai=0,"nol",IF(TYPE([0]!nilai)=1,IF(MOD([0]!nilai,INT([0]!nilai))=0,TRIM('118_PT. Yasa_Sulteng'!milyar2&amp;'118_PT. Yasa_Sulteng'!juta2&amp;'118_PT. Yasa_Sulteng'!ribu2&amp;'118_PT. Yasa_Sulteng'!ratus2),"ANGKA HARUS BILANGAN BULAT!"),"DATA TIDAK BOLEH BERTIPE TEKS!"))</definedName>
    <definedName name="trbl2" localSheetId="67">IF([0]!nilai=0,"nol",IF(TYPE([0]!nilai)=1,IF(MOD([0]!nilai,INT([0]!nilai))=0,TRIM('118_PT. Yasa_Sulteng Up'!milyar2&amp;'118_PT. Yasa_Sulteng Up'!juta2&amp;'118_PT. Yasa_Sulteng Up'!ribu2&amp;'118_PT. Yasa_Sulteng Up'!ratus2),"ANGKA HARUS BILANGAN BULAT!"),"DATA TIDAK BOLEH BERTIPE TEKS!"))</definedName>
    <definedName name="trbl2" localSheetId="68">IF([0]!nilai=0,"nol",IF(TYPE([0]!nilai)=1,IF(MOD([0]!nilai,INT([0]!nilai))=0,TRIM('119_Yenlingtan_Berkat_Bth'!milyar2&amp;'119_Yenlingtan_Berkat_Bth'!juta2&amp;'119_Yenlingtan_Berkat_Bth'!ribu2&amp;'119_Yenlingtan_Berkat_Bth'!ratus2),"ANGKA HARUS BILANGAN BULAT!"),"DATA TIDAK BOLEH BERTIPE TEKS!"))</definedName>
    <definedName name="trbl2" localSheetId="69">IF([0]!nilai=0,"nol",IF(TYPE([0]!nilai)=1,IF(MOD([0]!nilai,INT([0]!nilai))=0,TRIM('120_Menara_Sampoeran_C1'!milyar2&amp;'120_Menara_Sampoeran_C1'!juta2&amp;'120_Menara_Sampoeran_C1'!ribu2&amp;'120_Menara_Sampoeran_C1'!ratus2),"ANGKA HARUS BILANGAN BULAT!"),"DATA TIDAK BOLEH BERTIPE TEKS!"))</definedName>
    <definedName name="trbl2" localSheetId="70">IF([0]!nilai=0,"nol",IF(TYPE([0]!nilai)=1,IF(MOD([0]!nilai,INT([0]!nilai))=0,TRIM('121_Yenlingtan_Nyonya_BTH'!milyar2&amp;'121_Yenlingtan_Nyonya_BTH'!juta2&amp;'121_Yenlingtan_Nyonya_BTH'!ribu2&amp;'121_Yenlingtan_Nyonya_BTH'!ratus2),"ANGKA HARUS BILANGAN BULAT!"),"DATA TIDAK BOLEH BERTIPE TEKS!"))</definedName>
    <definedName name="trbl2" localSheetId="71">IF([0]!nilai=0,"nol",IF(TYPE([0]!nilai)=1,IF(MOD([0]!nilai,INT([0]!nilai))=0,TRIM('122_San Sukses_Batam'!milyar2&amp;'122_San Sukses_Batam'!juta2&amp;'122_San Sukses_Batam'!ribu2&amp;'122_San Sukses_Batam'!ratus2),"ANGKA HARUS BILANGAN BULAT!"),"DATA TIDAK BOLEH BERTIPE TEKS!"))</definedName>
    <definedName name="trbl2" localSheetId="72">IF([0]!nilai=0,"nol",IF(TYPE([0]!nilai)=1,IF(MOD([0]!nilai,INT([0]!nilai))=0,TRIM('123_San Sukses_Batam '!milyar2&amp;'123_San Sukses_Batam '!juta2&amp;'123_San Sukses_Batam '!ribu2&amp;'123_San Sukses_Batam '!ratus2),"ANGKA HARUS BILANGAN BULAT!"),"DATA TIDAK BOLEH BERTIPE TEKS!"))</definedName>
    <definedName name="trbl2" localSheetId="73">IF([0]!nilai=0,"nol",IF(TYPE([0]!nilai)=1,IF(MOD([0]!nilai,INT([0]!nilai))=0,TRIM('124_Jan Ex_BTH'!milyar2&amp;'124_Jan Ex_BTH'!juta2&amp;'124_Jan Ex_BTH'!ribu2&amp;'124_Jan Ex_BTH'!ratus2),"ANGKA HARUS BILANGAN BULAT!"),"DATA TIDAK BOLEH BERTIPE TEKS!"))</definedName>
    <definedName name="trbl2" localSheetId="74">IF([0]!nilai=0,"nol",IF(TYPE([0]!nilai)=1,IF(MOD([0]!nilai,INT([0]!nilai))=0,TRIM('125_Ibu Suryani_Jakarta'!milyar2&amp;'125_Ibu Suryani_Jakarta'!juta2&amp;'125_Ibu Suryani_Jakarta'!ribu2&amp;'125_Ibu Suryani_Jakarta'!ratus2),"ANGKA HARUS BILANGAN BULAT!"),"DATA TIDAK BOLEH BERTIPE TEKS!"))</definedName>
    <definedName name="trbl2" localSheetId="75">IF([0]!nilai=0,"nol",IF(TYPE([0]!nilai)=1,IF(MOD([0]!nilai,INT([0]!nilai))=0,TRIM('126_BSC_Anggana_Jogja'!milyar2&amp;'126_BSC_Anggana_Jogja'!juta2&amp;'126_BSC_Anggana_Jogja'!ribu2&amp;'126_BSC_Anggana_Jogja'!ratus2),"ANGKA HARUS BILANGAN BULAT!"),"DATA TIDAK BOLEH BERTIPE TEKS!"))</definedName>
    <definedName name="trbl2" localSheetId="76">IF([0]!nilai=0,"nol",IF(TYPE([0]!nilai)=1,IF(MOD([0]!nilai,INT([0]!nilai))=0,TRIM('127_Klik_Batam'!milyar2&amp;'127_Klik_Batam'!juta2&amp;'127_Klik_Batam'!ribu2&amp;'127_Klik_Batam'!ratus2),"ANGKA HARUS BILANGAN BULAT!"),"DATA TIDAK BOLEH BERTIPE TEKS!"))</definedName>
    <definedName name="trbl2" localSheetId="77">IF([0]!nilai=0,"nol",IF(TYPE([0]!nilai)=1,IF(MOD([0]!nilai,INT([0]!nilai))=0,TRIM('128_Crago Trans_Batam'!milyar2&amp;'128_Crago Trans_Batam'!juta2&amp;'128_Crago Trans_Batam'!ribu2&amp;'128_Crago Trans_Batam'!ratus2),"ANGKA HARUS BILANGAN BULAT!"),"DATA TIDAK BOLEH BERTIPE TEKS!"))</definedName>
    <definedName name="trbl2" localSheetId="78">IF([0]!nilai=0,"nol",IF(TYPE([0]!nilai)=1,IF(MOD([0]!nilai,INT([0]!nilai))=0,TRIM('129_Yenlingtan_Yumofodd_Bth'!milyar2&amp;'129_Yenlingtan_Yumofodd_Bth'!juta2&amp;'129_Yenlingtan_Yumofodd_Bth'!ribu2&amp;'129_Yenlingtan_Yumofodd_Bth'!ratus2),"ANGKA HARUS BILANGAN BULAT!"),"DATA TIDAK BOLEH BERTIPE TEKS!"))</definedName>
    <definedName name="trbl2" localSheetId="79">IF([0]!nilai=0,"nol",IF(TYPE([0]!nilai)=1,IF(MOD([0]!nilai,INT([0]!nilai))=0,TRIM('130_Yenlingtan_Japan Pack_Bth'!milyar2&amp;'130_Yenlingtan_Japan Pack_Bth'!juta2&amp;'130_Yenlingtan_Japan Pack_Bth'!ribu2&amp;'130_Yenlingtan_Japan Pack_Bth'!ratus2),"ANGKA HARUS BILANGAN BULAT!"),"DATA TIDAK BOLEH BERTIPE TEKS!"))</definedName>
    <definedName name="trbl2" localSheetId="80">IF([0]!nilai=0,"nol",IF(TYPE([0]!nilai)=1,IF(MOD([0]!nilai,INT([0]!nilai))=0,TRIM('131_PCS_Pontinak'!milyar2&amp;'131_PCS_Pontinak'!juta2&amp;'131_PCS_Pontinak'!ribu2&amp;'131_PCS_Pontinak'!ratus2),"ANGKA HARUS BILANGAN BULAT!"),"DATA TIDAK BOLEH BERTIPE TEKS!"))</definedName>
    <definedName name="trbl2" localSheetId="81">IF([0]!nilai=0,"nol",IF(TYPE([0]!nilai)=1,IF(MOD([0]!nilai,INT([0]!nilai))=0,TRIM('132_Mega_Selawesi'!milyar2&amp;'132_Mega_Selawesi'!juta2&amp;'132_Mega_Selawesi'!ribu2&amp;'132_Mega_Selawesi'!ratus2),"ANGKA HARUS BILANGAN BULAT!"),"DATA TIDAK BOLEH BERTIPE TEKS!"))</definedName>
    <definedName name="trbl2" localSheetId="83">IF([0]!nilai=0,"nol",IF(TYPE([0]!nilai)=1,IF(MOD([0]!nilai,INT([0]!nilai))=0,TRIM('133_Gapura_Trucking Sumabaw Pel'!milyar2&amp;'133_Gapura_Trucking Sumabaw Pel'!juta2&amp;'133_Gapura_Trucking Sumabaw Pel'!ribu2&amp;'133_Gapura_Trucking Sumabaw Pel'!ratus2),"ANGKA HARUS BILANGAN BULAT!"),"DATA TIDAK BOLEH BERTIPE TEKS!"))</definedName>
    <definedName name="trbl2" localSheetId="82">IF([0]!nilai=0,"nol",IF(TYPE([0]!nilai)=1,IF(MOD([0]!nilai,INT([0]!nilai))=0,TRIM('133_Gapura_Trucking Sumabaw_DP'!milyar2&amp;'133_Gapura_Trucking Sumabaw_DP'!juta2&amp;'133_Gapura_Trucking Sumabaw_DP'!ribu2&amp;'133_Gapura_Trucking Sumabaw_DP'!ratus2),"ANGKA HARUS BILANGAN BULAT!"),"DATA TIDAK BOLEH BERTIPE TEKS!"))</definedName>
    <definedName name="trbl2" localSheetId="84">IF([0]!nilai=0,"nol",IF(TYPE([0]!nilai)=1,IF(MOD([0]!nilai,INT([0]!nilai))=0,TRIM('134_Menara_Cocacola'!milyar2&amp;'134_Menara_Cocacola'!juta2&amp;'134_Menara_Cocacola'!ribu2&amp;'134_Menara_Cocacola'!ratus2),"ANGKA HARUS BILANGAN BULAT!"),"DATA TIDAK BOLEH BERTIPE TEKS!"))</definedName>
    <definedName name="trbl2" localSheetId="85">IF([0]!nilai=0,"nol",IF(TYPE([0]!nilai)=1,IF(MOD([0]!nilai,INT([0]!nilai))=0,TRIM('135_Fitri_Nias'!milyar2&amp;'135_Fitri_Nias'!juta2&amp;'135_Fitri_Nias'!ribu2&amp;'135_Fitri_Nias'!ratus2),"ANGKA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0">IF('[2]Pos Log Serang 260721'!XFD1=0,"nol",IF(TYPE('[2]Pos Log Serang 260721'!XFD1)=1,IF(MOD('[2]Pos Log Serang 260721'!XFD1,INT('[2]Pos Log Serang 260721'!XFD1))=0,TRIM('052_Dakota_Batam'!milyar4&amp;'052_Dakota_Batam'!juta4&amp;'052_Dakota_Batam'!ribu4&amp;'052_Dakota_Batam'!ratus4),"ANGKA HARUS BILANGAN BULAT!"),"DATA TIDAK BOLEH BERTIPE TEKS!"))</definedName>
    <definedName name="trbl4" localSheetId="1">IF('[2]Pos Log Serang 260721'!XFD1=0,"nol",IF(TYPE('[2]Pos Log Serang 260721'!XFD1)=1,IF(MOD('[2]Pos Log Serang 260721'!XFD1,INT('[2]Pos Log Serang 260721'!XFD1))=0,TRIM('053_Menara_Mix'!milyar4&amp;'053_Menara_Mix'!juta4&amp;'053_Menara_Mix'!ribu4&amp;'053_Menara_Mix'!ratus4),"ANGKA HARUS BILANGAN BULAT!"),"DATA TIDAK BOLEH BERTIPE TEKS!"))</definedName>
    <definedName name="trbl4" localSheetId="2">IF('[2]Pos Log Serang 260721'!XFD1=0,"nol",IF(TYPE('[2]Pos Log Serang 260721'!XFD1)=1,IF(MOD('[2]Pos Log Serang 260721'!XFD1,INT('[2]Pos Log Serang 260721'!XFD1))=0,TRIM('054_BSC_Lampung'!milyar4&amp;'054_BSC_Lampung'!juta4&amp;'054_BSC_Lampung'!ribu4&amp;'054_BSC_Lampung'!ratus4),"ANGKA HARUS BILANGAN BULAT!"),"DATA TIDAK BOLEH BERTIPE TEKS!"))</definedName>
    <definedName name="trbl4" localSheetId="3">IF('[2]Pos Log Serang 260721'!XFD1=0,"nol",IF(TYPE('[2]Pos Log Serang 260721'!XFD1)=1,IF(MOD('[2]Pos Log Serang 260721'!XFD1,INT('[2]Pos Log Serang 260721'!XFD1))=0,TRIM('055_Fastindo_Bandung'!milyar4&amp;'055_Fastindo_Bandung'!juta4&amp;'055_Fastindo_Bandung'!ribu4&amp;'055_Fastindo_Bandung'!ratus4),"ANGKA HARUS BILANGAN BULAT!"),"DATA TIDAK BOLEH BERTIPE TEKS!"))</definedName>
    <definedName name="trbl4" localSheetId="4">IF('[2]Pos Log Serang 260721'!XFD1=0,"nol",IF(TYPE('[2]Pos Log Serang 260721'!XFD1)=1,IF(MOD('[2]Pos Log Serang 260721'!XFD1,INT('[2]Pos Log Serang 260721'!XFD1))=0,TRIM('056_Ibu Feriyanti PCP_Jakarta'!milyar4&amp;'056_Ibu Feriyanti PCP_Jakarta'!juta4&amp;'056_Ibu Feriyanti PCP_Jakarta'!ribu4&amp;'056_Ibu Feriyanti PCP_Jakarta'!ratus4),"ANGKA HARUS BILANGAN BULAT!"),"DATA TIDAK BOLEH BERTIPE TEKS!"))</definedName>
    <definedName name="trbl4" localSheetId="5">IF('[2]Pos Log Serang 260721'!XFD1=0,"nol",IF(TYPE('[2]Pos Log Serang 260721'!XFD1)=1,IF(MOD('[2]Pos Log Serang 260721'!XFD1,INT('[2]Pos Log Serang 260721'!XFD1))=0,TRIM('057_UJP_Padang'!milyar4&amp;'057_UJP_Padang'!juta4&amp;'057_UJP_Padang'!ribu4&amp;'057_UJP_Padang'!ratus4),"ANGKA HARUS BILANGAN BULAT!"),"DATA TIDAK BOLEH BERTIPE TEKS!"))</definedName>
    <definedName name="trbl4" localSheetId="6">IF('[2]Pos Log Serang 260721'!XFD1=0,"nol",IF(TYPE('[2]Pos Log Serang 260721'!XFD1)=1,IF(MOD('[2]Pos Log Serang 260721'!XFD1,INT('[2]Pos Log Serang 260721'!XFD1))=0,TRIM('058_BJ Trans_Medan'!milyar4&amp;'058_BJ Trans_Medan'!juta4&amp;'058_BJ Trans_Medan'!ribu4&amp;'058_BJ Trans_Medan'!ratus4),"ANGKA HARUS BILANGAN BULAT!"),"DATA TIDAK BOLEH BERTIPE TEKS!"))</definedName>
    <definedName name="trbl4" localSheetId="7">IF('[2]Pos Log Serang 260721'!XFD1=0,"nol",IF(TYPE('[2]Pos Log Serang 260721'!XFD1)=1,IF(MOD('[2]Pos Log Serang 260721'!XFD1,INT('[2]Pos Log Serang 260721'!XFD1))=0,TRIM('059_Fastindo_Serpong'!milyar4&amp;'059_Fastindo_Serpong'!juta4&amp;'059_Fastindo_Serpong'!ribu4&amp;'059_Fastindo_Serpong'!ratus4),"ANGKA HARUS BILANGAN BULAT!"),"DATA TIDAK BOLEH BERTIPE TEKS!"))</definedName>
    <definedName name="trbl4" localSheetId="8">IF('[2]Pos Log Serang 260721'!XFD1=0,"nol",IF(TYPE('[2]Pos Log Serang 260721'!XFD1)=1,IF(MOD('[2]Pos Log Serang 260721'!XFD1,INT('[2]Pos Log Serang 260721'!XFD1))=0,TRIM('060_Yenling Tan_Batam'!milyar4&amp;'060_Yenling Tan_Batam'!juta4&amp;'060_Yenling Tan_Batam'!ribu4&amp;'060_Yenling Tan_Batam'!ratus4),"ANGKA HARUS BILANGAN BULAT!"),"DATA TIDAK BOLEH BERTIPE TEKS!"))</definedName>
    <definedName name="trbl4" localSheetId="9">IF('[2]Pos Log Serang 260721'!XFD1=0,"nol",IF(TYPE('[2]Pos Log Serang 260721'!XFD1)=1,IF(MOD('[2]Pos Log Serang 260721'!XFD1,INT('[2]Pos Log Serang 260721'!XFD1))=0,TRIM('061_Bpk Irfan_Pontianak'!milyar4&amp;'061_Bpk Irfan_Pontianak'!juta4&amp;'061_Bpk Irfan_Pontianak'!ribu4&amp;'061_Bpk Irfan_Pontianak'!ratus4),"ANGKA HARUS BILANGAN BULAT!"),"DATA TIDAK BOLEH BERTIPE TEKS!"))</definedName>
    <definedName name="trbl4" localSheetId="10">IF('[2]Pos Log Serang 260721'!XFD1=0,"nol",IF(TYPE('[2]Pos Log Serang 260721'!XFD1)=1,IF(MOD('[2]Pos Log Serang 260721'!XFD1,INT('[2]Pos Log Serang 260721'!XFD1))=0,TRIM('062_PT. Fajar_Makassar'!milyar4&amp;'062_PT. Fajar_Makassar'!juta4&amp;'062_PT. Fajar_Makassar'!ribu4&amp;'062_PT. Fajar_Makassar'!ratus4),"ANGKA HARUS BILANGAN BULAT!"),"DATA TIDAK BOLEH BERTIPE TEKS!"))</definedName>
    <definedName name="trbl4" localSheetId="11">IF('[2]Pos Log Serang 260721'!XFD1=0,"nol",IF(TYPE('[2]Pos Log Serang 260721'!XFD1)=1,IF(MOD('[2]Pos Log Serang 260721'!XFD1,INT('[2]Pos Log Serang 260721'!XFD1))=0,TRIM('063_Kaifa_Batam'!milyar4&amp;'063_Kaifa_Batam'!juta4&amp;'063_Kaifa_Batam'!ribu4&amp;'063_Kaifa_Batam'!ratus4),"ANGKA HARUS BILANGAN BULAT!"),"DATA TIDAK BOLEH BERTIPE TEKS!"))</definedName>
    <definedName name="trbl4" localSheetId="12">IF('[2]Pos Log Serang 260721'!XFD1=0,"nol",IF(TYPE('[2]Pos Log Serang 260721'!XFD1)=1,IF(MOD('[2]Pos Log Serang 260721'!XFD1,INT('[2]Pos Log Serang 260721'!XFD1))=0,TRIM('064_Hendyan_Batam'!milyar4&amp;'064_Hendyan_Batam'!juta4&amp;'064_Hendyan_Batam'!ribu4&amp;'064_Hendyan_Batam'!ratus4),"ANGKA HARUS BILANGAN BULAT!"),"DATA TIDAK BOLEH BERTIPE TEKS!"))</definedName>
    <definedName name="trbl4" localSheetId="13">IF('[2]Pos Log Serang 260721'!XFD1=0,"nol",IF(TYPE('[2]Pos Log Serang 260721'!XFD1)=1,IF(MOD('[2]Pos Log Serang 260721'!XFD1,INT('[2]Pos Log Serang 260721'!XFD1))=0,TRIM('065_Bpk. H. Tofik_Banjarmasin'!milyar4&amp;'065_Bpk. H. Tofik_Banjarmasin'!juta4&amp;'065_Bpk. H. Tofik_Banjarmasin'!ribu4&amp;'065_Bpk. H. Tofik_Banjarmasin'!ratus4),"ANGKA HARUS BILANGAN BULAT!"),"DATA TIDAK BOLEH BERTIPE TEKS!"))</definedName>
    <definedName name="trbl4" localSheetId="14">IF('[2]Pos Log Serang 260721'!XFD1=0,"nol",IF(TYPE('[2]Pos Log Serang 260721'!XFD1)=1,IF(MOD('[2]Pos Log Serang 260721'!XFD1,INT('[2]Pos Log Serang 260721'!XFD1))=0,TRIM('066_Bpk. H. Tofik_Banjarmasin'!milyar4&amp;'066_Bpk. H. Tofik_Banjarmasin'!juta4&amp;'066_Bpk. H. Tofik_Banjarmasin'!ribu4&amp;'066_Bpk. H. Tofik_Banjarmasin'!ratus4),"ANGKA HARUS BILANGAN BULAT!"),"DATA TIDAK BOLEH BERTIPE TEKS!"))</definedName>
    <definedName name="trbl4" localSheetId="15">IF('[2]Pos Log Serang 260721'!XFD1=0,"nol",IF(TYPE('[2]Pos Log Serang 260721'!XFD1)=1,IF(MOD('[2]Pos Log Serang 260721'!XFD1,INT('[2]Pos Log Serang 260721'!XFD1))=0,TRIM('067_Ibu Fany_Batam'!milyar4&amp;'067_Ibu Fany_Batam'!juta4&amp;'067_Ibu Fany_Batam'!ribu4&amp;'067_Ibu Fany_Batam'!ratus4),"ANGKA HARUS BILANGAN BULAT!"),"DATA TIDAK BOLEH BERTIPE TEKS!"))</definedName>
    <definedName name="trbl4" localSheetId="16">IF('[2]Pos Log Serang 260721'!XFD1=0,"nol",IF(TYPE('[2]Pos Log Serang 260721'!XFD1)=1,IF(MOD('[2]Pos Log Serang 260721'!XFD1,INT('[2]Pos Log Serang 260721'!XFD1))=0,TRIM('068_PT. Werkz_Pekanbaru'!milyar4&amp;'068_PT. Werkz_Pekanbaru'!juta4&amp;'068_PT. Werkz_Pekanbaru'!ribu4&amp;'068_PT. Werkz_Pekanbaru'!ratus4),"ANGKA HARUS BILANGAN BULAT!"),"DATA TIDAK BOLEH BERTIPE TEKS!"))</definedName>
    <definedName name="trbl4" localSheetId="17">IF('[2]Pos Log Serang 260721'!XFD1=0,"nol",IF(TYPE('[2]Pos Log Serang 260721'!XFD1)=1,IF(MOD('[2]Pos Log Serang 260721'!XFD1,INT('[2]Pos Log Serang 260721'!XFD1))=0,TRIM('069_Menara_Sampoeran_C1'!milyar4&amp;'069_Menara_Sampoeran_C1'!juta4&amp;'069_Menara_Sampoeran_C1'!ribu4&amp;'069_Menara_Sampoeran_C1'!ratus4),"ANGKA HARUS BILANGAN BULAT!"),"DATA TIDAK BOLEH BERTIPE TEKS!"))</definedName>
    <definedName name="trbl4" localSheetId="18">IF('[2]Pos Log Serang 260721'!XFD1=0,"nol",IF(TYPE('[2]Pos Log Serang 260721'!XFD1)=1,IF(MOD('[2]Pos Log Serang 260721'!XFD1,INT('[2]Pos Log Serang 260721'!XFD1))=0,TRIM('070_Bpk. edo_Bogor'!milyar4&amp;'070_Bpk. edo_Bogor'!juta4&amp;'070_Bpk. edo_Bogor'!ribu4&amp;'070_Bpk. edo_Bogor'!ratus4),"ANGKA HARUS BILANGAN BULAT!"),"DATA TIDAK BOLEH BERTIPE TEKS!"))</definedName>
    <definedName name="trbl4" localSheetId="19">IF('[2]Pos Log Serang 260721'!XFD1=0,"nol",IF(TYPE('[2]Pos Log Serang 260721'!XFD1)=1,IF(MOD('[2]Pos Log Serang 260721'!XFD1,INT('[2]Pos Log Serang 260721'!XFD1))=0,TRIM('071_PT. Sahabat Agung_Jakarta'!milyar4&amp;'071_PT. Sahabat Agung_Jakarta'!juta4&amp;'071_PT. Sahabat Agung_Jakarta'!ribu4&amp;'071_PT. Sahabat Agung_Jakarta'!ratus4),"ANGKA HARUS BILANGAN BULAT!"),"DATA TIDAK BOLEH BERTIPE TEKS!"))</definedName>
    <definedName name="trbl4" localSheetId="20">IF('[2]Pos Log Serang 260721'!XFD1=0,"nol",IF(TYPE('[2]Pos Log Serang 260721'!XFD1)=1,IF(MOD('[2]Pos Log Serang 260721'!XFD1,INT('[2]Pos Log Serang 260721'!XFD1))=0,TRIM('072_Yenling Tan_Batam'!milyar4&amp;'072_Yenling Tan_Batam'!juta4&amp;'072_Yenling Tan_Batam'!ribu4&amp;'072_Yenling Tan_Batam'!ratus4),"ANGKA HARUS BILANGAN BULAT!"),"DATA TIDAK BOLEH BERTIPE TEKS!"))</definedName>
    <definedName name="trbl4" localSheetId="21">IF('[2]Pos Log Serang 260721'!XFD1=0,"nol",IF(TYPE('[2]Pos Log Serang 260721'!XFD1)=1,IF(MOD('[2]Pos Log Serang 260721'!XFD1,INT('[2]Pos Log Serang 260721'!XFD1))=0,TRIM('073_Jasa Anda_Mix'!milyar4&amp;'073_Jasa Anda_Mix'!juta4&amp;'073_Jasa Anda_Mix'!ribu4&amp;'073_Jasa Anda_Mix'!ratus4),"ANGKA HARUS BILANGAN BULAT!"),"DATA TIDAK BOLEH BERTIPE TEKS!"))</definedName>
    <definedName name="trbl4" localSheetId="22">IF('[2]Pos Log Serang 260721'!XFD1=0,"nol",IF(TYPE('[2]Pos Log Serang 260721'!XFD1)=1,IF(MOD('[2]Pos Log Serang 260721'!XFD1,INT('[2]Pos Log Serang 260721'!XFD1))=0,TRIM('074_Fastindo_Jakarta'!milyar4&amp;'074_Fastindo_Jakarta'!juta4&amp;'074_Fastindo_Jakarta'!ribu4&amp;'074_Fastindo_Jakarta'!ratus4),"ANGKA HARUS BILANGAN BULAT!"),"DATA TIDAK BOLEH BERTIPE TEKS!"))</definedName>
    <definedName name="trbl4" localSheetId="23">IF('[2]Pos Log Serang 260721'!XFD1=0,"nol",IF(TYPE('[2]Pos Log Serang 260721'!XFD1)=1,IF(MOD('[2]Pos Log Serang 260721'!XFD1,INT('[2]Pos Log Serang 260721'!XFD1))=0,TRIM('075_BBI_Banjar baru'!milyar4&amp;'075_BBI_Banjar baru'!juta4&amp;'075_BBI_Banjar baru'!ribu4&amp;'075_BBI_Banjar baru'!ratus4),"ANGKA HARUS BILANGAN BULAT!"),"DATA TIDAK BOLEH BERTIPE TEKS!"))</definedName>
    <definedName name="trbl4" localSheetId="24">IF('[2]Pos Log Serang 260721'!XFD1=0,"nol",IF(TYPE('[2]Pos Log Serang 260721'!XFD1)=1,IF(MOD('[2]Pos Log Serang 260721'!XFD1,INT('[2]Pos Log Serang 260721'!XFD1))=0,TRIM('076_BBI_Makassar'!milyar4&amp;'076_BBI_Makassar'!juta4&amp;'076_BBI_Makassar'!ribu4&amp;'076_BBI_Makassar'!ratus4),"ANGKA HARUS BILANGAN BULAT!"),"DATA TIDAK BOLEH BERTIPE TEKS!"))</definedName>
    <definedName name="trbl4" localSheetId="25">IF('[2]Pos Log Serang 260721'!XFD1=0,"nol",IF(TYPE('[2]Pos Log Serang 260721'!XFD1)=1,IF(MOD('[2]Pos Log Serang 260721'!XFD1,INT('[2]Pos Log Serang 260721'!XFD1))=0,TRIM('077_BBI_Ngawi'!milyar4&amp;'077_BBI_Ngawi'!juta4&amp;'077_BBI_Ngawi'!ribu4&amp;'077_BBI_Ngawi'!ratus4),"ANGKA HARUS BILANGAN BULAT!"),"DATA TIDAK BOLEH BERTIPE TEKS!"))</definedName>
    <definedName name="trbl4" localSheetId="26">IF('[2]Pos Log Serang 260721'!XFD1=0,"nol",IF(TYPE('[2]Pos Log Serang 260721'!XFD1)=1,IF(MOD('[2]Pos Log Serang 260721'!XFD1,INT('[2]Pos Log Serang 260721'!XFD1))=0,TRIM('078_Primasari_Batam'!milyar4&amp;'078_Primasari_Batam'!juta4&amp;'078_Primasari_Batam'!ribu4&amp;'078_Primasari_Batam'!ratus4),"ANGKA HARUS BILANGAN BULAT!"),"DATA TIDAK BOLEH BERTIPE TEKS!"))</definedName>
    <definedName name="trbl4" localSheetId="27">IF('[2]Pos Log Serang 260721'!XFD1=0,"nol",IF(TYPE('[2]Pos Log Serang 260721'!XFD1)=1,IF(MOD('[2]Pos Log Serang 260721'!XFD1,INT('[2]Pos Log Serang 260721'!XFD1))=0,TRIM('079_Yenling Tan_Abonca'!milyar4&amp;'079_Yenling Tan_Abonca'!juta4&amp;'079_Yenling Tan_Abonca'!ribu4&amp;'079_Yenling Tan_Abonca'!ratus4),"ANGKA HARUS BILANGAN BULAT!"),"DATA TIDAK BOLEH BERTIPE TEKS!"))</definedName>
    <definedName name="trbl4" localSheetId="28">IF('[2]Pos Log Serang 260721'!XFD1=0,"nol",IF(TYPE('[2]Pos Log Serang 260721'!XFD1)=1,IF(MOD('[2]Pos Log Serang 260721'!XFD1,INT('[2]Pos Log Serang 260721'!XFD1))=0,TRIM('080_Yenling Tan_Japan Pacu'!milyar4&amp;'080_Yenling Tan_Japan Pacu'!juta4&amp;'080_Yenling Tan_Japan Pacu'!ribu4&amp;'080_Yenling Tan_Japan Pacu'!ratus4),"ANGKA HARUS BILANGAN BULAT!"),"DATA TIDAK BOLEH BERTIPE TEKS!"))</definedName>
    <definedName name="trbl4" localSheetId="29">IF('[2]Pos Log Serang 260721'!XFD1=0,"nol",IF(TYPE('[2]Pos Log Serang 260721'!XFD1)=1,IF(MOD('[2]Pos Log Serang 260721'!XFD1,INT('[2]Pos Log Serang 260721'!XFD1))=0,TRIM('081_Yenling Tan_Prima sari'!milyar4&amp;'081_Yenling Tan_Prima sari'!juta4&amp;'081_Yenling Tan_Prima sari'!ribu4&amp;'081_Yenling Tan_Prima sari'!ratus4),"ANGKA HARUS BILANGAN BULAT!"),"DATA TIDAK BOLEH BERTIPE TEKS!"))</definedName>
    <definedName name="trbl4" localSheetId="30">IF('[2]Pos Log Serang 260721'!XFD1=0,"nol",IF(TYPE('[2]Pos Log Serang 260721'!XFD1)=1,IF(MOD('[2]Pos Log Serang 260721'!XFD1,INT('[2]Pos Log Serang 260721'!XFD1))=0,TRIM('082_Yenling Tan_Kreasi pangan'!milyar4&amp;'082_Yenling Tan_Kreasi pangan'!juta4&amp;'082_Yenling Tan_Kreasi pangan'!ribu4&amp;'082_Yenling Tan_Kreasi pangan'!ratus4),"ANGKA HARUS BILANGAN BULAT!"),"DATA TIDAK BOLEH BERTIPE TEKS!"))</definedName>
    <definedName name="trbl4" localSheetId="31">IF('[2]Pos Log Serang 260721'!XFD1=0,"nol",IF(TYPE('[2]Pos Log Serang 260721'!XFD1)=1,IF(MOD('[2]Pos Log Serang 260721'!XFD1,INT('[2]Pos Log Serang 260721'!XFD1))=0,TRIM('083_PT. Mega Kreasi_Tanggerang'!milyar4&amp;'083_PT. Mega Kreasi_Tanggerang'!juta4&amp;'083_PT. Mega Kreasi_Tanggerang'!ribu4&amp;'083_PT. Mega Kreasi_Tanggerang'!ratus4),"ANGKA HARUS BILANGAN BULAT!"),"DATA TIDAK BOLEH BERTIPE TEKS!"))</definedName>
    <definedName name="trbl4" localSheetId="32">IF('[2]Pos Log Serang 260721'!XFD1=0,"nol",IF(TYPE('[2]Pos Log Serang 260721'!XFD1)=1,IF(MOD('[2]Pos Log Serang 260721'!XFD1,INT('[2]Pos Log Serang 260721'!XFD1))=0,TRIM('084_Yenling Tan_Sunkrisps'!milyar4&amp;'084_Yenling Tan_Sunkrisps'!juta4&amp;'084_Yenling Tan_Sunkrisps'!ribu4&amp;'084_Yenling Tan_Sunkrisps'!ratus4),"ANGKA HARUS BILANGAN BULAT!"),"DATA TIDAK BOLEH BERTIPE TEKS!"))</definedName>
    <definedName name="trbl4" localSheetId="33">IF('[2]Pos Log Serang 260721'!XFD1=0,"nol",IF(TYPE('[2]Pos Log Serang 260721'!XFD1)=1,IF(MOD('[2]Pos Log Serang 260721'!XFD1,INT('[2]Pos Log Serang 260721'!XFD1))=0,TRIM('085_Yenling Tan_Alamii Food'!milyar4&amp;'085_Yenling Tan_Alamii Food'!juta4&amp;'085_Yenling Tan_Alamii Food'!ribu4&amp;'085_Yenling Tan_Alamii Food'!ratus4),"ANGKA HARUS BILANGAN BULAT!"),"DATA TIDAK BOLEH BERTIPE TEKS!"))</definedName>
    <definedName name="trbl4" localSheetId="34">IF('[2]Pos Log Serang 260721'!XFD1=0,"nol",IF(TYPE('[2]Pos Log Serang 260721'!XFD1)=1,IF(MOD('[2]Pos Log Serang 260721'!XFD1,INT('[2]Pos Log Serang 260721'!XFD1))=0,TRIM('086_Yenling Tan_Primasari'!milyar4&amp;'086_Yenling Tan_Primasari'!juta4&amp;'086_Yenling Tan_Primasari'!ribu4&amp;'086_Yenling Tan_Primasari'!ratus4),"ANGKA HARUS BILANGAN BULAT!"),"DATA TIDAK BOLEH BERTIPE TEKS!"))</definedName>
    <definedName name="trbl4" localSheetId="35">IF('[2]Pos Log Serang 260721'!XFD1=0,"nol",IF(TYPE('[2]Pos Log Serang 260721'!XFD1)=1,IF(MOD('[2]Pos Log Serang 260721'!XFD1,INT('[2]Pos Log Serang 260721'!XFD1))=0,TRIM('087_Menara_Sampoeran_C1 '!milyar4&amp;'087_Menara_Sampoeran_C1 '!juta4&amp;'087_Menara_Sampoeran_C1 '!ribu4&amp;'087_Menara_Sampoeran_C1 '!ratus4),"ANGKA HARUS BILANGAN BULAT!"),"DATA TIDAK BOLEH BERTIPE TEKS!"))</definedName>
    <definedName name="trbl4" localSheetId="36">IF('[2]Pos Log Serang 260721'!XFD1=0,"nol",IF(TYPE('[2]Pos Log Serang 260721'!XFD1)=1,IF(MOD('[2]Pos Log Serang 260721'!XFD1,INT('[2]Pos Log Serang 260721'!XFD1))=0,TRIM('088_PT. SITC_Undername China'!milyar4&amp;'088_PT. SITC_Undername China'!juta4&amp;'088_PT. SITC_Undername China'!ribu4&amp;'088_PT. SITC_Undername China'!ratus4),"ANGKA HARUS BILANGAN BULAT!"),"DATA TIDAK BOLEH BERTIPE TEKS!"))</definedName>
    <definedName name="trbl4" localSheetId="37">IF('[2]Pos Log Serang 260721'!XFD1=0,"nol",IF(TYPE('[2]Pos Log Serang 260721'!XFD1)=1,IF(MOD('[2]Pos Log Serang 260721'!XFD1,INT('[2]Pos Log Serang 260721'!XFD1))=0,TRIM('089_Fastindo_Jakarta'!milyar4&amp;'089_Fastindo_Jakarta'!juta4&amp;'089_Fastindo_Jakarta'!ribu4&amp;'089_Fastindo_Jakarta'!ratus4),"ANGKA HARUS BILANGAN BULAT!"),"DATA TIDAK BOLEH BERTIPE TEKS!"))</definedName>
    <definedName name="trbl4" localSheetId="38">IF('[2]Pos Log Serang 260721'!XFD1=0,"nol",IF(TYPE('[2]Pos Log Serang 260721'!XFD1)=1,IF(MOD('[2]Pos Log Serang 260721'!XFD1,INT('[2]Pos Log Serang 260721'!XFD1))=0,TRIM('090_Tensindo_Jakarta'!milyar4&amp;'090_Tensindo_Jakarta'!juta4&amp;'090_Tensindo_Jakarta'!ribu4&amp;'090_Tensindo_Jakarta'!ratus4),"ANGKA HARUS BILANGAN BULAT!"),"DATA TIDAK BOLEH BERTIPE TEKS!"))</definedName>
    <definedName name="trbl4" localSheetId="39">IF('[2]Pos Log Serang 260721'!XFD1=0,"nol",IF(TYPE('[2]Pos Log Serang 260721'!XFD1)=1,IF(MOD('[2]Pos Log Serang 260721'!XFD1,INT('[2]Pos Log Serang 260721'!XFD1))=0,TRIM('091_BSC_Lhoksemawe langsa'!milyar4&amp;'091_BSC_Lhoksemawe langsa'!juta4&amp;'091_BSC_Lhoksemawe langsa'!ribu4&amp;'091_BSC_Lhoksemawe langsa'!ratus4),"ANGKA HARUS BILANGAN BULAT!"),"DATA TIDAK BOLEH BERTIPE TEKS!"))</definedName>
    <definedName name="trbl4" localSheetId="40">IF('[2]Pos Log Serang 260721'!XFD1=0,"nol",IF(TYPE('[2]Pos Log Serang 260721'!XFD1)=1,IF(MOD('[2]Pos Log Serang 260721'!XFD1,INT('[2]Pos Log Serang 260721'!XFD1))=0,TRIM('092_BSC_Semarang'!milyar4&amp;'092_BSC_Semarang'!juta4&amp;'092_BSC_Semarang'!ribu4&amp;'092_BSC_Semarang'!ratus4),"ANGKA HARUS BILANGAN BULAT!"),"DATA TIDAK BOLEH BERTIPE TEKS!"))</definedName>
    <definedName name="trbl4" localSheetId="41">IF('[2]Pos Log Serang 260721'!XFD1=0,"nol",IF(TYPE('[2]Pos Log Serang 260721'!XFD1)=1,IF(MOD('[2]Pos Log Serang 260721'!XFD1,INT('[2]Pos Log Serang 260721'!XFD1))=0,TRIM('093_Yenling Tan_Kaifa'!milyar4&amp;'093_Yenling Tan_Kaifa'!juta4&amp;'093_Yenling Tan_Kaifa'!ribu4&amp;'093_Yenling Tan_Kaifa'!ratus4),"ANGKA HARUS BILANGAN BULAT!"),"DATA TIDAK BOLEH BERTIPE TEKS!"))</definedName>
    <definedName name="trbl4" localSheetId="42">IF('[2]Pos Log Serang 260721'!XFD1=0,"nol",IF(TYPE('[2]Pos Log Serang 260721'!XFD1)=1,IF(MOD('[2]Pos Log Serang 260721'!XFD1,INT('[2]Pos Log Serang 260721'!XFD1))=0,TRIM('094_Yenling Tan_Sentral Cargo'!milyar4&amp;'094_Yenling Tan_Sentral Cargo'!juta4&amp;'094_Yenling Tan_Sentral Cargo'!ribu4&amp;'094_Yenling Tan_Sentral Cargo'!ratus4),"ANGKA HARUS BILANGAN BULAT!"),"DATA TIDAK BOLEH BERTIPE TEKS!"))</definedName>
    <definedName name="trbl4" localSheetId="43">IF('[2]Pos Log Serang 260721'!XFD1=0,"nol",IF(TYPE('[2]Pos Log Serang 260721'!XFD1)=1,IF(MOD('[2]Pos Log Serang 260721'!XFD1,INT('[2]Pos Log Serang 260721'!XFD1))=0,TRIM('095_Yenling Tan_Primasari'!milyar4&amp;'095_Yenling Tan_Primasari'!juta4&amp;'095_Yenling Tan_Primasari'!ribu4&amp;'095_Yenling Tan_Primasari'!ratus4),"ANGKA HARUS BILANGAN BULAT!"),"DATA TIDAK BOLEH BERTIPE TEKS!"))</definedName>
    <definedName name="trbl4" localSheetId="44">IF('[2]Pos Log Serang 260721'!XFD1=0,"nol",IF(TYPE('[2]Pos Log Serang 260721'!XFD1)=1,IF(MOD('[2]Pos Log Serang 260721'!XFD1,INT('[2]Pos Log Serang 260721'!XFD1))=0,TRIM('096_Yenling Tan_Primasari'!milyar4&amp;'096_Yenling Tan_Primasari'!juta4&amp;'096_Yenling Tan_Primasari'!ribu4&amp;'096_Yenling Tan_Primasari'!ratus4),"ANGKA HARUS BILANGAN BULAT!"),"DATA TIDAK BOLEH BERTIPE TEKS!"))</definedName>
    <definedName name="trbl4" localSheetId="45">IF('[2]Pos Log Serang 260721'!XFD1=0,"nol",IF(TYPE('[2]Pos Log Serang 260721'!XFD1)=1,IF(MOD('[2]Pos Log Serang 260721'!XFD1,INT('[2]Pos Log Serang 260721'!XFD1))=0,TRIM('097_Yenling Tan_Gurih'!milyar4&amp;'097_Yenling Tan_Gurih'!juta4&amp;'097_Yenling Tan_Gurih'!ribu4&amp;'097_Yenling Tan_Gurih'!ratus4),"ANGKA HARUS BILANGAN BULAT!"),"DATA TIDAK BOLEH BERTIPE TEKS!"))</definedName>
    <definedName name="trbl4" localSheetId="46">IF('[2]Pos Log Serang 260721'!XFD1=0,"nol",IF(TYPE('[2]Pos Log Serang 260721'!XFD1)=1,IF(MOD('[2]Pos Log Serang 260721'!XFD1,INT('[2]Pos Log Serang 260721'!XFD1))=0,TRIM('099_Bpk. Saman_Batam'!milyar4&amp;'099_Bpk. Saman_Batam'!juta4&amp;'099_Bpk. Saman_Batam'!ribu4&amp;'099_Bpk. Saman_Batam'!ratus4),"ANGKA HARUS BILANGAN BULAT!"),"DATA TIDAK BOLEH BERTIPE TEKS!"))</definedName>
    <definedName name="trbl4" localSheetId="47">IF('[2]Pos Log Serang 260721'!XFD1=0,"nol",IF(TYPE('[2]Pos Log Serang 260721'!XFD1)=1,IF(MOD('[2]Pos Log Serang 260721'!XFD1,INT('[2]Pos Log Serang 260721'!XFD1))=0,TRIM('100_PT. Fajar_Samarinda'!milyar4&amp;'100_PT. Fajar_Samarinda'!juta4&amp;'100_PT. Fajar_Samarinda'!ribu4&amp;'100_PT. Fajar_Samarinda'!ratus4),"ANGKA HARUS BILANGAN BULAT!"),"DATA TIDAK BOLEH BERTIPE TEKS!"))</definedName>
    <definedName name="trbl4" localSheetId="48">IF('[2]Pos Log Serang 260721'!XFD1=0,"nol",IF(TYPE('[2]Pos Log Serang 260721'!XFD1)=1,IF(MOD('[2]Pos Log Serang 260721'!XFD1,INT('[2]Pos Log Serang 260721'!XFD1))=0,TRIM('101_Menara_ESSE POSM'!milyar4&amp;'101_Menara_ESSE POSM'!juta4&amp;'101_Menara_ESSE POSM'!ribu4&amp;'101_Menara_ESSE POSM'!ratus4),"ANGKA HARUS BILANGAN BULAT!"),"DATA TIDAK BOLEH BERTIPE TEKS!"))</definedName>
    <definedName name="trbl4" localSheetId="49">IF('[2]Pos Log Serang 260721'!XFD1=0,"nol",IF(TYPE('[2]Pos Log Serang 260721'!XFD1)=1,IF(MOD('[2]Pos Log Serang 260721'!XFD1,INT('[2]Pos Log Serang 260721'!XFD1))=0,TRIM('102_Bpk. Agus_Pontianak'!milyar4&amp;'102_Bpk. Agus_Pontianak'!juta4&amp;'102_Bpk. Agus_Pontianak'!ribu4&amp;'102_Bpk. Agus_Pontianak'!ratus4),"ANGKA HARUS BILANGAN BULAT!"),"DATA TIDAK BOLEH BERTIPE TEKS!"))</definedName>
    <definedName name="trbl4" localSheetId="50">IF('[2]Pos Log Serang 260721'!XFD1=0,"nol",IF(TYPE('[2]Pos Log Serang 260721'!XFD1)=1,IF(MOD('[2]Pos Log Serang 260721'!XFD1,INT('[2]Pos Log Serang 260721'!XFD1))=0,TRIM('103_Ibu Yenling Tan_JasanaBoga'!milyar4&amp;'103_Ibu Yenling Tan_JasanaBoga'!juta4&amp;'103_Ibu Yenling Tan_JasanaBoga'!ribu4&amp;'103_Ibu Yenling Tan_JasanaBoga'!ratus4),"ANGKA HARUS BILANGAN BULAT!"),"DATA TIDAK BOLEH BERTIPE TEKS!"))</definedName>
    <definedName name="trbl4" localSheetId="51">IF('[2]Pos Log Serang 260721'!XFD1=0,"nol",IF(TYPE('[2]Pos Log Serang 260721'!XFD1)=1,IF(MOD('[2]Pos Log Serang 260721'!XFD1,INT('[2]Pos Log Serang 260721'!XFD1))=0,TRIM('104_Ibu Yenling Tan_Pt Kartika'!milyar4&amp;'104_Ibu Yenling Tan_Pt Kartika'!juta4&amp;'104_Ibu Yenling Tan_Pt Kartika'!ribu4&amp;'104_Ibu Yenling Tan_Pt Kartika'!ratus4),"ANGKA HARUS BILANGAN BULAT!"),"DATA TIDAK BOLEH BERTIPE TEKS!"))</definedName>
    <definedName name="trbl4" localSheetId="52">IF('[2]Pos Log Serang 260721'!XFD1=0,"nol",IF(TYPE('[2]Pos Log Serang 260721'!XFD1)=1,IF(MOD('[2]Pos Log Serang 260721'!XFD1,INT('[2]Pos Log Serang 260721'!XFD1))=0,TRIM('105_Ibu Yenling Tan_Pt Exim'!milyar4&amp;'105_Ibu Yenling Tan_Pt Exim'!juta4&amp;'105_Ibu Yenling Tan_Pt Exim'!ribu4&amp;'105_Ibu Yenling Tan_Pt Exim'!ratus4),"ANGKA HARUS BILANGAN BULAT!"),"DATA TIDAK BOLEH BERTIPE TEKS!"))</definedName>
    <definedName name="trbl4" localSheetId="53">IF('[2]Pos Log Serang 260721'!XFD1=0,"nol",IF(TYPE('[2]Pos Log Serang 260721'!XFD1)=1,IF(MOD('[2]Pos Log Serang 260721'!XFD1,INT('[2]Pos Log Serang 260721'!XFD1))=0,TRIM('105_Ibu Yenling Tan_Pt Exim (2'!milyar4&amp;'105_Ibu Yenling Tan_Pt Exim (2'!juta4&amp;'105_Ibu Yenling Tan_Pt Exim (2'!ribu4&amp;'105_Ibu Yenling Tan_Pt Exim (2'!ratus4),"ANGKA HARUS BILANGAN BULAT!"),"DATA TIDAK BOLEH BERTIPE TEKS!"))</definedName>
    <definedName name="trbl4" localSheetId="54">IF('[2]Pos Log Serang 260721'!XFD1=0,"nol",IF(TYPE('[2]Pos Log Serang 260721'!XFD1)=1,IF(MOD('[2]Pos Log Serang 260721'!XFD1,INT('[2]Pos Log Serang 260721'!XFD1))=0,TRIM('107_pt. austine'!milyar4&amp;'107_pt. austine'!juta4&amp;'107_pt. austine'!ribu4&amp;'107_pt. austine'!ratus4),"ANGKA HARUS BILANGAN BULAT!"),"DATA TIDAK BOLEH BERTIPE TEKS!"))</definedName>
    <definedName name="trbl4" localSheetId="55">IF('[2]Pos Log Serang 260721'!XFD1=0,"nol",IF(TYPE('[2]Pos Log Serang 260721'!XFD1)=1,IF(MOD('[2]Pos Log Serang 260721'!XFD1,INT('[2]Pos Log Serang 260721'!XFD1))=0,TRIM('107_pt. austine '!milyar4&amp;'107_pt. austine '!juta4&amp;'107_pt. austine '!ribu4&amp;'107_pt. austine '!ratus4),"ANGKA HARUS BILANGAN BULAT!"),"DATA TIDAK BOLEH BERTIPE TEKS!"))</definedName>
    <definedName name="trbl4" localSheetId="56">IF('[2]Pos Log Serang 260721'!XFD1=0,"nol",IF(TYPE('[2]Pos Log Serang 260721'!XFD1)=1,IF(MOD('[2]Pos Log Serang 260721'!XFD1,INT('[2]Pos Log Serang 260721'!XFD1))=0,TRIM('108_BSC_Lampung_JHHP'!milyar4&amp;'108_BSC_Lampung_JHHP'!juta4&amp;'108_BSC_Lampung_JHHP'!ribu4&amp;'108_BSC_Lampung_JHHP'!ratus4),"ANGKA HARUS BILANGAN BULAT!"),"DATA TIDAK BOLEH BERTIPE TEKS!"))</definedName>
    <definedName name="trbl4" localSheetId="57">IF('[2]Pos Log Serang 260721'!XFD1=0,"nol",IF(TYPE('[2]Pos Log Serang 260721'!XFD1)=1,IF(MOD('[2]Pos Log Serang 260721'!XFD1,INT('[2]Pos Log Serang 260721'!XFD1))=0,TRIM('109_BSC_Kota Bumi_JHHP'!milyar4&amp;'109_BSC_Kota Bumi_JHHP'!juta4&amp;'109_BSC_Kota Bumi_JHHP'!ribu4&amp;'109_BSC_Kota Bumi_JHHP'!ratus4),"ANGKA HARUS BILANGAN BULAT!"),"DATA TIDAK BOLEH BERTIPE TEKS!"))</definedName>
    <definedName name="trbl4" localSheetId="58">IF('[2]Pos Log Serang 260721'!XFD1=0,"nol",IF(TYPE('[2]Pos Log Serang 260721'!XFD1)=1,IF(MOD('[2]Pos Log Serang 260721'!XFD1,INT('[2]Pos Log Serang 260721'!XFD1))=0,TRIM('110_BSC_Pekanbaru_Alam Hijau'!milyar4&amp;'110_BSC_Pekanbaru_Alam Hijau'!juta4&amp;'110_BSC_Pekanbaru_Alam Hijau'!ribu4&amp;'110_BSC_Pekanbaru_Alam Hijau'!ratus4),"ANGKA HARUS BILANGAN BULAT!"),"DATA TIDAK BOLEH BERTIPE TEKS!"))</definedName>
    <definedName name="trbl4" localSheetId="59">IF('[2]Pos Log Serang 260721'!XFD1=0,"nol",IF(TYPE('[2]Pos Log Serang 260721'!XFD1)=1,IF(MOD('[2]Pos Log Serang 260721'!XFD1,INT('[2]Pos Log Serang 260721'!XFD1))=0,TRIM('111_Bpk. Mul_Pulogadung'!milyar4&amp;'111_Bpk. Mul_Pulogadung'!juta4&amp;'111_Bpk. Mul_Pulogadung'!ribu4&amp;'111_Bpk. Mul_Pulogadung'!ratus4),"ANGKA HARUS BILANGAN BULAT!"),"DATA TIDAK BOLEH BERTIPE TEKS!"))</definedName>
    <definedName name="trbl4" localSheetId="60">IF('[2]Pos Log Serang 260721'!XFD1=0,"nol",IF(TYPE('[2]Pos Log Serang 260721'!XFD1)=1,IF(MOD('[2]Pos Log Serang 260721'!XFD1,INT('[2]Pos Log Serang 260721'!XFD1))=0,TRIM('112_Menara_Sampoeran_C1'!milyar4&amp;'112_Menara_Sampoeran_C1'!juta4&amp;'112_Menara_Sampoeran_C1'!ribu4&amp;'112_Menara_Sampoeran_C1'!ratus4),"ANGKA HARUS BILANGAN BULAT!"),"DATA TIDAK BOLEH BERTIPE TEKS!"))</definedName>
    <definedName name="trbl4" localSheetId="61">IF('[2]Pos Log Serang 260721'!XFD1=0,"nol",IF(TYPE('[2]Pos Log Serang 260721'!XFD1)=1,IF(MOD('[2]Pos Log Serang 260721'!XFD1,INT('[2]Pos Log Serang 260721'!XFD1))=0,TRIM('113_PCS_Pontianak'!milyar4&amp;'113_PCS_Pontianak'!juta4&amp;'113_PCS_Pontianak'!ribu4&amp;'113_PCS_Pontianak'!ratus4),"ANGKA HARUS BILANGAN BULAT!"),"DATA TIDAK BOLEH BERTIPE TEKS!"))</definedName>
    <definedName name="trbl4" localSheetId="62">IF('[2]Pos Log Serang 260721'!XFD1=0,"nol",IF(TYPE('[2]Pos Log Serang 260721'!XFD1)=1,IF(MOD('[2]Pos Log Serang 260721'!XFD1,INT('[2]Pos Log Serang 260721'!XFD1))=0,TRIM('114_BSC_Signify_Surabaya'!milyar4&amp;'114_BSC_Signify_Surabaya'!juta4&amp;'114_BSC_Signify_Surabaya'!ribu4&amp;'114_BSC_Signify_Surabaya'!ratus4),"ANGKA HARUS BILANGAN BULAT!"),"DATA TIDAK BOLEH BERTIPE TEKS!"))</definedName>
    <definedName name="trbl4" localSheetId="63">IF('[2]Pos Log Serang 260721'!XFD1=0,"nol",IF(TYPE('[2]Pos Log Serang 260721'!XFD1)=1,IF(MOD('[2]Pos Log Serang 260721'!XFD1,INT('[2]Pos Log Serang 260721'!XFD1))=0,TRIM('115_Yenlingtan_Kaifa_BTH'!milyar4&amp;'115_Yenlingtan_Kaifa_BTH'!juta4&amp;'115_Yenlingtan_Kaifa_BTH'!ribu4&amp;'115_Yenlingtan_Kaifa_BTH'!ratus4),"ANGKA HARUS BILANGAN BULAT!"),"DATA TIDAK BOLEH BERTIPE TEKS!"))</definedName>
    <definedName name="trbl4" localSheetId="64">IF('[2]Pos Log Serang 260721'!XFD1=0,"nol",IF(TYPE('[2]Pos Log Serang 260721'!XFD1)=1,IF(MOD('[2]Pos Log Serang 260721'!XFD1,INT('[2]Pos Log Serang 260721'!XFD1))=0,TRIM('116_Yenlingtan_Alsabat_BTH'!milyar4&amp;'116_Yenlingtan_Alsabat_BTH'!juta4&amp;'116_Yenlingtan_Alsabat_BTH'!ribu4&amp;'116_Yenlingtan_Alsabat_BTH'!ratus4),"ANGKA HARUS BILANGAN BULAT!"),"DATA TIDAK BOLEH BERTIPE TEKS!"))</definedName>
    <definedName name="trbl4" localSheetId="65">IF('[2]Pos Log Serang 260721'!XFD1=0,"nol",IF(TYPE('[2]Pos Log Serang 260721'!XFD1)=1,IF(MOD('[2]Pos Log Serang 260721'!XFD1,INT('[2]Pos Log Serang 260721'!XFD1))=0,TRIM('117_BBI_Klaten'!milyar4&amp;'117_BBI_Klaten'!juta4&amp;'117_BBI_Klaten'!ribu4&amp;'117_BBI_Klaten'!ratus4),"ANGKA HARUS BILANGAN BULAT!"),"DATA TIDAK BOLEH BERTIPE TEKS!"))</definedName>
    <definedName name="trbl4" localSheetId="66">IF('[2]Pos Log Serang 260721'!XFD1=0,"nol",IF(TYPE('[2]Pos Log Serang 260721'!XFD1)=1,IF(MOD('[2]Pos Log Serang 260721'!XFD1,INT('[2]Pos Log Serang 260721'!XFD1))=0,TRIM('118_PT. Yasa_Sulteng'!milyar4&amp;'118_PT. Yasa_Sulteng'!juta4&amp;'118_PT. Yasa_Sulteng'!ribu4&amp;'118_PT. Yasa_Sulteng'!ratus4),"ANGKA HARUS BILANGAN BULAT!"),"DATA TIDAK BOLEH BERTIPE TEKS!"))</definedName>
    <definedName name="trbl4" localSheetId="67">IF('[2]Pos Log Serang 260721'!XFD1=0,"nol",IF(TYPE('[2]Pos Log Serang 260721'!XFD1)=1,IF(MOD('[2]Pos Log Serang 260721'!XFD1,INT('[2]Pos Log Serang 260721'!XFD1))=0,TRIM('118_PT. Yasa_Sulteng Up'!milyar4&amp;'118_PT. Yasa_Sulteng Up'!juta4&amp;'118_PT. Yasa_Sulteng Up'!ribu4&amp;'118_PT. Yasa_Sulteng Up'!ratus4),"ANGKA HARUS BILANGAN BULAT!"),"DATA TIDAK BOLEH BERTIPE TEKS!"))</definedName>
    <definedName name="trbl4" localSheetId="68">IF('[2]Pos Log Serang 260721'!XFD1=0,"nol",IF(TYPE('[2]Pos Log Serang 260721'!XFD1)=1,IF(MOD('[2]Pos Log Serang 260721'!XFD1,INT('[2]Pos Log Serang 260721'!XFD1))=0,TRIM('119_Yenlingtan_Berkat_Bth'!milyar4&amp;'119_Yenlingtan_Berkat_Bth'!juta4&amp;'119_Yenlingtan_Berkat_Bth'!ribu4&amp;'119_Yenlingtan_Berkat_Bth'!ratus4),"ANGKA HARUS BILANGAN BULAT!"),"DATA TIDAK BOLEH BERTIPE TEKS!"))</definedName>
    <definedName name="trbl4" localSheetId="69">IF('[2]Pos Log Serang 260721'!XFD1=0,"nol",IF(TYPE('[2]Pos Log Serang 260721'!XFD1)=1,IF(MOD('[2]Pos Log Serang 260721'!XFD1,INT('[2]Pos Log Serang 260721'!XFD1))=0,TRIM('120_Menara_Sampoeran_C1'!milyar4&amp;'120_Menara_Sampoeran_C1'!juta4&amp;'120_Menara_Sampoeran_C1'!ribu4&amp;'120_Menara_Sampoeran_C1'!ratus4),"ANGKA HARUS BILANGAN BULAT!"),"DATA TIDAK BOLEH BERTIPE TEKS!"))</definedName>
    <definedName name="trbl4" localSheetId="70">IF('[2]Pos Log Serang 260721'!XFD1=0,"nol",IF(TYPE('[2]Pos Log Serang 260721'!XFD1)=1,IF(MOD('[2]Pos Log Serang 260721'!XFD1,INT('[2]Pos Log Serang 260721'!XFD1))=0,TRIM('121_Yenlingtan_Nyonya_BTH'!milyar4&amp;'121_Yenlingtan_Nyonya_BTH'!juta4&amp;'121_Yenlingtan_Nyonya_BTH'!ribu4&amp;'121_Yenlingtan_Nyonya_BTH'!ratus4),"ANGKA HARUS BILANGAN BULAT!"),"DATA TIDAK BOLEH BERTIPE TEKS!"))</definedName>
    <definedName name="trbl4" localSheetId="71">IF('[2]Pos Log Serang 260721'!XFD1=0,"nol",IF(TYPE('[2]Pos Log Serang 260721'!XFD1)=1,IF(MOD('[2]Pos Log Serang 260721'!XFD1,INT('[2]Pos Log Serang 260721'!XFD1))=0,TRIM('122_San Sukses_Batam'!milyar4&amp;'122_San Sukses_Batam'!juta4&amp;'122_San Sukses_Batam'!ribu4&amp;'122_San Sukses_Batam'!ratus4),"ANGKA HARUS BILANGAN BULAT!"),"DATA TIDAK BOLEH BERTIPE TEKS!"))</definedName>
    <definedName name="trbl4" localSheetId="72">IF('[2]Pos Log Serang 260721'!XFD1=0,"nol",IF(TYPE('[2]Pos Log Serang 260721'!XFD1)=1,IF(MOD('[2]Pos Log Serang 260721'!XFD1,INT('[2]Pos Log Serang 260721'!XFD1))=0,TRIM('123_San Sukses_Batam '!milyar4&amp;'123_San Sukses_Batam '!juta4&amp;'123_San Sukses_Batam '!ribu4&amp;'123_San Sukses_Batam '!ratus4),"ANGKA HARUS BILANGAN BULAT!"),"DATA TIDAK BOLEH BERTIPE TEKS!"))</definedName>
    <definedName name="trbl4" localSheetId="73">IF('[2]Pos Log Serang 260721'!XFD1=0,"nol",IF(TYPE('[2]Pos Log Serang 260721'!XFD1)=1,IF(MOD('[2]Pos Log Serang 260721'!XFD1,INT('[2]Pos Log Serang 260721'!XFD1))=0,TRIM('124_Jan Ex_BTH'!milyar4&amp;'124_Jan Ex_BTH'!juta4&amp;'124_Jan Ex_BTH'!ribu4&amp;'124_Jan Ex_BTH'!ratus4),"ANGKA HARUS BILANGAN BULAT!"),"DATA TIDAK BOLEH BERTIPE TEKS!"))</definedName>
    <definedName name="trbl4" localSheetId="74">IF('[2]Pos Log Serang 260721'!XFD1=0,"nol",IF(TYPE('[2]Pos Log Serang 260721'!XFD1)=1,IF(MOD('[2]Pos Log Serang 260721'!XFD1,INT('[2]Pos Log Serang 260721'!XFD1))=0,TRIM('125_Ibu Suryani_Jakarta'!milyar4&amp;'125_Ibu Suryani_Jakarta'!juta4&amp;'125_Ibu Suryani_Jakarta'!ribu4&amp;'125_Ibu Suryani_Jakarta'!ratus4),"ANGKA HARUS BILANGAN BULAT!"),"DATA TIDAK BOLEH BERTIPE TEKS!"))</definedName>
    <definedName name="trbl4" localSheetId="75">IF('[2]Pos Log Serang 260721'!XFD1=0,"nol",IF(TYPE('[2]Pos Log Serang 260721'!XFD1)=1,IF(MOD('[2]Pos Log Serang 260721'!XFD1,INT('[2]Pos Log Serang 260721'!XFD1))=0,TRIM('126_BSC_Anggana_Jogja'!milyar4&amp;'126_BSC_Anggana_Jogja'!juta4&amp;'126_BSC_Anggana_Jogja'!ribu4&amp;'126_BSC_Anggana_Jogja'!ratus4),"ANGKA HARUS BILANGAN BULAT!"),"DATA TIDAK BOLEH BERTIPE TEKS!"))</definedName>
    <definedName name="trbl4" localSheetId="76">IF('[2]Pos Log Serang 260721'!XFD1=0,"nol",IF(TYPE('[2]Pos Log Serang 260721'!XFD1)=1,IF(MOD('[2]Pos Log Serang 260721'!XFD1,INT('[2]Pos Log Serang 260721'!XFD1))=0,TRIM('127_Klik_Batam'!milyar4&amp;'127_Klik_Batam'!juta4&amp;'127_Klik_Batam'!ribu4&amp;'127_Klik_Batam'!ratus4),"ANGKA HARUS BILANGAN BULAT!"),"DATA TIDAK BOLEH BERTIPE TEKS!"))</definedName>
    <definedName name="trbl4" localSheetId="77">IF('[2]Pos Log Serang 260721'!XFD1=0,"nol",IF(TYPE('[2]Pos Log Serang 260721'!XFD1)=1,IF(MOD('[2]Pos Log Serang 260721'!XFD1,INT('[2]Pos Log Serang 260721'!XFD1))=0,TRIM('128_Crago Trans_Batam'!milyar4&amp;'128_Crago Trans_Batam'!juta4&amp;'128_Crago Trans_Batam'!ribu4&amp;'128_Crago Trans_Batam'!ratus4),"ANGKA HARUS BILANGAN BULAT!"),"DATA TIDAK BOLEH BERTIPE TEKS!"))</definedName>
    <definedName name="trbl4" localSheetId="78">IF('[2]Pos Log Serang 260721'!XFD1=0,"nol",IF(TYPE('[2]Pos Log Serang 260721'!XFD1)=1,IF(MOD('[2]Pos Log Serang 260721'!XFD1,INT('[2]Pos Log Serang 260721'!XFD1))=0,TRIM('129_Yenlingtan_Yumofodd_Bth'!milyar4&amp;'129_Yenlingtan_Yumofodd_Bth'!juta4&amp;'129_Yenlingtan_Yumofodd_Bth'!ribu4&amp;'129_Yenlingtan_Yumofodd_Bth'!ratus4),"ANGKA HARUS BILANGAN BULAT!"),"DATA TIDAK BOLEH BERTIPE TEKS!"))</definedName>
    <definedName name="trbl4" localSheetId="79">IF('[2]Pos Log Serang 260721'!XFD1=0,"nol",IF(TYPE('[2]Pos Log Serang 260721'!XFD1)=1,IF(MOD('[2]Pos Log Serang 260721'!XFD1,INT('[2]Pos Log Serang 260721'!XFD1))=0,TRIM('130_Yenlingtan_Japan Pack_Bth'!milyar4&amp;'130_Yenlingtan_Japan Pack_Bth'!juta4&amp;'130_Yenlingtan_Japan Pack_Bth'!ribu4&amp;'130_Yenlingtan_Japan Pack_Bth'!ratus4),"ANGKA HARUS BILANGAN BULAT!"),"DATA TIDAK BOLEH BERTIPE TEKS!"))</definedName>
    <definedName name="trbl4" localSheetId="80">IF('[2]Pos Log Serang 260721'!XFD1=0,"nol",IF(TYPE('[2]Pos Log Serang 260721'!XFD1)=1,IF(MOD('[2]Pos Log Serang 260721'!XFD1,INT('[2]Pos Log Serang 260721'!XFD1))=0,TRIM('131_PCS_Pontinak'!milyar4&amp;'131_PCS_Pontinak'!juta4&amp;'131_PCS_Pontinak'!ribu4&amp;'131_PCS_Pontinak'!ratus4),"ANGKA HARUS BILANGAN BULAT!"),"DATA TIDAK BOLEH BERTIPE TEKS!"))</definedName>
    <definedName name="trbl4" localSheetId="81">IF('[2]Pos Log Serang 260721'!XFD1=0,"nol",IF(TYPE('[2]Pos Log Serang 260721'!XFD1)=1,IF(MOD('[2]Pos Log Serang 260721'!XFD1,INT('[2]Pos Log Serang 260721'!XFD1))=0,TRIM('132_Mega_Selawesi'!milyar4&amp;'132_Mega_Selawesi'!juta4&amp;'132_Mega_Selawesi'!ribu4&amp;'132_Mega_Selawesi'!ratus4),"ANGKA HARUS BILANGAN BULAT!"),"DATA TIDAK BOLEH BERTIPE TEKS!"))</definedName>
    <definedName name="trbl4" localSheetId="83">IF('[2]Pos Log Serang 260721'!XFD1=0,"nol",IF(TYPE('[2]Pos Log Serang 260721'!XFD1)=1,IF(MOD('[2]Pos Log Serang 260721'!XFD1,INT('[2]Pos Log Serang 260721'!XFD1))=0,TRIM('133_Gapura_Trucking Sumabaw Pel'!milyar4&amp;'133_Gapura_Trucking Sumabaw Pel'!juta4&amp;'133_Gapura_Trucking Sumabaw Pel'!ribu4&amp;'133_Gapura_Trucking Sumabaw Pel'!ratus4),"ANGKA HARUS BILANGAN BULAT!"),"DATA TIDAK BOLEH BERTIPE TEKS!"))</definedName>
    <definedName name="trbl4" localSheetId="82">IF('[2]Pos Log Serang 260721'!XFD1=0,"nol",IF(TYPE('[2]Pos Log Serang 260721'!XFD1)=1,IF(MOD('[2]Pos Log Serang 260721'!XFD1,INT('[2]Pos Log Serang 260721'!XFD1))=0,TRIM('133_Gapura_Trucking Sumabaw_DP'!milyar4&amp;'133_Gapura_Trucking Sumabaw_DP'!juta4&amp;'133_Gapura_Trucking Sumabaw_DP'!ribu4&amp;'133_Gapura_Trucking Sumabaw_DP'!ratus4),"ANGKA HARUS BILANGAN BULAT!"),"DATA TIDAK BOLEH BERTIPE TEKS!"))</definedName>
    <definedName name="trbl4" localSheetId="84">IF('[2]Pos Log Serang 260721'!XFD1=0,"nol",IF(TYPE('[2]Pos Log Serang 260721'!XFD1)=1,IF(MOD('[2]Pos Log Serang 260721'!XFD1,INT('[2]Pos Log Serang 260721'!XFD1))=0,TRIM('134_Menara_Cocacola'!milyar4&amp;'134_Menara_Cocacola'!juta4&amp;'134_Menara_Cocacola'!ribu4&amp;'134_Menara_Cocacola'!ratus4),"ANGKA HARUS BILANGAN BULAT!"),"DATA TIDAK BOLEH BERTIPE TEKS!"))</definedName>
    <definedName name="trbl4" localSheetId="85">IF('[2]Pos Log Serang 260721'!XFD1=0,"nol",IF(TYPE('[2]Pos Log Serang 260721'!XFD1)=1,IF(MOD('[2]Pos Log Serang 260721'!XFD1,INT('[2]Pos Log Serang 260721'!XFD1))=0,TRIM('135_Fitri_Nias'!milyar4&amp;'135_Fitri_Nias'!juta4&amp;'135_Fitri_Nias'!ribu4&amp;'135_Fitri_Nias'!ratus4),"ANGKA HARUS BILANGAN BULAT!"),"DATA TIDAK BOLEH BERTIPE TEKS!"))</definedName>
    <definedName name="trbl4">IF('[2]Pos Log Serang 260721'!XFD1=0,"nol",IF(TYPE('[2]Pos Log Serang 260721'!XFD1)=1,IF(MOD('[2]Pos Log Serang 260721'!XFD1,INT('[2]Pos Log Serang 260721'!XFD1))=0,TRIM(milyar4&amp;juta4&amp;ribu4&amp;ratus4),"ANGKA HARUS BILANGAN BULAT!"),"DATA TIDAK BOLEH BERTIPE TEKS!"))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49" l="1"/>
  <c r="O21" i="49" s="1"/>
  <c r="O19" i="49"/>
  <c r="J18" i="49"/>
  <c r="I25" i="90" l="1"/>
  <c r="H35" i="90"/>
  <c r="I20" i="90"/>
  <c r="I18" i="90"/>
  <c r="I21" i="90" s="1"/>
  <c r="I25" i="57"/>
  <c r="I21" i="57"/>
  <c r="I23" i="57"/>
  <c r="I23" i="90" l="1"/>
  <c r="I24" i="90" s="1"/>
  <c r="G19" i="61"/>
  <c r="I32" i="89" l="1"/>
  <c r="J18" i="89"/>
  <c r="J19" i="89" s="1"/>
  <c r="J23" i="89" s="1"/>
  <c r="I32" i="88" l="1"/>
  <c r="J18" i="88"/>
  <c r="J19" i="88" s="1"/>
  <c r="J23" i="88" s="1"/>
  <c r="H32" i="87" l="1"/>
  <c r="I19" i="87"/>
  <c r="I18" i="87"/>
  <c r="I21" i="87" l="1"/>
  <c r="I23" i="87" s="1"/>
  <c r="I32" i="86"/>
  <c r="J18" i="86"/>
  <c r="J19" i="86" s="1"/>
  <c r="J23" i="86" s="1"/>
  <c r="I22" i="87" l="1"/>
  <c r="I33" i="85"/>
  <c r="J19" i="85"/>
  <c r="J18" i="85"/>
  <c r="J20" i="85" s="1"/>
  <c r="J24" i="85" s="1"/>
  <c r="J19" i="84" l="1"/>
  <c r="A21" i="84"/>
  <c r="A22" i="84"/>
  <c r="A23" i="84"/>
  <c r="A24" i="84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I66" i="84" l="1"/>
  <c r="A20" i="84"/>
  <c r="J52" i="84" l="1"/>
  <c r="J56" i="84" s="1"/>
  <c r="I23" i="83"/>
  <c r="I22" i="83"/>
  <c r="I21" i="83"/>
  <c r="I18" i="83"/>
  <c r="H32" i="83" l="1"/>
  <c r="I19" i="83"/>
  <c r="K24" i="82" l="1"/>
  <c r="K23" i="82"/>
  <c r="K22" i="82"/>
  <c r="K21" i="82"/>
  <c r="K20" i="82"/>
  <c r="K19" i="82"/>
  <c r="K18" i="82"/>
  <c r="J37" i="82"/>
  <c r="K17" i="82"/>
  <c r="K28" i="82" s="1"/>
  <c r="I32" i="81"/>
  <c r="J18" i="81"/>
  <c r="J19" i="81" s="1"/>
  <c r="J23" i="81" s="1"/>
  <c r="I32" i="80" l="1"/>
  <c r="J18" i="80"/>
  <c r="J19" i="80" s="1"/>
  <c r="J23" i="80" s="1"/>
  <c r="I32" i="79"/>
  <c r="J18" i="79"/>
  <c r="J19" i="79" s="1"/>
  <c r="J23" i="79" s="1"/>
  <c r="I32" i="78"/>
  <c r="J18" i="78"/>
  <c r="J19" i="78" s="1"/>
  <c r="J23" i="78" s="1"/>
  <c r="I32" i="77"/>
  <c r="J18" i="77"/>
  <c r="J19" i="77" s="1"/>
  <c r="J23" i="77" s="1"/>
  <c r="I21" i="76" l="1"/>
  <c r="I20" i="76"/>
  <c r="I19" i="76"/>
  <c r="H34" i="76" l="1"/>
  <c r="I18" i="76"/>
  <c r="I24" i="76" s="1"/>
  <c r="I25" i="76" s="1"/>
  <c r="I18" i="74" l="1"/>
  <c r="H32" i="74"/>
  <c r="I19" i="74"/>
  <c r="I23" i="74" s="1"/>
  <c r="I32" i="73" l="1"/>
  <c r="J18" i="73"/>
  <c r="J19" i="73" s="1"/>
  <c r="J23" i="73" s="1"/>
  <c r="I32" i="72" l="1"/>
  <c r="J18" i="72"/>
  <c r="J19" i="72" s="1"/>
  <c r="J23" i="72" s="1"/>
  <c r="I33" i="71" l="1"/>
  <c r="J19" i="71"/>
  <c r="J18" i="71"/>
  <c r="J20" i="71" s="1"/>
  <c r="J24" i="71" s="1"/>
  <c r="J20" i="70"/>
  <c r="J19" i="70"/>
  <c r="I33" i="70"/>
  <c r="J18" i="70"/>
  <c r="J24" i="70" l="1"/>
  <c r="J25" i="69"/>
  <c r="J24" i="69"/>
  <c r="I39" i="69"/>
  <c r="J23" i="69"/>
  <c r="J22" i="69"/>
  <c r="J21" i="69"/>
  <c r="J20" i="69"/>
  <c r="A20" i="69"/>
  <c r="A21" i="69" s="1"/>
  <c r="A22" i="69" s="1"/>
  <c r="A23" i="69" s="1"/>
  <c r="J19" i="69"/>
  <c r="J29" i="69" l="1"/>
  <c r="I32" i="68"/>
  <c r="J18" i="68"/>
  <c r="J19" i="68" s="1"/>
  <c r="J23" i="68" s="1"/>
  <c r="M18" i="58" l="1"/>
  <c r="K18" i="58"/>
  <c r="L18" i="58" l="1"/>
  <c r="J18" i="67" l="1"/>
  <c r="J19" i="67" s="1"/>
  <c r="J23" i="67" s="1"/>
  <c r="I32" i="67"/>
  <c r="I18" i="66"/>
  <c r="H32" i="66"/>
  <c r="I19" i="66"/>
  <c r="I23" i="66" s="1"/>
  <c r="I32" i="65"/>
  <c r="J18" i="65"/>
  <c r="J19" i="65" s="1"/>
  <c r="J23" i="65" s="1"/>
  <c r="I32" i="64"/>
  <c r="J18" i="64"/>
  <c r="J19" i="64" s="1"/>
  <c r="J23" i="64" s="1"/>
  <c r="H33" i="63" l="1"/>
  <c r="I20" i="63"/>
  <c r="I23" i="63" s="1"/>
  <c r="I24" i="63" s="1"/>
  <c r="I19" i="63"/>
  <c r="I18" i="63"/>
  <c r="J18" i="62" l="1"/>
  <c r="J19" i="62" s="1"/>
  <c r="J23" i="62" s="1"/>
  <c r="I32" i="62"/>
  <c r="J29" i="60" l="1"/>
  <c r="I18" i="56" l="1"/>
  <c r="H33" i="61"/>
  <c r="I19" i="61"/>
  <c r="I18" i="61"/>
  <c r="I20" i="61" l="1"/>
  <c r="I23" i="61" s="1"/>
  <c r="I24" i="61" s="1"/>
  <c r="I43" i="60"/>
  <c r="J28" i="60"/>
  <c r="J27" i="60"/>
  <c r="J26" i="60"/>
  <c r="J25" i="60"/>
  <c r="J24" i="60"/>
  <c r="J23" i="60"/>
  <c r="J22" i="60"/>
  <c r="J21" i="60"/>
  <c r="J20" i="60"/>
  <c r="A20" i="60"/>
  <c r="A21" i="60" s="1"/>
  <c r="A22" i="60" s="1"/>
  <c r="A23" i="60" s="1"/>
  <c r="A24" i="60" s="1"/>
  <c r="A25" i="60" s="1"/>
  <c r="A26" i="60" s="1"/>
  <c r="A27" i="60" s="1"/>
  <c r="A28" i="60" s="1"/>
  <c r="J19" i="60"/>
  <c r="H33" i="59"/>
  <c r="I19" i="59"/>
  <c r="I18" i="59"/>
  <c r="I20" i="59" s="1"/>
  <c r="I23" i="59" s="1"/>
  <c r="I24" i="59" s="1"/>
  <c r="H33" i="58"/>
  <c r="I19" i="58"/>
  <c r="I18" i="58"/>
  <c r="I20" i="58" s="1"/>
  <c r="I23" i="58" s="1"/>
  <c r="I24" i="58" s="1"/>
  <c r="J33" i="60" l="1"/>
  <c r="I24" i="57"/>
  <c r="I20" i="57"/>
  <c r="I18" i="57"/>
  <c r="H34" i="57"/>
  <c r="H32" i="56" l="1"/>
  <c r="I19" i="56"/>
  <c r="I23" i="56" s="1"/>
  <c r="I32" i="55"/>
  <c r="J18" i="55"/>
  <c r="J19" i="55" s="1"/>
  <c r="J23" i="55" s="1"/>
  <c r="I32" i="54"/>
  <c r="J18" i="54"/>
  <c r="J19" i="54" s="1"/>
  <c r="J23" i="54" s="1"/>
  <c r="J20" i="52" l="1"/>
  <c r="J18" i="52"/>
  <c r="J19" i="52"/>
  <c r="I33" i="52"/>
  <c r="J19" i="51"/>
  <c r="J24" i="52" l="1"/>
  <c r="I60" i="51" l="1"/>
  <c r="A20" i="5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J46" i="51" l="1"/>
  <c r="J50" i="51" s="1"/>
  <c r="I32" i="49"/>
  <c r="J19" i="49"/>
  <c r="J23" i="49" s="1"/>
  <c r="I32" i="48" l="1"/>
  <c r="J18" i="48"/>
  <c r="J19" i="48" s="1"/>
  <c r="J23" i="48" s="1"/>
  <c r="I32" i="47"/>
  <c r="J18" i="47"/>
  <c r="J19" i="47" s="1"/>
  <c r="J23" i="47" s="1"/>
  <c r="I32" i="46"/>
  <c r="J18" i="46"/>
  <c r="J19" i="46" s="1"/>
  <c r="J23" i="46" s="1"/>
  <c r="I32" i="45"/>
  <c r="J18" i="45"/>
  <c r="J19" i="45" s="1"/>
  <c r="J23" i="45" s="1"/>
  <c r="I32" i="44"/>
  <c r="J18" i="44"/>
  <c r="J19" i="44" s="1"/>
  <c r="J23" i="44" s="1"/>
  <c r="I32" i="43"/>
  <c r="J18" i="43"/>
  <c r="J19" i="43" s="1"/>
  <c r="J23" i="43" s="1"/>
  <c r="I32" i="42"/>
  <c r="J18" i="42"/>
  <c r="J19" i="42" s="1"/>
  <c r="J23" i="42" s="1"/>
  <c r="I19" i="41" l="1"/>
  <c r="H33" i="41"/>
  <c r="I18" i="41"/>
  <c r="I20" i="41" s="1"/>
  <c r="I23" i="41" s="1"/>
  <c r="I24" i="41" s="1"/>
  <c r="I25" i="40"/>
  <c r="I22" i="40"/>
  <c r="I21" i="40"/>
  <c r="I20" i="40"/>
  <c r="H35" i="40"/>
  <c r="I18" i="40"/>
  <c r="I26" i="40" l="1"/>
  <c r="H34" i="39" l="1"/>
  <c r="I19" i="39"/>
  <c r="I20" i="39" s="1"/>
  <c r="I24" i="39" s="1"/>
  <c r="H34" i="38" l="1"/>
  <c r="I18" i="38"/>
  <c r="I19" i="38" s="1"/>
  <c r="I23" i="38" s="1"/>
  <c r="I20" i="37"/>
  <c r="I19" i="37"/>
  <c r="I18" i="37"/>
  <c r="I24" i="37" s="1"/>
  <c r="H33" i="37"/>
  <c r="A21" i="33" l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20" i="33"/>
  <c r="J26" i="33"/>
  <c r="J20" i="33"/>
  <c r="J40" i="33"/>
  <c r="J39" i="33"/>
  <c r="J41" i="33"/>
  <c r="J29" i="33"/>
  <c r="J32" i="33"/>
  <c r="J33" i="33"/>
  <c r="J22" i="33" l="1"/>
  <c r="I32" i="36"/>
  <c r="J18" i="36"/>
  <c r="J19" i="36" s="1"/>
  <c r="J23" i="36" s="1"/>
  <c r="I32" i="35"/>
  <c r="J18" i="35"/>
  <c r="J19" i="35" s="1"/>
  <c r="J23" i="35" s="1"/>
  <c r="I32" i="34"/>
  <c r="J18" i="34"/>
  <c r="J19" i="34" s="1"/>
  <c r="J23" i="34" s="1"/>
  <c r="I62" i="33" l="1"/>
  <c r="J47" i="33"/>
  <c r="J46" i="33"/>
  <c r="J45" i="33"/>
  <c r="J44" i="33"/>
  <c r="J43" i="33"/>
  <c r="J42" i="33"/>
  <c r="J38" i="33"/>
  <c r="J37" i="33"/>
  <c r="J36" i="33"/>
  <c r="J35" i="33"/>
  <c r="J34" i="33"/>
  <c r="J31" i="33"/>
  <c r="J30" i="33"/>
  <c r="J28" i="33"/>
  <c r="J27" i="33"/>
  <c r="J25" i="33"/>
  <c r="J24" i="33"/>
  <c r="J23" i="33"/>
  <c r="J21" i="33"/>
  <c r="J19" i="33"/>
  <c r="J48" i="33" l="1"/>
  <c r="J52" i="33" s="1"/>
  <c r="I18" i="32" l="1"/>
  <c r="I19" i="32" s="1"/>
  <c r="I23" i="32" s="1"/>
  <c r="H32" i="32"/>
  <c r="I32" i="31"/>
  <c r="J18" i="31"/>
  <c r="J19" i="31" s="1"/>
  <c r="J23" i="31" s="1"/>
  <c r="I32" i="30" l="1"/>
  <c r="J18" i="30"/>
  <c r="J19" i="30" s="1"/>
  <c r="J23" i="30" s="1"/>
  <c r="I32" i="29"/>
  <c r="J18" i="29"/>
  <c r="J19" i="29" s="1"/>
  <c r="J23" i="29" s="1"/>
  <c r="I32" i="28"/>
  <c r="J18" i="28"/>
  <c r="J19" i="28" s="1"/>
  <c r="J23" i="28" s="1"/>
  <c r="I18" i="27" l="1"/>
  <c r="H32" i="27"/>
  <c r="I19" i="27"/>
  <c r="I23" i="27" s="1"/>
  <c r="I32" i="26"/>
  <c r="J18" i="26"/>
  <c r="J19" i="26" s="1"/>
  <c r="J23" i="26" s="1"/>
  <c r="J19" i="14" l="1"/>
  <c r="J18" i="25" l="1"/>
  <c r="J19" i="25" s="1"/>
  <c r="J23" i="25" s="1"/>
  <c r="I32" i="25"/>
  <c r="H34" i="24" l="1"/>
  <c r="I19" i="24"/>
  <c r="I23" i="24" s="1"/>
  <c r="I18" i="24"/>
  <c r="I36" i="23"/>
  <c r="I22" i="23"/>
  <c r="I21" i="23"/>
  <c r="I20" i="23"/>
  <c r="I19" i="23"/>
  <c r="I18" i="23"/>
  <c r="A18" i="23"/>
  <c r="A19" i="23" s="1"/>
  <c r="A20" i="23" s="1"/>
  <c r="A21" i="23" s="1"/>
  <c r="A22" i="23" s="1"/>
  <c r="I17" i="23"/>
  <c r="I23" i="23" l="1"/>
  <c r="I27" i="23" s="1"/>
  <c r="I32" i="22" l="1"/>
  <c r="J18" i="22"/>
  <c r="J19" i="22" s="1"/>
  <c r="J23" i="22" s="1"/>
  <c r="H32" i="21" l="1"/>
  <c r="I18" i="21"/>
  <c r="I19" i="21" s="1"/>
  <c r="I23" i="21" s="1"/>
  <c r="H32" i="20"/>
  <c r="I18" i="20"/>
  <c r="I19" i="20" s="1"/>
  <c r="I23" i="20" s="1"/>
  <c r="A21" i="19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J85" i="19"/>
  <c r="J80" i="19"/>
  <c r="J81" i="19"/>
  <c r="J82" i="19"/>
  <c r="J83" i="19"/>
  <c r="J84" i="19"/>
  <c r="J76" i="19"/>
  <c r="J77" i="19"/>
  <c r="J78" i="19"/>
  <c r="J79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46" i="19"/>
  <c r="J47" i="19"/>
  <c r="J48" i="19"/>
  <c r="J49" i="19"/>
  <c r="J50" i="19"/>
  <c r="J52" i="19"/>
  <c r="J53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A20" i="19"/>
  <c r="I99" i="19" l="1"/>
  <c r="J89" i="19"/>
  <c r="I19" i="18"/>
  <c r="I23" i="18" s="1"/>
  <c r="I18" i="18"/>
  <c r="H32" i="18"/>
  <c r="J21" i="17" l="1"/>
  <c r="J20" i="17"/>
  <c r="J19" i="17"/>
  <c r="I34" i="17"/>
  <c r="J18" i="17"/>
  <c r="J25" i="17" l="1"/>
  <c r="I32" i="16" l="1"/>
  <c r="J18" i="16"/>
  <c r="J19" i="16" s="1"/>
  <c r="J23" i="16" s="1"/>
  <c r="I32" i="15"/>
  <c r="J18" i="15"/>
  <c r="J19" i="15" s="1"/>
  <c r="J23" i="15" s="1"/>
  <c r="I32" i="14"/>
  <c r="J18" i="14"/>
  <c r="J23" i="14" s="1"/>
  <c r="I32" i="13" l="1"/>
  <c r="J18" i="13"/>
  <c r="J19" i="13" s="1"/>
  <c r="J23" i="13" s="1"/>
  <c r="J19" i="12" l="1"/>
  <c r="J18" i="12"/>
  <c r="I32" i="12"/>
  <c r="J23" i="12"/>
  <c r="J20" i="11"/>
  <c r="J19" i="11"/>
  <c r="I33" i="11"/>
  <c r="J18" i="11"/>
  <c r="J24" i="11" s="1"/>
  <c r="I32" i="10"/>
  <c r="J18" i="10"/>
  <c r="J19" i="10" s="1"/>
  <c r="J23" i="10" s="1"/>
  <c r="H34" i="9" l="1"/>
  <c r="I18" i="9"/>
  <c r="I19" i="9" l="1"/>
  <c r="I23" i="9" s="1"/>
  <c r="I33" i="8"/>
  <c r="J18" i="8"/>
  <c r="J19" i="8" s="1"/>
  <c r="J23" i="8" s="1"/>
  <c r="J18" i="7"/>
  <c r="J19" i="7" s="1"/>
  <c r="J23" i="7" s="1"/>
  <c r="I33" i="7"/>
  <c r="H33" i="6" l="1"/>
  <c r="I18" i="6"/>
  <c r="I19" i="6" s="1"/>
  <c r="I23" i="6" l="1"/>
  <c r="H34" i="5" l="1"/>
  <c r="I18" i="5"/>
  <c r="I19" i="5" s="1"/>
  <c r="I23" i="5" s="1"/>
  <c r="H32" i="4" l="1"/>
  <c r="I18" i="4"/>
  <c r="I17" i="4"/>
  <c r="I19" i="4" l="1"/>
  <c r="I22" i="4" s="1"/>
  <c r="I23" i="4" s="1"/>
  <c r="J18" i="3" l="1"/>
  <c r="A19" i="3"/>
  <c r="J19" i="3"/>
  <c r="J20" i="3"/>
  <c r="J24" i="3" s="1"/>
  <c r="I34" i="3"/>
  <c r="J18" i="2"/>
  <c r="J19" i="2"/>
  <c r="J23" i="2" s="1"/>
  <c r="I32" i="2"/>
</calcChain>
</file>

<file path=xl/sharedStrings.xml><?xml version="1.0" encoding="utf-8"?>
<sst xmlns="http://schemas.openxmlformats.org/spreadsheetml/2006/main" count="4907" uniqueCount="929">
  <si>
    <t>Dede Komalasari</t>
  </si>
  <si>
    <t xml:space="preserve"> </t>
  </si>
  <si>
    <t xml:space="preserve">Bekasi, </t>
  </si>
  <si>
    <t>A/N : M. IMAM ATAU HENRY TIRTASAPUTRA JUNIOR</t>
  </si>
  <si>
    <t>A/C : 521-137-0492</t>
  </si>
  <si>
    <t>BCA-IDR</t>
  </si>
  <si>
    <t>Pay Cheque or Transfer to :</t>
  </si>
  <si>
    <t>Payment Instructions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</si>
  <si>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Seratus Sembilan Belas Ribu Sembilan Ratus Rupiah.</t>
    </r>
  </si>
  <si>
    <t>Total</t>
  </si>
  <si>
    <t>Pelunasan</t>
  </si>
  <si>
    <t>DP</t>
  </si>
  <si>
    <t>Lunas 28/01/22</t>
  </si>
  <si>
    <t>SUB TOTAL</t>
  </si>
  <si>
    <t>131kg x 4500 Rp 589.500</t>
  </si>
  <si>
    <t>Batam</t>
  </si>
  <si>
    <t>Pengiriman Barang Tujuan Snl Food (Yenling Tan)</t>
  </si>
  <si>
    <t>Dari kharisma food</t>
  </si>
  <si>
    <t>AMOUNT</t>
  </si>
  <si>
    <t>UNIT PRICE</t>
  </si>
  <si>
    <t>KG</t>
  </si>
  <si>
    <t>COLLY</t>
  </si>
  <si>
    <t>DESNATION</t>
  </si>
  <si>
    <t>DESCRIPTION</t>
  </si>
  <si>
    <t>AWB</t>
  </si>
  <si>
    <t>DATE</t>
  </si>
  <si>
    <t>NO</t>
  </si>
  <si>
    <t>Yenling tan</t>
  </si>
  <si>
    <t>:  Finance Dept</t>
  </si>
  <si>
    <t>Attn</t>
  </si>
  <si>
    <t xml:space="preserve">Gudang era century blok no 5-6 batam center </t>
  </si>
  <si>
    <t>0256</t>
  </si>
  <si>
    <t>:</t>
  </si>
  <si>
    <t>JO</t>
  </si>
  <si>
    <t>Snl food batam</t>
  </si>
  <si>
    <t xml:space="preserve"> 02 Februari 2022</t>
  </si>
  <si>
    <t>Due Date</t>
  </si>
  <si>
    <t xml:space="preserve">Alamat tujuan </t>
  </si>
  <si>
    <t>Invoice Date</t>
  </si>
  <si>
    <t xml:space="preserve"> 052/PCI/K2/II/22</t>
  </si>
  <si>
    <t>Invoice No</t>
  </si>
  <si>
    <t>: Ibu Yenling Tan</t>
  </si>
  <si>
    <t>To</t>
  </si>
  <si>
    <t>INVOICE</t>
  </si>
  <si>
    <t>Email : sales@pciexpress.id</t>
  </si>
  <si>
    <t>Telp/Fax : +6221 - 8944 5283</t>
  </si>
  <si>
    <t>Jawa Barat - Indonesia</t>
  </si>
  <si>
    <t>Harapan Indah - Bekasi 17214</t>
  </si>
  <si>
    <t>Ruko Asera Blok 1S-20 No.26</t>
  </si>
  <si>
    <t>PT. PERISAI CAKRAWALA INDONESIA</t>
  </si>
  <si>
    <t>DEDE KOMALASARI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</si>
  <si>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Juta Tiga Ratus Tujuh Puluh Lima Ribu Rupiah.</t>
    </r>
  </si>
  <si>
    <t>PELUNASAN</t>
  </si>
  <si>
    <t>PONTIANAK</t>
  </si>
  <si>
    <t xml:space="preserve">COCA-COLA OFFICIAL DISTRIBUTOR </t>
  </si>
  <si>
    <t>MEDAN</t>
  </si>
  <si>
    <t>PT. COCA-COLA DISTRIBUTOR INDONESIA</t>
  </si>
  <si>
    <t>CONSIGNEE</t>
  </si>
  <si>
    <t>PICK UP DATE</t>
  </si>
  <si>
    <t>0602</t>
  </si>
  <si>
    <t>: Ibu Ani</t>
  </si>
  <si>
    <t xml:space="preserve"> 16 Februari 2022</t>
  </si>
  <si>
    <t xml:space="preserve"> 053/PCI/K2/II/22</t>
  </si>
  <si>
    <t>: PT. Menara Warna Indonesia</t>
  </si>
  <si>
    <t>: Bahtera Surya Cargo (JHHP)</t>
  </si>
  <si>
    <t>UNIT</t>
  </si>
  <si>
    <t xml:space="preserve">DP </t>
  </si>
  <si>
    <t xml:space="preserve">Pelunasan </t>
  </si>
  <si>
    <t xml:space="preserve"> 054/PCI/K2/II/22</t>
  </si>
  <si>
    <t xml:space="preserve"> 03 Februari 2022</t>
  </si>
  <si>
    <t>0146</t>
  </si>
  <si>
    <t>Aceh</t>
  </si>
  <si>
    <t xml:space="preserve">Trucking Pengiriman Barang Tujuan Langsa Aceh                                        (8T-FS BA 8007 TU) </t>
  </si>
  <si>
    <t>Biaya Bongkar Pengiriman Barang  Tujuan Langsa Aceh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</si>
  <si>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Tujuh Ratus Sembilan Puluh Empat Ribu Rupiah.</t>
    </r>
  </si>
  <si>
    <t>: CV. FASTINDO LOGISTIK</t>
  </si>
  <si>
    <t>: Bpk. Assad</t>
  </si>
  <si>
    <t xml:space="preserve">DP   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</si>
  <si>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</si>
  <si>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</si>
  <si>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</si>
  <si>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</si>
  <si>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</si>
  <si>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</si>
  <si>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</si>
  <si>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</si>
  <si>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</si>
  <si>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</si>
  <si>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</si>
  <si>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</si>
  <si>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</si>
  <si>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</si>
  <si>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</si>
  <si>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</si>
  <si>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</si>
  <si>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</si>
  <si>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</si>
  <si>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</si>
  <si>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>0232</t>
  </si>
  <si>
    <t xml:space="preserve"> 055/PCI/K2/II/22</t>
  </si>
  <si>
    <t>Pengiriman Barang Tujuan Daikin Bandung                                 ( CDDL B 9550 UCM)</t>
  </si>
  <si>
    <t>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</si>
  <si>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Ribu Rupiah.</t>
    </r>
  </si>
  <si>
    <t>: PT. PCP</t>
  </si>
  <si>
    <t>: Ibu Feriyanti</t>
  </si>
  <si>
    <t xml:space="preserve"> 056/PCI/K2/II/22</t>
  </si>
  <si>
    <t xml:space="preserve"> 10 Februari 2022</t>
  </si>
  <si>
    <t>Trucking Pengiriman Barang Tujuan Pulogadung</t>
  </si>
  <si>
    <t>Pulogadung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</si>
  <si>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Puluh Ribu Rupiah.</t>
    </r>
  </si>
  <si>
    <t>0214</t>
  </si>
  <si>
    <t xml:space="preserve"> 057/PCI/K2/II/22</t>
  </si>
  <si>
    <t xml:space="preserve"> 05 Februari 2022</t>
  </si>
  <si>
    <t xml:space="preserve"> 11 Februari 2022</t>
  </si>
  <si>
    <t>0150</t>
  </si>
  <si>
    <t>: PT. UJP</t>
  </si>
  <si>
    <t>: Bpk. Ari</t>
  </si>
  <si>
    <t>Padang</t>
  </si>
  <si>
    <t>Pengiriman Barang HM. Sampoerna Tujuan Padang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</si>
  <si>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Empat Ribu Rupiah.</t>
    </r>
  </si>
  <si>
    <t>: BJ Trans</t>
  </si>
  <si>
    <t xml:space="preserve"> 058/PCI/K2/II/22</t>
  </si>
  <si>
    <t>0149</t>
  </si>
  <si>
    <t>Pengiriman Barang Tujuan Bpk. Ary Wibowo Medan</t>
  </si>
  <si>
    <t>Medan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</si>
  <si>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Delapan Puluh Ribu Lima Ratus Rupiah.</t>
    </r>
  </si>
  <si>
    <t xml:space="preserve"> 059/PCI/K2/II/22</t>
  </si>
  <si>
    <t xml:space="preserve"> 14 Februari 2022</t>
  </si>
  <si>
    <t>0270</t>
  </si>
  <si>
    <t>Pengiriman Barang Tujuan Daikin Jakarta &amp; Serpong                            ( CDDL B 9492 KXT)</t>
  </si>
  <si>
    <t>Jakarta &amp; Sepong</t>
  </si>
  <si>
    <t>693kg x 4000 Rp2.772.000</t>
  </si>
  <si>
    <t>83 koli</t>
  </si>
  <si>
    <t>yenling tan mba</t>
  </si>
  <si>
    <t xml:space="preserve">[mba dede aku minta buatkan jo ya mba </t>
  </si>
  <si>
    <t>tujuan snl food batam</t>
  </si>
  <si>
    <t xml:space="preserve"> 060/PCI/K2/II/22</t>
  </si>
  <si>
    <t xml:space="preserve"> 07 Februari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</si>
  <si>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Tujuh Ratus Tujuh Puluh Dua Ribu Rupiah.</t>
    </r>
  </si>
  <si>
    <t>Bpk. Irfan</t>
  </si>
  <si>
    <t>Jalan Nagawijaya Kulon No. 12</t>
  </si>
  <si>
    <t>Tatar Naganingrum</t>
  </si>
  <si>
    <t>Kotabaru Parahyangan</t>
  </si>
  <si>
    <t>Padalarang - 40553</t>
  </si>
  <si>
    <t xml:space="preserve">Kab. Bandung Barat </t>
  </si>
  <si>
    <t>Jawa Barat</t>
  </si>
  <si>
    <t>Penerima</t>
  </si>
  <si>
    <t>Ibunda Romlah</t>
  </si>
  <si>
    <t>Jalan Tani Makmur No 12</t>
  </si>
  <si>
    <t>Rt 03 Rw 14</t>
  </si>
  <si>
    <t>Akcaya - pontianak selatan</t>
  </si>
  <si>
    <t>Pontianak</t>
  </si>
  <si>
    <t>Kalbar</t>
  </si>
  <si>
    <t>Tanggal 04 Feb' 22</t>
  </si>
  <si>
    <t xml:space="preserve"> Pengirim :</t>
  </si>
  <si>
    <t>082218822612</t>
  </si>
  <si>
    <t>: Bpk. Irfan</t>
  </si>
  <si>
    <t xml:space="preserve"> 061/PCI/K2/II/22</t>
  </si>
  <si>
    <t xml:space="preserve"> No Jo. 0267/02/2022</t>
  </si>
  <si>
    <t>0267</t>
  </si>
  <si>
    <t>Pengiriman Barang Tujuan Ibu Romlah Jl. Tani Makmur No. 12</t>
  </si>
  <si>
    <t>Biaya Pick Up</t>
  </si>
  <si>
    <t>0275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</si>
  <si>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Enam Puluh Tiga Ribu Delapan Ratus  Rupiah.</t>
    </r>
  </si>
  <si>
    <t xml:space="preserve"> 062/PCI/K2/II/22</t>
  </si>
  <si>
    <t>0131</t>
  </si>
  <si>
    <t xml:space="preserve">  Bekasi</t>
  </si>
  <si>
    <t>Makassar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</si>
  <si>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Ribu Rupiah.</t>
    </r>
  </si>
  <si>
    <t>LUNAS 07/02/22</t>
  </si>
  <si>
    <t>: Koprasi Fajar Mas Murni</t>
  </si>
  <si>
    <t>Pengiriman Barang Tujuan Koprasi Fajar Mas Murni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</si>
  <si>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Ribu Rupiah.</t>
    </r>
  </si>
  <si>
    <t>: Kaifa Food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</si>
  <si>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Ribu Rupiah.</t>
    </r>
  </si>
  <si>
    <t>0292</t>
  </si>
  <si>
    <t xml:space="preserve"> 063/PCI/K2/II/22</t>
  </si>
  <si>
    <t xml:space="preserve"> 064/PCI/K2/II/22</t>
  </si>
  <si>
    <t xml:space="preserve"> 08 Februari 2022</t>
  </si>
  <si>
    <t>0294</t>
  </si>
  <si>
    <t xml:space="preserve">  Jakarta </t>
  </si>
  <si>
    <t xml:space="preserve">Pengiriman Barang Tujuan Ibu Yuli / A siang </t>
  </si>
  <si>
    <t>: Bpk. H. Tofik</t>
  </si>
  <si>
    <t xml:space="preserve">  Tanggerang</t>
  </si>
  <si>
    <t xml:space="preserve"> 065/PCI/K2/II/22</t>
  </si>
  <si>
    <t>0295</t>
  </si>
  <si>
    <t xml:space="preserve">Pengiriman Barang Tujuan Ibu Dina </t>
  </si>
  <si>
    <t>Banjarmasin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</si>
  <si>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Lima Ribu Lima Ratus Rupiah.</t>
    </r>
  </si>
  <si>
    <t xml:space="preserve"> 066/PCI/K2/II/22</t>
  </si>
  <si>
    <t>0296</t>
  </si>
  <si>
    <t>Pengiriman Barang Tujuan Ibu Istoqomah</t>
  </si>
  <si>
    <t>: Bpk. Hendyan 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</si>
  <si>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Dua Belas Ribu Rupiah.</t>
    </r>
  </si>
  <si>
    <t xml:space="preserve"> 067/PCI/K2/II/22</t>
  </si>
  <si>
    <t>0293</t>
  </si>
  <si>
    <t>: Ibu Fany</t>
  </si>
  <si>
    <t xml:space="preserve"> Jakarta</t>
  </si>
  <si>
    <t>Pengiriman Barang Tujuan Ibu Fanny</t>
  </si>
  <si>
    <t>Biaya Packing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</si>
  <si>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Enam Puluh Satu Ribu Rupiah.</t>
    </r>
  </si>
  <si>
    <t>: PT. Werkz</t>
  </si>
  <si>
    <t xml:space="preserve"> Bekasi</t>
  </si>
  <si>
    <t xml:space="preserve"> 068/PCI/K2/II/22</t>
  </si>
  <si>
    <t>Charter Pengiriman Barang Tujuan Harapan Indah - Air Molek ( CDD Box)</t>
  </si>
  <si>
    <t>Pekanbaru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</si>
  <si>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Sepuluh Juta Rupiah.</t>
    </r>
  </si>
  <si>
    <t>PROJECT</t>
  </si>
  <si>
    <t>STICKER DAN TTD C1 2022</t>
  </si>
  <si>
    <t>PT.HM Sampoerna GRESIK</t>
  </si>
  <si>
    <t>GRESIK</t>
  </si>
  <si>
    <t>PT.HM Sampoerna Tuban</t>
  </si>
  <si>
    <t>TUBAN</t>
  </si>
  <si>
    <t>PT.HM Sampoerna Pati</t>
  </si>
  <si>
    <t>PATI</t>
  </si>
  <si>
    <t>PT.HM Sampoerna Semarang</t>
  </si>
  <si>
    <t>SEMARANG</t>
  </si>
  <si>
    <t>PT.HM Sampoerna Salatiga</t>
  </si>
  <si>
    <t>SALATIGA</t>
  </si>
  <si>
    <t>PT.HM Sampoerna Madiun</t>
  </si>
  <si>
    <t>MADIUN</t>
  </si>
  <si>
    <t>PT.HM Sampoerna Mojokerto</t>
  </si>
  <si>
    <t>MOJOKERTO</t>
  </si>
  <si>
    <t>PT.HM Sampoerna Kediri</t>
  </si>
  <si>
    <t>KEDIRI</t>
  </si>
  <si>
    <t>PT.HM Sampoerna Jember</t>
  </si>
  <si>
    <t>JEMBER</t>
  </si>
  <si>
    <t>PT.HM Sampoerna Probolinggo</t>
  </si>
  <si>
    <t>PROBOLINGGO</t>
  </si>
  <si>
    <t>PT.HM Sampoerna Tasikmalaya</t>
  </si>
  <si>
    <t>TASIKMALAYA</t>
  </si>
  <si>
    <t>PT.HM Sampoerna Garut</t>
  </si>
  <si>
    <t>GARUT</t>
  </si>
  <si>
    <t>PT.HM Sampoerna Bandung 1</t>
  </si>
  <si>
    <t>BANDUNG</t>
  </si>
  <si>
    <t>PT.HM Sampoerna Bandung 2</t>
  </si>
  <si>
    <t>PT.HM Sampoerna DPC Sumedang</t>
  </si>
  <si>
    <t>SUMEDANG KOTA</t>
  </si>
  <si>
    <t>PT. HM Sampoerna DPC Cianjur</t>
  </si>
  <si>
    <t>CIANJUR</t>
  </si>
  <si>
    <t xml:space="preserve">PT. HM Sampoerna Sukabumi </t>
  </si>
  <si>
    <t xml:space="preserve">SUKABUMI KOTA </t>
  </si>
  <si>
    <t>PT. HM. SAMPOERNA BANDUNG 3</t>
  </si>
  <si>
    <t>SUBANG</t>
  </si>
  <si>
    <t>PT. HM Sampoerna Pemekasan</t>
  </si>
  <si>
    <t>PAMEKASAN</t>
  </si>
  <si>
    <t>PT. HM Sampoerna Sidoarjo</t>
  </si>
  <si>
    <t>SIDOARJO</t>
  </si>
  <si>
    <t>PT. HM Sampoerna Surabaya</t>
  </si>
  <si>
    <t>SURABAYA</t>
  </si>
  <si>
    <t>PT. HM Sampoerna Malang</t>
  </si>
  <si>
    <t>MALANG</t>
  </si>
  <si>
    <t>PT. HM Sampoerna Cirebon</t>
  </si>
  <si>
    <t>CIREBON KOTA</t>
  </si>
  <si>
    <t>PT. HM Sampoerna Tegal</t>
  </si>
  <si>
    <t>TEGAL</t>
  </si>
  <si>
    <t>PT. HM SAMPOERNA INDRAMAYU</t>
  </si>
  <si>
    <t>INDRAMAYU</t>
  </si>
  <si>
    <t>PT. HM SAMPOERNA DPC CILACAP</t>
  </si>
  <si>
    <t>CILACAP</t>
  </si>
  <si>
    <t>PT. HM Sampoerna Purwokerto</t>
  </si>
  <si>
    <t>PURWOKERTO</t>
  </si>
  <si>
    <t xml:space="preserve"> 069/PCI/K2/II/22</t>
  </si>
  <si>
    <t>PT.HM Sampoerna Banjarmasin</t>
  </si>
  <si>
    <t>BANJARMASIN</t>
  </si>
  <si>
    <t>PT.HM Sampoerna DPC Barabai</t>
  </si>
  <si>
    <t>BARABAI</t>
  </si>
  <si>
    <t>PT.HM Sampoerna EZD Kotabaru</t>
  </si>
  <si>
    <t>KOTABARU</t>
  </si>
  <si>
    <t>PT.HM Sampoerna Balikpapan</t>
  </si>
  <si>
    <t>BALIKPAPAN</t>
  </si>
  <si>
    <t>PT.HM Sampoerna Sales Point Tanjung Redeb</t>
  </si>
  <si>
    <t>Tanjung Redeb</t>
  </si>
  <si>
    <t>PT.HM Sampoerna Samarinda</t>
  </si>
  <si>
    <t>SAMARINDA</t>
  </si>
  <si>
    <t>PT.HM Sampoerna Palangkaraya</t>
  </si>
  <si>
    <t>PALANGKA RAYA</t>
  </si>
  <si>
    <t>PT.HM Sampoerna BERAU</t>
  </si>
  <si>
    <t>BERAU</t>
  </si>
  <si>
    <t>PANGKAL PINANG</t>
  </si>
  <si>
    <t>TANJUNG PANDAN</t>
  </si>
  <si>
    <t>BENGKULU</t>
  </si>
  <si>
    <t>KOTABUMI</t>
  </si>
  <si>
    <t>TULANG BAWANG</t>
  </si>
  <si>
    <t>LUBUK LINGGAU</t>
  </si>
  <si>
    <t>PALEMBANG</t>
  </si>
  <si>
    <t>KAYU AGUNG</t>
  </si>
  <si>
    <t>LAHAT</t>
  </si>
  <si>
    <t>JAMBI</t>
  </si>
  <si>
    <t>MUARA BUNGO</t>
  </si>
  <si>
    <t>AIR MOLEK</t>
  </si>
  <si>
    <t>Duri</t>
  </si>
  <si>
    <t>PEKANBARU</t>
  </si>
  <si>
    <t>TANJUNG KARANG PUSAT</t>
  </si>
  <si>
    <t>KALIANDA</t>
  </si>
  <si>
    <t>PRINGSEWU</t>
  </si>
  <si>
    <t>METRO</t>
  </si>
  <si>
    <t>PEMATANG SIANTAR</t>
  </si>
  <si>
    <t>KABANJAHE</t>
  </si>
  <si>
    <t>BATAM</t>
  </si>
  <si>
    <t>PT. HM Sampoerna EZD Bangka</t>
  </si>
  <si>
    <t>PT. HM Sampoerna EZD Belitung</t>
  </si>
  <si>
    <t>PT. HM Sampoerna Bengkulu</t>
  </si>
  <si>
    <t>PT. HM Sampoeena Medan 1</t>
  </si>
  <si>
    <t>PT.HM Sampoerna Kotabumi</t>
  </si>
  <si>
    <t>PT.HM Sampoerna DPC Tulang Bawang</t>
  </si>
  <si>
    <t>PT.HM Sampoerna DPC Lubuk Linggau</t>
  </si>
  <si>
    <t>PT.HM Sampoerna Palembang 1</t>
  </si>
  <si>
    <t>PT.HM Sampoerna Palembang 2</t>
  </si>
  <si>
    <t>PT.HM Sampoerna Lahat</t>
  </si>
  <si>
    <t>PT.HM Sampoerna Jambi</t>
  </si>
  <si>
    <t>PT.HM Sampoerna Muara Bungo</t>
  </si>
  <si>
    <t>PT.HM Sampoerna Air Molek</t>
  </si>
  <si>
    <t>PT.HM Sampoerna Duri</t>
  </si>
  <si>
    <t>PT.HM Sampoerna Pekanbaru</t>
  </si>
  <si>
    <t>PT.HM Sampoerna Bandar Lampung</t>
  </si>
  <si>
    <t>PT.HM Sampoerna DPC Kalianda</t>
  </si>
  <si>
    <t>PT.HM Sampoerna DPC Pringsewu</t>
  </si>
  <si>
    <t>PT.HM Sampoerna Metro</t>
  </si>
  <si>
    <t>PT.HM Sampoerna Pematang Siantar</t>
  </si>
  <si>
    <t>PT.HM Sampoerna Tanah Karo</t>
  </si>
  <si>
    <t>PT.HM Sampoerna Batam</t>
  </si>
  <si>
    <t>PT. HM Sampoerna DENPASAR</t>
  </si>
  <si>
    <t>DENPASAR</t>
  </si>
  <si>
    <t xml:space="preserve"> PT.HM Sampoerna Mataram</t>
  </si>
  <si>
    <t>MATARAM</t>
  </si>
  <si>
    <t>PT.HM Sampoerna EZD Sumbawa - Sumbawa</t>
  </si>
  <si>
    <t>SUMBAWA - SUMBAWA</t>
  </si>
  <si>
    <t>PT.HM Sampoerna EZD Sumbawa - Bima</t>
  </si>
  <si>
    <t>SUMBAWA - BIMA</t>
  </si>
  <si>
    <t>PT.HM Sampoerna Kendari</t>
  </si>
  <si>
    <t>KENDARI</t>
  </si>
  <si>
    <t>PT.HM Sampoerna Makassar 1</t>
  </si>
  <si>
    <t>MAKASSAR</t>
  </si>
  <si>
    <t>PT.HM Sampoerna Palu</t>
  </si>
  <si>
    <t>PALU</t>
  </si>
  <si>
    <t>PT.HM Sampoerna Pare-Pare</t>
  </si>
  <si>
    <t>PARE-PARE</t>
  </si>
  <si>
    <t>PT.HM Sampoerna Ternate</t>
  </si>
  <si>
    <t>TERNATE</t>
  </si>
  <si>
    <t>068,</t>
  </si>
  <si>
    <t xml:space="preserve"> 22 Februari 2022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</si>
  <si>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Dua Puluh Empat Juta Delapan Ratus Tiga Puluh Delapan Ribu Enam Ratus Enam Puluh Tiga Rupiah.</t>
    </r>
  </si>
  <si>
    <t>0303</t>
  </si>
  <si>
    <t xml:space="preserve"> 070/PCI/K2/II/22</t>
  </si>
  <si>
    <t>0304</t>
  </si>
  <si>
    <t>: Bpk. Edo</t>
  </si>
  <si>
    <t>Bogor</t>
  </si>
  <si>
    <t>Trucking Pengiriman Barang Tujuan Jakarta - Gunung Putri Grandmax ( B 1698 URX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</si>
  <si>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Ribu Rupiah.</t>
    </r>
  </si>
  <si>
    <t>: PT. Sahabat Agung Samudra</t>
  </si>
  <si>
    <t xml:space="preserve"> 071/PCI/K2/II/22</t>
  </si>
  <si>
    <t>Jakarta Utara</t>
  </si>
  <si>
    <t>Trucking Pengiriman Barang Tujuan PT. Duhita Dwi Manunggal Jakarta                                 Grandmax ( B 1698 URX)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</si>
  <si>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Ribu Rupiah.</t>
    </r>
  </si>
  <si>
    <t>0302</t>
  </si>
  <si>
    <t xml:space="preserve"> 09 Februari 2022</t>
  </si>
  <si>
    <t>: CV. Jasa Anda Express</t>
  </si>
  <si>
    <t>Bekasi,</t>
  </si>
  <si>
    <t>0144</t>
  </si>
  <si>
    <t xml:space="preserve"> 073/PCI/K2/II/22</t>
  </si>
  <si>
    <t>04098</t>
  </si>
  <si>
    <t>Pengiriman Barang Tujuan PT. Maju Jl. Janur Asri 3 Blok 7 No. 16 Kelapa Gading</t>
  </si>
  <si>
    <t>Tanggerang</t>
  </si>
  <si>
    <t>Jakarta Barat</t>
  </si>
  <si>
    <t>Pengiriman Barang Tujuan  PT. FastockJl. Lebok Raya KM. 7,8</t>
  </si>
  <si>
    <t>Pengiriman Barang Tujuan Bpk. Henry Taman Ratu B1 No. 22</t>
  </si>
  <si>
    <t>Pengiriman Barang Tujuan A6 Kedoya Raya Kav. 27 A No. 8</t>
  </si>
  <si>
    <t>Pengiriman Barang Tujuan Kefri  Gg. Manggis XII no. 18 Tanjung Duren</t>
  </si>
  <si>
    <t>Pengiriman barang Tujuan Quan Pergudangan 99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</si>
  <si>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 Satu Dua Ratus Ribu Rupiah.</t>
    </r>
  </si>
  <si>
    <t xml:space="preserve"> 074/PCI/K2/II/22</t>
  </si>
  <si>
    <t>0297</t>
  </si>
  <si>
    <t>Pengiriman Barang Tujuan Daikin Jakarta                                       ( CDDL W 8704 UP )</t>
  </si>
  <si>
    <t>Jakarta</t>
  </si>
  <si>
    <t>: BBI Cargo</t>
  </si>
  <si>
    <t>0203</t>
  </si>
  <si>
    <t>Pengiriman Barang Tujuan PT. Timur Staria Perkasa</t>
  </si>
  <si>
    <t>Banjarbaru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</si>
  <si>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Sembilan Puluh Tiga Ribu Rupiah.</t>
    </r>
  </si>
  <si>
    <t xml:space="preserve"> 075/PCI/K2/II/22</t>
  </si>
  <si>
    <t>batal pakai ppn dan ganti nama PT. triton</t>
  </si>
  <si>
    <t xml:space="preserve"> 076/PCI/K2/II/22</t>
  </si>
  <si>
    <t>0107</t>
  </si>
  <si>
    <t>Pengiriman Barang Tujuan Ibu Lenda Paat</t>
  </si>
  <si>
    <t>Bitung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</si>
  <si>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Enam Puluh Dua Ribu Lima Ratus Rupiah.</t>
    </r>
  </si>
  <si>
    <t xml:space="preserve"> 077/PCI/K2/II/22</t>
  </si>
  <si>
    <t>0271</t>
  </si>
  <si>
    <t>Trucking Pengiriman Barang Tujuan RS, Attin Husada</t>
  </si>
  <si>
    <t>Jawa Timur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</si>
  <si>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</si>
  <si>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Enam Puluh Empat Ribu Rupiah.</t>
    </r>
  </si>
  <si>
    <t xml:space="preserve"> 078/PCI/K2/II/22</t>
  </si>
  <si>
    <t>0316</t>
  </si>
  <si>
    <t xml:space="preserve"> 079/PCI/K2/II/22</t>
  </si>
  <si>
    <t>0319</t>
  </si>
  <si>
    <t xml:space="preserve"> 080/PCI/K2/II/22</t>
  </si>
  <si>
    <t>0325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</si>
  <si>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Delapan Puluh Empat Ribu Rupiah.</t>
    </r>
  </si>
  <si>
    <t xml:space="preserve"> 081/PCI/K2/II/22</t>
  </si>
  <si>
    <t>0328</t>
  </si>
  <si>
    <t xml:space="preserve"> 082/PCI/K2/II/22</t>
  </si>
  <si>
    <t>0329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</si>
  <si>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Tujuh Puluh Dua Ribu Rupiah.</t>
    </r>
  </si>
  <si>
    <t xml:space="preserve"> 083/PCI/K2/II/22</t>
  </si>
  <si>
    <t>0333</t>
  </si>
  <si>
    <t>: PT. Mega Kreasi</t>
  </si>
  <si>
    <t xml:space="preserve">Trucking Pengiriman Barang Tujuan Bekasi - Tanggerang (CDD B 9285 BXS)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</si>
  <si>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Ribu Rupiah.</t>
    </r>
  </si>
  <si>
    <t>068</t>
  </si>
  <si>
    <t>PT.HM Sampoerna Yogyakarta</t>
  </si>
  <si>
    <t>YOGYAKARTA</t>
  </si>
  <si>
    <t>PT.HM Sampoerna Surakarta</t>
  </si>
  <si>
    <t>SURAKARTA</t>
  </si>
  <si>
    <t>TANJUNG MORAWA</t>
  </si>
  <si>
    <t>BANDA ACEH</t>
  </si>
  <si>
    <t>LHOKSEUMAWE</t>
  </si>
  <si>
    <t>KISARAN</t>
  </si>
  <si>
    <t>PT. HM Sampoerna Medan 2</t>
  </si>
  <si>
    <t>PT.HM Sampoerna Banda Aceh</t>
  </si>
  <si>
    <t>PT.HM Sampoerna Lhokseumawe</t>
  </si>
  <si>
    <t>PT.HM Sampoerna Kisaran</t>
  </si>
  <si>
    <t>PT.HM Sampoerna Jayapura</t>
  </si>
  <si>
    <t>JAYAPURA</t>
  </si>
  <si>
    <t>PT.HM Sampoerna Sorong</t>
  </si>
  <si>
    <t>SORONG</t>
  </si>
  <si>
    <t>PT.HM Sampoerna Sales Point Manokwari</t>
  </si>
  <si>
    <t>MANOKWARI</t>
  </si>
  <si>
    <t>TARAKAN</t>
  </si>
  <si>
    <t>SAMPIT</t>
  </si>
  <si>
    <t>PANGKALAN BUN</t>
  </si>
  <si>
    <t>KETAPANG</t>
  </si>
  <si>
    <t>SINTANG</t>
  </si>
  <si>
    <t>PT.HM Sampoerna Sales Point Tarakan</t>
  </si>
  <si>
    <t>PT.HM Sampoerna EZD Sampit</t>
  </si>
  <si>
    <t>PT.HM Sampoerna EZD Pangkalan Bun</t>
  </si>
  <si>
    <t>PT.HM Sampoerna Pontianak</t>
  </si>
  <si>
    <t>PT.HM Sampoerna EZD Ketapang</t>
  </si>
  <si>
    <t>PT.HM Sampoerna Sintang</t>
  </si>
  <si>
    <t>BAU-BAU</t>
  </si>
  <si>
    <t>BONE</t>
  </si>
  <si>
    <t>LUWUK</t>
  </si>
  <si>
    <t>PALOPO</t>
  </si>
  <si>
    <t>MANADO</t>
  </si>
  <si>
    <t>GORONTALO</t>
  </si>
  <si>
    <t>PT.HM Sampoerna EZD Bau-Bau</t>
  </si>
  <si>
    <t>PT.HM Sampoerna Makassar 2</t>
  </si>
  <si>
    <t>PT.HM Sampoerna EZD Luwuk</t>
  </si>
  <si>
    <t>PT.HM Sampoerna DPC Palopo</t>
  </si>
  <si>
    <t>PT.HM Sampoerna Manado</t>
  </si>
  <si>
    <t>PT.HM Sampoerna Gorontalo</t>
  </si>
  <si>
    <t xml:space="preserve">Ditujukan pembayar ke ibu yenling tan </t>
  </si>
  <si>
    <t xml:space="preserve">1.  Pengirim : Sunkrisps </t>
  </si>
  <si>
    <t xml:space="preserve">Penerima : </t>
  </si>
  <si>
    <t xml:space="preserve">Snl Food Batam, Gudang Era Century blok no 5-6 Batam center </t>
  </si>
  <si>
    <t>3 koli berat 50kg x 4000 Rp200.000</t>
  </si>
  <si>
    <t>no jo 0347/02/2022</t>
  </si>
  <si>
    <t>2. Pengirim : Alamii Food</t>
  </si>
  <si>
    <t>1 koli berat 73kg x 4000 Rp292.000</t>
  </si>
  <si>
    <t xml:space="preserve"> 084/PCI/K2/II/22</t>
  </si>
  <si>
    <t>0347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</si>
  <si>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Sembilan Puluh Dua Ribu Rupiah.</t>
    </r>
  </si>
  <si>
    <t xml:space="preserve"> 086/PCI/K2/II/22</t>
  </si>
  <si>
    <t xml:space="preserve"> 085/PCI/K2/II/22</t>
  </si>
  <si>
    <t>0353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</si>
  <si>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Tiga Puluh Dua Ribu Rupiah.</t>
    </r>
  </si>
  <si>
    <t>PT. HM Sampoerna Banyuwangi</t>
  </si>
  <si>
    <t>Banyuwangi</t>
  </si>
  <si>
    <t>NUNUKAN</t>
  </si>
  <si>
    <t>PT.HM Sampoerna Sales Point Nunukan</t>
  </si>
  <si>
    <t>NABIRE</t>
  </si>
  <si>
    <t>PT.HM Sampoerna EZD Nabire</t>
  </si>
  <si>
    <t>RUTENG</t>
  </si>
  <si>
    <t>PT.HM Sampoerna DPC Ruteng</t>
  </si>
  <si>
    <t>ENDE</t>
  </si>
  <si>
    <t>PT.HM Sampoerna DPC Ende</t>
  </si>
  <si>
    <t>MAUMERE</t>
  </si>
  <si>
    <t>PT.HM Sampoerna EZD Maumere</t>
  </si>
  <si>
    <t>MAGELANG</t>
  </si>
  <si>
    <t>PT.HM Sampoerna Magelang</t>
  </si>
  <si>
    <t>BATURAJA</t>
  </si>
  <si>
    <t>PT.HM Sampoerna DPC Baturaja</t>
  </si>
  <si>
    <t xml:space="preserve"> 087/PCI/K2/II/22</t>
  </si>
  <si>
    <t xml:space="preserve"> 28 Februari 2022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</si>
  <si>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Puluh Sembilan Juta Tiga Ratus Lima Puluh Delapan Ribu Dua Ratus Lima Belas Rupiah.</t>
    </r>
  </si>
  <si>
    <t xml:space="preserve"> 15 Februari 2022</t>
  </si>
  <si>
    <t>Biaya Lift On</t>
  </si>
  <si>
    <t>Biaya Lift Off</t>
  </si>
  <si>
    <t>China</t>
  </si>
  <si>
    <t xml:space="preserve"> 088/PCI/K2/II/22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</si>
  <si>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Lima Ratus Tiga Ribu Delapan Ratus Rupiah.</t>
    </r>
  </si>
  <si>
    <t>: PT. SITC Logistics Indonesia</t>
  </si>
  <si>
    <t>0349</t>
  </si>
  <si>
    <t xml:space="preserve"> 089/PCI/K2/II/22</t>
  </si>
  <si>
    <t>0352</t>
  </si>
  <si>
    <t>Pengiriman Barang Tujuan Daikin Jakarta                                 ( CDD B 9243 ALU)</t>
  </si>
  <si>
    <t>: PT. Tensindo Kreasi Nusantara</t>
  </si>
  <si>
    <t xml:space="preserve">  Rukan Crown Palace Kav. B 10-11</t>
  </si>
  <si>
    <t xml:space="preserve">  Tebet- Jakarta 12819</t>
  </si>
  <si>
    <t>NO. PO</t>
  </si>
  <si>
    <t xml:space="preserve"> 090/PCI/K2/II/22</t>
  </si>
  <si>
    <t xml:space="preserve">  08 Maret 2022</t>
  </si>
  <si>
    <t>0323</t>
  </si>
  <si>
    <t>Trucking Pengiriman Barang Tujuan Karawang - Manggarai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</si>
  <si>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Juta Lima  Ratus Ribu Rupiah.</t>
    </r>
  </si>
  <si>
    <t xml:space="preserve"> 091/PCI/K2/II/22</t>
  </si>
  <si>
    <t>0235</t>
  </si>
  <si>
    <t xml:space="preserve"> 01 Maret 2022</t>
  </si>
  <si>
    <t>E 96956</t>
  </si>
  <si>
    <t xml:space="preserve">Trucking Pengiriman Barang Tujuan Langsa                                       (BUILT UP D 9145 AL) </t>
  </si>
  <si>
    <t>Langsa</t>
  </si>
  <si>
    <t>E 96955</t>
  </si>
  <si>
    <t xml:space="preserve">Trucking Pengiriman Barang Tujuan Lhoksemawe                                       (BUILT UP D 9145 AL) </t>
  </si>
  <si>
    <t>Lhoksemawe</t>
  </si>
  <si>
    <t xml:space="preserve">Biaya Bongkar Pengiriman Barang Tujuan Langsa                                       (BUILT UP D 9145 AL)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</si>
  <si>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Sebelas Juta Empat puluh Tujuh Ribu Rupiah.</t>
    </r>
  </si>
  <si>
    <t>: Bahtera Surya Cargo (Alam Hijau)</t>
  </si>
  <si>
    <t xml:space="preserve"> 092/PCI/K2/II/22</t>
  </si>
  <si>
    <t>0301</t>
  </si>
  <si>
    <t>E98600</t>
  </si>
  <si>
    <t xml:space="preserve">Trucking Pengiriman Barang Tujuan Semaarang                              (BUILT UP T 9877 AB) </t>
  </si>
  <si>
    <t>Semarang</t>
  </si>
  <si>
    <t xml:space="preserve">Biaya Bongkar Trucking Pengiriman Barang Tujuan Semaarang                              (BUILT UP T 9877 AB)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</si>
  <si>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Sembilan Ratus Enam Puluh Dua Ribu Empat Ratus Rupiah.</t>
    </r>
  </si>
  <si>
    <t xml:space="preserve"> 093/PCI/K2/II/22</t>
  </si>
  <si>
    <t>0368</t>
  </si>
  <si>
    <t xml:space="preserve"> 094/PCI/K2/II/22</t>
  </si>
  <si>
    <t>0369</t>
  </si>
  <si>
    <t>Pengiriman Barang                   PT. Prima Sari Tujuan Snl Food (Yenling Tan)</t>
  </si>
  <si>
    <t xml:space="preserve"> 095/PCI/K2/II/22</t>
  </si>
  <si>
    <t>Pengiriman Barang                    PT. Sentral Cargo Tujuan Snl Food (Yenling Tan)</t>
  </si>
  <si>
    <t>Pengiriman Barang                    PT. Kaifa Tujuan Snl Food (Yenling Tan)</t>
  </si>
  <si>
    <t xml:space="preserve"> 096/PCI/K2/II/22</t>
  </si>
  <si>
    <t>0383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</si>
  <si>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Empat Puluh Ribu Rupiah.</t>
    </r>
  </si>
  <si>
    <t xml:space="preserve"> 097/PCI/K2/II/22</t>
  </si>
  <si>
    <t>0385</t>
  </si>
  <si>
    <t>Pengiriman Barang                   Gurih Ya Jakarta Tujuan Snl Food (Yenling Tan)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</si>
  <si>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Sembilan Puluh Dua Ribi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</si>
  <si>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Tujuh Puluh Dua Ribu Rupiah.</t>
    </r>
  </si>
  <si>
    <t xml:space="preserve"> 099/PCI/K2/II/22</t>
  </si>
  <si>
    <t>0390</t>
  </si>
  <si>
    <t>Pengiriman Barang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</si>
  <si>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</si>
  <si>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t>: Bpk. Samun</t>
  </si>
  <si>
    <t xml:space="preserve"> 100/PCI/K2/II/22</t>
  </si>
  <si>
    <t xml:space="preserve"> 16 Maret 2022</t>
  </si>
  <si>
    <t>0130</t>
  </si>
  <si>
    <t>Samarinda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</si>
  <si>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Empat Puluh Delapan Ribu Lima Ratus Rupiah.</t>
    </r>
  </si>
  <si>
    <t>PT.Menara Warna Indonesia</t>
  </si>
  <si>
    <t>Sukabumi</t>
  </si>
  <si>
    <t>Tasikmalaya</t>
  </si>
  <si>
    <t>Yogyakarta</t>
  </si>
  <si>
    <t>Purwokerto</t>
  </si>
  <si>
    <t>Cirebon</t>
  </si>
  <si>
    <t>Solo</t>
  </si>
  <si>
    <t>Surabaya</t>
  </si>
  <si>
    <t>Malang</t>
  </si>
  <si>
    <t>Denpasar</t>
  </si>
  <si>
    <t>Manado</t>
  </si>
  <si>
    <t>Kendari</t>
  </si>
  <si>
    <t>Jambi</t>
  </si>
  <si>
    <t>Palembang</t>
  </si>
  <si>
    <t>Lampung</t>
  </si>
  <si>
    <t>Bengkulu</t>
  </si>
  <si>
    <t>Balikpapan</t>
  </si>
  <si>
    <t>Sampit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</si>
  <si>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Puluh Juta Rupiah.</t>
    </r>
  </si>
  <si>
    <t>10 Maret 2022</t>
  </si>
  <si>
    <t>0206</t>
  </si>
  <si>
    <t>ESSE POSM</t>
  </si>
  <si>
    <t xml:space="preserve"> 17 Februari 2022</t>
  </si>
  <si>
    <t xml:space="preserve"> 101/PCI/K2/II/22</t>
  </si>
  <si>
    <t>: Bpk. Agus</t>
  </si>
  <si>
    <t xml:space="preserve"> 102/PCI/K2/II/22</t>
  </si>
  <si>
    <t>0402</t>
  </si>
  <si>
    <t>Pengiriman Barang Tujuan 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</si>
  <si>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Dua Puluh Lima Ribu Rupiah.</t>
    </r>
  </si>
  <si>
    <t xml:space="preserve"> 103/PCI/K2/II/22</t>
  </si>
  <si>
    <t xml:space="preserve"> 19 Februari 2022</t>
  </si>
  <si>
    <t>0426</t>
  </si>
  <si>
    <t>Pengiriman Barang                   Jasana Boga Tujuan Snl Food (Yenling Tan)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</si>
  <si>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Dua Puluh Ribu Rupiah.</t>
    </r>
  </si>
  <si>
    <t xml:space="preserve"> 104/PCI/K2/II/22</t>
  </si>
  <si>
    <t>0427</t>
  </si>
  <si>
    <t>Pengiriman Barang                   PT. Kartikawira Tujuan Snl Food (Yenling Tan)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</si>
  <si>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Ribu Rupiah.</t>
    </r>
  </si>
  <si>
    <t xml:space="preserve"> 105/PCI/K2/II/22</t>
  </si>
  <si>
    <t>0428</t>
  </si>
  <si>
    <t>Pengiriman Barang                   PT. Exim Tujuan Snl Food (Yenling Tan)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</si>
  <si>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Dua Belas Ribu Rupiah.</t>
    </r>
  </si>
  <si>
    <t xml:space="preserve"> 107/PCI/K2/II/22</t>
  </si>
  <si>
    <t>PCIJKT000017255</t>
  </si>
  <si>
    <t>0429</t>
  </si>
  <si>
    <t>: Bpk. Valdi</t>
  </si>
  <si>
    <t>By. Penurunan Barang</t>
  </si>
  <si>
    <t xml:space="preserve">Trucking Pengiriman Barang Tujuan KCP MMU Padang Siteba </t>
  </si>
  <si>
    <t>(JL. Gajah Mada No. 2 Kel. Kampung, Nanggalo)</t>
  </si>
  <si>
    <t>DP 70%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</si>
  <si>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Seratus Empat Puluh Dua Ribu Lima Ratus Tiga Belas Rupiah.</t>
    </r>
  </si>
  <si>
    <t xml:space="preserve">  PT. Siberat</t>
  </si>
  <si>
    <t xml:space="preserve"> 108/PCI/K2/II/22</t>
  </si>
  <si>
    <t>21 Februari 2022</t>
  </si>
  <si>
    <t xml:space="preserve"> 07 Maret 2022</t>
  </si>
  <si>
    <t>E96972</t>
  </si>
  <si>
    <t xml:space="preserve">Trucking Pengiriman Barang Tujuan Bandar Lampung                              (Tronton BE 8676 AMD) </t>
  </si>
  <si>
    <t>Bandar Lampung</t>
  </si>
  <si>
    <t xml:space="preserve">Biaya Bongkar Trucking Pengiriman Barang Tujuan Bandar Lampung                              (Tronton BE 8676 AMD)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</si>
  <si>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Delapan Belas Ribu Rupiah.</t>
    </r>
  </si>
  <si>
    <t xml:space="preserve"> 109/PCI/K2/II/22</t>
  </si>
  <si>
    <t>0404</t>
  </si>
  <si>
    <t>KOTA BUMI</t>
  </si>
  <si>
    <t>E96963</t>
  </si>
  <si>
    <t xml:space="preserve">Trucking Pengiriman Barang Tujuan Kota Bumi                             (Tronton BE 8095 CA) </t>
  </si>
  <si>
    <t xml:space="preserve">Biaya Bongkar Trucking Pengiriman Barang Tujuan Kota Bumi                             (Tronton BE 8095 CA)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</si>
  <si>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Ratus Sembilan Puluh Sembilan Ribu Rupiah.</t>
    </r>
  </si>
  <si>
    <t xml:space="preserve"> 110/PCI/K2/II/22</t>
  </si>
  <si>
    <t>0405</t>
  </si>
  <si>
    <t>E98620</t>
  </si>
  <si>
    <t xml:space="preserve">Trucking Pengiriman Barang Tujuan Pekanbaru (Built Up B 9331 BEU) </t>
  </si>
  <si>
    <t xml:space="preserve">Biaya Trucking Pengiriman Barang Tujuan Pekanbaru                                   (Built Up B 9331 BEU) </t>
  </si>
  <si>
    <t xml:space="preserve"> 111/PCI/K2/II/22</t>
  </si>
  <si>
    <t xml:space="preserve"> 21 Februari 2022</t>
  </si>
  <si>
    <t>0449</t>
  </si>
  <si>
    <t>Trucking pengiriman Barang Medan - Pulogadung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</si>
  <si>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Sembilan Ratus Ribu Rupiah.</t>
    </r>
  </si>
  <si>
    <t>:  PT. Kharisma Mulia Sentosa</t>
  </si>
  <si>
    <t xml:space="preserve"> 112/PCI/K2/II/22</t>
  </si>
  <si>
    <t>PT.HM Sampoerna Kupang</t>
  </si>
  <si>
    <t>KUPANG</t>
  </si>
  <si>
    <t>PT.HM Sampoerna EZD Atambua</t>
  </si>
  <si>
    <t>ATAMBUA</t>
  </si>
  <si>
    <t>PT.HM Sampoerna Ambon</t>
  </si>
  <si>
    <t>AMBON</t>
  </si>
  <si>
    <t>PT.HM Sampoerna Sales Point Fak-Fak</t>
  </si>
  <si>
    <t>FAK-FAK</t>
  </si>
  <si>
    <t>PT.HM Sampoerna EZD Tanjung Balai Karimun</t>
  </si>
  <si>
    <t>TANJUNG BALAI KARIMUN</t>
  </si>
  <si>
    <t>PT.HM Sampoerna Tanjung Pinang</t>
  </si>
  <si>
    <t>TANJUNG PINANG</t>
  </si>
  <si>
    <t>PT. HM Sampoerna DPC Solok</t>
  </si>
  <si>
    <t>SOLOK</t>
  </si>
  <si>
    <t>PT. HM Sampoerna Padang</t>
  </si>
  <si>
    <t>PADANG</t>
  </si>
  <si>
    <t>PT. HM Sampoerna Bukittinggi</t>
  </si>
  <si>
    <t>KOTA BUKIT TINGGI</t>
  </si>
  <si>
    <t>PT.HM Sampoerna Padang Sidempuan</t>
  </si>
  <si>
    <t>PADANG SIDEMPUAN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</si>
  <si>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Sembilan Belas Juta Tiga Ratus Tiga Puluh Ribu Enam Ratus Sepuluh Rupiah.</t>
    </r>
  </si>
  <si>
    <t xml:space="preserve"> 113/PCI/K2/II/22</t>
  </si>
  <si>
    <t xml:space="preserve"> 15 Maret 2022</t>
  </si>
  <si>
    <t>0161</t>
  </si>
  <si>
    <t>:  PT. PCS Cargo</t>
  </si>
  <si>
    <t>Pengiriman Barang Tujuan RSUD DR. Soedarsono</t>
  </si>
  <si>
    <t>: Bahtera Surya Cargo (SIGNIFY INDONESIA)</t>
  </si>
  <si>
    <t xml:space="preserve"> 114/PCI/K2/II/22</t>
  </si>
  <si>
    <t xml:space="preserve"> 08 Maret 2022</t>
  </si>
  <si>
    <t>22 Februari 2022</t>
  </si>
  <si>
    <t>0341</t>
  </si>
  <si>
    <t>E96835</t>
  </si>
  <si>
    <t xml:space="preserve">Trucking Pengiriman Barang Tujuan Surabaya (Built Up T 9877 AB) </t>
  </si>
  <si>
    <t xml:space="preserve">Biaya Trucking Pengiriman Barang Tujuan Surabaya                                  (Built Up T 9877 AB) </t>
  </si>
  <si>
    <t xml:space="preserve"> 115/PCI/K2/II/22</t>
  </si>
  <si>
    <t>0456</t>
  </si>
  <si>
    <t>Pengiriman Barang                   Kaifa Food  Tujuan Snl Food (Yenling Tan)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</si>
  <si>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Tiga Puluh Enam Ribu Rupiah.</t>
    </r>
  </si>
  <si>
    <t xml:space="preserve"> 116/PCI/K2/II/22</t>
  </si>
  <si>
    <t>0455</t>
  </si>
  <si>
    <t>Pengiriman Barang                   Alsabat Store Tujuan Snl Food (Yenling Tan)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</si>
  <si>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Tiga Ratus Enam Puluh Empat Ribu Rupiah.</t>
    </r>
  </si>
  <si>
    <t xml:space="preserve"> 117/PCI/K2/II/22</t>
  </si>
  <si>
    <t xml:space="preserve"> 08 Maret 22</t>
  </si>
  <si>
    <t>Klaten</t>
  </si>
  <si>
    <t>0376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</si>
  <si>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Ratus Lima Puluh Ribu Rupiah.</t>
    </r>
  </si>
  <si>
    <t>Trucking Pengiriman Barang Tujuan RS. Cakra Husada Klaten</t>
  </si>
  <si>
    <t>: PT. Yasa Patria Perkasa</t>
  </si>
  <si>
    <t xml:space="preserve"> 118/PCI/K2/II/22</t>
  </si>
  <si>
    <t>0207</t>
  </si>
  <si>
    <t>Pengiriman Barang Tujuan Kendari</t>
  </si>
  <si>
    <t>Sulawesi Tenggara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</si>
  <si>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Enam Ratus Tujuh Puluh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</si>
  <si>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Delapan Puluh Tiga Ribu Rupiah.</t>
    </r>
  </si>
  <si>
    <t>harga beli</t>
  </si>
  <si>
    <t>profit</t>
  </si>
  <si>
    <t xml:space="preserve"> 23 Februari 2022</t>
  </si>
  <si>
    <t xml:space="preserve"> 120/PCI/K2/II/22</t>
  </si>
  <si>
    <t xml:space="preserve"> 09 Maret 2022</t>
  </si>
  <si>
    <t>PT.HM Sampoerna EZD Alor</t>
  </si>
  <si>
    <t>ALOR</t>
  </si>
  <si>
    <t>PT.HM Sampoerna EZD Serui</t>
  </si>
  <si>
    <t>SERUI</t>
  </si>
  <si>
    <t>PT.HM Sampoerna EZD Biak</t>
  </si>
  <si>
    <t>BIAK</t>
  </si>
  <si>
    <t>PT.HM Sampoerna Sales Point Timika</t>
  </si>
  <si>
    <t>TIMIKA</t>
  </si>
  <si>
    <t>PT.HM Sampoerna EZD Sumba</t>
  </si>
  <si>
    <t>SUMBA TIMUR</t>
  </si>
  <si>
    <t>PT.HM Sampoerna DPC Sengatta</t>
  </si>
  <si>
    <t>SANGGATA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</si>
  <si>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Juta Lima Ratus Delapan Puluh Lima Ribu Sembilan Ratus Delapan Puluh Rupiah.</t>
    </r>
  </si>
  <si>
    <t>0468</t>
  </si>
  <si>
    <t xml:space="preserve"> 121/PCI/K2/II/22</t>
  </si>
  <si>
    <t>Pengiriman Barang                   Nyonya Organik Indonesia  Tujuan Snl Food (Yenling Tan)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</si>
  <si>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Belas Ribu Rupiah.</t>
    </r>
  </si>
  <si>
    <t xml:space="preserve">: PT. San Sukses Abadi </t>
  </si>
  <si>
    <t xml:space="preserve">  Jakarta</t>
  </si>
  <si>
    <t xml:space="preserve"> 122/PCI/K2/II/22</t>
  </si>
  <si>
    <t>0471</t>
  </si>
  <si>
    <t>Pengiriman Barang Tujuan MCD Batam Center</t>
  </si>
  <si>
    <t>Biaya Packing Peti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</si>
  <si>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Puluh Tiga Ribu Delapan Ratus Rupiah.</t>
    </r>
  </si>
  <si>
    <t xml:space="preserve"> 123/PCI/K2/II/22</t>
  </si>
  <si>
    <t>0472</t>
  </si>
  <si>
    <t>Pengiriman Barang Tujuan MCD Batam Harmoni</t>
  </si>
  <si>
    <t xml:space="preserve"> 119/PCI/K2/II/22</t>
  </si>
  <si>
    <t>0462</t>
  </si>
  <si>
    <t>Pengiriman Barang  PT. Berkat Wijaya Mulia  Tujuan Snl Food (Yenling Tan)</t>
  </si>
  <si>
    <t xml:space="preserve"> 124/PCI/K2/II/22</t>
  </si>
  <si>
    <t xml:space="preserve"> 24 Februari 2022</t>
  </si>
  <si>
    <t>0467</t>
  </si>
  <si>
    <t>: Jan Ex Courier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</si>
  <si>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Tujuh Belas Ribu Dua Ratus Rupiah.</t>
    </r>
  </si>
  <si>
    <t xml:space="preserve"> 125/PCI/K2/II/22</t>
  </si>
  <si>
    <t>0480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</si>
  <si>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Belas Juta Lima Ratus Ribu Rupiah.</t>
    </r>
  </si>
  <si>
    <t>: Ibu Suryani</t>
  </si>
  <si>
    <t>Trucking Pengiriman Barang Tujuan Batam - Jakarta                           ( CDD LONG )</t>
  </si>
  <si>
    <t xml:space="preserve"> 126/PCI/K2/II/22</t>
  </si>
  <si>
    <t>24 Februari 2022</t>
  </si>
  <si>
    <t xml:space="preserve"> 10 Maret 2022</t>
  </si>
  <si>
    <t>0403</t>
  </si>
  <si>
    <t>: Bahtera Surya Cargo (PT. Anggana Catur Prima )</t>
  </si>
  <si>
    <t>E98171</t>
  </si>
  <si>
    <t>E98170</t>
  </si>
  <si>
    <t>E98172</t>
  </si>
  <si>
    <t xml:space="preserve">Trucking Pengiriman Barang Tujuan Surabaya (FUSO L 8627 UR) </t>
  </si>
  <si>
    <t xml:space="preserve">Trucking Pengiriman Barang Tujuan Jogja (FUSO L 8627 UR) </t>
  </si>
  <si>
    <t>Jogja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</si>
  <si>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Ribu Rupiah.</t>
    </r>
  </si>
  <si>
    <t>: Klik Logistics Putera Harmas</t>
  </si>
  <si>
    <t>0486</t>
  </si>
  <si>
    <t xml:space="preserve"> 127/PCI/K2/II/22</t>
  </si>
  <si>
    <t>PCIJKT000017891</t>
  </si>
  <si>
    <t>Pengiriman Barang Bpk. Andi Ruko Mega Legenda 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</si>
  <si>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Puluh Empat Ribu Rupiah.</t>
    </r>
  </si>
  <si>
    <t>: Cargo Trans</t>
  </si>
  <si>
    <t xml:space="preserve"> 128/PCI/K2/II/22</t>
  </si>
  <si>
    <t>0485</t>
  </si>
  <si>
    <t>PCIJKT000017984</t>
  </si>
  <si>
    <t>Pengiriman Barang Ranti Rivadianti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</si>
  <si>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Tiga Puluh Empat Ribu Rupiah.</t>
    </r>
  </si>
  <si>
    <t xml:space="preserve"> 129/PCI/K2/II/22</t>
  </si>
  <si>
    <t>Pengiriman Barang                  PT. Yummo Food Indonesia  Tujuan Snl Food (Yenling Tan)</t>
  </si>
  <si>
    <t>0494</t>
  </si>
  <si>
    <t>0495</t>
  </si>
  <si>
    <t xml:space="preserve"> 130/PCI/K2/II/22</t>
  </si>
  <si>
    <t>Pengiriman Barang                  Japan Pack Indonesia Tujuan Snl Food (Yenling Tan)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</si>
  <si>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Dua Puluh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</si>
  <si>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Delapan Ribu Rupiah.</t>
    </r>
  </si>
  <si>
    <t xml:space="preserve"> 131/PCI/K2/II/22</t>
  </si>
  <si>
    <t xml:space="preserve"> 25 Februari 2022</t>
  </si>
  <si>
    <t xml:space="preserve"> 18 Maret 2022</t>
  </si>
  <si>
    <t>Pengiriman Barang Tujuan RSUD Kab Sekadau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</si>
  <si>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Lima Puluh Delapan Ribu Rupiah.</t>
    </r>
  </si>
  <si>
    <t>PCIJKT000018703</t>
  </si>
  <si>
    <t>Pengiriman Barang Tujuan Master Stockist Wajo</t>
  </si>
  <si>
    <t>Sulawasi Selatan</t>
  </si>
  <si>
    <t>PCIJKT000018695</t>
  </si>
  <si>
    <t>Pengiriman Barang Tujuan Master Stockist Mamuju</t>
  </si>
  <si>
    <t>Pengiriman Barang Tujuan Master Stockist Sangatta Utara Kutai</t>
  </si>
  <si>
    <t>PCIJKT000018704</t>
  </si>
  <si>
    <t>Kalimantan Timur</t>
  </si>
  <si>
    <t>Pengiriman Barang Tujuan Master Stockist Manado</t>
  </si>
  <si>
    <t>PCIJKT000018706</t>
  </si>
  <si>
    <t>PCIJKT000018707</t>
  </si>
  <si>
    <t>Pengiriman Barang Tujuan Master Stockist Solo</t>
  </si>
  <si>
    <t>Jawa Tengah</t>
  </si>
  <si>
    <t>Pengiriman Barang Tujuan Master Stockist Kendari</t>
  </si>
  <si>
    <t>PCIJKT000018705</t>
  </si>
  <si>
    <t>PCIJKT000018702</t>
  </si>
  <si>
    <t>Pengiriman Barang Tujuan Master Stockist Bone</t>
  </si>
  <si>
    <t>Sulawesi Selatan</t>
  </si>
  <si>
    <t>0489</t>
  </si>
  <si>
    <t>0487</t>
  </si>
  <si>
    <t>0490</t>
  </si>
  <si>
    <t>0492</t>
  </si>
  <si>
    <t>0493</t>
  </si>
  <si>
    <t>0491</t>
  </si>
  <si>
    <t>0488</t>
  </si>
  <si>
    <t xml:space="preserve">: PT. Mega Gloryoung Int </t>
  </si>
  <si>
    <t xml:space="preserve"> 132/PCI/K2/II/22</t>
  </si>
  <si>
    <t>01 Maret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</si>
  <si>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Dua Ratus Ribu Rupiah.</t>
    </r>
  </si>
  <si>
    <t xml:space="preserve"> 133/PCI/K2/II/22</t>
  </si>
  <si>
    <t xml:space="preserve"> 26 Februari 2022</t>
  </si>
  <si>
    <t>0503</t>
  </si>
  <si>
    <t>: PT. Gapura Fajar Langgeng</t>
  </si>
  <si>
    <t>PCIJKT0000187338</t>
  </si>
  <si>
    <t>Sumbawa</t>
  </si>
  <si>
    <t>Trucking Pengiriman Barang Tujuan PLTU Tambora                                      ( CDD D 8359 DT )</t>
  </si>
  <si>
    <t>Batal info Vina</t>
  </si>
  <si>
    <t>BKI032220039768</t>
  </si>
  <si>
    <t>BKI032220039776</t>
  </si>
  <si>
    <t>BKI032220039784</t>
  </si>
  <si>
    <t>BKI032220039792</t>
  </si>
  <si>
    <t>BKI032220039800</t>
  </si>
  <si>
    <t>BKI032220039818</t>
  </si>
  <si>
    <t>BKI032220039826</t>
  </si>
  <si>
    <t>BKI032220039834</t>
  </si>
  <si>
    <t>BKI032220039842</t>
  </si>
  <si>
    <t>BKI032220039859</t>
  </si>
  <si>
    <t>BKI032220039867</t>
  </si>
  <si>
    <t>BKI032220039875</t>
  </si>
  <si>
    <t>BKI032220039883</t>
  </si>
  <si>
    <t>BKI032220039891</t>
  </si>
  <si>
    <t>BKI032220039909</t>
  </si>
  <si>
    <t>BKI032220039917</t>
  </si>
  <si>
    <t>BKI032220039925</t>
  </si>
  <si>
    <t>BKI032220039933</t>
  </si>
  <si>
    <t>BKI032220039941</t>
  </si>
  <si>
    <t>BKI032220039958</t>
  </si>
  <si>
    <t>BKI032220039966</t>
  </si>
  <si>
    <t>BKI032220039974</t>
  </si>
  <si>
    <t>BKI032220039982</t>
  </si>
  <si>
    <t>BKI032220039990</t>
  </si>
  <si>
    <t>BKI032220040006</t>
  </si>
  <si>
    <t>BKI032220040014</t>
  </si>
  <si>
    <t>BKI032220040022</t>
  </si>
  <si>
    <t>BKI032220040030</t>
  </si>
  <si>
    <t>BKI032220040048</t>
  </si>
  <si>
    <t>BKI032220040063</t>
  </si>
  <si>
    <t>BKI032220040071</t>
  </si>
  <si>
    <t>BKI032220040089</t>
  </si>
  <si>
    <t>BKI032220040097</t>
  </si>
  <si>
    <t>COCA COLA PALANGKARAYA</t>
  </si>
  <si>
    <t>PKYPCI0467 - PALANGKARAYA</t>
  </si>
  <si>
    <t>COCA COLA SAMARINDA</t>
  </si>
  <si>
    <t>BPNPCI0322 - SAMARINDA</t>
  </si>
  <si>
    <t>COCA COLA TARAKAN</t>
  </si>
  <si>
    <t>TRKPCI0480 - TARAKAN KOTA</t>
  </si>
  <si>
    <t>COCA COLA TANJUNG REDEB</t>
  </si>
  <si>
    <t>BPNPCI0330 - TANJUNG REDEP</t>
  </si>
  <si>
    <t>COCA COLA BALIKPAPAN</t>
  </si>
  <si>
    <t>BPNPCI0303 - BALIKPAPAN</t>
  </si>
  <si>
    <t>COCA COLA SAMPIT</t>
  </si>
  <si>
    <t>PKYPCI0472 - SAMPIT</t>
  </si>
  <si>
    <t>COCA COLA BANJARBARU</t>
  </si>
  <si>
    <t>BDJPCI0416 - BANJARBARU</t>
  </si>
  <si>
    <t>COCA COLA BATU LICIN</t>
  </si>
  <si>
    <t>BDJPCI0421 - BATU LICIN</t>
  </si>
  <si>
    <t>COCA COLA KUALA KURUN</t>
  </si>
  <si>
    <t>PKYPCI0461 - KUALA KURUN</t>
  </si>
  <si>
    <t>COCA COLA JAYAPURA GURABESI</t>
  </si>
  <si>
    <t>DJJPCI0675 - JAYAPURA</t>
  </si>
  <si>
    <t>COCA COLA PANGKALAN BUN</t>
  </si>
  <si>
    <t>PKYPCI0468 - PANGKALAN BUN</t>
  </si>
  <si>
    <t>COCA COLA PEKANBARU</t>
  </si>
  <si>
    <t>PKUPCI0752 - PEKANBARU KOTA</t>
  </si>
  <si>
    <t>COCA COLA EUROPACIFIC PARTNER INDONESIA</t>
  </si>
  <si>
    <t>DJJPCI0667 - BIAK</t>
  </si>
  <si>
    <t>COCA COLA MERAUKE</t>
  </si>
  <si>
    <t>DJJPCI0687 - MERAUKE</t>
  </si>
  <si>
    <t>COCA COLA MANOKWARI</t>
  </si>
  <si>
    <t>MKWPCI0711 - MANOKWARI SELATAN</t>
  </si>
  <si>
    <t>COCA COLA/CV. MAJU MAKMUR BIAK</t>
  </si>
  <si>
    <t>COCA COLA / CV SENTOSA ABADI</t>
  </si>
  <si>
    <t>MKWPCI0716 - SORONG</t>
  </si>
  <si>
    <t>COCA COLA / CV. PRIMA</t>
  </si>
  <si>
    <t>DJJPCI0689 - NABIRE</t>
  </si>
  <si>
    <t>COCA COLA / CV. SARI BUMI</t>
  </si>
  <si>
    <t>KOEPCI0620 - KUPANG KOTA</t>
  </si>
  <si>
    <t>COCA COLA / CV. SINAR ABADI MIMIKA</t>
  </si>
  <si>
    <t>DJJPCI0688 - MIMIKA</t>
  </si>
  <si>
    <t>COCA COLA / CV SINAR UFUK TIMUR</t>
  </si>
  <si>
    <t>COCA COLA - PONTIANAK</t>
  </si>
  <si>
    <t>PNKPCI0296 - PONTIANAK</t>
  </si>
  <si>
    <t>COCA COLA MAKASSAR</t>
  </si>
  <si>
    <t>UPGPCI0919 - MAKASSAR</t>
  </si>
  <si>
    <t>COCA COLA MEDAN</t>
  </si>
  <si>
    <t>MESPCI1050 - MEDAN</t>
  </si>
  <si>
    <t>COCA CALO TOBELO</t>
  </si>
  <si>
    <t>AMQPCI0579 - TOBELO</t>
  </si>
  <si>
    <t>COCA COLA DENPASAR</t>
  </si>
  <si>
    <t>DPSPCI0078 - DENPASAR</t>
  </si>
  <si>
    <t>COCA COLA DISTRIBUTION INDONESIA</t>
  </si>
  <si>
    <t>PWKPCI0175 - RANCAEKEK</t>
  </si>
  <si>
    <t>COCA COLA SURABAYA</t>
  </si>
  <si>
    <t>SUBPCI0221 - SURABAYA</t>
  </si>
  <si>
    <t>COCA COLA DC BULOG</t>
  </si>
  <si>
    <t>TKGPCI0526 - TANJUNG KARANG PUSAT</t>
  </si>
  <si>
    <t>COC A COLA / PT. TRI SAMUDRA</t>
  </si>
  <si>
    <t>AMQPCI0538 - AMBON KOTA</t>
  </si>
  <si>
    <t>COCA COLA / PT. WIRA TUNAS KENCANA</t>
  </si>
  <si>
    <t>COCA COLA / PT. BERKAT ANUGRAH ABADI</t>
  </si>
  <si>
    <t>TTEPCI0593 - TERNATE</t>
  </si>
  <si>
    <t>COCA COLA DISTRIBUTOR INDONESIA</t>
  </si>
  <si>
    <t>SRGPCI0232 - BAWEN</t>
  </si>
  <si>
    <t xml:space="preserve"> 134/PCI/K2/II/22</t>
  </si>
  <si>
    <t xml:space="preserve"> 14 Maret 2022</t>
  </si>
  <si>
    <t>095</t>
  </si>
  <si>
    <t>Coca Cola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</si>
  <si>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Satu Juta Lima Ratus Ribu Rupiah.</t>
    </r>
  </si>
  <si>
    <t xml:space="preserve"> 135/PCI/K2/II/22</t>
  </si>
  <si>
    <t>0517</t>
  </si>
  <si>
    <t>Pengiriman Barang Tujuan SMA Negri 1 Mandrehe Fadoro</t>
  </si>
  <si>
    <t>Nias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</si>
  <si>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Tiga Puluh Ribu Rupiah.</t>
    </r>
  </si>
  <si>
    <t>: Ibu Fitri Meli Min</t>
  </si>
  <si>
    <t xml:space="preserve"> 072/PCI/K2/II/22</t>
  </si>
  <si>
    <t>0305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</si>
  <si>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Empat Puluh Delapan Ribu Rupiah.</t>
    </r>
  </si>
  <si>
    <t xml:space="preserve"> 133A/PCI/K2/II/22</t>
  </si>
  <si>
    <t xml:space="preserve"> 04 Maret 2022</t>
  </si>
  <si>
    <t xml:space="preserve"> 106/PCI/K2/II/22</t>
  </si>
  <si>
    <t>Pengiriman Barang                   UD ANINDO  Tujuan Snl Food (Yenling Tan)</t>
  </si>
  <si>
    <t>0412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</si>
  <si>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Delapan Puluh Empat Ribu Rupiah.</t>
    </r>
  </si>
  <si>
    <t>A/C : 521-178-2995</t>
  </si>
  <si>
    <t>A/N : M. IMAM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</si>
  <si>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Sepuluh Juta Enam Ratus Dua Puluh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</si>
  <si>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Dua Ratus Ribu 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</si>
  <si>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Tujuh Puluh Lima Ribu Tiga Ratus Enam Puluh Tiga Rupiah.</t>
    </r>
  </si>
  <si>
    <t xml:space="preserve"> 107A/PCI/K2/II/22</t>
  </si>
  <si>
    <t xml:space="preserve"> 24 Maret 2022</t>
  </si>
  <si>
    <t>Harga UP</t>
  </si>
  <si>
    <t>Harga asli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</si>
</sst>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&quot;Rp&quot;* #,##0_);_(&quot;Rp&quot;* \(#,##0\);_(&quot;Rp&quot;* &quot;-&quot;_);_(@_)"/>
    <numFmt numFmtId="168" formatCode="_(* #,##0_);_(* \(#,##0\);_(* &quot;-&quot;_);_(@_)"/>
    <numFmt numFmtId="169" formatCode="dd/mm/yyyy;@"/>
    <numFmt numFmtId="170" formatCode="dd\ mmmm\ yy"/>
    <numFmt numFmtId="171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4"/>
      <color rgb="FF000000"/>
      <name val="Arial"/>
      <family val="2"/>
    </font>
    <font>
      <b/>
      <sz val="14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446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/>
    <xf numFmtId="167" fontId="5" fillId="0" borderId="0" xfId="0" applyNumberFormat="1" applyFont="1"/>
    <xf numFmtId="165" fontId="5" fillId="0" borderId="0" xfId="1" applyNumberFormat="1" applyFont="1"/>
    <xf numFmtId="0" fontId="5" fillId="0" borderId="0" xfId="0" applyFont="1"/>
    <xf numFmtId="0" fontId="7" fillId="0" borderId="0" xfId="0" applyFont="1"/>
    <xf numFmtId="9" fontId="3" fillId="0" borderId="0" xfId="0" applyNumberFormat="1" applyFont="1"/>
    <xf numFmtId="167" fontId="3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/>
    <xf numFmtId="167" fontId="3" fillId="0" borderId="0" xfId="0" applyNumberFormat="1" applyFont="1" applyBorder="1" applyAlignment="1">
      <alignment horizontal="center" vertical="center"/>
    </xf>
    <xf numFmtId="165" fontId="5" fillId="0" borderId="0" xfId="1" applyNumberFormat="1" applyFont="1" applyBorder="1"/>
    <xf numFmtId="168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3" fillId="0" borderId="6" xfId="1" applyNumberFormat="1" applyFont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5" fontId="3" fillId="2" borderId="10" xfId="0" quotePrefix="1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" xfId="0" applyFont="1" applyBorder="1"/>
    <xf numFmtId="0" fontId="5" fillId="0" borderId="0" xfId="0" quotePrefix="1" applyFont="1"/>
    <xf numFmtId="165" fontId="3" fillId="0" borderId="0" xfId="1" applyNumberFormat="1" applyFont="1" applyAlignment="1">
      <alignment horizontal="center"/>
    </xf>
    <xf numFmtId="166" fontId="8" fillId="0" borderId="0" xfId="0" quotePrefix="1" applyNumberFormat="1" applyFont="1" applyAlignment="1">
      <alignment vertical="center"/>
    </xf>
    <xf numFmtId="0" fontId="0" fillId="0" borderId="0" xfId="0" applyFont="1" applyAlignment="1">
      <alignment vertical="center"/>
    </xf>
    <xf numFmtId="165" fontId="3" fillId="0" borderId="1" xfId="1" applyNumberFormat="1" applyFont="1" applyBorder="1"/>
    <xf numFmtId="0" fontId="10" fillId="0" borderId="0" xfId="0" applyFont="1"/>
    <xf numFmtId="165" fontId="0" fillId="0" borderId="0" xfId="1" applyNumberFormat="1" applyFont="1"/>
    <xf numFmtId="0" fontId="11" fillId="0" borderId="0" xfId="0" applyFont="1"/>
    <xf numFmtId="165" fontId="11" fillId="0" borderId="0" xfId="1" applyNumberFormat="1" applyFont="1"/>
    <xf numFmtId="167" fontId="0" fillId="0" borderId="0" xfId="0" applyNumberFormat="1"/>
    <xf numFmtId="0" fontId="11" fillId="0" borderId="0" xfId="0" applyFont="1" applyAlignment="1">
      <alignment vertical="center"/>
    </xf>
    <xf numFmtId="165" fontId="11" fillId="0" borderId="0" xfId="1" applyNumberFormat="1" applyFont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quotePrefix="1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12" fillId="0" borderId="0" xfId="0" applyFont="1" applyBorder="1"/>
    <xf numFmtId="165" fontId="0" fillId="0" borderId="0" xfId="0" applyNumberFormat="1"/>
    <xf numFmtId="0" fontId="6" fillId="0" borderId="0" xfId="0" applyFont="1" applyAlignment="1">
      <alignment vertical="center"/>
    </xf>
    <xf numFmtId="0" fontId="13" fillId="0" borderId="0" xfId="0" applyFont="1"/>
    <xf numFmtId="167" fontId="4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12" fillId="0" borderId="0" xfId="0" applyFont="1" applyAlignment="1">
      <alignment vertical="center"/>
    </xf>
    <xf numFmtId="167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7" fontId="11" fillId="0" borderId="1" xfId="0" quotePrefix="1" applyNumberFormat="1" applyFont="1" applyBorder="1" applyAlignment="1">
      <alignment horizontal="right" vertical="center"/>
    </xf>
    <xf numFmtId="165" fontId="4" fillId="0" borderId="1" xfId="1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165" fontId="4" fillId="0" borderId="0" xfId="1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167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2" fillId="0" borderId="2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8" fontId="11" fillId="0" borderId="22" xfId="0" applyNumberFormat="1" applyFont="1" applyFill="1" applyBorder="1" applyAlignment="1">
      <alignment vertical="center"/>
    </xf>
    <xf numFmtId="1" fontId="8" fillId="0" borderId="24" xfId="1" applyNumberFormat="1" applyFont="1" applyBorder="1" applyAlignment="1">
      <alignment horizontal="center" vertical="center"/>
    </xf>
    <xf numFmtId="0" fontId="0" fillId="0" borderId="25" xfId="1" applyNumberFormat="1" applyFont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169" fontId="0" fillId="0" borderId="25" xfId="0" quotePrefix="1" applyNumberFormat="1" applyFont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4" fillId="0" borderId="0" xfId="0" quotePrefix="1" applyFont="1" applyAlignment="1">
      <alignment vertical="center"/>
    </xf>
    <xf numFmtId="0" fontId="0" fillId="0" borderId="0" xfId="0" applyBorder="1"/>
    <xf numFmtId="165" fontId="0" fillId="0" borderId="0" xfId="1" applyNumberFormat="1" applyFont="1" applyBorder="1"/>
    <xf numFmtId="0" fontId="0" fillId="0" borderId="0" xfId="0" applyFont="1"/>
    <xf numFmtId="0" fontId="17" fillId="0" borderId="0" xfId="0" applyFont="1"/>
    <xf numFmtId="0" fontId="4" fillId="0" borderId="0" xfId="0" applyFont="1"/>
    <xf numFmtId="0" fontId="12" fillId="0" borderId="0" xfId="0" applyFont="1"/>
    <xf numFmtId="167" fontId="5" fillId="0" borderId="1" xfId="0" applyNumberFormat="1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170" fontId="3" fillId="2" borderId="11" xfId="0" quotePrefix="1" applyNumberFormat="1" applyFont="1" applyFill="1" applyBorder="1" applyAlignment="1">
      <alignment horizontal="center" vertical="center" wrapText="1"/>
    </xf>
    <xf numFmtId="165" fontId="3" fillId="2" borderId="25" xfId="1" applyNumberFormat="1" applyFont="1" applyFill="1" applyBorder="1" applyAlignment="1">
      <alignment horizontal="center" vertical="center" wrapText="1"/>
    </xf>
    <xf numFmtId="0" fontId="3" fillId="2" borderId="11" xfId="1" applyNumberFormat="1" applyFont="1" applyFill="1" applyBorder="1" applyAlignment="1">
      <alignment horizontal="center" vertical="center"/>
    </xf>
    <xf numFmtId="168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5" fontId="5" fillId="0" borderId="0" xfId="1" applyNumberFormat="1" applyFont="1" applyAlignment="1">
      <alignment horizontal="left" vertical="center"/>
    </xf>
    <xf numFmtId="167" fontId="3" fillId="0" borderId="0" xfId="0" applyNumberFormat="1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3" fillId="0" borderId="26" xfId="0" applyFont="1" applyBorder="1"/>
    <xf numFmtId="0" fontId="3" fillId="0" borderId="21" xfId="0" applyFont="1" applyBorder="1"/>
    <xf numFmtId="0" fontId="18" fillId="0" borderId="27" xfId="0" applyFont="1" applyBorder="1" applyAlignment="1">
      <alignment horizontal="left" vertical="center" indent="3"/>
    </xf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18" fillId="0" borderId="27" xfId="0" applyFont="1" applyBorder="1"/>
    <xf numFmtId="0" fontId="3" fillId="0" borderId="31" xfId="0" applyFont="1" applyBorder="1"/>
    <xf numFmtId="0" fontId="18" fillId="0" borderId="27" xfId="0" applyFont="1" applyBorder="1" applyAlignment="1">
      <alignment vertical="center"/>
    </xf>
    <xf numFmtId="0" fontId="18" fillId="0" borderId="27" xfId="0" applyFont="1" applyBorder="1" applyAlignment="1"/>
    <xf numFmtId="0" fontId="3" fillId="0" borderId="0" xfId="0" quotePrefix="1" applyFont="1"/>
    <xf numFmtId="15" fontId="3" fillId="2" borderId="11" xfId="0" quotePrefix="1" applyNumberFormat="1" applyFont="1" applyFill="1" applyBorder="1" applyAlignment="1">
      <alignment horizontal="center" vertical="center"/>
    </xf>
    <xf numFmtId="15" fontId="17" fillId="2" borderId="11" xfId="0" quotePrefix="1" applyNumberFormat="1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left"/>
    </xf>
    <xf numFmtId="0" fontId="3" fillId="2" borderId="11" xfId="1" applyNumberFormat="1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2" borderId="11" xfId="1" applyNumberFormat="1" applyFont="1" applyFill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0" fontId="3" fillId="2" borderId="2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1" xfId="0" quotePrefix="1" applyNumberFormat="1" applyFont="1" applyFill="1" applyBorder="1" applyAlignment="1">
      <alignment horizontal="center" vertical="center" wrapText="1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11" fillId="0" borderId="0" xfId="1" applyNumberFormat="1" applyFont="1" applyAlignment="1">
      <alignment horizontal="center" vertic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2" borderId="11" xfId="1" applyNumberFormat="1" applyFont="1" applyFill="1" applyBorder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/>
    </xf>
    <xf numFmtId="0" fontId="4" fillId="0" borderId="0" xfId="0" quotePrefix="1" applyFont="1" applyAlignment="1">
      <alignment vertical="center" wrapText="1"/>
    </xf>
    <xf numFmtId="169" fontId="0" fillId="0" borderId="10" xfId="0" quotePrefix="1" applyNumberFormat="1" applyFont="1" applyBorder="1" applyAlignment="1">
      <alignment vertical="center"/>
    </xf>
    <xf numFmtId="169" fontId="0" fillId="0" borderId="25" xfId="0" quotePrefix="1" applyNumberFormat="1" applyFont="1" applyBorder="1" applyAlignment="1">
      <alignment vertical="center"/>
    </xf>
    <xf numFmtId="0" fontId="3" fillId="2" borderId="11" xfId="1" applyNumberFormat="1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 wrapText="1"/>
    </xf>
    <xf numFmtId="0" fontId="20" fillId="0" borderId="0" xfId="0" applyFont="1"/>
    <xf numFmtId="0" fontId="11" fillId="0" borderId="1" xfId="0" applyFont="1" applyBorder="1"/>
    <xf numFmtId="165" fontId="11" fillId="0" borderId="1" xfId="1" applyNumberFormat="1" applyFont="1" applyBorder="1"/>
    <xf numFmtId="0" fontId="11" fillId="0" borderId="0" xfId="0" applyFont="1" applyAlignment="1"/>
    <xf numFmtId="0" fontId="22" fillId="3" borderId="17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15" fontId="0" fillId="0" borderId="36" xfId="0" applyNumberFormat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 wrapText="1"/>
    </xf>
    <xf numFmtId="14" fontId="11" fillId="2" borderId="23" xfId="0" applyNumberFormat="1" applyFont="1" applyFill="1" applyBorder="1" applyAlignment="1">
      <alignment horizontal="center" vertical="center" wrapText="1"/>
    </xf>
    <xf numFmtId="0" fontId="11" fillId="2" borderId="25" xfId="0" quotePrefix="1" applyNumberFormat="1" applyFont="1" applyFill="1" applyBorder="1" applyAlignment="1">
      <alignment horizontal="center" vertical="center" wrapText="1"/>
    </xf>
    <xf numFmtId="0" fontId="23" fillId="0" borderId="25" xfId="1" applyNumberFormat="1" applyFont="1" applyFill="1" applyBorder="1" applyAlignment="1">
      <alignment horizontal="center" vertical="center" wrapText="1"/>
    </xf>
    <xf numFmtId="165" fontId="11" fillId="2" borderId="22" xfId="0" applyNumberFormat="1" applyFont="1" applyFill="1" applyBorder="1" applyAlignment="1">
      <alignment horizontal="center" vertical="center"/>
    </xf>
    <xf numFmtId="15" fontId="11" fillId="0" borderId="36" xfId="0" applyNumberFormat="1" applyFont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 wrapText="1"/>
    </xf>
    <xf numFmtId="0" fontId="11" fillId="2" borderId="10" xfId="0" quotePrefix="1" applyNumberFormat="1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5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/>
    <xf numFmtId="167" fontId="4" fillId="0" borderId="2" xfId="0" applyNumberFormat="1" applyFont="1" applyBorder="1" applyAlignment="1">
      <alignment horizontal="center" vertical="center"/>
    </xf>
    <xf numFmtId="165" fontId="4" fillId="0" borderId="1" xfId="1" applyNumberFormat="1" applyFont="1" applyBorder="1"/>
    <xf numFmtId="167" fontId="4" fillId="0" borderId="1" xfId="0" quotePrefix="1" applyNumberFormat="1" applyFont="1" applyBorder="1" applyAlignment="1">
      <alignment horizontal="center" vertical="center"/>
    </xf>
    <xf numFmtId="165" fontId="4" fillId="0" borderId="0" xfId="1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11" fillId="0" borderId="0" xfId="0" applyFont="1" applyAlignment="1">
      <alignment horizontal="right"/>
    </xf>
    <xf numFmtId="166" fontId="11" fillId="0" borderId="0" xfId="0" applyNumberFormat="1" applyFont="1" applyAlignment="1"/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11" fillId="0" borderId="0" xfId="1" applyNumberFormat="1" applyFont="1" applyAlignment="1">
      <alignment horizontal="center" vertic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8" fontId="24" fillId="0" borderId="22" xfId="0" applyNumberFormat="1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4" fontId="2" fillId="0" borderId="32" xfId="0" applyNumberFormat="1" applyFont="1" applyBorder="1" applyAlignment="1">
      <alignment horizontal="center" vertical="center"/>
    </xf>
    <xf numFmtId="0" fontId="11" fillId="2" borderId="25" xfId="0" quotePrefix="1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11" fillId="2" borderId="25" xfId="1" applyNumberFormat="1" applyFont="1" applyFill="1" applyBorder="1" applyAlignment="1">
      <alignment horizontal="center" vertical="center"/>
    </xf>
    <xf numFmtId="9" fontId="11" fillId="0" borderId="0" xfId="0" applyNumberFormat="1" applyFont="1"/>
    <xf numFmtId="0" fontId="5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4" fillId="0" borderId="0" xfId="0" quotePrefix="1" applyFont="1"/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6" fontId="26" fillId="0" borderId="0" xfId="0" quotePrefix="1" applyNumberFormat="1" applyFont="1" applyAlignment="1">
      <alignment vertical="center"/>
    </xf>
    <xf numFmtId="0" fontId="3" fillId="2" borderId="10" xfId="0" quotePrefix="1" applyNumberFormat="1" applyFont="1" applyFill="1" applyBorder="1" applyAlignment="1">
      <alignment vertical="center" wrapText="1"/>
    </xf>
    <xf numFmtId="0" fontId="3" fillId="2" borderId="25" xfId="0" quotePrefix="1" applyNumberFormat="1" applyFont="1" applyFill="1" applyBorder="1" applyAlignment="1">
      <alignment vertical="center" wrapText="1"/>
    </xf>
    <xf numFmtId="165" fontId="3" fillId="2" borderId="10" xfId="1" applyNumberFormat="1" applyFont="1" applyFill="1" applyBorder="1" applyAlignment="1">
      <alignment vertical="center"/>
    </xf>
    <xf numFmtId="165" fontId="3" fillId="0" borderId="6" xfId="1" applyNumberFormat="1" applyFont="1" applyBorder="1" applyAlignment="1">
      <alignment horizontal="center" vertical="center"/>
    </xf>
    <xf numFmtId="165" fontId="3" fillId="0" borderId="38" xfId="1" applyNumberFormat="1" applyFont="1" applyBorder="1" applyAlignment="1">
      <alignment horizontal="center" vertical="center"/>
    </xf>
    <xf numFmtId="15" fontId="3" fillId="2" borderId="25" xfId="0" quotePrefix="1" applyNumberFormat="1" applyFont="1" applyFill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/>
    </xf>
    <xf numFmtId="165" fontId="3" fillId="0" borderId="35" xfId="1" applyNumberFormat="1" applyFont="1" applyBorder="1" applyAlignment="1">
      <alignment vertical="center"/>
    </xf>
    <xf numFmtId="165" fontId="3" fillId="0" borderId="22" xfId="1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0" fontId="3" fillId="2" borderId="25" xfId="0" quotePrefix="1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67" fontId="5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71" fontId="3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9" fontId="3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0" fontId="0" fillId="0" borderId="10" xfId="1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168" fontId="24" fillId="0" borderId="6" xfId="0" applyNumberFormat="1" applyFont="1" applyFill="1" applyBorder="1" applyAlignment="1">
      <alignment vertical="center"/>
    </xf>
    <xf numFmtId="168" fontId="24" fillId="0" borderId="38" xfId="0" applyNumberFormat="1" applyFont="1" applyFill="1" applyBorder="1" applyAlignment="1">
      <alignment vertical="center"/>
    </xf>
    <xf numFmtId="168" fontId="24" fillId="0" borderId="35" xfId="0" applyNumberFormat="1" applyFont="1" applyFill="1" applyBorder="1" applyAlignment="1">
      <alignment vertical="center"/>
    </xf>
    <xf numFmtId="0" fontId="11" fillId="0" borderId="37" xfId="0" applyFont="1" applyFill="1" applyBorder="1" applyAlignment="1">
      <alignment horizontal="center" vertical="center"/>
    </xf>
    <xf numFmtId="169" fontId="0" fillId="0" borderId="10" xfId="0" quotePrefix="1" applyNumberFormat="1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 wrapText="1"/>
    </xf>
    <xf numFmtId="1" fontId="8" fillId="0" borderId="3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3" fillId="0" borderId="6" xfId="1" applyNumberFormat="1" applyFont="1" applyBorder="1" applyAlignment="1">
      <alignment horizontal="center" vertical="center"/>
    </xf>
    <xf numFmtId="0" fontId="6" fillId="0" borderId="0" xfId="4" applyFont="1"/>
    <xf numFmtId="0" fontId="5" fillId="0" borderId="0" xfId="4" applyFont="1" applyBorder="1"/>
    <xf numFmtId="0" fontId="5" fillId="0" borderId="0" xfId="4" applyFont="1" applyBorder="1" applyAlignment="1">
      <alignment horizontal="left"/>
    </xf>
    <xf numFmtId="0" fontId="5" fillId="0" borderId="0" xfId="4" quotePrefix="1" applyFont="1" applyBorder="1" applyAlignment="1">
      <alignment horizontal="left"/>
    </xf>
    <xf numFmtId="171" fontId="3" fillId="0" borderId="0" xfId="2" applyNumberFormat="1" applyFont="1"/>
    <xf numFmtId="171" fontId="3" fillId="0" borderId="0" xfId="0" applyNumberFormat="1" applyFont="1"/>
    <xf numFmtId="0" fontId="4" fillId="0" borderId="0" xfId="0" applyFont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5" fontId="5" fillId="3" borderId="15" xfId="1" applyNumberFormat="1" applyFont="1" applyFill="1" applyBorder="1" applyAlignment="1">
      <alignment horizontal="center"/>
    </xf>
    <xf numFmtId="165" fontId="5" fillId="3" borderId="14" xfId="1" applyNumberFormat="1" applyFont="1" applyFill="1" applyBorder="1" applyAlignment="1">
      <alignment horizontal="center"/>
    </xf>
    <xf numFmtId="165" fontId="3" fillId="0" borderId="8" xfId="1" applyNumberFormat="1" applyFont="1" applyBorder="1" applyAlignment="1">
      <alignment horizontal="center" vertical="center"/>
    </xf>
    <xf numFmtId="165" fontId="3" fillId="0" borderId="7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165" fontId="11" fillId="0" borderId="0" xfId="1" applyNumberFormat="1" applyFont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165" fontId="11" fillId="3" borderId="15" xfId="1" applyNumberFormat="1" applyFont="1" applyFill="1" applyBorder="1" applyAlignment="1">
      <alignment horizontal="center" vertical="center" wrapText="1"/>
    </xf>
    <xf numFmtId="165" fontId="11" fillId="3" borderId="14" xfId="1" applyNumberFormat="1" applyFont="1" applyFill="1" applyBorder="1" applyAlignment="1">
      <alignment horizontal="center" vertical="center" wrapText="1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23" xfId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 wrapText="1"/>
    </xf>
    <xf numFmtId="0" fontId="3" fillId="2" borderId="10" xfId="0" quotePrefix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165" fontId="3" fillId="2" borderId="10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4" fillId="3" borderId="15" xfId="1" applyNumberFormat="1" applyFont="1" applyFill="1" applyBorder="1" applyAlignment="1">
      <alignment horizontal="center"/>
    </xf>
    <xf numFmtId="165" fontId="4" fillId="3" borderId="14" xfId="1" applyNumberFormat="1" applyFont="1" applyFill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3" fillId="2" borderId="32" xfId="0" quotePrefix="1" applyNumberFormat="1" applyFont="1" applyFill="1" applyBorder="1" applyAlignment="1">
      <alignment horizontal="center" vertical="center" wrapText="1"/>
    </xf>
    <xf numFmtId="165" fontId="3" fillId="2" borderId="32" xfId="1" applyNumberFormat="1" applyFont="1" applyFill="1" applyBorder="1" applyAlignment="1">
      <alignment horizontal="center" vertical="center" wrapText="1"/>
    </xf>
    <xf numFmtId="1" fontId="8" fillId="0" borderId="11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0" fontId="0" fillId="0" borderId="11" xfId="1" applyNumberFormat="1" applyFont="1" applyBorder="1" applyAlignment="1">
      <alignment horizontal="center" vertical="center"/>
    </xf>
    <xf numFmtId="0" fontId="0" fillId="0" borderId="10" xfId="1" applyNumberFormat="1" applyFont="1" applyBorder="1" applyAlignment="1">
      <alignment horizontal="center" vertical="center"/>
    </xf>
    <xf numFmtId="168" fontId="11" fillId="0" borderId="6" xfId="0" applyNumberFormat="1" applyFont="1" applyFill="1" applyBorder="1" applyAlignment="1">
      <alignment horizontal="center" vertical="center"/>
    </xf>
    <xf numFmtId="168" fontId="11" fillId="0" borderId="35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7" xfId="1" applyNumberFormat="1" applyFont="1" applyFill="1" applyBorder="1" applyAlignment="1">
      <alignment horizontal="center" vertical="center"/>
    </xf>
    <xf numFmtId="165" fontId="2" fillId="0" borderId="33" xfId="1" applyNumberFormat="1" applyFont="1" applyFill="1" applyBorder="1" applyAlignment="1">
      <alignment horizontal="center" vertical="center"/>
    </xf>
    <xf numFmtId="165" fontId="2" fillId="0" borderId="34" xfId="1" applyNumberFormat="1" applyFont="1" applyFill="1" applyBorder="1" applyAlignment="1">
      <alignment horizontal="center" vertical="center"/>
    </xf>
    <xf numFmtId="165" fontId="23" fillId="0" borderId="24" xfId="1" applyNumberFormat="1" applyFont="1" applyFill="1" applyBorder="1" applyAlignment="1">
      <alignment horizontal="center" vertical="center" wrapText="1"/>
    </xf>
    <xf numFmtId="165" fontId="23" fillId="0" borderId="23" xfId="1" applyNumberFormat="1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11" xfId="1" applyNumberFormat="1" applyFont="1" applyFill="1" applyBorder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165" fontId="4" fillId="3" borderId="15" xfId="1" applyNumberFormat="1" applyFont="1" applyFill="1" applyBorder="1" applyAlignment="1">
      <alignment horizontal="center" vertical="center"/>
    </xf>
    <xf numFmtId="165" fontId="4" fillId="3" borderId="14" xfId="1" applyNumberFormat="1" applyFont="1" applyFill="1" applyBorder="1" applyAlignment="1">
      <alignment horizontal="center" vertical="center"/>
    </xf>
    <xf numFmtId="168" fontId="11" fillId="0" borderId="24" xfId="1" applyNumberFormat="1" applyFont="1" applyBorder="1" applyAlignment="1">
      <alignment horizontal="center" vertical="center"/>
    </xf>
    <xf numFmtId="168" fontId="11" fillId="0" borderId="23" xfId="1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3" fillId="0" borderId="33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65" fontId="3" fillId="0" borderId="35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165" fontId="3" fillId="0" borderId="23" xfId="1" applyNumberFormat="1" applyFont="1" applyBorder="1" applyAlignment="1">
      <alignment horizontal="center" vertical="center"/>
    </xf>
    <xf numFmtId="15" fontId="3" fillId="2" borderId="11" xfId="0" quotePrefix="1" applyNumberFormat="1" applyFont="1" applyFill="1" applyBorder="1" applyAlignment="1">
      <alignment horizontal="center" vertical="center"/>
    </xf>
    <xf numFmtId="15" fontId="3" fillId="2" borderId="10" xfId="0" quotePrefix="1" applyNumberFormat="1" applyFont="1" applyFill="1" applyBorder="1" applyAlignment="1">
      <alignment horizontal="center" vertical="center"/>
    </xf>
    <xf numFmtId="15" fontId="3" fillId="2" borderId="32" xfId="0" quotePrefix="1" applyNumberFormat="1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2" xfId="1" applyNumberFormat="1" applyFont="1" applyFill="1" applyBorder="1" applyAlignment="1">
      <alignment horizontal="center" vertical="center"/>
    </xf>
    <xf numFmtId="165" fontId="5" fillId="3" borderId="15" xfId="1" applyNumberFormat="1" applyFont="1" applyFill="1" applyBorder="1" applyAlignment="1">
      <alignment horizontal="center" vertical="center"/>
    </xf>
    <xf numFmtId="165" fontId="5" fillId="3" borderId="14" xfId="1" applyNumberFormat="1" applyFont="1" applyFill="1" applyBorder="1" applyAlignment="1">
      <alignment horizontal="center" vertical="center"/>
    </xf>
    <xf numFmtId="165" fontId="2" fillId="0" borderId="9" xfId="1" applyNumberFormat="1" applyFont="1" applyFill="1" applyBorder="1" applyAlignment="1">
      <alignment horizontal="center" vertical="center"/>
    </xf>
    <xf numFmtId="165" fontId="2" fillId="0" borderId="40" xfId="1" applyNumberFormat="1" applyFont="1" applyFill="1" applyBorder="1" applyAlignment="1">
      <alignment horizontal="center" vertical="center"/>
    </xf>
  </cellXfs>
  <cellStyles count="5">
    <cellStyle name="Comma" xfId="2" builtinId="3"/>
    <cellStyle name="Comma 2" xfId="1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externalLink" Target="externalLinks/externalLink2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1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8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5101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60960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6181725"/>
          <a:ext cx="2533650" cy="1186998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33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47625</xdr:colOff>
      <xdr:row>36</xdr:row>
      <xdr:rowOff>28575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7410450"/>
          <a:ext cx="2533650" cy="1186998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5101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190500</xdr:colOff>
      <xdr:row>30</xdr:row>
      <xdr:rowOff>95250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657225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47625</xdr:colOff>
      <xdr:row>35</xdr:row>
      <xdr:rowOff>28575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8096250"/>
          <a:ext cx="2533650" cy="1186998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34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34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9125" y="279588"/>
          <a:ext cx="2333625" cy="1162050"/>
        </a:xfrm>
        <a:prstGeom prst="rect">
          <a:avLst/>
        </a:prstGeom>
      </xdr:spPr>
    </xdr:pic>
    <xdr:clientData/>
  </xdr:oneCellAnchor>
  <xdr:oneCellAnchor>
    <xdr:from>
      <xdr:col>5</xdr:col>
      <xdr:colOff>161925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669607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7553325"/>
          <a:ext cx="2533650" cy="1186998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68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730988</xdr:colOff>
      <xdr:row>90</xdr:row>
      <xdr:rowOff>49547</xdr:rowOff>
    </xdr:from>
    <xdr:ext cx="2912879" cy="13551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988" y="6469397"/>
          <a:ext cx="2912879" cy="1355142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79588"/>
          <a:ext cx="2333625" cy="1162050"/>
        </a:xfrm>
        <a:prstGeom prst="rect">
          <a:avLst/>
        </a:prstGeom>
      </xdr:spPr>
    </xdr:pic>
    <xdr:clientData/>
  </xdr:oneCellAnchor>
  <xdr:oneCellAnchor>
    <xdr:from>
      <xdr:col>5</xdr:col>
      <xdr:colOff>161925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669607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6810375"/>
          <a:ext cx="2533650" cy="118699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75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858217</xdr:colOff>
      <xdr:row>34</xdr:row>
      <xdr:rowOff>22934</xdr:rowOff>
    </xdr:from>
    <xdr:ext cx="2145107" cy="1228607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5767" y="6499934"/>
          <a:ext cx="2145107" cy="1228607"/>
        </a:xfrm>
        <a:prstGeom prst="rect">
          <a:avLst/>
        </a:prstGeom>
      </xdr:spPr>
    </xdr:pic>
    <xdr:clientData/>
  </xdr:oneCellAnchor>
  <xdr:oneCellAnchor>
    <xdr:from>
      <xdr:col>12</xdr:col>
      <xdr:colOff>730988</xdr:colOff>
      <xdr:row>25</xdr:row>
      <xdr:rowOff>49547</xdr:rowOff>
    </xdr:from>
    <xdr:ext cx="2912879" cy="13551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2363" y="4812047"/>
          <a:ext cx="2912879" cy="1355142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79588"/>
          <a:ext cx="2333625" cy="1162050"/>
        </a:xfrm>
        <a:prstGeom prst="rect">
          <a:avLst/>
        </a:prstGeom>
      </xdr:spPr>
    </xdr:pic>
    <xdr:clientData/>
  </xdr:oneCellAnchor>
  <xdr:oneCellAnchor>
    <xdr:from>
      <xdr:col>5</xdr:col>
      <xdr:colOff>142875</xdr:colOff>
      <xdr:row>31</xdr:row>
      <xdr:rowOff>104775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6838950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6810375"/>
          <a:ext cx="2533650" cy="1186998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177208</xdr:colOff>
      <xdr:row>1</xdr:row>
      <xdr:rowOff>14700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6908" y="1480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</xdr:colOff>
      <xdr:row>36</xdr:row>
      <xdr:rowOff>88605</xdr:rowOff>
    </xdr:from>
    <xdr:to>
      <xdr:col>13</xdr:col>
      <xdr:colOff>299005</xdr:colOff>
      <xdr:row>42</xdr:row>
      <xdr:rowOff>22151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0466" y="10222762"/>
          <a:ext cx="2547347" cy="137337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28</xdr:row>
      <xdr:rowOff>161925</xdr:rowOff>
    </xdr:from>
    <xdr:to>
      <xdr:col>15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33</xdr:row>
      <xdr:rowOff>137821</xdr:rowOff>
    </xdr:from>
    <xdr:to>
      <xdr:col>16</xdr:col>
      <xdr:colOff>514350</xdr:colOff>
      <xdr:row>38</xdr:row>
      <xdr:rowOff>171092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7453021"/>
          <a:ext cx="2466975" cy="114769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447675</xdr:colOff>
      <xdr:row>36</xdr:row>
      <xdr:rowOff>142875</xdr:rowOff>
    </xdr:from>
    <xdr:to>
      <xdr:col>17</xdr:col>
      <xdr:colOff>547280</xdr:colOff>
      <xdr:row>42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32</xdr:row>
      <xdr:rowOff>85725</xdr:rowOff>
    </xdr:from>
    <xdr:to>
      <xdr:col>16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447675</xdr:colOff>
      <xdr:row>36</xdr:row>
      <xdr:rowOff>142875</xdr:rowOff>
    </xdr:from>
    <xdr:to>
      <xdr:col>17</xdr:col>
      <xdr:colOff>547280</xdr:colOff>
      <xdr:row>42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32</xdr:row>
      <xdr:rowOff>85725</xdr:rowOff>
    </xdr:from>
    <xdr:to>
      <xdr:col>16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447675</xdr:colOff>
      <xdr:row>36</xdr:row>
      <xdr:rowOff>142875</xdr:rowOff>
    </xdr:from>
    <xdr:to>
      <xdr:col>16</xdr:col>
      <xdr:colOff>547280</xdr:colOff>
      <xdr:row>42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32</xdr:row>
      <xdr:rowOff>85725</xdr:rowOff>
    </xdr:from>
    <xdr:to>
      <xdr:col>15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114300</xdr:colOff>
      <xdr:row>31</xdr:row>
      <xdr:rowOff>190500</xdr:rowOff>
    </xdr:from>
    <xdr:to>
      <xdr:col>9</xdr:col>
      <xdr:colOff>109130</xdr:colOff>
      <xdr:row>37</xdr:row>
      <xdr:rowOff>171092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72580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31</xdr:row>
      <xdr:rowOff>152400</xdr:rowOff>
    </xdr:from>
    <xdr:to>
      <xdr:col>17</xdr:col>
      <xdr:colOff>76200</xdr:colOff>
      <xdr:row>37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725" y="7219950"/>
          <a:ext cx="2533650" cy="1186998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279588"/>
          <a:ext cx="2333625" cy="1162050"/>
        </a:xfrm>
        <a:prstGeom prst="rect">
          <a:avLst/>
        </a:prstGeom>
      </xdr:spPr>
    </xdr:pic>
    <xdr:clientData/>
  </xdr:oneCellAnchor>
  <xdr:oneCellAnchor>
    <xdr:from>
      <xdr:col>5</xdr:col>
      <xdr:colOff>104775</xdr:colOff>
      <xdr:row>32</xdr:row>
      <xdr:rowOff>19050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6800850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730988</xdr:colOff>
      <xdr:row>53</xdr:row>
      <xdr:rowOff>49547</xdr:rowOff>
    </xdr:from>
    <xdr:ext cx="2912879" cy="1355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8888" y="34253822"/>
          <a:ext cx="2912879" cy="1355142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25101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476250</xdr:colOff>
      <xdr:row>31</xdr:row>
      <xdr:rowOff>9525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4475" y="6600825"/>
          <a:ext cx="2538005" cy="1180742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29</xdr:row>
      <xdr:rowOff>19050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6210300"/>
          <a:ext cx="2533650" cy="1186998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28</xdr:row>
      <xdr:rowOff>161925</xdr:rowOff>
    </xdr:from>
    <xdr:to>
      <xdr:col>15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29</xdr:row>
      <xdr:rowOff>194971</xdr:rowOff>
    </xdr:from>
    <xdr:to>
      <xdr:col>17</xdr:col>
      <xdr:colOff>257175</xdr:colOff>
      <xdr:row>35</xdr:row>
      <xdr:rowOff>142517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125" y="6710071"/>
          <a:ext cx="2466975" cy="114769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28</xdr:row>
      <xdr:rowOff>161925</xdr:rowOff>
    </xdr:from>
    <xdr:to>
      <xdr:col>15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70961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9819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12</xdr:col>
      <xdr:colOff>514350</xdr:colOff>
      <xdr:row>35</xdr:row>
      <xdr:rowOff>80671</xdr:rowOff>
    </xdr:from>
    <xdr:to>
      <xdr:col>16</xdr:col>
      <xdr:colOff>542925</xdr:colOff>
      <xdr:row>40</xdr:row>
      <xdr:rowOff>113942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275" y="7795921"/>
          <a:ext cx="2466975" cy="114769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114300</xdr:colOff>
      <xdr:row>34</xdr:row>
      <xdr:rowOff>190500</xdr:rowOff>
    </xdr:from>
    <xdr:to>
      <xdr:col>9</xdr:col>
      <xdr:colOff>109130</xdr:colOff>
      <xdr:row>40</xdr:row>
      <xdr:rowOff>171092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72580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34</xdr:row>
      <xdr:rowOff>152400</xdr:rowOff>
    </xdr:from>
    <xdr:to>
      <xdr:col>17</xdr:col>
      <xdr:colOff>76200</xdr:colOff>
      <xdr:row>40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725" y="7219950"/>
          <a:ext cx="2533650" cy="1186998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114300</xdr:colOff>
      <xdr:row>32</xdr:row>
      <xdr:rowOff>190500</xdr:rowOff>
    </xdr:from>
    <xdr:to>
      <xdr:col>9</xdr:col>
      <xdr:colOff>109130</xdr:colOff>
      <xdr:row>38</xdr:row>
      <xdr:rowOff>171092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5439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32</xdr:row>
      <xdr:rowOff>152400</xdr:rowOff>
    </xdr:from>
    <xdr:to>
      <xdr:col>17</xdr:col>
      <xdr:colOff>76200</xdr:colOff>
      <xdr:row>38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8505825"/>
          <a:ext cx="2533650" cy="118699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7958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114300</xdr:colOff>
      <xdr:row>31</xdr:row>
      <xdr:rowOff>190500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677227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47625</xdr:colOff>
      <xdr:row>35</xdr:row>
      <xdr:rowOff>28575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7410450"/>
          <a:ext cx="2533650" cy="1186998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730988</xdr:colOff>
      <xdr:row>51</xdr:row>
      <xdr:rowOff>49547</xdr:rowOff>
    </xdr:from>
    <xdr:ext cx="2912879" cy="1355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8888" y="18394697"/>
          <a:ext cx="2912879" cy="1355142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295275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247650</xdr:colOff>
      <xdr:row>33</xdr:row>
      <xdr:rowOff>9525</xdr:rowOff>
    </xdr:from>
    <xdr:to>
      <xdr:col>9</xdr:col>
      <xdr:colOff>42455</xdr:colOff>
      <xdr:row>38</xdr:row>
      <xdr:rowOff>190142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7800975"/>
          <a:ext cx="2538005" cy="1180742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7958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161925</xdr:colOff>
      <xdr:row>32</xdr:row>
      <xdr:rowOff>114300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738187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47625</xdr:colOff>
      <xdr:row>36</xdr:row>
      <xdr:rowOff>28575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7410450"/>
          <a:ext cx="2533650" cy="1186998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5</xdr:col>
      <xdr:colOff>333375</xdr:colOff>
      <xdr:row>31</xdr:row>
      <xdr:rowOff>85725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825" y="66675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685800</xdr:colOff>
      <xdr:row>1</xdr:row>
      <xdr:rowOff>12888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6375" y="212913"/>
          <a:ext cx="2333625" cy="1162050"/>
        </a:xfrm>
        <a:prstGeom prst="rect">
          <a:avLst/>
        </a:prstGeom>
      </xdr:spPr>
    </xdr:pic>
    <xdr:clientData/>
  </xdr:oneCellAnchor>
  <xdr:oneCellAnchor>
    <xdr:from>
      <xdr:col>4</xdr:col>
      <xdr:colOff>762000</xdr:colOff>
      <xdr:row>34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7315200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34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685800</xdr:colOff>
      <xdr:row>1</xdr:row>
      <xdr:rowOff>12888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212913"/>
          <a:ext cx="2333625" cy="1162050"/>
        </a:xfrm>
        <a:prstGeom prst="rect">
          <a:avLst/>
        </a:prstGeom>
      </xdr:spPr>
    </xdr:pic>
    <xdr:clientData/>
  </xdr:oneCellAnchor>
  <xdr:oneCellAnchor>
    <xdr:from>
      <xdr:col>4</xdr:col>
      <xdr:colOff>762000</xdr:colOff>
      <xdr:row>35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315200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35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7400925"/>
          <a:ext cx="2533650" cy="1186998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114300</xdr:colOff>
      <xdr:row>32</xdr:row>
      <xdr:rowOff>190500</xdr:rowOff>
    </xdr:from>
    <xdr:to>
      <xdr:col>9</xdr:col>
      <xdr:colOff>109130</xdr:colOff>
      <xdr:row>38</xdr:row>
      <xdr:rowOff>171092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73914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32</xdr:row>
      <xdr:rowOff>152400</xdr:rowOff>
    </xdr:from>
    <xdr:to>
      <xdr:col>17</xdr:col>
      <xdr:colOff>76200</xdr:colOff>
      <xdr:row>38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6925" y="7353300"/>
          <a:ext cx="2533650" cy="1186998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114300</xdr:colOff>
      <xdr:row>32</xdr:row>
      <xdr:rowOff>190500</xdr:rowOff>
    </xdr:from>
    <xdr:to>
      <xdr:col>9</xdr:col>
      <xdr:colOff>109130</xdr:colOff>
      <xdr:row>38</xdr:row>
      <xdr:rowOff>171092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73914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32</xdr:row>
      <xdr:rowOff>152400</xdr:rowOff>
    </xdr:from>
    <xdr:to>
      <xdr:col>17</xdr:col>
      <xdr:colOff>76200</xdr:colOff>
      <xdr:row>38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6925" y="7353300"/>
          <a:ext cx="2533650" cy="1186998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114300</xdr:colOff>
      <xdr:row>32</xdr:row>
      <xdr:rowOff>190500</xdr:rowOff>
    </xdr:from>
    <xdr:to>
      <xdr:col>9</xdr:col>
      <xdr:colOff>109130</xdr:colOff>
      <xdr:row>38</xdr:row>
      <xdr:rowOff>171092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73914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32</xdr:row>
      <xdr:rowOff>152400</xdr:rowOff>
    </xdr:from>
    <xdr:to>
      <xdr:col>17</xdr:col>
      <xdr:colOff>76200</xdr:colOff>
      <xdr:row>38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6925" y="7353300"/>
          <a:ext cx="2533650" cy="11869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34</xdr:row>
      <xdr:rowOff>95250</xdr:rowOff>
    </xdr:from>
    <xdr:to>
      <xdr:col>17</xdr:col>
      <xdr:colOff>252005</xdr:colOff>
      <xdr:row>40</xdr:row>
      <xdr:rowOff>75842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7534275"/>
          <a:ext cx="2538005" cy="1180742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730988</xdr:colOff>
      <xdr:row>34</xdr:row>
      <xdr:rowOff>49547</xdr:rowOff>
    </xdr:from>
    <xdr:ext cx="2912879" cy="1355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8888" y="18394697"/>
          <a:ext cx="2912879" cy="1355142"/>
        </a:xfrm>
        <a:prstGeom prst="rect">
          <a:avLst/>
        </a:prstGeom>
      </xdr:spPr>
    </xdr:pic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209550</xdr:colOff>
      <xdr:row>27</xdr:row>
      <xdr:rowOff>66675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" y="59436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114300</xdr:colOff>
      <xdr:row>32</xdr:row>
      <xdr:rowOff>190500</xdr:rowOff>
    </xdr:from>
    <xdr:to>
      <xdr:col>9</xdr:col>
      <xdr:colOff>109130</xdr:colOff>
      <xdr:row>38</xdr:row>
      <xdr:rowOff>171092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73914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32</xdr:row>
      <xdr:rowOff>152400</xdr:rowOff>
    </xdr:from>
    <xdr:to>
      <xdr:col>17</xdr:col>
      <xdr:colOff>76200</xdr:colOff>
      <xdr:row>38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6925" y="7353300"/>
          <a:ext cx="2533650" cy="1186998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981075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447675</xdr:colOff>
      <xdr:row>36</xdr:row>
      <xdr:rowOff>142875</xdr:rowOff>
    </xdr:from>
    <xdr:to>
      <xdr:col>16</xdr:col>
      <xdr:colOff>547280</xdr:colOff>
      <xdr:row>42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32</xdr:row>
      <xdr:rowOff>85725</xdr:rowOff>
    </xdr:from>
    <xdr:to>
      <xdr:col>15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</xdr:row>
      <xdr:rowOff>12888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447675</xdr:colOff>
      <xdr:row>36</xdr:row>
      <xdr:rowOff>142875</xdr:rowOff>
    </xdr:from>
    <xdr:to>
      <xdr:col>17</xdr:col>
      <xdr:colOff>547280</xdr:colOff>
      <xdr:row>42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32</xdr:row>
      <xdr:rowOff>85725</xdr:rowOff>
    </xdr:from>
    <xdr:to>
      <xdr:col>16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</xdr:row>
      <xdr:rowOff>12888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447675</xdr:colOff>
      <xdr:row>37</xdr:row>
      <xdr:rowOff>142875</xdr:rowOff>
    </xdr:from>
    <xdr:to>
      <xdr:col>17</xdr:col>
      <xdr:colOff>547280</xdr:colOff>
      <xdr:row>43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27</xdr:row>
      <xdr:rowOff>142875</xdr:rowOff>
    </xdr:from>
    <xdr:to>
      <xdr:col>18</xdr:col>
      <xdr:colOff>28575</xdr:colOff>
      <xdr:row>34</xdr:row>
      <xdr:rowOff>24948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775" y="6019800"/>
          <a:ext cx="2533650" cy="1186998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76200</xdr:colOff>
      <xdr:row>33</xdr:row>
      <xdr:rowOff>0</xdr:rowOff>
    </xdr:from>
    <xdr:to>
      <xdr:col>9</xdr:col>
      <xdr:colOff>1194980</xdr:colOff>
      <xdr:row>38</xdr:row>
      <xdr:rowOff>180617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7239000"/>
          <a:ext cx="2538005" cy="1180742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730988</xdr:colOff>
      <xdr:row>30</xdr:row>
      <xdr:rowOff>49547</xdr:rowOff>
    </xdr:from>
    <xdr:ext cx="2912879" cy="1355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8888" y="9679322"/>
          <a:ext cx="2912879" cy="1355142"/>
        </a:xfrm>
        <a:prstGeom prst="rect">
          <a:avLst/>
        </a:prstGeom>
      </xdr:spPr>
    </xdr:pic>
    <xdr:clientData/>
  </xdr:one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74390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7553325"/>
          <a:ext cx="2533650" cy="1186998"/>
        </a:xfrm>
        <a:prstGeom prst="rect">
          <a:avLst/>
        </a:prstGeom>
      </xdr:spPr>
    </xdr:pic>
    <xdr:clientData/>
  </xdr:one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7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279588"/>
          <a:ext cx="2333625" cy="1162050"/>
        </a:xfrm>
        <a:prstGeom prst="rect">
          <a:avLst/>
        </a:prstGeom>
      </xdr:spPr>
    </xdr:pic>
    <xdr:clientData/>
  </xdr:oneCellAnchor>
  <xdr:oneCellAnchor>
    <xdr:from>
      <xdr:col>5</xdr:col>
      <xdr:colOff>95250</xdr:colOff>
      <xdr:row>32</xdr:row>
      <xdr:rowOff>47625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682942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7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114300</xdr:colOff>
      <xdr:row>33</xdr:row>
      <xdr:rowOff>190500</xdr:rowOff>
    </xdr:from>
    <xdr:to>
      <xdr:col>9</xdr:col>
      <xdr:colOff>109130</xdr:colOff>
      <xdr:row>39</xdr:row>
      <xdr:rowOff>171092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73914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33</xdr:row>
      <xdr:rowOff>152400</xdr:rowOff>
    </xdr:from>
    <xdr:to>
      <xdr:col>17</xdr:col>
      <xdr:colOff>76200</xdr:colOff>
      <xdr:row>39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6925" y="7353300"/>
          <a:ext cx="2533650" cy="1186998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7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7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28</xdr:row>
      <xdr:rowOff>161925</xdr:rowOff>
    </xdr:from>
    <xdr:to>
      <xdr:col>15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34</xdr:row>
      <xdr:rowOff>128296</xdr:rowOff>
    </xdr:from>
    <xdr:to>
      <xdr:col>8</xdr:col>
      <xdr:colOff>1066800</xdr:colOff>
      <xdr:row>39</xdr:row>
      <xdr:rowOff>161567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7643521"/>
          <a:ext cx="2466975" cy="114769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8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209550</xdr:colOff>
      <xdr:row>27</xdr:row>
      <xdr:rowOff>66675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59436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8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390525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419100</xdr:colOff>
      <xdr:row>36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9648825"/>
          <a:ext cx="2538005" cy="1180742"/>
        </a:xfrm>
        <a:prstGeom prst="rect">
          <a:avLst/>
        </a:prstGeom>
      </xdr:spPr>
    </xdr:pic>
    <xdr:clientData/>
  </xdr:oneCellAnchor>
  <xdr:oneCellAnchor>
    <xdr:from>
      <xdr:col>13</xdr:col>
      <xdr:colOff>495300</xdr:colOff>
      <xdr:row>37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8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25101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247650</xdr:colOff>
      <xdr:row>30</xdr:row>
      <xdr:rowOff>66675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654367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8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25101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447675</xdr:colOff>
      <xdr:row>36</xdr:row>
      <xdr:rowOff>9525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59142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8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664534</xdr:colOff>
      <xdr:row>66</xdr:row>
      <xdr:rowOff>5245</xdr:rowOff>
    </xdr:from>
    <xdr:ext cx="2912879" cy="1355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2877" y="20162803"/>
          <a:ext cx="2912879" cy="1355142"/>
        </a:xfrm>
        <a:prstGeom prst="rect">
          <a:avLst/>
        </a:prstGeom>
      </xdr:spPr>
    </xdr:pic>
    <xdr:clientData/>
  </xdr:oneCellAnchor>
</xdr:wsDr>
</file>

<file path=xl/drawings/drawing8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390525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5</xdr:col>
      <xdr:colOff>419100</xdr:colOff>
      <xdr:row>32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9448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9563100"/>
          <a:ext cx="2533650" cy="118699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ku.com%20-%20Rumus%20Terbilang%20Tanpa%20Mac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DE/2021/INVOICE/KWITANSI/kwi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D13" sqref="D13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4" x14ac:dyDescent="0.25">
      <c r="A2" s="13" t="s">
        <v>49</v>
      </c>
    </row>
    <row r="3" spans="1:14" x14ac:dyDescent="0.25">
      <c r="A3" s="42" t="s">
        <v>48</v>
      </c>
    </row>
    <row r="4" spans="1:14" x14ac:dyDescent="0.25">
      <c r="A4" s="42" t="s">
        <v>47</v>
      </c>
    </row>
    <row r="5" spans="1:14" x14ac:dyDescent="0.25">
      <c r="A5" s="42" t="s">
        <v>46</v>
      </c>
    </row>
    <row r="6" spans="1:14" x14ac:dyDescent="0.25">
      <c r="A6" s="42" t="s">
        <v>45</v>
      </c>
    </row>
    <row r="7" spans="1:14" x14ac:dyDescent="0.25">
      <c r="A7" s="42" t="s">
        <v>44</v>
      </c>
    </row>
    <row r="8" spans="1:14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4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4" ht="11.25" customHeight="1" x14ac:dyDescent="0.25"/>
    <row r="11" spans="1:14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39</v>
      </c>
    </row>
    <row r="12" spans="1:14" x14ac:dyDescent="0.25">
      <c r="H12" s="2" t="s">
        <v>38</v>
      </c>
      <c r="I12" s="38" t="s">
        <v>32</v>
      </c>
      <c r="J12" s="39" t="s">
        <v>35</v>
      </c>
      <c r="N12" s="1" t="s">
        <v>37</v>
      </c>
    </row>
    <row r="13" spans="1:14" x14ac:dyDescent="0.25">
      <c r="H13" s="2" t="s">
        <v>36</v>
      </c>
      <c r="I13" s="38" t="s">
        <v>32</v>
      </c>
      <c r="J13" s="39" t="s">
        <v>35</v>
      </c>
      <c r="N13" s="1" t="s">
        <v>34</v>
      </c>
    </row>
    <row r="14" spans="1:14" x14ac:dyDescent="0.25">
      <c r="H14" s="2" t="s">
        <v>33</v>
      </c>
      <c r="I14" s="38" t="s">
        <v>32</v>
      </c>
      <c r="J14" s="37" t="s">
        <v>31</v>
      </c>
      <c r="N14" s="1" t="s">
        <v>30</v>
      </c>
    </row>
    <row r="15" spans="1:14" x14ac:dyDescent="0.25">
      <c r="A15" s="1" t="s">
        <v>29</v>
      </c>
      <c r="B15" s="1" t="s">
        <v>28</v>
      </c>
      <c r="N15" s="1" t="s">
        <v>27</v>
      </c>
    </row>
    <row r="16" spans="1:14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N17" s="1" t="s">
        <v>17</v>
      </c>
    </row>
    <row r="18" spans="1:19" s="23" customFormat="1" ht="54" customHeight="1" x14ac:dyDescent="0.25">
      <c r="A18" s="31">
        <v>1</v>
      </c>
      <c r="B18" s="30">
        <v>44594</v>
      </c>
      <c r="C18" s="29">
        <v>405874</v>
      </c>
      <c r="D18" s="28" t="s">
        <v>16</v>
      </c>
      <c r="E18" s="27" t="s">
        <v>15</v>
      </c>
      <c r="F18" s="26">
        <v>13</v>
      </c>
      <c r="G18" s="25">
        <v>493</v>
      </c>
      <c r="H18" s="358">
        <v>4300</v>
      </c>
      <c r="I18" s="359"/>
      <c r="J18" s="24">
        <f>G18*H18</f>
        <v>2119900</v>
      </c>
      <c r="N18" s="23" t="s">
        <v>14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2119900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12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2119900</v>
      </c>
    </row>
    <row r="24" spans="1:19" x14ac:dyDescent="0.25">
      <c r="A24" s="13" t="s">
        <v>8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02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0" workbookViewId="0">
      <selection activeCell="L20" sqref="L20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156</v>
      </c>
      <c r="H11" s="2" t="s">
        <v>40</v>
      </c>
      <c r="I11" s="38" t="s">
        <v>32</v>
      </c>
      <c r="J11" s="40" t="s">
        <v>157</v>
      </c>
    </row>
    <row r="12" spans="1:13" x14ac:dyDescent="0.25">
      <c r="H12" s="2" t="s">
        <v>38</v>
      </c>
      <c r="I12" s="38" t="s">
        <v>32</v>
      </c>
      <c r="J12" s="39" t="s">
        <v>137</v>
      </c>
      <c r="M12" s="1" t="s">
        <v>154</v>
      </c>
    </row>
    <row r="13" spans="1:13" x14ac:dyDescent="0.25">
      <c r="H13" s="2" t="s">
        <v>36</v>
      </c>
      <c r="I13" s="38" t="s">
        <v>32</v>
      </c>
      <c r="J13" s="39" t="s">
        <v>137</v>
      </c>
      <c r="M13" s="1" t="s">
        <v>139</v>
      </c>
    </row>
    <row r="14" spans="1:13" x14ac:dyDescent="0.25">
      <c r="H14" s="2" t="s">
        <v>33</v>
      </c>
      <c r="I14" s="38" t="s">
        <v>32</v>
      </c>
      <c r="J14" s="37" t="s">
        <v>159</v>
      </c>
      <c r="M14" s="122" t="s">
        <v>155</v>
      </c>
    </row>
    <row r="15" spans="1:13" x14ac:dyDescent="0.25">
      <c r="A15" s="1" t="s">
        <v>29</v>
      </c>
      <c r="B15" s="1" t="s">
        <v>156</v>
      </c>
      <c r="M15" s="1" t="s">
        <v>140</v>
      </c>
    </row>
    <row r="16" spans="1:13" ht="12.75" customHeight="1" thickBot="1" x14ac:dyDescent="0.3">
      <c r="F16" s="36"/>
      <c r="G16" s="5"/>
      <c r="M16" s="1" t="s">
        <v>141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142</v>
      </c>
    </row>
    <row r="18" spans="1:19" s="133" customFormat="1" ht="54" customHeight="1" x14ac:dyDescent="0.25">
      <c r="A18" s="31">
        <v>1</v>
      </c>
      <c r="B18" s="30">
        <v>44596</v>
      </c>
      <c r="C18" s="134"/>
      <c r="D18" s="28" t="s">
        <v>160</v>
      </c>
      <c r="E18" s="379" t="s">
        <v>151</v>
      </c>
      <c r="F18" s="136">
        <v>1</v>
      </c>
      <c r="G18" s="137">
        <v>313</v>
      </c>
      <c r="H18" s="358">
        <v>2600</v>
      </c>
      <c r="I18" s="359"/>
      <c r="J18" s="24">
        <f>G18*H18</f>
        <v>813800</v>
      </c>
      <c r="M18" s="133" t="s">
        <v>143</v>
      </c>
    </row>
    <row r="19" spans="1:19" s="133" customFormat="1" ht="54" customHeight="1" x14ac:dyDescent="0.25">
      <c r="A19" s="31">
        <v>2</v>
      </c>
      <c r="B19" s="30">
        <v>44596</v>
      </c>
      <c r="C19" s="134"/>
      <c r="D19" s="28" t="s">
        <v>161</v>
      </c>
      <c r="E19" s="380"/>
      <c r="F19" s="136">
        <v>1</v>
      </c>
      <c r="G19" s="25">
        <v>1</v>
      </c>
      <c r="H19" s="358">
        <v>750000</v>
      </c>
      <c r="I19" s="359"/>
      <c r="J19" s="24">
        <f>G19*H19</f>
        <v>750000</v>
      </c>
      <c r="M19" s="133" t="s">
        <v>143</v>
      </c>
    </row>
    <row r="20" spans="1:19" ht="25.5" customHeight="1" thickBot="1" x14ac:dyDescent="0.3">
      <c r="A20" s="360" t="s">
        <v>13</v>
      </c>
      <c r="B20" s="361"/>
      <c r="C20" s="361"/>
      <c r="D20" s="361"/>
      <c r="E20" s="361"/>
      <c r="F20" s="361"/>
      <c r="G20" s="361"/>
      <c r="H20" s="361"/>
      <c r="I20" s="362"/>
      <c r="J20" s="22">
        <f>J18+J19</f>
        <v>1563800</v>
      </c>
      <c r="M20" s="1" t="s">
        <v>144</v>
      </c>
      <c r="P20" s="1" t="s">
        <v>169</v>
      </c>
    </row>
    <row r="21" spans="1:19" ht="13.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0"/>
      <c r="M21" s="1" t="s">
        <v>145</v>
      </c>
    </row>
    <row r="22" spans="1:19" x14ac:dyDescent="0.25">
      <c r="E22" s="13"/>
      <c r="F22" s="13"/>
      <c r="G22" s="13"/>
      <c r="H22" s="19" t="s">
        <v>11</v>
      </c>
      <c r="I22" s="19"/>
      <c r="J22" s="18">
        <v>0</v>
      </c>
      <c r="K22" s="15"/>
      <c r="S22" s="1" t="s">
        <v>1</v>
      </c>
    </row>
    <row r="23" spans="1:19" ht="16.5" thickBot="1" x14ac:dyDescent="0.3">
      <c r="E23" s="13"/>
      <c r="F23" s="13"/>
      <c r="G23" s="13"/>
      <c r="H23" s="17" t="s">
        <v>10</v>
      </c>
      <c r="I23" s="17"/>
      <c r="J23" s="16">
        <v>0</v>
      </c>
      <c r="K23" s="15"/>
      <c r="M23" s="1" t="s">
        <v>146</v>
      </c>
    </row>
    <row r="24" spans="1:19" ht="16.5" customHeight="1" x14ac:dyDescent="0.25">
      <c r="E24" s="13"/>
      <c r="F24" s="13"/>
      <c r="G24" s="13"/>
      <c r="H24" s="12" t="s">
        <v>9</v>
      </c>
      <c r="I24" s="12"/>
      <c r="J24" s="11">
        <f>J20</f>
        <v>1563800</v>
      </c>
    </row>
    <row r="25" spans="1:19" x14ac:dyDescent="0.25">
      <c r="A25" s="13" t="s">
        <v>163</v>
      </c>
      <c r="E25" s="13"/>
      <c r="F25" s="13"/>
      <c r="G25" s="13"/>
      <c r="H25" s="12"/>
      <c r="I25" s="12"/>
      <c r="J25" s="11"/>
      <c r="M25" s="1" t="s">
        <v>147</v>
      </c>
    </row>
    <row r="26" spans="1:19" ht="10.5" customHeight="1" x14ac:dyDescent="0.25">
      <c r="A26" s="14"/>
      <c r="E26" s="13"/>
      <c r="F26" s="13"/>
      <c r="G26" s="13"/>
      <c r="H26" s="12"/>
      <c r="I26" s="12"/>
      <c r="J26" s="11"/>
      <c r="M26" s="1">
        <v>8179287325</v>
      </c>
    </row>
    <row r="27" spans="1:19" x14ac:dyDescent="0.25">
      <c r="A27" s="10" t="s">
        <v>7</v>
      </c>
      <c r="M27" s="1" t="s">
        <v>148</v>
      </c>
    </row>
    <row r="28" spans="1:19" x14ac:dyDescent="0.25">
      <c r="A28" s="9" t="s">
        <v>6</v>
      </c>
      <c r="B28" s="9"/>
      <c r="C28" s="9"/>
      <c r="D28" s="9"/>
      <c r="E28" s="5"/>
      <c r="M28" s="1" t="s">
        <v>149</v>
      </c>
    </row>
    <row r="29" spans="1:19" x14ac:dyDescent="0.25">
      <c r="A29" s="9" t="s">
        <v>5</v>
      </c>
      <c r="B29" s="9"/>
      <c r="C29" s="9"/>
      <c r="D29" s="5"/>
      <c r="E29" s="5"/>
      <c r="M29" s="1" t="s">
        <v>150</v>
      </c>
    </row>
    <row r="30" spans="1:19" x14ac:dyDescent="0.25">
      <c r="A30" s="8" t="s">
        <v>4</v>
      </c>
      <c r="B30" s="6"/>
      <c r="C30" s="6"/>
      <c r="D30" s="8"/>
      <c r="E30" s="5"/>
      <c r="M30" s="1">
        <v>78121</v>
      </c>
    </row>
    <row r="31" spans="1:19" x14ac:dyDescent="0.25">
      <c r="A31" s="7" t="s">
        <v>3</v>
      </c>
      <c r="B31" s="7"/>
      <c r="C31" s="7"/>
      <c r="D31" s="6"/>
      <c r="E31" s="5"/>
      <c r="M31" s="1" t="s">
        <v>151</v>
      </c>
    </row>
    <row r="32" spans="1:19" ht="8.25" customHeight="1" x14ac:dyDescent="0.25">
      <c r="A32" s="4"/>
      <c r="B32" s="4"/>
      <c r="C32" s="4"/>
      <c r="D32" s="4"/>
      <c r="M32" s="1" t="s">
        <v>152</v>
      </c>
    </row>
    <row r="33" spans="8:13" x14ac:dyDescent="0.25">
      <c r="H33" s="3" t="s">
        <v>2</v>
      </c>
      <c r="I33" s="363" t="str">
        <f>+J12</f>
        <v xml:space="preserve"> 07 Februari 2022</v>
      </c>
      <c r="J33" s="364"/>
      <c r="M33" s="1" t="s">
        <v>158</v>
      </c>
    </row>
    <row r="34" spans="8:13" x14ac:dyDescent="0.25">
      <c r="M34" s="1" t="s">
        <v>153</v>
      </c>
    </row>
    <row r="37" spans="8:13" x14ac:dyDescent="0.25">
      <c r="I37" s="2" t="s">
        <v>1</v>
      </c>
    </row>
    <row r="39" spans="8:13" x14ac:dyDescent="0.25">
      <c r="H39" s="352" t="s">
        <v>0</v>
      </c>
      <c r="I39" s="352"/>
      <c r="J39" s="352"/>
    </row>
  </sheetData>
  <mergeCells count="8">
    <mergeCell ref="H39:J39"/>
    <mergeCell ref="H19:I19"/>
    <mergeCell ref="E18:E19"/>
    <mergeCell ref="A9:J9"/>
    <mergeCell ref="H17:I17"/>
    <mergeCell ref="H18:I18"/>
    <mergeCell ref="A20:I20"/>
    <mergeCell ref="I33:J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N23" sqref="N23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" style="1" customWidth="1"/>
    <col min="6" max="6" width="6.42578125" style="1" customWidth="1"/>
    <col min="7" max="7" width="5.5703125" style="1" customWidth="1"/>
    <col min="8" max="8" width="13.7109375" style="2" customWidth="1"/>
    <col min="9" max="9" width="1.42578125" style="2" customWidth="1"/>
    <col min="10" max="10" width="17.7109375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170</v>
      </c>
      <c r="H11" s="2" t="s">
        <v>40</v>
      </c>
      <c r="I11" s="38" t="s">
        <v>32</v>
      </c>
      <c r="J11" s="40" t="s">
        <v>164</v>
      </c>
    </row>
    <row r="12" spans="1:13" x14ac:dyDescent="0.25">
      <c r="B12" s="1" t="s">
        <v>166</v>
      </c>
      <c r="H12" s="2" t="s">
        <v>38</v>
      </c>
      <c r="I12" s="38" t="s">
        <v>32</v>
      </c>
      <c r="J12" s="39" t="s">
        <v>137</v>
      </c>
    </row>
    <row r="13" spans="1:13" x14ac:dyDescent="0.25">
      <c r="H13" s="2" t="s">
        <v>36</v>
      </c>
      <c r="I13" s="38" t="s">
        <v>32</v>
      </c>
      <c r="J13" s="39" t="s">
        <v>137</v>
      </c>
    </row>
    <row r="14" spans="1:13" x14ac:dyDescent="0.25">
      <c r="H14" s="2" t="s">
        <v>33</v>
      </c>
      <c r="I14" s="38" t="s">
        <v>32</v>
      </c>
      <c r="J14" s="37" t="s">
        <v>165</v>
      </c>
      <c r="M14" s="122"/>
    </row>
    <row r="15" spans="1:13" x14ac:dyDescent="0.25">
      <c r="A15" s="1" t="s">
        <v>29</v>
      </c>
      <c r="B15" s="1" t="s">
        <v>28</v>
      </c>
    </row>
    <row r="16" spans="1:13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33" customFormat="1" ht="54" customHeight="1" x14ac:dyDescent="0.25">
      <c r="A18" s="31">
        <v>1</v>
      </c>
      <c r="B18" s="30">
        <v>44580</v>
      </c>
      <c r="C18" s="134">
        <v>403552</v>
      </c>
      <c r="D18" s="28" t="s">
        <v>171</v>
      </c>
      <c r="E18" s="135" t="s">
        <v>167</v>
      </c>
      <c r="F18" s="136">
        <v>2</v>
      </c>
      <c r="G18" s="25">
        <v>100</v>
      </c>
      <c r="H18" s="358">
        <v>600000</v>
      </c>
      <c r="I18" s="359"/>
      <c r="J18" s="24">
        <f>H18</f>
        <v>600000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600000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600000</v>
      </c>
    </row>
    <row r="24" spans="1:19" x14ac:dyDescent="0.25">
      <c r="A24" s="13" t="s">
        <v>168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07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I32:J32"/>
    <mergeCell ref="H38:J38"/>
    <mergeCell ref="A9:J9"/>
    <mergeCell ref="H17:I17"/>
    <mergeCell ref="H18:I18"/>
    <mergeCell ref="A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G27" sqref="G27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173</v>
      </c>
      <c r="H11" s="2" t="s">
        <v>40</v>
      </c>
      <c r="I11" s="38" t="s">
        <v>32</v>
      </c>
      <c r="J11" s="40" t="s">
        <v>176</v>
      </c>
    </row>
    <row r="12" spans="1:10" x14ac:dyDescent="0.25">
      <c r="H12" s="2" t="s">
        <v>38</v>
      </c>
      <c r="I12" s="38" t="s">
        <v>32</v>
      </c>
      <c r="J12" s="39" t="s">
        <v>137</v>
      </c>
    </row>
    <row r="13" spans="1:10" x14ac:dyDescent="0.25">
      <c r="H13" s="2" t="s">
        <v>36</v>
      </c>
      <c r="I13" s="38" t="s">
        <v>32</v>
      </c>
      <c r="J13" s="39" t="s">
        <v>137</v>
      </c>
    </row>
    <row r="14" spans="1:10" x14ac:dyDescent="0.25">
      <c r="H14" s="2" t="s">
        <v>33</v>
      </c>
      <c r="I14" s="38" t="s">
        <v>32</v>
      </c>
      <c r="J14" s="37" t="s">
        <v>175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33" customFormat="1" ht="54" customHeight="1" x14ac:dyDescent="0.25">
      <c r="A18" s="31">
        <v>1</v>
      </c>
      <c r="B18" s="30">
        <v>44234</v>
      </c>
      <c r="C18" s="134">
        <v>400518</v>
      </c>
      <c r="D18" s="28" t="s">
        <v>16</v>
      </c>
      <c r="E18" s="135" t="s">
        <v>15</v>
      </c>
      <c r="F18" s="136">
        <v>6</v>
      </c>
      <c r="G18" s="25">
        <v>50</v>
      </c>
      <c r="H18" s="358">
        <v>4000</v>
      </c>
      <c r="I18" s="359"/>
      <c r="J18" s="24">
        <f>G18*H18</f>
        <v>200000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200000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200000</v>
      </c>
    </row>
    <row r="24" spans="1:19" x14ac:dyDescent="0.25">
      <c r="A24" s="13" t="s">
        <v>174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07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D27" sqref="D27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192</v>
      </c>
      <c r="H11" s="2" t="s">
        <v>40</v>
      </c>
      <c r="I11" s="38" t="s">
        <v>32</v>
      </c>
      <c r="J11" s="40" t="s">
        <v>177</v>
      </c>
    </row>
    <row r="12" spans="1:10" x14ac:dyDescent="0.25">
      <c r="B12" s="1" t="s">
        <v>180</v>
      </c>
      <c r="H12" s="2" t="s">
        <v>38</v>
      </c>
      <c r="I12" s="38" t="s">
        <v>32</v>
      </c>
      <c r="J12" s="39" t="s">
        <v>178</v>
      </c>
    </row>
    <row r="13" spans="1:10" x14ac:dyDescent="0.25">
      <c r="H13" s="2" t="s">
        <v>36</v>
      </c>
      <c r="I13" s="38" t="s">
        <v>32</v>
      </c>
      <c r="J13" s="39" t="s">
        <v>178</v>
      </c>
    </row>
    <row r="14" spans="1:10" x14ac:dyDescent="0.25">
      <c r="H14" s="2" t="s">
        <v>33</v>
      </c>
      <c r="I14" s="38" t="s">
        <v>32</v>
      </c>
      <c r="J14" s="37" t="s">
        <v>179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38" customFormat="1" ht="54" customHeight="1" x14ac:dyDescent="0.25">
      <c r="A18" s="31">
        <v>1</v>
      </c>
      <c r="B18" s="30">
        <v>44234</v>
      </c>
      <c r="C18" s="140">
        <v>405878</v>
      </c>
      <c r="D18" s="28" t="s">
        <v>181</v>
      </c>
      <c r="E18" s="141" t="s">
        <v>15</v>
      </c>
      <c r="F18" s="142">
        <v>1</v>
      </c>
      <c r="G18" s="25">
        <v>16</v>
      </c>
      <c r="H18" s="358">
        <v>7000</v>
      </c>
      <c r="I18" s="359"/>
      <c r="J18" s="24">
        <f>G18*H18</f>
        <v>112000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112000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112000</v>
      </c>
    </row>
    <row r="24" spans="1:19" x14ac:dyDescent="0.25">
      <c r="A24" s="13" t="s">
        <v>193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08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F23" sqref="F23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182</v>
      </c>
      <c r="H11" s="2" t="s">
        <v>40</v>
      </c>
      <c r="I11" s="38" t="s">
        <v>32</v>
      </c>
      <c r="J11" s="40" t="s">
        <v>184</v>
      </c>
    </row>
    <row r="12" spans="1:10" x14ac:dyDescent="0.25">
      <c r="B12" s="1" t="s">
        <v>183</v>
      </c>
      <c r="H12" s="2" t="s">
        <v>38</v>
      </c>
      <c r="I12" s="38" t="s">
        <v>32</v>
      </c>
      <c r="J12" s="39" t="s">
        <v>178</v>
      </c>
    </row>
    <row r="13" spans="1:10" x14ac:dyDescent="0.25">
      <c r="H13" s="2" t="s">
        <v>36</v>
      </c>
      <c r="I13" s="38" t="s">
        <v>32</v>
      </c>
      <c r="J13" s="39" t="s">
        <v>178</v>
      </c>
    </row>
    <row r="14" spans="1:10" x14ac:dyDescent="0.25">
      <c r="H14" s="2" t="s">
        <v>33</v>
      </c>
      <c r="I14" s="38" t="s">
        <v>32</v>
      </c>
      <c r="J14" s="37" t="s">
        <v>185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38" customFormat="1" ht="54" customHeight="1" x14ac:dyDescent="0.25">
      <c r="A18" s="31">
        <v>1</v>
      </c>
      <c r="B18" s="30">
        <v>44234</v>
      </c>
      <c r="C18" s="140">
        <v>404477</v>
      </c>
      <c r="D18" s="28" t="s">
        <v>186</v>
      </c>
      <c r="E18" s="141" t="s">
        <v>187</v>
      </c>
      <c r="F18" s="142">
        <v>1</v>
      </c>
      <c r="G18" s="25">
        <v>373</v>
      </c>
      <c r="H18" s="358">
        <v>3500</v>
      </c>
      <c r="I18" s="359"/>
      <c r="J18" s="24">
        <f>G18*H18</f>
        <v>1305500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1305500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1305500</v>
      </c>
    </row>
    <row r="24" spans="1:19" x14ac:dyDescent="0.25">
      <c r="A24" s="13" t="s">
        <v>188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08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H45" sqref="H45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182</v>
      </c>
      <c r="H11" s="2" t="s">
        <v>40</v>
      </c>
      <c r="I11" s="38" t="s">
        <v>32</v>
      </c>
      <c r="J11" s="40" t="s">
        <v>189</v>
      </c>
    </row>
    <row r="12" spans="1:10" x14ac:dyDescent="0.25">
      <c r="B12" s="1" t="s">
        <v>183</v>
      </c>
      <c r="H12" s="2" t="s">
        <v>38</v>
      </c>
      <c r="I12" s="38" t="s">
        <v>32</v>
      </c>
      <c r="J12" s="39" t="s">
        <v>178</v>
      </c>
    </row>
    <row r="13" spans="1:10" x14ac:dyDescent="0.25">
      <c r="H13" s="2" t="s">
        <v>36</v>
      </c>
      <c r="I13" s="38" t="s">
        <v>32</v>
      </c>
      <c r="J13" s="39" t="s">
        <v>178</v>
      </c>
    </row>
    <row r="14" spans="1:10" x14ac:dyDescent="0.25">
      <c r="H14" s="2" t="s">
        <v>33</v>
      </c>
      <c r="I14" s="38" t="s">
        <v>32</v>
      </c>
      <c r="J14" s="37" t="s">
        <v>190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38" customFormat="1" ht="54" customHeight="1" x14ac:dyDescent="0.25">
      <c r="A18" s="31">
        <v>1</v>
      </c>
      <c r="B18" s="30">
        <v>44234</v>
      </c>
      <c r="C18" s="140">
        <v>404478</v>
      </c>
      <c r="D18" s="28" t="s">
        <v>191</v>
      </c>
      <c r="E18" s="141" t="s">
        <v>187</v>
      </c>
      <c r="F18" s="142">
        <v>1</v>
      </c>
      <c r="G18" s="25">
        <v>373</v>
      </c>
      <c r="H18" s="358">
        <v>3500</v>
      </c>
      <c r="I18" s="359"/>
      <c r="J18" s="24">
        <f>G18*H18</f>
        <v>1305500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1305500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1305500</v>
      </c>
    </row>
    <row r="24" spans="1:19" x14ac:dyDescent="0.25">
      <c r="A24" s="13" t="s">
        <v>188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08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10" workbookViewId="0">
      <selection activeCell="D27" sqref="D27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196</v>
      </c>
      <c r="H11" s="2" t="s">
        <v>40</v>
      </c>
      <c r="I11" s="38" t="s">
        <v>32</v>
      </c>
      <c r="J11" s="40" t="s">
        <v>194</v>
      </c>
    </row>
    <row r="12" spans="1:10" x14ac:dyDescent="0.25">
      <c r="B12" s="1" t="s">
        <v>197</v>
      </c>
      <c r="H12" s="2" t="s">
        <v>38</v>
      </c>
      <c r="I12" s="38" t="s">
        <v>32</v>
      </c>
      <c r="J12" s="39" t="s">
        <v>178</v>
      </c>
    </row>
    <row r="13" spans="1:10" x14ac:dyDescent="0.25">
      <c r="H13" s="2" t="s">
        <v>36</v>
      </c>
      <c r="I13" s="38" t="s">
        <v>32</v>
      </c>
      <c r="J13" s="39" t="s">
        <v>178</v>
      </c>
    </row>
    <row r="14" spans="1:10" x14ac:dyDescent="0.25">
      <c r="H14" s="2" t="s">
        <v>33</v>
      </c>
      <c r="I14" s="38" t="s">
        <v>32</v>
      </c>
      <c r="J14" s="37" t="s">
        <v>195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38" customFormat="1" ht="36" customHeight="1" x14ac:dyDescent="0.25">
      <c r="A18" s="31">
        <v>1</v>
      </c>
      <c r="B18" s="30">
        <v>44600</v>
      </c>
      <c r="C18" s="377">
        <v>405877</v>
      </c>
      <c r="D18" s="28" t="s">
        <v>198</v>
      </c>
      <c r="E18" s="379" t="s">
        <v>15</v>
      </c>
      <c r="F18" s="142">
        <v>6</v>
      </c>
      <c r="G18" s="137">
        <v>173</v>
      </c>
      <c r="H18" s="358">
        <v>7000</v>
      </c>
      <c r="I18" s="359"/>
      <c r="J18" s="24">
        <f>G18*H18</f>
        <v>1211000</v>
      </c>
    </row>
    <row r="19" spans="1:19" s="138" customFormat="1" ht="36" customHeight="1" x14ac:dyDescent="0.25">
      <c r="A19" s="31">
        <v>2</v>
      </c>
      <c r="B19" s="30">
        <v>44600</v>
      </c>
      <c r="C19" s="391"/>
      <c r="D19" s="28" t="s">
        <v>161</v>
      </c>
      <c r="E19" s="392"/>
      <c r="F19" s="142">
        <v>1</v>
      </c>
      <c r="G19" s="137">
        <v>1</v>
      </c>
      <c r="H19" s="358">
        <v>200000</v>
      </c>
      <c r="I19" s="359"/>
      <c r="J19" s="24">
        <f t="shared" ref="J19:J20" si="0">G19*H19</f>
        <v>200000</v>
      </c>
    </row>
    <row r="20" spans="1:19" s="138" customFormat="1" ht="36" customHeight="1" x14ac:dyDescent="0.25">
      <c r="A20" s="31">
        <v>3</v>
      </c>
      <c r="B20" s="30">
        <v>44600</v>
      </c>
      <c r="C20" s="378"/>
      <c r="D20" s="28" t="s">
        <v>199</v>
      </c>
      <c r="E20" s="380"/>
      <c r="F20" s="142">
        <v>1</v>
      </c>
      <c r="G20" s="25">
        <v>1</v>
      </c>
      <c r="H20" s="358">
        <v>50000</v>
      </c>
      <c r="I20" s="359"/>
      <c r="J20" s="24">
        <f t="shared" si="0"/>
        <v>50000</v>
      </c>
    </row>
    <row r="21" spans="1:19" ht="25.5" customHeight="1" thickBot="1" x14ac:dyDescent="0.3">
      <c r="A21" s="360" t="s">
        <v>13</v>
      </c>
      <c r="B21" s="361"/>
      <c r="C21" s="361"/>
      <c r="D21" s="361"/>
      <c r="E21" s="361"/>
      <c r="F21" s="361"/>
      <c r="G21" s="361"/>
      <c r="H21" s="361"/>
      <c r="I21" s="362"/>
      <c r="J21" s="22">
        <f>J18+J19+J20</f>
        <v>1461000</v>
      </c>
    </row>
    <row r="22" spans="1:19" ht="13.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0"/>
    </row>
    <row r="23" spans="1:19" x14ac:dyDescent="0.25">
      <c r="E23" s="13"/>
      <c r="F23" s="13"/>
      <c r="G23" s="13"/>
      <c r="H23" s="19" t="s">
        <v>11</v>
      </c>
      <c r="I23" s="19"/>
      <c r="J23" s="18">
        <v>0</v>
      </c>
      <c r="K23" s="15"/>
      <c r="S23" s="1" t="s">
        <v>1</v>
      </c>
    </row>
    <row r="24" spans="1:19" ht="16.5" thickBot="1" x14ac:dyDescent="0.3">
      <c r="E24" s="13"/>
      <c r="F24" s="13"/>
      <c r="G24" s="13"/>
      <c r="H24" s="17" t="s">
        <v>10</v>
      </c>
      <c r="I24" s="17"/>
      <c r="J24" s="16">
        <v>0</v>
      </c>
      <c r="K24" s="15"/>
    </row>
    <row r="25" spans="1:19" ht="16.5" customHeight="1" x14ac:dyDescent="0.25">
      <c r="E25" s="13"/>
      <c r="F25" s="13"/>
      <c r="G25" s="13"/>
      <c r="H25" s="12" t="s">
        <v>9</v>
      </c>
      <c r="I25" s="12"/>
      <c r="J25" s="11">
        <f>J21</f>
        <v>1461000</v>
      </c>
    </row>
    <row r="26" spans="1:19" x14ac:dyDescent="0.25">
      <c r="A26" s="13" t="s">
        <v>200</v>
      </c>
      <c r="E26" s="13"/>
      <c r="F26" s="13"/>
      <c r="G26" s="13"/>
      <c r="H26" s="12"/>
      <c r="I26" s="12"/>
      <c r="J26" s="11"/>
    </row>
    <row r="27" spans="1:19" ht="10.5" customHeight="1" x14ac:dyDescent="0.25">
      <c r="A27" s="14"/>
      <c r="E27" s="13"/>
      <c r="F27" s="13"/>
      <c r="G27" s="13"/>
      <c r="H27" s="12"/>
      <c r="I27" s="12"/>
      <c r="J27" s="11"/>
    </row>
    <row r="28" spans="1:19" x14ac:dyDescent="0.25">
      <c r="A28" s="10" t="s">
        <v>7</v>
      </c>
    </row>
    <row r="29" spans="1:19" x14ac:dyDescent="0.25">
      <c r="A29" s="9" t="s">
        <v>6</v>
      </c>
      <c r="B29" s="9"/>
      <c r="C29" s="9"/>
      <c r="D29" s="9"/>
      <c r="E29" s="5"/>
    </row>
    <row r="30" spans="1:19" x14ac:dyDescent="0.25">
      <c r="A30" s="9" t="s">
        <v>5</v>
      </c>
      <c r="B30" s="9"/>
      <c r="C30" s="9"/>
      <c r="D30" s="5"/>
      <c r="E30" s="5"/>
    </row>
    <row r="31" spans="1:19" x14ac:dyDescent="0.25">
      <c r="A31" s="8" t="s">
        <v>4</v>
      </c>
      <c r="B31" s="6"/>
      <c r="C31" s="6"/>
      <c r="D31" s="8"/>
      <c r="E31" s="5"/>
    </row>
    <row r="32" spans="1:19" x14ac:dyDescent="0.25">
      <c r="A32" s="7" t="s">
        <v>3</v>
      </c>
      <c r="B32" s="7"/>
      <c r="C32" s="7"/>
      <c r="D32" s="6"/>
      <c r="E32" s="5"/>
    </row>
    <row r="33" spans="1:10" ht="8.25" customHeight="1" x14ac:dyDescent="0.25">
      <c r="A33" s="4"/>
      <c r="B33" s="4"/>
      <c r="C33" s="4"/>
      <c r="D33" s="4"/>
    </row>
    <row r="34" spans="1:10" x14ac:dyDescent="0.25">
      <c r="H34" s="3" t="s">
        <v>2</v>
      </c>
      <c r="I34" s="363" t="str">
        <f>+J12</f>
        <v xml:space="preserve"> 08 Februari 2022</v>
      </c>
      <c r="J34" s="364"/>
    </row>
    <row r="38" spans="1:10" x14ac:dyDescent="0.25">
      <c r="I38" s="2" t="s">
        <v>1</v>
      </c>
    </row>
    <row r="40" spans="1:10" x14ac:dyDescent="0.25">
      <c r="H40" s="352" t="s">
        <v>0</v>
      </c>
      <c r="I40" s="352"/>
      <c r="J40" s="352"/>
    </row>
  </sheetData>
  <mergeCells count="10">
    <mergeCell ref="H40:J40"/>
    <mergeCell ref="H19:I19"/>
    <mergeCell ref="H20:I20"/>
    <mergeCell ref="C18:C20"/>
    <mergeCell ref="E18:E20"/>
    <mergeCell ref="A9:J9"/>
    <mergeCell ref="H17:I17"/>
    <mergeCell ref="H18:I18"/>
    <mergeCell ref="A21:I21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4" workbookViewId="0">
      <selection activeCell="L19" sqref="L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31.28515625" style="1" customWidth="1"/>
    <col min="5" max="5" width="14" style="1" customWidth="1"/>
    <col min="6" max="6" width="6.42578125" style="1" customWidth="1"/>
    <col min="7" max="7" width="13.140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201</v>
      </c>
      <c r="G11" s="2" t="s">
        <v>40</v>
      </c>
      <c r="H11" s="38" t="s">
        <v>32</v>
      </c>
      <c r="I11" s="40" t="s">
        <v>203</v>
      </c>
    </row>
    <row r="12" spans="1:9" x14ac:dyDescent="0.25">
      <c r="B12" s="1" t="s">
        <v>202</v>
      </c>
      <c r="G12" s="2" t="s">
        <v>38</v>
      </c>
      <c r="H12" s="38" t="s">
        <v>32</v>
      </c>
      <c r="I12" s="39" t="s">
        <v>178</v>
      </c>
    </row>
    <row r="13" spans="1:9" x14ac:dyDescent="0.25">
      <c r="G13" s="2" t="s">
        <v>36</v>
      </c>
      <c r="H13" s="38" t="s">
        <v>32</v>
      </c>
      <c r="I13" s="39" t="s">
        <v>178</v>
      </c>
    </row>
    <row r="14" spans="1:9" x14ac:dyDescent="0.25">
      <c r="G14" s="2" t="s">
        <v>33</v>
      </c>
      <c r="H14" s="38" t="s">
        <v>32</v>
      </c>
      <c r="I14" s="37" t="s">
        <v>343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138" customFormat="1" ht="49.5" customHeight="1" x14ac:dyDescent="0.25">
      <c r="A18" s="31">
        <v>1</v>
      </c>
      <c r="B18" s="30">
        <v>44600</v>
      </c>
      <c r="C18" s="139"/>
      <c r="D18" s="28" t="s">
        <v>204</v>
      </c>
      <c r="E18" s="141" t="s">
        <v>205</v>
      </c>
      <c r="F18" s="142">
        <v>1</v>
      </c>
      <c r="G18" s="358">
        <v>10000000</v>
      </c>
      <c r="H18" s="359"/>
      <c r="I18" s="24">
        <f>G18</f>
        <v>10000000</v>
      </c>
    </row>
    <row r="19" spans="1:18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2"/>
      <c r="I19" s="22">
        <f>I18</f>
        <v>10000000</v>
      </c>
    </row>
    <row r="20" spans="1:18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0"/>
    </row>
    <row r="21" spans="1:18" x14ac:dyDescent="0.25">
      <c r="E21" s="13"/>
      <c r="F21" s="13"/>
      <c r="G21" s="19" t="s">
        <v>11</v>
      </c>
      <c r="H21" s="19"/>
      <c r="I21" s="18">
        <v>0</v>
      </c>
      <c r="J21" s="15"/>
      <c r="R21" s="1" t="s">
        <v>1</v>
      </c>
    </row>
    <row r="22" spans="1:18" ht="16.5" thickBot="1" x14ac:dyDescent="0.3">
      <c r="E22" s="13"/>
      <c r="F22" s="13"/>
      <c r="G22" s="17" t="s">
        <v>10</v>
      </c>
      <c r="H22" s="17"/>
      <c r="I22" s="16">
        <v>0</v>
      </c>
      <c r="J22" s="15"/>
    </row>
    <row r="23" spans="1:18" ht="16.5" customHeight="1" x14ac:dyDescent="0.25">
      <c r="E23" s="13"/>
      <c r="F23" s="13"/>
      <c r="G23" s="12" t="s">
        <v>9</v>
      </c>
      <c r="H23" s="12"/>
      <c r="I23" s="11">
        <f>I19</f>
        <v>10000000</v>
      </c>
    </row>
    <row r="24" spans="1:18" x14ac:dyDescent="0.25">
      <c r="A24" s="13" t="s">
        <v>206</v>
      </c>
      <c r="E24" s="13"/>
      <c r="F24" s="13"/>
      <c r="G24" s="12"/>
      <c r="H24" s="12"/>
      <c r="I24" s="11"/>
    </row>
    <row r="25" spans="1:18" ht="10.5" customHeight="1" x14ac:dyDescent="0.25">
      <c r="A25" s="14"/>
      <c r="E25" s="13"/>
      <c r="F25" s="13"/>
      <c r="G25" s="12"/>
      <c r="H25" s="12"/>
      <c r="I25" s="11"/>
    </row>
    <row r="26" spans="1:18" x14ac:dyDescent="0.25">
      <c r="A26" s="10" t="s">
        <v>7</v>
      </c>
    </row>
    <row r="27" spans="1:18" x14ac:dyDescent="0.25">
      <c r="A27" s="9" t="s">
        <v>6</v>
      </c>
      <c r="B27" s="9"/>
      <c r="C27" s="9"/>
      <c r="D27" s="9"/>
      <c r="E27" s="5"/>
    </row>
    <row r="28" spans="1:18" x14ac:dyDescent="0.25">
      <c r="A28" s="9" t="s">
        <v>5</v>
      </c>
      <c r="B28" s="9"/>
      <c r="C28" s="9"/>
      <c r="D28" s="5"/>
      <c r="E28" s="5"/>
    </row>
    <row r="29" spans="1:18" x14ac:dyDescent="0.25">
      <c r="A29" s="8" t="s">
        <v>4</v>
      </c>
      <c r="B29" s="6"/>
      <c r="C29" s="6"/>
      <c r="D29" s="8"/>
      <c r="E29" s="5"/>
    </row>
    <row r="30" spans="1:18" x14ac:dyDescent="0.25">
      <c r="A30" s="7" t="s">
        <v>3</v>
      </c>
      <c r="B30" s="7"/>
      <c r="C30" s="7"/>
      <c r="D30" s="6"/>
      <c r="E30" s="5"/>
    </row>
    <row r="31" spans="1:18" ht="8.25" customHeight="1" x14ac:dyDescent="0.25">
      <c r="A31" s="4"/>
      <c r="B31" s="4"/>
      <c r="C31" s="4"/>
      <c r="D31" s="4"/>
    </row>
    <row r="32" spans="1:18" x14ac:dyDescent="0.25">
      <c r="G32" s="3" t="s">
        <v>2</v>
      </c>
      <c r="H32" s="363" t="str">
        <f>+I12</f>
        <v xml:space="preserve"> 08 Februari 2022</v>
      </c>
      <c r="I32" s="364"/>
    </row>
    <row r="36" spans="7:9" x14ac:dyDescent="0.25">
      <c r="H36" s="2" t="s">
        <v>1</v>
      </c>
    </row>
    <row r="38" spans="7:9" x14ac:dyDescent="0.25">
      <c r="G38" s="352" t="s">
        <v>0</v>
      </c>
      <c r="H38" s="352"/>
      <c r="I38" s="352"/>
    </row>
  </sheetData>
  <mergeCells count="6">
    <mergeCell ref="A19:H19"/>
    <mergeCell ref="H32:I32"/>
    <mergeCell ref="G38:I38"/>
    <mergeCell ref="A9:I9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4"/>
  <sheetViews>
    <sheetView topLeftCell="A85" zoomScale="86" zoomScaleNormal="86" workbookViewId="0">
      <selection activeCell="D106" sqref="D106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31" customWidth="1"/>
    <col min="5" max="5" width="19.5703125" customWidth="1"/>
    <col min="6" max="6" width="6.28515625" customWidth="1"/>
    <col min="7" max="7" width="8" customWidth="1"/>
    <col min="8" max="8" width="13.5703125" style="43" customWidth="1"/>
    <col min="9" max="9" width="2.140625" style="43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97" t="s">
        <v>49</v>
      </c>
      <c r="B2" s="96"/>
      <c r="C2" s="44"/>
    </row>
    <row r="3" spans="1:10" x14ac:dyDescent="0.25">
      <c r="A3" s="95" t="s">
        <v>48</v>
      </c>
      <c r="B3" s="94"/>
      <c r="C3" s="94"/>
    </row>
    <row r="4" spans="1:10" x14ac:dyDescent="0.25">
      <c r="A4" s="95" t="s">
        <v>47</v>
      </c>
      <c r="B4" s="94"/>
      <c r="C4" s="94"/>
    </row>
    <row r="5" spans="1:10" x14ac:dyDescent="0.25">
      <c r="A5" s="95" t="s">
        <v>46</v>
      </c>
      <c r="B5" s="94"/>
      <c r="C5" s="94"/>
    </row>
    <row r="6" spans="1:10" x14ac:dyDescent="0.25">
      <c r="A6" s="95" t="s">
        <v>45</v>
      </c>
      <c r="B6" s="94"/>
      <c r="C6" s="94"/>
    </row>
    <row r="7" spans="1:10" x14ac:dyDescent="0.25">
      <c r="A7" s="95" t="s">
        <v>44</v>
      </c>
      <c r="B7" s="94"/>
      <c r="C7" s="94"/>
    </row>
    <row r="8" spans="1:10" x14ac:dyDescent="0.25">
      <c r="A8" s="94"/>
      <c r="B8" s="94"/>
      <c r="C8" s="94"/>
    </row>
    <row r="9" spans="1:10" ht="15.75" thickBot="1" x14ac:dyDescent="0.3">
      <c r="A9" s="92"/>
      <c r="B9" s="92"/>
      <c r="C9" s="92"/>
      <c r="D9" s="92"/>
      <c r="E9" s="92"/>
      <c r="F9" s="92"/>
      <c r="G9" s="92"/>
      <c r="H9" s="93"/>
      <c r="I9" s="93"/>
      <c r="J9" s="92"/>
    </row>
    <row r="10" spans="1:10" ht="24" thickBot="1" x14ac:dyDescent="0.4">
      <c r="A10" s="370" t="s">
        <v>43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ht="18.75" customHeight="1" x14ac:dyDescent="0.25">
      <c r="A12" s="47" t="s">
        <v>42</v>
      </c>
      <c r="B12" s="47" t="s">
        <v>63</v>
      </c>
      <c r="C12" s="47"/>
      <c r="D12" s="47"/>
      <c r="E12" s="47"/>
      <c r="F12" s="47"/>
      <c r="G12" s="47"/>
      <c r="H12" s="48" t="s">
        <v>40</v>
      </c>
      <c r="I12" s="48" t="s">
        <v>32</v>
      </c>
      <c r="J12" s="40" t="s">
        <v>262</v>
      </c>
    </row>
    <row r="13" spans="1:10" ht="18.75" customHeight="1" x14ac:dyDescent="0.25">
      <c r="A13" s="47"/>
      <c r="B13" s="47"/>
      <c r="C13" s="47"/>
      <c r="D13" s="47"/>
      <c r="E13" s="47"/>
      <c r="F13" s="47"/>
      <c r="G13" s="47"/>
      <c r="H13" s="48" t="s">
        <v>38</v>
      </c>
      <c r="I13" s="48" t="s">
        <v>32</v>
      </c>
      <c r="J13" s="39" t="s">
        <v>178</v>
      </c>
    </row>
    <row r="14" spans="1:10" ht="18.75" customHeight="1" x14ac:dyDescent="0.25">
      <c r="A14" s="47"/>
      <c r="B14" s="47"/>
      <c r="C14" s="47"/>
      <c r="D14" s="47"/>
      <c r="E14" s="47"/>
      <c r="F14" s="47"/>
      <c r="G14" s="47"/>
      <c r="H14" s="48" t="s">
        <v>36</v>
      </c>
      <c r="I14" s="48" t="s">
        <v>32</v>
      </c>
      <c r="J14" s="39" t="s">
        <v>341</v>
      </c>
    </row>
    <row r="15" spans="1:10" ht="18.75" customHeight="1" x14ac:dyDescent="0.25">
      <c r="A15" s="47" t="s">
        <v>29</v>
      </c>
      <c r="B15" s="47" t="s">
        <v>60</v>
      </c>
      <c r="C15" s="47"/>
      <c r="D15" s="47"/>
      <c r="E15" s="47"/>
      <c r="F15" s="47"/>
      <c r="G15" s="47"/>
      <c r="H15" s="48" t="s">
        <v>33</v>
      </c>
      <c r="I15" s="48" t="s">
        <v>32</v>
      </c>
      <c r="J15" s="91" t="s">
        <v>340</v>
      </c>
    </row>
    <row r="16" spans="1:10" ht="27.75" customHeight="1" x14ac:dyDescent="0.25">
      <c r="A16" s="47"/>
      <c r="B16" s="47"/>
      <c r="C16" s="47"/>
      <c r="D16" s="47"/>
      <c r="E16" s="47"/>
      <c r="F16" s="47"/>
      <c r="G16" s="47"/>
      <c r="H16" s="48" t="s">
        <v>207</v>
      </c>
      <c r="I16" s="48" t="s">
        <v>32</v>
      </c>
      <c r="J16" s="150" t="s">
        <v>208</v>
      </c>
    </row>
    <row r="17" spans="1:13" ht="11.25" customHeight="1" thickBot="1" x14ac:dyDescent="0.3">
      <c r="A17" s="76"/>
      <c r="B17" s="76"/>
      <c r="C17" s="76"/>
      <c r="D17" s="76"/>
      <c r="E17" s="76"/>
      <c r="F17" s="76"/>
      <c r="G17" s="76"/>
      <c r="H17" s="77"/>
      <c r="I17" s="77"/>
      <c r="J17" s="76"/>
    </row>
    <row r="18" spans="1:13" ht="43.5" customHeight="1" x14ac:dyDescent="0.25">
      <c r="A18" s="90" t="s">
        <v>26</v>
      </c>
      <c r="B18" s="89" t="s">
        <v>58</v>
      </c>
      <c r="C18" s="88" t="s">
        <v>24</v>
      </c>
      <c r="D18" s="89" t="s">
        <v>57</v>
      </c>
      <c r="E18" s="89" t="s">
        <v>22</v>
      </c>
      <c r="F18" s="88" t="s">
        <v>21</v>
      </c>
      <c r="G18" s="87" t="s">
        <v>20</v>
      </c>
      <c r="H18" s="373" t="s">
        <v>19</v>
      </c>
      <c r="I18" s="374"/>
      <c r="J18" s="86" t="s">
        <v>18</v>
      </c>
      <c r="M18" s="43"/>
    </row>
    <row r="19" spans="1:13" s="76" customFormat="1" ht="33.75" customHeight="1" x14ac:dyDescent="0.25">
      <c r="A19" s="85">
        <v>1</v>
      </c>
      <c r="B19" s="84">
        <v>44580</v>
      </c>
      <c r="C19" s="83">
        <v>403503</v>
      </c>
      <c r="D19" s="82" t="s">
        <v>209</v>
      </c>
      <c r="E19" s="81" t="s">
        <v>210</v>
      </c>
      <c r="F19" s="80">
        <v>30</v>
      </c>
      <c r="G19" s="79">
        <v>332.32</v>
      </c>
      <c r="H19" s="375">
        <v>2500</v>
      </c>
      <c r="I19" s="376"/>
      <c r="J19" s="78">
        <f>G19*H19</f>
        <v>830800</v>
      </c>
      <c r="M19" s="77"/>
    </row>
    <row r="20" spans="1:13" s="76" customFormat="1" ht="33.75" customHeight="1" x14ac:dyDescent="0.25">
      <c r="A20" s="85">
        <f>A19+1</f>
        <v>2</v>
      </c>
      <c r="B20" s="84">
        <v>44580</v>
      </c>
      <c r="C20" s="83">
        <v>403501</v>
      </c>
      <c r="D20" s="82" t="s">
        <v>211</v>
      </c>
      <c r="E20" s="81" t="s">
        <v>212</v>
      </c>
      <c r="F20" s="80">
        <v>21</v>
      </c>
      <c r="G20" s="79">
        <v>198.45</v>
      </c>
      <c r="H20" s="375">
        <v>2500</v>
      </c>
      <c r="I20" s="376"/>
      <c r="J20" s="78">
        <f t="shared" ref="J20:J83" si="0">G20*H20</f>
        <v>496125</v>
      </c>
      <c r="M20" s="77"/>
    </row>
    <row r="21" spans="1:13" s="76" customFormat="1" ht="33.75" customHeight="1" x14ac:dyDescent="0.25">
      <c r="A21" s="85">
        <f t="shared" ref="A21:A84" si="1">A20+1</f>
        <v>3</v>
      </c>
      <c r="B21" s="84">
        <v>44580</v>
      </c>
      <c r="C21" s="83">
        <v>403414</v>
      </c>
      <c r="D21" s="82" t="s">
        <v>213</v>
      </c>
      <c r="E21" s="81" t="s">
        <v>214</v>
      </c>
      <c r="F21" s="80">
        <v>28</v>
      </c>
      <c r="G21" s="79">
        <v>329.1</v>
      </c>
      <c r="H21" s="375">
        <v>2500</v>
      </c>
      <c r="I21" s="376"/>
      <c r="J21" s="78">
        <f t="shared" si="0"/>
        <v>822750</v>
      </c>
      <c r="M21" s="77"/>
    </row>
    <row r="22" spans="1:13" s="76" customFormat="1" ht="33.75" customHeight="1" x14ac:dyDescent="0.25">
      <c r="A22" s="85">
        <f t="shared" si="1"/>
        <v>4</v>
      </c>
      <c r="B22" s="84">
        <v>44580</v>
      </c>
      <c r="C22" s="83">
        <v>403519</v>
      </c>
      <c r="D22" s="82" t="s">
        <v>215</v>
      </c>
      <c r="E22" s="81" t="s">
        <v>216</v>
      </c>
      <c r="F22" s="80">
        <v>26</v>
      </c>
      <c r="G22" s="79">
        <v>690.18000000000006</v>
      </c>
      <c r="H22" s="375">
        <v>2500</v>
      </c>
      <c r="I22" s="376"/>
      <c r="J22" s="78">
        <f t="shared" si="0"/>
        <v>1725450.0000000002</v>
      </c>
      <c r="M22" s="77"/>
    </row>
    <row r="23" spans="1:13" s="76" customFormat="1" ht="33.75" customHeight="1" x14ac:dyDescent="0.25">
      <c r="A23" s="85">
        <f t="shared" si="1"/>
        <v>5</v>
      </c>
      <c r="B23" s="84">
        <v>44580</v>
      </c>
      <c r="C23" s="83">
        <v>403518</v>
      </c>
      <c r="D23" s="82" t="s">
        <v>217</v>
      </c>
      <c r="E23" s="81" t="s">
        <v>218</v>
      </c>
      <c r="F23" s="80">
        <v>21</v>
      </c>
      <c r="G23" s="79">
        <v>192.96</v>
      </c>
      <c r="H23" s="375">
        <v>2500</v>
      </c>
      <c r="I23" s="376"/>
      <c r="J23" s="78">
        <f t="shared" si="0"/>
        <v>482400</v>
      </c>
      <c r="M23" s="77"/>
    </row>
    <row r="24" spans="1:13" s="76" customFormat="1" ht="33.75" customHeight="1" x14ac:dyDescent="0.25">
      <c r="A24" s="85">
        <f t="shared" si="1"/>
        <v>6</v>
      </c>
      <c r="B24" s="84">
        <v>44580</v>
      </c>
      <c r="C24" s="83">
        <v>403250</v>
      </c>
      <c r="D24" s="82" t="s">
        <v>219</v>
      </c>
      <c r="E24" s="81" t="s">
        <v>220</v>
      </c>
      <c r="F24" s="80">
        <v>31</v>
      </c>
      <c r="G24" s="79">
        <v>348.15</v>
      </c>
      <c r="H24" s="375">
        <v>2500</v>
      </c>
      <c r="I24" s="376"/>
      <c r="J24" s="78">
        <f t="shared" si="0"/>
        <v>870375</v>
      </c>
      <c r="M24" s="77"/>
    </row>
    <row r="25" spans="1:13" s="76" customFormat="1" ht="33.75" customHeight="1" x14ac:dyDescent="0.25">
      <c r="A25" s="85">
        <f t="shared" si="1"/>
        <v>7</v>
      </c>
      <c r="B25" s="84">
        <v>44580</v>
      </c>
      <c r="C25" s="83">
        <v>403505</v>
      </c>
      <c r="D25" s="82" t="s">
        <v>221</v>
      </c>
      <c r="E25" s="81" t="s">
        <v>222</v>
      </c>
      <c r="F25" s="80">
        <v>37</v>
      </c>
      <c r="G25" s="79">
        <v>389.86500000000001</v>
      </c>
      <c r="H25" s="375">
        <v>2500</v>
      </c>
      <c r="I25" s="376"/>
      <c r="J25" s="78">
        <f t="shared" si="0"/>
        <v>974662.5</v>
      </c>
      <c r="M25" s="77"/>
    </row>
    <row r="26" spans="1:13" s="76" customFormat="1" ht="33.75" customHeight="1" x14ac:dyDescent="0.25">
      <c r="A26" s="85">
        <f t="shared" si="1"/>
        <v>8</v>
      </c>
      <c r="B26" s="84">
        <v>44580</v>
      </c>
      <c r="C26" s="83">
        <v>403502</v>
      </c>
      <c r="D26" s="82" t="s">
        <v>223</v>
      </c>
      <c r="E26" s="81" t="s">
        <v>224</v>
      </c>
      <c r="F26" s="80">
        <v>34</v>
      </c>
      <c r="G26" s="79">
        <v>431.75</v>
      </c>
      <c r="H26" s="375">
        <v>2500</v>
      </c>
      <c r="I26" s="376"/>
      <c r="J26" s="78">
        <f t="shared" si="0"/>
        <v>1079375</v>
      </c>
      <c r="M26" s="77"/>
    </row>
    <row r="27" spans="1:13" s="76" customFormat="1" ht="33.75" customHeight="1" x14ac:dyDescent="0.25">
      <c r="A27" s="85">
        <f t="shared" si="1"/>
        <v>9</v>
      </c>
      <c r="B27" s="84">
        <v>44580</v>
      </c>
      <c r="C27" s="83">
        <v>403509</v>
      </c>
      <c r="D27" s="82" t="s">
        <v>225</v>
      </c>
      <c r="E27" s="81" t="s">
        <v>226</v>
      </c>
      <c r="F27" s="80">
        <v>34</v>
      </c>
      <c r="G27" s="79">
        <v>385.77499999999998</v>
      </c>
      <c r="H27" s="375">
        <v>2500</v>
      </c>
      <c r="I27" s="376"/>
      <c r="J27" s="78">
        <f t="shared" si="0"/>
        <v>964437.5</v>
      </c>
      <c r="M27" s="77"/>
    </row>
    <row r="28" spans="1:13" s="76" customFormat="1" ht="33.75" customHeight="1" x14ac:dyDescent="0.25">
      <c r="A28" s="85">
        <f t="shared" si="1"/>
        <v>10</v>
      </c>
      <c r="B28" s="84">
        <v>44580</v>
      </c>
      <c r="C28" s="83">
        <v>403511</v>
      </c>
      <c r="D28" s="82" t="s">
        <v>227</v>
      </c>
      <c r="E28" s="81" t="s">
        <v>228</v>
      </c>
      <c r="F28" s="80">
        <v>30</v>
      </c>
      <c r="G28" s="79">
        <v>358.84</v>
      </c>
      <c r="H28" s="375">
        <v>2500</v>
      </c>
      <c r="I28" s="376"/>
      <c r="J28" s="78">
        <f t="shared" si="0"/>
        <v>897099.99999999988</v>
      </c>
      <c r="M28" s="77"/>
    </row>
    <row r="29" spans="1:13" s="76" customFormat="1" ht="33.75" customHeight="1" x14ac:dyDescent="0.25">
      <c r="A29" s="85">
        <f t="shared" si="1"/>
        <v>11</v>
      </c>
      <c r="B29" s="84">
        <v>44580</v>
      </c>
      <c r="C29" s="83">
        <v>403413</v>
      </c>
      <c r="D29" s="82" t="s">
        <v>229</v>
      </c>
      <c r="E29" s="81" t="s">
        <v>230</v>
      </c>
      <c r="F29" s="80">
        <v>54</v>
      </c>
      <c r="G29" s="79">
        <v>698.67499999999995</v>
      </c>
      <c r="H29" s="375">
        <v>2500</v>
      </c>
      <c r="I29" s="376"/>
      <c r="J29" s="78">
        <f t="shared" si="0"/>
        <v>1746687.5</v>
      </c>
      <c r="M29" s="77"/>
    </row>
    <row r="30" spans="1:13" s="76" customFormat="1" ht="33.75" customHeight="1" x14ac:dyDescent="0.25">
      <c r="A30" s="85">
        <f t="shared" si="1"/>
        <v>12</v>
      </c>
      <c r="B30" s="84">
        <v>44580</v>
      </c>
      <c r="C30" s="83">
        <v>403405</v>
      </c>
      <c r="D30" s="82" t="s">
        <v>231</v>
      </c>
      <c r="E30" s="81" t="s">
        <v>232</v>
      </c>
      <c r="F30" s="80">
        <v>41</v>
      </c>
      <c r="G30" s="79">
        <v>495.54</v>
      </c>
      <c r="H30" s="375">
        <v>2500</v>
      </c>
      <c r="I30" s="376"/>
      <c r="J30" s="78">
        <f t="shared" si="0"/>
        <v>1238850</v>
      </c>
      <c r="M30" s="77"/>
    </row>
    <row r="31" spans="1:13" s="76" customFormat="1" ht="33.75" customHeight="1" x14ac:dyDescent="0.25">
      <c r="A31" s="85">
        <f t="shared" si="1"/>
        <v>13</v>
      </c>
      <c r="B31" s="84">
        <v>44580</v>
      </c>
      <c r="C31" s="83">
        <v>403411</v>
      </c>
      <c r="D31" s="82" t="s">
        <v>233</v>
      </c>
      <c r="E31" s="81" t="s">
        <v>234</v>
      </c>
      <c r="F31" s="80">
        <v>87</v>
      </c>
      <c r="G31" s="79">
        <v>1202.23</v>
      </c>
      <c r="H31" s="375">
        <v>2500</v>
      </c>
      <c r="I31" s="376"/>
      <c r="J31" s="78">
        <f t="shared" si="0"/>
        <v>3005575</v>
      </c>
      <c r="M31" s="77"/>
    </row>
    <row r="32" spans="1:13" s="76" customFormat="1" ht="33.75" customHeight="1" x14ac:dyDescent="0.25">
      <c r="A32" s="85">
        <f t="shared" si="1"/>
        <v>14</v>
      </c>
      <c r="B32" s="84">
        <v>44580</v>
      </c>
      <c r="C32" s="83">
        <v>403404</v>
      </c>
      <c r="D32" s="82" t="s">
        <v>235</v>
      </c>
      <c r="E32" s="81" t="s">
        <v>234</v>
      </c>
      <c r="F32" s="80">
        <v>54</v>
      </c>
      <c r="G32" s="79">
        <v>705.55500000000006</v>
      </c>
      <c r="H32" s="375">
        <v>2500</v>
      </c>
      <c r="I32" s="376"/>
      <c r="J32" s="78">
        <f t="shared" si="0"/>
        <v>1763887.5000000002</v>
      </c>
      <c r="M32" s="77"/>
    </row>
    <row r="33" spans="1:13" s="76" customFormat="1" ht="33.75" customHeight="1" x14ac:dyDescent="0.25">
      <c r="A33" s="85">
        <f t="shared" si="1"/>
        <v>15</v>
      </c>
      <c r="B33" s="84">
        <v>44580</v>
      </c>
      <c r="C33" s="83">
        <v>403409</v>
      </c>
      <c r="D33" s="82" t="s">
        <v>236</v>
      </c>
      <c r="E33" s="81" t="s">
        <v>237</v>
      </c>
      <c r="F33" s="80"/>
      <c r="G33" s="79">
        <v>431.47500000000002</v>
      </c>
      <c r="H33" s="375">
        <v>2500</v>
      </c>
      <c r="I33" s="376"/>
      <c r="J33" s="78">
        <f t="shared" si="0"/>
        <v>1078687.5</v>
      </c>
      <c r="M33" s="77"/>
    </row>
    <row r="34" spans="1:13" s="76" customFormat="1" ht="33.75" customHeight="1" x14ac:dyDescent="0.25">
      <c r="A34" s="85">
        <f t="shared" si="1"/>
        <v>16</v>
      </c>
      <c r="B34" s="84">
        <v>44580</v>
      </c>
      <c r="C34" s="83">
        <v>403412</v>
      </c>
      <c r="D34" s="82" t="s">
        <v>238</v>
      </c>
      <c r="E34" s="81" t="s">
        <v>239</v>
      </c>
      <c r="F34" s="80">
        <v>43</v>
      </c>
      <c r="G34" s="79">
        <v>564</v>
      </c>
      <c r="H34" s="375">
        <v>2500</v>
      </c>
      <c r="I34" s="376"/>
      <c r="J34" s="78">
        <f t="shared" si="0"/>
        <v>1410000</v>
      </c>
      <c r="M34" s="77"/>
    </row>
    <row r="35" spans="1:13" s="76" customFormat="1" ht="33.75" customHeight="1" x14ac:dyDescent="0.25">
      <c r="A35" s="85">
        <f t="shared" si="1"/>
        <v>17</v>
      </c>
      <c r="B35" s="84">
        <v>44580</v>
      </c>
      <c r="C35" s="83">
        <v>403408</v>
      </c>
      <c r="D35" s="82" t="s">
        <v>240</v>
      </c>
      <c r="E35" s="81" t="s">
        <v>241</v>
      </c>
      <c r="F35" s="80">
        <v>78</v>
      </c>
      <c r="G35" s="79">
        <v>1086.5650000000001</v>
      </c>
      <c r="H35" s="375">
        <v>2500</v>
      </c>
      <c r="I35" s="376"/>
      <c r="J35" s="78">
        <f t="shared" si="0"/>
        <v>2716412.5</v>
      </c>
      <c r="M35" s="77"/>
    </row>
    <row r="36" spans="1:13" s="76" customFormat="1" ht="33.75" customHeight="1" x14ac:dyDescent="0.25">
      <c r="A36" s="85">
        <f t="shared" si="1"/>
        <v>18</v>
      </c>
      <c r="B36" s="84">
        <v>44580</v>
      </c>
      <c r="C36" s="83">
        <v>403410</v>
      </c>
      <c r="D36" s="82" t="s">
        <v>242</v>
      </c>
      <c r="E36" s="81" t="s">
        <v>243</v>
      </c>
      <c r="F36" s="80">
        <v>37</v>
      </c>
      <c r="G36" s="79">
        <v>656.28</v>
      </c>
      <c r="H36" s="375">
        <v>2500</v>
      </c>
      <c r="I36" s="376"/>
      <c r="J36" s="78">
        <f t="shared" si="0"/>
        <v>1640700</v>
      </c>
      <c r="M36" s="77"/>
    </row>
    <row r="37" spans="1:13" s="76" customFormat="1" ht="33.75" customHeight="1" x14ac:dyDescent="0.25">
      <c r="A37" s="85">
        <f t="shared" si="1"/>
        <v>19</v>
      </c>
      <c r="B37" s="84">
        <v>44580</v>
      </c>
      <c r="C37" s="83">
        <v>403508</v>
      </c>
      <c r="D37" s="82" t="s">
        <v>244</v>
      </c>
      <c r="E37" s="81" t="s">
        <v>245</v>
      </c>
      <c r="F37" s="80">
        <v>36</v>
      </c>
      <c r="G37" s="79">
        <v>386.26</v>
      </c>
      <c r="H37" s="375">
        <v>2500</v>
      </c>
      <c r="I37" s="376"/>
      <c r="J37" s="78">
        <f t="shared" si="0"/>
        <v>965650</v>
      </c>
      <c r="M37" s="77"/>
    </row>
    <row r="38" spans="1:13" s="76" customFormat="1" ht="33.75" customHeight="1" x14ac:dyDescent="0.25">
      <c r="A38" s="85">
        <f t="shared" si="1"/>
        <v>20</v>
      </c>
      <c r="B38" s="84">
        <v>44580</v>
      </c>
      <c r="C38" s="83">
        <v>403506</v>
      </c>
      <c r="D38" s="82" t="s">
        <v>246</v>
      </c>
      <c r="E38" s="81" t="s">
        <v>247</v>
      </c>
      <c r="F38" s="80">
        <v>28</v>
      </c>
      <c r="G38" s="79">
        <v>646.95000000000005</v>
      </c>
      <c r="H38" s="375">
        <v>2500</v>
      </c>
      <c r="I38" s="376"/>
      <c r="J38" s="78">
        <f t="shared" si="0"/>
        <v>1617375</v>
      </c>
      <c r="M38" s="77"/>
    </row>
    <row r="39" spans="1:13" s="76" customFormat="1" ht="33.75" customHeight="1" x14ac:dyDescent="0.25">
      <c r="A39" s="85">
        <f t="shared" si="1"/>
        <v>21</v>
      </c>
      <c r="B39" s="84">
        <v>44580</v>
      </c>
      <c r="C39" s="83">
        <v>403504</v>
      </c>
      <c r="D39" s="82" t="s">
        <v>248</v>
      </c>
      <c r="E39" s="81" t="s">
        <v>249</v>
      </c>
      <c r="F39" s="80">
        <v>28</v>
      </c>
      <c r="G39" s="79">
        <v>1042.0250000000001</v>
      </c>
      <c r="H39" s="375">
        <v>2500</v>
      </c>
      <c r="I39" s="376"/>
      <c r="J39" s="78">
        <f t="shared" si="0"/>
        <v>2605062.5</v>
      </c>
      <c r="M39" s="77"/>
    </row>
    <row r="40" spans="1:13" s="76" customFormat="1" ht="33.75" customHeight="1" x14ac:dyDescent="0.25">
      <c r="A40" s="85">
        <f t="shared" si="1"/>
        <v>22</v>
      </c>
      <c r="B40" s="84">
        <v>44580</v>
      </c>
      <c r="C40" s="83">
        <v>403507</v>
      </c>
      <c r="D40" s="82" t="s">
        <v>250</v>
      </c>
      <c r="E40" s="81" t="s">
        <v>251</v>
      </c>
      <c r="F40" s="80">
        <v>61</v>
      </c>
      <c r="G40" s="79">
        <v>805.87</v>
      </c>
      <c r="H40" s="375">
        <v>2500</v>
      </c>
      <c r="I40" s="376"/>
      <c r="J40" s="78">
        <f t="shared" si="0"/>
        <v>2014675</v>
      </c>
      <c r="M40" s="77"/>
    </row>
    <row r="41" spans="1:13" s="76" customFormat="1" ht="33.75" customHeight="1" x14ac:dyDescent="0.25">
      <c r="A41" s="85">
        <f t="shared" si="1"/>
        <v>23</v>
      </c>
      <c r="B41" s="84">
        <v>44580</v>
      </c>
      <c r="C41" s="83">
        <v>403406</v>
      </c>
      <c r="D41" s="82" t="s">
        <v>252</v>
      </c>
      <c r="E41" s="81" t="s">
        <v>253</v>
      </c>
      <c r="F41" s="80">
        <v>37</v>
      </c>
      <c r="G41" s="79">
        <v>2079.59</v>
      </c>
      <c r="H41" s="375">
        <v>2500</v>
      </c>
      <c r="I41" s="376"/>
      <c r="J41" s="78">
        <f t="shared" si="0"/>
        <v>5198975</v>
      </c>
      <c r="M41" s="77"/>
    </row>
    <row r="42" spans="1:13" s="76" customFormat="1" ht="33.75" customHeight="1" x14ac:dyDescent="0.25">
      <c r="A42" s="85">
        <f t="shared" si="1"/>
        <v>24</v>
      </c>
      <c r="B42" s="84">
        <v>44580</v>
      </c>
      <c r="C42" s="83">
        <v>403514</v>
      </c>
      <c r="D42" s="82" t="s">
        <v>254</v>
      </c>
      <c r="E42" s="81" t="s">
        <v>255</v>
      </c>
      <c r="F42" s="80"/>
      <c r="G42" s="79">
        <v>757.4</v>
      </c>
      <c r="H42" s="375">
        <v>2500</v>
      </c>
      <c r="I42" s="376"/>
      <c r="J42" s="78">
        <f t="shared" si="0"/>
        <v>1893500</v>
      </c>
      <c r="M42" s="77"/>
    </row>
    <row r="43" spans="1:13" s="76" customFormat="1" ht="33.75" customHeight="1" x14ac:dyDescent="0.25">
      <c r="A43" s="85">
        <f t="shared" si="1"/>
        <v>25</v>
      </c>
      <c r="B43" s="84">
        <v>44580</v>
      </c>
      <c r="C43" s="83">
        <v>403407</v>
      </c>
      <c r="D43" s="82" t="s">
        <v>256</v>
      </c>
      <c r="E43" s="81" t="s">
        <v>257</v>
      </c>
      <c r="F43" s="80">
        <v>1</v>
      </c>
      <c r="G43" s="79">
        <v>0.52</v>
      </c>
      <c r="H43" s="375">
        <v>2500</v>
      </c>
      <c r="I43" s="376"/>
      <c r="J43" s="78">
        <f t="shared" si="0"/>
        <v>1300</v>
      </c>
      <c r="M43" s="77"/>
    </row>
    <row r="44" spans="1:13" s="76" customFormat="1" ht="33.75" customHeight="1" x14ac:dyDescent="0.25">
      <c r="A44" s="85">
        <f t="shared" si="1"/>
        <v>26</v>
      </c>
      <c r="B44" s="84">
        <v>44580</v>
      </c>
      <c r="C44" s="83">
        <v>403513</v>
      </c>
      <c r="D44" s="82" t="s">
        <v>258</v>
      </c>
      <c r="E44" s="81" t="s">
        <v>259</v>
      </c>
      <c r="F44" s="80">
        <v>34</v>
      </c>
      <c r="G44" s="79">
        <v>414.55</v>
      </c>
      <c r="H44" s="375">
        <v>2500</v>
      </c>
      <c r="I44" s="376"/>
      <c r="J44" s="78">
        <f t="shared" si="0"/>
        <v>1036375</v>
      </c>
      <c r="M44" s="77"/>
    </row>
    <row r="45" spans="1:13" s="76" customFormat="1" ht="33.75" customHeight="1" x14ac:dyDescent="0.25">
      <c r="A45" s="85">
        <f t="shared" si="1"/>
        <v>27</v>
      </c>
      <c r="B45" s="84">
        <v>44580</v>
      </c>
      <c r="C45" s="83">
        <v>403512</v>
      </c>
      <c r="D45" s="82" t="s">
        <v>260</v>
      </c>
      <c r="E45" s="81" t="s">
        <v>261</v>
      </c>
      <c r="F45" s="80">
        <v>64</v>
      </c>
      <c r="G45" s="79">
        <v>834.95</v>
      </c>
      <c r="H45" s="375">
        <v>2500</v>
      </c>
      <c r="I45" s="376"/>
      <c r="J45" s="78">
        <f t="shared" si="0"/>
        <v>2087375</v>
      </c>
      <c r="M45" s="77"/>
    </row>
    <row r="46" spans="1:13" s="76" customFormat="1" ht="33.75" customHeight="1" x14ac:dyDescent="0.25">
      <c r="A46" s="85">
        <f t="shared" si="1"/>
        <v>28</v>
      </c>
      <c r="B46" s="84">
        <v>44568</v>
      </c>
      <c r="C46" s="83">
        <v>403218</v>
      </c>
      <c r="D46" s="82" t="s">
        <v>263</v>
      </c>
      <c r="E46" s="81" t="s">
        <v>264</v>
      </c>
      <c r="F46" s="80">
        <v>20</v>
      </c>
      <c r="G46" s="79">
        <v>474.36</v>
      </c>
      <c r="H46" s="375">
        <v>3000</v>
      </c>
      <c r="I46" s="376"/>
      <c r="J46" s="78">
        <f t="shared" si="0"/>
        <v>1423080</v>
      </c>
      <c r="M46" s="77"/>
    </row>
    <row r="47" spans="1:13" s="76" customFormat="1" ht="33.75" customHeight="1" x14ac:dyDescent="0.25">
      <c r="A47" s="85">
        <f t="shared" si="1"/>
        <v>29</v>
      </c>
      <c r="B47" s="84">
        <v>44568</v>
      </c>
      <c r="C47" s="83">
        <v>403219</v>
      </c>
      <c r="D47" s="82" t="s">
        <v>265</v>
      </c>
      <c r="E47" s="81" t="s">
        <v>266</v>
      </c>
      <c r="F47" s="80">
        <v>14</v>
      </c>
      <c r="G47" s="79">
        <v>223.28</v>
      </c>
      <c r="H47" s="375">
        <v>6000</v>
      </c>
      <c r="I47" s="376"/>
      <c r="J47" s="78">
        <f t="shared" si="0"/>
        <v>1339680</v>
      </c>
      <c r="M47" s="77"/>
    </row>
    <row r="48" spans="1:13" s="76" customFormat="1" ht="33.75" customHeight="1" x14ac:dyDescent="0.25">
      <c r="A48" s="85">
        <f t="shared" si="1"/>
        <v>30</v>
      </c>
      <c r="B48" s="84">
        <v>44568</v>
      </c>
      <c r="C48" s="83">
        <v>403220</v>
      </c>
      <c r="D48" s="82" t="s">
        <v>267</v>
      </c>
      <c r="E48" s="81" t="s">
        <v>268</v>
      </c>
      <c r="F48" s="80">
        <v>2</v>
      </c>
      <c r="G48" s="79">
        <v>43.5</v>
      </c>
      <c r="H48" s="375">
        <v>7000</v>
      </c>
      <c r="I48" s="376"/>
      <c r="J48" s="78">
        <f t="shared" si="0"/>
        <v>304500</v>
      </c>
      <c r="M48" s="77"/>
    </row>
    <row r="49" spans="1:13" s="76" customFormat="1" ht="33.75" customHeight="1" x14ac:dyDescent="0.25">
      <c r="A49" s="85">
        <f t="shared" si="1"/>
        <v>31</v>
      </c>
      <c r="B49" s="84">
        <v>44568</v>
      </c>
      <c r="C49" s="83">
        <v>403226</v>
      </c>
      <c r="D49" s="82" t="s">
        <v>269</v>
      </c>
      <c r="E49" s="81" t="s">
        <v>270</v>
      </c>
      <c r="F49" s="80">
        <v>14</v>
      </c>
      <c r="G49" s="79">
        <v>242.65</v>
      </c>
      <c r="H49" s="375">
        <v>5000</v>
      </c>
      <c r="I49" s="376"/>
      <c r="J49" s="78">
        <f t="shared" si="0"/>
        <v>1213250</v>
      </c>
      <c r="M49" s="77"/>
    </row>
    <row r="50" spans="1:13" s="76" customFormat="1" ht="33.75" customHeight="1" x14ac:dyDescent="0.25">
      <c r="A50" s="85">
        <f t="shared" si="1"/>
        <v>32</v>
      </c>
      <c r="B50" s="152">
        <v>44568</v>
      </c>
      <c r="C50" s="399">
        <v>403224</v>
      </c>
      <c r="D50" s="82" t="s">
        <v>271</v>
      </c>
      <c r="E50" s="81" t="s">
        <v>272</v>
      </c>
      <c r="F50" s="395">
        <v>6</v>
      </c>
      <c r="G50" s="393">
        <v>70.34</v>
      </c>
      <c r="H50" s="401">
        <v>12000</v>
      </c>
      <c r="I50" s="402"/>
      <c r="J50" s="397">
        <f t="shared" si="0"/>
        <v>844080</v>
      </c>
      <c r="M50" s="77"/>
    </row>
    <row r="51" spans="1:13" s="76" customFormat="1" ht="33.75" customHeight="1" x14ac:dyDescent="0.25">
      <c r="A51" s="85">
        <f t="shared" si="1"/>
        <v>33</v>
      </c>
      <c r="B51" s="151">
        <v>44568</v>
      </c>
      <c r="C51" s="400"/>
      <c r="D51" s="82" t="s">
        <v>277</v>
      </c>
      <c r="E51" s="81" t="s">
        <v>278</v>
      </c>
      <c r="F51" s="396"/>
      <c r="G51" s="394"/>
      <c r="H51" s="403"/>
      <c r="I51" s="404"/>
      <c r="J51" s="398"/>
      <c r="M51" s="77"/>
    </row>
    <row r="52" spans="1:13" s="76" customFormat="1" ht="33.75" customHeight="1" x14ac:dyDescent="0.25">
      <c r="A52" s="85">
        <f t="shared" si="1"/>
        <v>34</v>
      </c>
      <c r="B52" s="84">
        <v>44568</v>
      </c>
      <c r="C52" s="83">
        <v>403222</v>
      </c>
      <c r="D52" s="82" t="s">
        <v>273</v>
      </c>
      <c r="E52" s="81" t="s">
        <v>274</v>
      </c>
      <c r="F52" s="80">
        <v>17</v>
      </c>
      <c r="G52" s="79">
        <v>391.01499999999999</v>
      </c>
      <c r="H52" s="375">
        <v>5000</v>
      </c>
      <c r="I52" s="376"/>
      <c r="J52" s="78">
        <f t="shared" si="0"/>
        <v>1955075</v>
      </c>
      <c r="M52" s="77"/>
    </row>
    <row r="53" spans="1:13" s="76" customFormat="1" ht="33.75" customHeight="1" x14ac:dyDescent="0.25">
      <c r="A53" s="85">
        <f t="shared" si="1"/>
        <v>35</v>
      </c>
      <c r="B53" s="84">
        <v>44568</v>
      </c>
      <c r="C53" s="83">
        <v>403269</v>
      </c>
      <c r="D53" s="82" t="s">
        <v>275</v>
      </c>
      <c r="E53" s="81" t="s">
        <v>276</v>
      </c>
      <c r="F53" s="80">
        <v>4</v>
      </c>
      <c r="G53" s="79">
        <v>123</v>
      </c>
      <c r="H53" s="375">
        <v>7000</v>
      </c>
      <c r="I53" s="376"/>
      <c r="J53" s="78">
        <f t="shared" si="0"/>
        <v>861000</v>
      </c>
      <c r="M53" s="77"/>
    </row>
    <row r="54" spans="1:13" s="76" customFormat="1" ht="33.75" customHeight="1" x14ac:dyDescent="0.25">
      <c r="A54" s="85">
        <f t="shared" si="1"/>
        <v>36</v>
      </c>
      <c r="B54" s="84">
        <v>44572</v>
      </c>
      <c r="C54" s="83">
        <v>403238</v>
      </c>
      <c r="D54" s="82" t="s">
        <v>300</v>
      </c>
      <c r="E54" s="81" t="s">
        <v>279</v>
      </c>
      <c r="F54" s="80">
        <v>14</v>
      </c>
      <c r="G54" s="79">
        <v>139.02000000000001</v>
      </c>
      <c r="H54" s="375">
        <v>7000</v>
      </c>
      <c r="I54" s="376"/>
      <c r="J54" s="78">
        <f t="shared" si="0"/>
        <v>973140.00000000012</v>
      </c>
      <c r="M54" s="77"/>
    </row>
    <row r="55" spans="1:13" s="76" customFormat="1" ht="33.75" customHeight="1" x14ac:dyDescent="0.25">
      <c r="A55" s="85">
        <f t="shared" si="1"/>
        <v>37</v>
      </c>
      <c r="B55" s="84">
        <v>44572</v>
      </c>
      <c r="C55" s="83">
        <v>403239</v>
      </c>
      <c r="D55" s="82" t="s">
        <v>301</v>
      </c>
      <c r="E55" s="81" t="s">
        <v>280</v>
      </c>
      <c r="F55" s="80">
        <v>5</v>
      </c>
      <c r="G55" s="79">
        <v>62.16</v>
      </c>
      <c r="H55" s="375">
        <v>7000</v>
      </c>
      <c r="I55" s="376"/>
      <c r="J55" s="78">
        <f t="shared" si="0"/>
        <v>435120</v>
      </c>
      <c r="M55" s="77"/>
    </row>
    <row r="56" spans="1:13" s="76" customFormat="1" ht="33.75" customHeight="1" x14ac:dyDescent="0.25">
      <c r="A56" s="85">
        <f t="shared" si="1"/>
        <v>38</v>
      </c>
      <c r="B56" s="84">
        <v>44572</v>
      </c>
      <c r="C56" s="83">
        <v>403247</v>
      </c>
      <c r="D56" s="82" t="s">
        <v>302</v>
      </c>
      <c r="E56" s="81" t="s">
        <v>281</v>
      </c>
      <c r="F56" s="80">
        <v>26</v>
      </c>
      <c r="G56" s="79">
        <v>332.45</v>
      </c>
      <c r="H56" s="375">
        <v>4000</v>
      </c>
      <c r="I56" s="376"/>
      <c r="J56" s="78">
        <f t="shared" si="0"/>
        <v>1329800</v>
      </c>
      <c r="M56" s="77"/>
    </row>
    <row r="57" spans="1:13" s="76" customFormat="1" ht="33.75" customHeight="1" x14ac:dyDescent="0.25">
      <c r="A57" s="85">
        <f t="shared" si="1"/>
        <v>39</v>
      </c>
      <c r="B57" s="84">
        <v>44572</v>
      </c>
      <c r="C57" s="83">
        <v>403270</v>
      </c>
      <c r="D57" s="82" t="s">
        <v>303</v>
      </c>
      <c r="E57" s="81" t="s">
        <v>55</v>
      </c>
      <c r="F57" s="80">
        <v>123</v>
      </c>
      <c r="G57" s="79">
        <v>1751.52</v>
      </c>
      <c r="H57" s="375">
        <v>4000</v>
      </c>
      <c r="I57" s="376"/>
      <c r="J57" s="78">
        <f t="shared" si="0"/>
        <v>7006080</v>
      </c>
      <c r="M57" s="77"/>
    </row>
    <row r="58" spans="1:13" s="76" customFormat="1" ht="33.75" customHeight="1" x14ac:dyDescent="0.25">
      <c r="A58" s="85">
        <f t="shared" si="1"/>
        <v>40</v>
      </c>
      <c r="B58" s="84">
        <v>44572</v>
      </c>
      <c r="C58" s="83">
        <v>403245</v>
      </c>
      <c r="D58" s="82" t="s">
        <v>304</v>
      </c>
      <c r="E58" s="81" t="s">
        <v>282</v>
      </c>
      <c r="F58" s="80">
        <v>31</v>
      </c>
      <c r="G58" s="79">
        <v>389.75</v>
      </c>
      <c r="H58" s="375">
        <v>4000</v>
      </c>
      <c r="I58" s="376"/>
      <c r="J58" s="78">
        <f t="shared" si="0"/>
        <v>1559000</v>
      </c>
      <c r="M58" s="77"/>
    </row>
    <row r="59" spans="1:13" s="76" customFormat="1" ht="33.75" customHeight="1" x14ac:dyDescent="0.25">
      <c r="A59" s="85">
        <f t="shared" si="1"/>
        <v>41</v>
      </c>
      <c r="B59" s="84">
        <v>44572</v>
      </c>
      <c r="C59" s="83">
        <v>403244</v>
      </c>
      <c r="D59" s="82" t="s">
        <v>305</v>
      </c>
      <c r="E59" s="81" t="s">
        <v>283</v>
      </c>
      <c r="F59" s="80">
        <v>21</v>
      </c>
      <c r="G59" s="79">
        <v>245.75</v>
      </c>
      <c r="H59" s="375">
        <v>4000</v>
      </c>
      <c r="I59" s="376"/>
      <c r="J59" s="78">
        <f t="shared" si="0"/>
        <v>983000</v>
      </c>
      <c r="M59" s="77"/>
    </row>
    <row r="60" spans="1:13" s="76" customFormat="1" ht="33.75" customHeight="1" x14ac:dyDescent="0.25">
      <c r="A60" s="85">
        <f t="shared" si="1"/>
        <v>42</v>
      </c>
      <c r="B60" s="84">
        <v>44572</v>
      </c>
      <c r="C60" s="83">
        <v>403246</v>
      </c>
      <c r="D60" s="82" t="s">
        <v>306</v>
      </c>
      <c r="E60" s="81" t="s">
        <v>284</v>
      </c>
      <c r="F60" s="80">
        <v>22</v>
      </c>
      <c r="G60" s="79">
        <v>301.8</v>
      </c>
      <c r="H60" s="375">
        <v>5000</v>
      </c>
      <c r="I60" s="376"/>
      <c r="J60" s="78">
        <f t="shared" si="0"/>
        <v>1509000</v>
      </c>
      <c r="M60" s="77"/>
    </row>
    <row r="61" spans="1:13" s="76" customFormat="1" ht="33.75" customHeight="1" x14ac:dyDescent="0.25">
      <c r="A61" s="85">
        <f t="shared" si="1"/>
        <v>43</v>
      </c>
      <c r="B61" s="84">
        <v>44572</v>
      </c>
      <c r="C61" s="83">
        <v>403279</v>
      </c>
      <c r="D61" s="82" t="s">
        <v>307</v>
      </c>
      <c r="E61" s="81" t="s">
        <v>285</v>
      </c>
      <c r="F61" s="80">
        <v>54</v>
      </c>
      <c r="G61" s="79">
        <v>766.3</v>
      </c>
      <c r="H61" s="375">
        <v>3000</v>
      </c>
      <c r="I61" s="376"/>
      <c r="J61" s="78">
        <f t="shared" si="0"/>
        <v>2298900</v>
      </c>
      <c r="M61" s="77"/>
    </row>
    <row r="62" spans="1:13" s="76" customFormat="1" ht="33.75" customHeight="1" x14ac:dyDescent="0.25">
      <c r="A62" s="85">
        <f t="shared" si="1"/>
        <v>44</v>
      </c>
      <c r="B62" s="84">
        <v>44572</v>
      </c>
      <c r="C62" s="83">
        <v>403237</v>
      </c>
      <c r="D62" s="82" t="s">
        <v>308</v>
      </c>
      <c r="E62" s="81" t="s">
        <v>286</v>
      </c>
      <c r="F62" s="80">
        <v>31</v>
      </c>
      <c r="G62" s="79">
        <v>432.08</v>
      </c>
      <c r="H62" s="375">
        <v>4000</v>
      </c>
      <c r="I62" s="376"/>
      <c r="J62" s="78">
        <f t="shared" si="0"/>
        <v>1728320</v>
      </c>
      <c r="M62" s="77"/>
    </row>
    <row r="63" spans="1:13" s="76" customFormat="1" ht="33.75" customHeight="1" x14ac:dyDescent="0.25">
      <c r="A63" s="85">
        <f t="shared" si="1"/>
        <v>45</v>
      </c>
      <c r="B63" s="84">
        <v>44572</v>
      </c>
      <c r="C63" s="83">
        <v>403280</v>
      </c>
      <c r="D63" s="82" t="s">
        <v>309</v>
      </c>
      <c r="E63" s="81" t="s">
        <v>287</v>
      </c>
      <c r="F63" s="80">
        <v>23</v>
      </c>
      <c r="G63" s="79">
        <v>273.01</v>
      </c>
      <c r="H63" s="375">
        <v>5000</v>
      </c>
      <c r="I63" s="376"/>
      <c r="J63" s="78">
        <f t="shared" si="0"/>
        <v>1365050</v>
      </c>
      <c r="M63" s="77"/>
    </row>
    <row r="64" spans="1:13" s="76" customFormat="1" ht="33.75" customHeight="1" x14ac:dyDescent="0.25">
      <c r="A64" s="85">
        <f t="shared" si="1"/>
        <v>46</v>
      </c>
      <c r="B64" s="84">
        <v>44572</v>
      </c>
      <c r="C64" s="83">
        <v>403242</v>
      </c>
      <c r="D64" s="82" t="s">
        <v>310</v>
      </c>
      <c r="E64" s="81" t="s">
        <v>288</v>
      </c>
      <c r="F64" s="80">
        <v>38</v>
      </c>
      <c r="G64" s="79">
        <v>523.375</v>
      </c>
      <c r="H64" s="375">
        <v>4000</v>
      </c>
      <c r="I64" s="376"/>
      <c r="J64" s="78">
        <f t="shared" si="0"/>
        <v>2093500</v>
      </c>
      <c r="M64" s="77"/>
    </row>
    <row r="65" spans="1:13" s="76" customFormat="1" ht="33.75" customHeight="1" x14ac:dyDescent="0.25">
      <c r="A65" s="85">
        <f t="shared" si="1"/>
        <v>47</v>
      </c>
      <c r="B65" s="84">
        <v>44572</v>
      </c>
      <c r="C65" s="83">
        <v>403243</v>
      </c>
      <c r="D65" s="82" t="s">
        <v>311</v>
      </c>
      <c r="E65" s="81" t="s">
        <v>289</v>
      </c>
      <c r="F65" s="80">
        <v>29</v>
      </c>
      <c r="G65" s="79">
        <v>388.85</v>
      </c>
      <c r="H65" s="375">
        <v>5000</v>
      </c>
      <c r="I65" s="376"/>
      <c r="J65" s="78">
        <f t="shared" si="0"/>
        <v>1944250</v>
      </c>
      <c r="M65" s="77"/>
    </row>
    <row r="66" spans="1:13" s="76" customFormat="1" ht="33.75" customHeight="1" x14ac:dyDescent="0.25">
      <c r="A66" s="85">
        <f t="shared" si="1"/>
        <v>48</v>
      </c>
      <c r="B66" s="84">
        <v>44572</v>
      </c>
      <c r="C66" s="83">
        <v>403232</v>
      </c>
      <c r="D66" s="82" t="s">
        <v>312</v>
      </c>
      <c r="E66" s="81" t="s">
        <v>290</v>
      </c>
      <c r="F66" s="80">
        <v>38</v>
      </c>
      <c r="G66" s="79">
        <v>454.48</v>
      </c>
      <c r="H66" s="375">
        <v>7000</v>
      </c>
      <c r="I66" s="376"/>
      <c r="J66" s="78">
        <f t="shared" si="0"/>
        <v>3181360</v>
      </c>
      <c r="M66" s="77"/>
    </row>
    <row r="67" spans="1:13" s="76" customFormat="1" ht="33.75" customHeight="1" x14ac:dyDescent="0.25">
      <c r="A67" s="85">
        <f t="shared" si="1"/>
        <v>49</v>
      </c>
      <c r="B67" s="84">
        <v>44572</v>
      </c>
      <c r="C67" s="83">
        <v>403231</v>
      </c>
      <c r="D67" s="82" t="s">
        <v>313</v>
      </c>
      <c r="E67" s="81" t="s">
        <v>291</v>
      </c>
      <c r="F67" s="80">
        <v>27</v>
      </c>
      <c r="G67" s="79">
        <v>296.10000000000002</v>
      </c>
      <c r="H67" s="375">
        <v>7000</v>
      </c>
      <c r="I67" s="376"/>
      <c r="J67" s="78">
        <f t="shared" si="0"/>
        <v>2072700.0000000002</v>
      </c>
      <c r="M67" s="77"/>
    </row>
    <row r="68" spans="1:13" s="76" customFormat="1" ht="33.75" customHeight="1" x14ac:dyDescent="0.25">
      <c r="A68" s="85">
        <f t="shared" si="1"/>
        <v>50</v>
      </c>
      <c r="B68" s="84">
        <v>44572</v>
      </c>
      <c r="C68" s="83">
        <v>403230</v>
      </c>
      <c r="D68" s="82" t="s">
        <v>314</v>
      </c>
      <c r="E68" s="81" t="s">
        <v>292</v>
      </c>
      <c r="F68" s="80">
        <v>77</v>
      </c>
      <c r="G68" s="79">
        <v>1146.3499999999999</v>
      </c>
      <c r="H68" s="375">
        <v>4000</v>
      </c>
      <c r="I68" s="376"/>
      <c r="J68" s="78">
        <f t="shared" si="0"/>
        <v>4585400</v>
      </c>
      <c r="M68" s="77"/>
    </row>
    <row r="69" spans="1:13" s="76" customFormat="1" ht="33.75" customHeight="1" x14ac:dyDescent="0.25">
      <c r="A69" s="85">
        <f t="shared" si="1"/>
        <v>51</v>
      </c>
      <c r="B69" s="84">
        <v>44572</v>
      </c>
      <c r="C69" s="83">
        <v>403282</v>
      </c>
      <c r="D69" s="82" t="s">
        <v>315</v>
      </c>
      <c r="E69" s="81" t="s">
        <v>293</v>
      </c>
      <c r="F69" s="80">
        <v>53</v>
      </c>
      <c r="G69" s="79">
        <v>780.4</v>
      </c>
      <c r="H69" s="375">
        <v>2500</v>
      </c>
      <c r="I69" s="376"/>
      <c r="J69" s="78">
        <f t="shared" si="0"/>
        <v>1951000</v>
      </c>
      <c r="M69" s="77"/>
    </row>
    <row r="70" spans="1:13" s="76" customFormat="1" ht="33.75" customHeight="1" x14ac:dyDescent="0.25">
      <c r="A70" s="85">
        <f t="shared" si="1"/>
        <v>52</v>
      </c>
      <c r="B70" s="84">
        <v>44572</v>
      </c>
      <c r="C70" s="83">
        <v>403285</v>
      </c>
      <c r="D70" s="82" t="s">
        <v>316</v>
      </c>
      <c r="E70" s="81" t="s">
        <v>294</v>
      </c>
      <c r="F70" s="80">
        <v>27</v>
      </c>
      <c r="G70" s="79">
        <v>342.5</v>
      </c>
      <c r="H70" s="375">
        <v>4000</v>
      </c>
      <c r="I70" s="376"/>
      <c r="J70" s="78">
        <f t="shared" si="0"/>
        <v>1370000</v>
      </c>
      <c r="M70" s="77"/>
    </row>
    <row r="71" spans="1:13" s="76" customFormat="1" ht="33.75" customHeight="1" x14ac:dyDescent="0.25">
      <c r="A71" s="85">
        <f t="shared" si="1"/>
        <v>53</v>
      </c>
      <c r="B71" s="84">
        <v>44572</v>
      </c>
      <c r="C71" s="83">
        <v>403284</v>
      </c>
      <c r="D71" s="82" t="s">
        <v>317</v>
      </c>
      <c r="E71" s="81" t="s">
        <v>295</v>
      </c>
      <c r="F71" s="80">
        <v>42</v>
      </c>
      <c r="G71" s="79">
        <v>600.6</v>
      </c>
      <c r="H71" s="375">
        <v>4000</v>
      </c>
      <c r="I71" s="376"/>
      <c r="J71" s="78">
        <f t="shared" si="0"/>
        <v>2402400</v>
      </c>
      <c r="M71" s="77"/>
    </row>
    <row r="72" spans="1:13" s="76" customFormat="1" ht="33.75" customHeight="1" x14ac:dyDescent="0.25">
      <c r="A72" s="85">
        <f t="shared" si="1"/>
        <v>54</v>
      </c>
      <c r="B72" s="84">
        <v>44572</v>
      </c>
      <c r="C72" s="83">
        <v>403283</v>
      </c>
      <c r="D72" s="82" t="s">
        <v>318</v>
      </c>
      <c r="E72" s="81" t="s">
        <v>296</v>
      </c>
      <c r="F72" s="80">
        <v>40</v>
      </c>
      <c r="G72" s="79">
        <v>606.79999999999995</v>
      </c>
      <c r="H72" s="375">
        <v>5000</v>
      </c>
      <c r="I72" s="376"/>
      <c r="J72" s="78">
        <f t="shared" si="0"/>
        <v>3034000</v>
      </c>
      <c r="M72" s="77"/>
    </row>
    <row r="73" spans="1:13" s="76" customFormat="1" ht="33.75" customHeight="1" x14ac:dyDescent="0.25">
      <c r="A73" s="85">
        <f t="shared" si="1"/>
        <v>55</v>
      </c>
      <c r="B73" s="84">
        <v>44572</v>
      </c>
      <c r="C73" s="83">
        <v>403272</v>
      </c>
      <c r="D73" s="82" t="s">
        <v>319</v>
      </c>
      <c r="E73" s="81" t="s">
        <v>297</v>
      </c>
      <c r="F73" s="80">
        <v>54</v>
      </c>
      <c r="G73" s="79">
        <v>737.44</v>
      </c>
      <c r="H73" s="375">
        <v>7000</v>
      </c>
      <c r="I73" s="376"/>
      <c r="J73" s="78">
        <f t="shared" si="0"/>
        <v>5162080</v>
      </c>
      <c r="M73" s="77"/>
    </row>
    <row r="74" spans="1:13" s="76" customFormat="1" ht="33.75" customHeight="1" x14ac:dyDescent="0.25">
      <c r="A74" s="85">
        <f t="shared" si="1"/>
        <v>56</v>
      </c>
      <c r="B74" s="84">
        <v>44572</v>
      </c>
      <c r="C74" s="83">
        <v>403273</v>
      </c>
      <c r="D74" s="82" t="s">
        <v>320</v>
      </c>
      <c r="E74" s="81" t="s">
        <v>298</v>
      </c>
      <c r="F74" s="80">
        <v>35</v>
      </c>
      <c r="G74" s="79">
        <v>409.05</v>
      </c>
      <c r="H74" s="375">
        <v>7000</v>
      </c>
      <c r="I74" s="376"/>
      <c r="J74" s="78">
        <f t="shared" si="0"/>
        <v>2863350</v>
      </c>
      <c r="M74" s="77"/>
    </row>
    <row r="75" spans="1:13" s="76" customFormat="1" ht="33.75" customHeight="1" x14ac:dyDescent="0.25">
      <c r="A75" s="85">
        <f t="shared" si="1"/>
        <v>57</v>
      </c>
      <c r="B75" s="84">
        <v>44572</v>
      </c>
      <c r="C75" s="83">
        <v>403233</v>
      </c>
      <c r="D75" s="82" t="s">
        <v>321</v>
      </c>
      <c r="E75" s="81" t="s">
        <v>299</v>
      </c>
      <c r="F75" s="80">
        <v>20</v>
      </c>
      <c r="G75" s="79">
        <v>244.13</v>
      </c>
      <c r="H75" s="375">
        <v>7000</v>
      </c>
      <c r="I75" s="376"/>
      <c r="J75" s="78">
        <f t="shared" si="0"/>
        <v>1708910</v>
      </c>
      <c r="M75" s="77"/>
    </row>
    <row r="76" spans="1:13" s="76" customFormat="1" ht="33.75" customHeight="1" x14ac:dyDescent="0.25">
      <c r="A76" s="85">
        <f t="shared" si="1"/>
        <v>58</v>
      </c>
      <c r="B76" s="84">
        <v>44568</v>
      </c>
      <c r="C76" s="83">
        <v>403217</v>
      </c>
      <c r="D76" s="82" t="s">
        <v>322</v>
      </c>
      <c r="E76" s="81" t="s">
        <v>323</v>
      </c>
      <c r="F76" s="80">
        <v>73</v>
      </c>
      <c r="G76" s="79">
        <v>1005.7</v>
      </c>
      <c r="H76" s="375">
        <v>5000</v>
      </c>
      <c r="I76" s="376"/>
      <c r="J76" s="78">
        <f t="shared" si="0"/>
        <v>5028500</v>
      </c>
      <c r="M76" s="77"/>
    </row>
    <row r="77" spans="1:13" s="76" customFormat="1" ht="33.75" customHeight="1" x14ac:dyDescent="0.25">
      <c r="A77" s="85">
        <f t="shared" si="1"/>
        <v>59</v>
      </c>
      <c r="B77" s="84">
        <v>44568</v>
      </c>
      <c r="C77" s="83">
        <v>403212</v>
      </c>
      <c r="D77" s="82" t="s">
        <v>324</v>
      </c>
      <c r="E77" s="81" t="s">
        <v>325</v>
      </c>
      <c r="F77" s="80">
        <v>36</v>
      </c>
      <c r="G77" s="79">
        <v>477.49</v>
      </c>
      <c r="H77" s="375">
        <v>7000</v>
      </c>
      <c r="I77" s="376"/>
      <c r="J77" s="78">
        <f t="shared" si="0"/>
        <v>3342430</v>
      </c>
      <c r="M77" s="77"/>
    </row>
    <row r="78" spans="1:13" s="76" customFormat="1" ht="33.75" customHeight="1" x14ac:dyDescent="0.25">
      <c r="A78" s="85">
        <f t="shared" si="1"/>
        <v>60</v>
      </c>
      <c r="B78" s="84">
        <v>44568</v>
      </c>
      <c r="C78" s="83">
        <v>403209</v>
      </c>
      <c r="D78" s="82" t="s">
        <v>326</v>
      </c>
      <c r="E78" s="81" t="s">
        <v>327</v>
      </c>
      <c r="F78" s="80">
        <v>12</v>
      </c>
      <c r="G78" s="79">
        <v>94.215000000000003</v>
      </c>
      <c r="H78" s="375">
        <v>10000</v>
      </c>
      <c r="I78" s="376"/>
      <c r="J78" s="78">
        <f t="shared" si="0"/>
        <v>942150</v>
      </c>
      <c r="M78" s="77"/>
    </row>
    <row r="79" spans="1:13" s="76" customFormat="1" ht="33.75" customHeight="1" x14ac:dyDescent="0.25">
      <c r="A79" s="85">
        <f t="shared" si="1"/>
        <v>61</v>
      </c>
      <c r="B79" s="84">
        <v>44568</v>
      </c>
      <c r="C79" s="83">
        <v>403216</v>
      </c>
      <c r="D79" s="82" t="s">
        <v>328</v>
      </c>
      <c r="E79" s="81" t="s">
        <v>329</v>
      </c>
      <c r="F79" s="80">
        <v>14</v>
      </c>
      <c r="G79" s="79">
        <v>99.525000000000006</v>
      </c>
      <c r="H79" s="375">
        <v>10000</v>
      </c>
      <c r="I79" s="376"/>
      <c r="J79" s="78">
        <f t="shared" si="0"/>
        <v>995250</v>
      </c>
      <c r="M79" s="77"/>
    </row>
    <row r="80" spans="1:13" s="76" customFormat="1" ht="33.75" customHeight="1" x14ac:dyDescent="0.25">
      <c r="A80" s="85">
        <f t="shared" si="1"/>
        <v>62</v>
      </c>
      <c r="B80" s="84">
        <v>44568</v>
      </c>
      <c r="C80" s="83">
        <v>403254</v>
      </c>
      <c r="D80" s="82" t="s">
        <v>330</v>
      </c>
      <c r="E80" s="81" t="s">
        <v>331</v>
      </c>
      <c r="F80" s="80">
        <v>12</v>
      </c>
      <c r="G80" s="79">
        <v>267.26</v>
      </c>
      <c r="H80" s="375">
        <v>6000</v>
      </c>
      <c r="I80" s="376"/>
      <c r="J80" s="78">
        <f t="shared" si="0"/>
        <v>1603560</v>
      </c>
      <c r="M80" s="77"/>
    </row>
    <row r="81" spans="1:13" s="76" customFormat="1" ht="33.75" customHeight="1" x14ac:dyDescent="0.25">
      <c r="A81" s="85">
        <f t="shared" si="1"/>
        <v>63</v>
      </c>
      <c r="B81" s="84">
        <v>44568</v>
      </c>
      <c r="C81" s="83">
        <v>403256</v>
      </c>
      <c r="D81" s="82" t="s">
        <v>332</v>
      </c>
      <c r="E81" s="81" t="s">
        <v>333</v>
      </c>
      <c r="F81" s="80">
        <v>43</v>
      </c>
      <c r="G81" s="79">
        <v>1142.25</v>
      </c>
      <c r="H81" s="375">
        <v>3000</v>
      </c>
      <c r="I81" s="376"/>
      <c r="J81" s="78">
        <f t="shared" si="0"/>
        <v>3426750</v>
      </c>
      <c r="M81" s="77"/>
    </row>
    <row r="82" spans="1:13" s="76" customFormat="1" ht="33.75" customHeight="1" x14ac:dyDescent="0.25">
      <c r="A82" s="85">
        <f t="shared" si="1"/>
        <v>64</v>
      </c>
      <c r="B82" s="84">
        <v>44568</v>
      </c>
      <c r="C82" s="83">
        <v>403258</v>
      </c>
      <c r="D82" s="82" t="s">
        <v>334</v>
      </c>
      <c r="E82" s="81" t="s">
        <v>335</v>
      </c>
      <c r="F82" s="80">
        <v>10</v>
      </c>
      <c r="G82" s="79">
        <v>246.43</v>
      </c>
      <c r="H82" s="375">
        <v>6000</v>
      </c>
      <c r="I82" s="376"/>
      <c r="J82" s="78">
        <f t="shared" si="0"/>
        <v>1478580</v>
      </c>
      <c r="M82" s="77"/>
    </row>
    <row r="83" spans="1:13" s="76" customFormat="1" ht="33.75" customHeight="1" x14ac:dyDescent="0.25">
      <c r="A83" s="85">
        <f t="shared" si="1"/>
        <v>65</v>
      </c>
      <c r="B83" s="84">
        <v>44568</v>
      </c>
      <c r="C83" s="83">
        <v>403260</v>
      </c>
      <c r="D83" s="82" t="s">
        <v>336</v>
      </c>
      <c r="E83" s="81" t="s">
        <v>337</v>
      </c>
      <c r="F83" s="80">
        <v>28</v>
      </c>
      <c r="G83" s="79">
        <v>728.48</v>
      </c>
      <c r="H83" s="375">
        <v>6000</v>
      </c>
      <c r="I83" s="376"/>
      <c r="J83" s="78">
        <f t="shared" si="0"/>
        <v>4370880</v>
      </c>
      <c r="M83" s="77"/>
    </row>
    <row r="84" spans="1:13" s="76" customFormat="1" ht="33.75" customHeight="1" x14ac:dyDescent="0.25">
      <c r="A84" s="85">
        <f t="shared" si="1"/>
        <v>66</v>
      </c>
      <c r="B84" s="84">
        <v>44568</v>
      </c>
      <c r="C84" s="83">
        <v>403251</v>
      </c>
      <c r="D84" s="82" t="s">
        <v>338</v>
      </c>
      <c r="E84" s="81" t="s">
        <v>339</v>
      </c>
      <c r="F84" s="80">
        <v>12</v>
      </c>
      <c r="G84" s="79">
        <v>271.72500000000002</v>
      </c>
      <c r="H84" s="375">
        <v>11000</v>
      </c>
      <c r="I84" s="376"/>
      <c r="J84" s="78">
        <f t="shared" ref="J84" si="2">G84*H84</f>
        <v>2988975.0000000005</v>
      </c>
      <c r="M84" s="77"/>
    </row>
    <row r="85" spans="1:13" ht="37.5" customHeight="1" thickBot="1" x14ac:dyDescent="0.3">
      <c r="A85" s="365" t="s">
        <v>13</v>
      </c>
      <c r="B85" s="366"/>
      <c r="C85" s="366"/>
      <c r="D85" s="366"/>
      <c r="E85" s="366"/>
      <c r="F85" s="366"/>
      <c r="G85" s="366"/>
      <c r="H85" s="366"/>
      <c r="I85" s="367"/>
      <c r="J85" s="75">
        <f>SUM(J19:J84)</f>
        <v>124838662.5</v>
      </c>
    </row>
    <row r="86" spans="1:13" ht="11.25" customHeight="1" x14ac:dyDescent="0.25">
      <c r="A86" s="368"/>
      <c r="B86" s="368"/>
      <c r="C86" s="368"/>
      <c r="D86" s="368"/>
      <c r="E86" s="74"/>
      <c r="H86" s="73"/>
      <c r="I86" s="73"/>
      <c r="J86" s="72"/>
    </row>
    <row r="87" spans="1:13" ht="22.5" customHeight="1" x14ac:dyDescent="0.25">
      <c r="A87" s="71"/>
      <c r="B87" s="71"/>
      <c r="D87" s="71"/>
      <c r="E87" s="71"/>
      <c r="H87" s="70" t="s">
        <v>11</v>
      </c>
      <c r="I87" s="70"/>
      <c r="J87" s="69">
        <v>0</v>
      </c>
    </row>
    <row r="88" spans="1:13" ht="22.5" customHeight="1" thickBot="1" x14ac:dyDescent="0.3">
      <c r="A88" s="68"/>
      <c r="B88" s="68"/>
      <c r="D88" s="68"/>
      <c r="E88" s="68"/>
      <c r="H88" s="67" t="s">
        <v>52</v>
      </c>
      <c r="I88" s="67"/>
      <c r="J88" s="66">
        <v>0</v>
      </c>
    </row>
    <row r="89" spans="1:13" ht="22.5" customHeight="1" x14ac:dyDescent="0.25">
      <c r="A89" s="47"/>
      <c r="B89" s="47"/>
      <c r="D89" s="47"/>
      <c r="E89" s="56"/>
      <c r="H89" s="65" t="s">
        <v>9</v>
      </c>
      <c r="I89" s="62"/>
      <c r="J89" s="64">
        <f>J85</f>
        <v>124838662.5</v>
      </c>
    </row>
    <row r="90" spans="1:13" ht="13.5" customHeight="1" x14ac:dyDescent="0.25">
      <c r="A90" s="47"/>
      <c r="B90" s="47"/>
      <c r="D90" s="47"/>
      <c r="E90" s="56"/>
      <c r="H90" s="62"/>
      <c r="I90" s="62"/>
      <c r="J90" s="61"/>
    </row>
    <row r="91" spans="1:13" ht="18.75" x14ac:dyDescent="0.25">
      <c r="A91" s="63" t="s">
        <v>342</v>
      </c>
      <c r="B91" s="56"/>
      <c r="D91" s="47"/>
      <c r="E91" s="56"/>
      <c r="H91" s="62"/>
      <c r="I91" s="62"/>
      <c r="J91" s="61"/>
    </row>
    <row r="92" spans="1:13" ht="15.75" x14ac:dyDescent="0.25">
      <c r="A92" s="47"/>
      <c r="B92" s="47"/>
      <c r="D92" s="47"/>
      <c r="E92" s="56"/>
      <c r="H92" s="62"/>
      <c r="I92" s="62"/>
      <c r="J92" s="61"/>
    </row>
    <row r="93" spans="1:13" ht="17.25" customHeight="1" x14ac:dyDescent="0.3">
      <c r="A93" s="60" t="s">
        <v>7</v>
      </c>
      <c r="B93" s="59"/>
      <c r="D93" s="59"/>
      <c r="E93" s="47"/>
      <c r="H93" s="48"/>
      <c r="I93" s="48"/>
      <c r="J93" s="47"/>
    </row>
    <row r="94" spans="1:13" ht="17.25" customHeight="1" x14ac:dyDescent="0.3">
      <c r="A94" s="57" t="s">
        <v>6</v>
      </c>
      <c r="B94" s="56"/>
      <c r="D94" s="56"/>
      <c r="E94" s="47"/>
      <c r="H94" s="48"/>
      <c r="I94" s="48"/>
      <c r="J94" s="47"/>
      <c r="M94" s="58"/>
    </row>
    <row r="95" spans="1:13" ht="17.25" customHeight="1" x14ac:dyDescent="0.3">
      <c r="A95" s="57" t="s">
        <v>5</v>
      </c>
      <c r="B95" s="56"/>
      <c r="D95" s="47"/>
      <c r="E95" s="47"/>
      <c r="H95" s="48"/>
      <c r="I95" s="48"/>
      <c r="J95" s="47"/>
    </row>
    <row r="96" spans="1:13" ht="17.25" customHeight="1" x14ac:dyDescent="0.3">
      <c r="A96" s="55" t="s">
        <v>4</v>
      </c>
      <c r="B96" s="54"/>
      <c r="D96" s="54"/>
      <c r="E96" s="47"/>
      <c r="H96" s="48"/>
      <c r="I96" s="48"/>
      <c r="J96" s="47"/>
    </row>
    <row r="97" spans="1:13" ht="17.25" customHeight="1" x14ac:dyDescent="0.3">
      <c r="A97" s="53" t="s">
        <v>3</v>
      </c>
      <c r="B97" s="51"/>
      <c r="D97" s="52"/>
      <c r="E97" s="47"/>
      <c r="H97" s="48"/>
      <c r="I97" s="48"/>
      <c r="J97" s="47"/>
    </row>
    <row r="98" spans="1:13" ht="15.75" x14ac:dyDescent="0.25">
      <c r="A98" s="51"/>
      <c r="B98" s="51"/>
      <c r="D98" s="50"/>
      <c r="E98" s="47"/>
      <c r="H98" s="48"/>
      <c r="I98" s="48"/>
      <c r="J98" s="47"/>
    </row>
    <row r="99" spans="1:13" ht="15.75" x14ac:dyDescent="0.25">
      <c r="A99" s="47"/>
      <c r="B99" s="47"/>
      <c r="D99" s="47"/>
      <c r="E99" s="47"/>
      <c r="H99" s="49" t="s">
        <v>2</v>
      </c>
      <c r="I99" s="369" t="str">
        <f>J13</f>
        <v xml:space="preserve"> 08 Februari 2022</v>
      </c>
      <c r="J99" s="369"/>
    </row>
    <row r="100" spans="1:13" ht="15.75" x14ac:dyDescent="0.25">
      <c r="A100" s="47"/>
      <c r="B100" s="47"/>
      <c r="D100" s="47"/>
      <c r="E100" s="47"/>
      <c r="H100" s="48"/>
      <c r="I100" s="48"/>
      <c r="J100" s="47"/>
    </row>
    <row r="101" spans="1:13" ht="15.75" x14ac:dyDescent="0.25">
      <c r="A101" s="47"/>
      <c r="B101" s="47"/>
      <c r="D101" s="47"/>
      <c r="E101" s="47"/>
      <c r="H101" s="48"/>
      <c r="I101" s="48"/>
      <c r="J101" s="47"/>
    </row>
    <row r="102" spans="1:13" ht="15.75" x14ac:dyDescent="0.25">
      <c r="A102" s="47"/>
      <c r="B102" s="47"/>
      <c r="D102" s="47"/>
      <c r="E102" s="47"/>
      <c r="H102" s="48"/>
      <c r="I102" s="48"/>
      <c r="J102" s="47"/>
    </row>
    <row r="103" spans="1:13" ht="28.5" customHeight="1" x14ac:dyDescent="0.25">
      <c r="A103" s="47"/>
      <c r="B103" s="47"/>
      <c r="D103" s="47"/>
      <c r="E103" s="47"/>
      <c r="H103" s="48"/>
      <c r="I103" s="48"/>
      <c r="J103" s="47"/>
    </row>
    <row r="104" spans="1:13" ht="15.75" x14ac:dyDescent="0.25">
      <c r="A104" s="47"/>
      <c r="B104" s="47"/>
      <c r="D104" s="47"/>
      <c r="E104" s="47"/>
      <c r="H104" s="48"/>
      <c r="I104" s="48"/>
      <c r="J104" s="47"/>
    </row>
    <row r="105" spans="1:13" ht="15.75" x14ac:dyDescent="0.25">
      <c r="A105" s="47"/>
      <c r="B105" s="47"/>
      <c r="D105" s="47"/>
      <c r="E105" s="47"/>
      <c r="H105" s="48"/>
      <c r="I105" s="48"/>
      <c r="J105" s="47"/>
    </row>
    <row r="106" spans="1:13" ht="15.75" x14ac:dyDescent="0.25">
      <c r="A106" s="44"/>
      <c r="B106" s="44"/>
      <c r="D106" s="44"/>
      <c r="E106" s="44"/>
      <c r="H106" s="352" t="s">
        <v>50</v>
      </c>
      <c r="I106" s="352"/>
      <c r="J106" s="352"/>
    </row>
    <row r="107" spans="1:13" ht="15.75" x14ac:dyDescent="0.25">
      <c r="A107" s="44"/>
      <c r="B107" s="44"/>
      <c r="D107" s="44"/>
      <c r="E107" s="44"/>
      <c r="H107" s="45"/>
      <c r="I107" s="45"/>
      <c r="J107" s="44"/>
    </row>
    <row r="108" spans="1:13" ht="15.75" x14ac:dyDescent="0.25">
      <c r="A108" s="44"/>
      <c r="B108" s="44"/>
      <c r="D108" s="44"/>
      <c r="E108" s="44"/>
      <c r="H108" s="45"/>
      <c r="I108" s="45"/>
      <c r="J108" s="44"/>
    </row>
    <row r="109" spans="1:13" ht="15.75" x14ac:dyDescent="0.25">
      <c r="A109" s="44"/>
      <c r="B109" s="44"/>
      <c r="D109" s="44"/>
      <c r="E109" s="44"/>
      <c r="H109" s="45"/>
      <c r="I109" s="45"/>
      <c r="J109" s="44"/>
      <c r="M109" s="46"/>
    </row>
    <row r="110" spans="1:13" ht="15.75" x14ac:dyDescent="0.25">
      <c r="A110" s="44"/>
      <c r="B110" s="44"/>
      <c r="D110" s="44"/>
      <c r="E110" s="44"/>
      <c r="H110" s="45"/>
      <c r="I110" s="45"/>
      <c r="J110" s="44"/>
    </row>
    <row r="111" spans="1:13" ht="15.75" x14ac:dyDescent="0.25">
      <c r="A111" s="44"/>
      <c r="B111" s="44"/>
      <c r="D111" s="44"/>
      <c r="E111" s="44"/>
      <c r="H111" s="45"/>
      <c r="I111" s="45"/>
      <c r="J111" s="44"/>
    </row>
    <row r="112" spans="1:13" ht="15.75" x14ac:dyDescent="0.25">
      <c r="A112" s="44"/>
      <c r="B112" s="44"/>
      <c r="D112" s="44"/>
      <c r="E112" s="44"/>
      <c r="H112" s="45"/>
      <c r="I112" s="45"/>
      <c r="J112" s="44"/>
    </row>
    <row r="113" spans="1:10" ht="15.75" x14ac:dyDescent="0.25">
      <c r="A113" s="44"/>
      <c r="B113" s="44"/>
      <c r="D113" s="44"/>
      <c r="E113" s="44"/>
      <c r="H113" s="45"/>
      <c r="I113" s="45"/>
      <c r="J113" s="44"/>
    </row>
    <row r="114" spans="1:10" ht="15.75" x14ac:dyDescent="0.25">
      <c r="A114" s="44"/>
      <c r="B114" s="44"/>
      <c r="D114" s="44"/>
      <c r="E114" s="44"/>
      <c r="H114" s="45"/>
      <c r="I114" s="45"/>
      <c r="J114" s="44"/>
    </row>
  </sheetData>
  <autoFilter ref="A18:J85">
    <filterColumn colId="7" showButton="0"/>
  </autoFilter>
  <mergeCells count="75">
    <mergeCell ref="A10:J10"/>
    <mergeCell ref="H18:I18"/>
    <mergeCell ref="H19:I19"/>
    <mergeCell ref="A85:I85"/>
    <mergeCell ref="A86:D86"/>
    <mergeCell ref="H28:I28"/>
    <mergeCell ref="H29:I29"/>
    <mergeCell ref="H30:I30"/>
    <mergeCell ref="H31:I31"/>
    <mergeCell ref="H37:I37"/>
    <mergeCell ref="H38:I38"/>
    <mergeCell ref="H39:I39"/>
    <mergeCell ref="H40:I40"/>
    <mergeCell ref="H41:I41"/>
    <mergeCell ref="H42:I42"/>
    <mergeCell ref="H76:I76"/>
    <mergeCell ref="I99:J99"/>
    <mergeCell ref="H106:J106"/>
    <mergeCell ref="H20:I20"/>
    <mergeCell ref="H21:I21"/>
    <mergeCell ref="H22:I22"/>
    <mergeCell ref="H23:I23"/>
    <mergeCell ref="H24:I24"/>
    <mergeCell ref="H25:I25"/>
    <mergeCell ref="H26:I26"/>
    <mergeCell ref="H27:I27"/>
    <mergeCell ref="H43:I43"/>
    <mergeCell ref="H32:I32"/>
    <mergeCell ref="H33:I33"/>
    <mergeCell ref="H34:I34"/>
    <mergeCell ref="H35:I35"/>
    <mergeCell ref="H36:I36"/>
    <mergeCell ref="H77:I77"/>
    <mergeCell ref="H78:I78"/>
    <mergeCell ref="H79:I79"/>
    <mergeCell ref="H44:I44"/>
    <mergeCell ref="H45:I45"/>
    <mergeCell ref="H74:I74"/>
    <mergeCell ref="H75:I75"/>
    <mergeCell ref="H70:I70"/>
    <mergeCell ref="H71:I71"/>
    <mergeCell ref="H72:I72"/>
    <mergeCell ref="H73:I73"/>
    <mergeCell ref="H66:I66"/>
    <mergeCell ref="H67:I67"/>
    <mergeCell ref="H68:I68"/>
    <mergeCell ref="H69:I69"/>
    <mergeCell ref="H53:I53"/>
    <mergeCell ref="H80:I80"/>
    <mergeCell ref="H81:I81"/>
    <mergeCell ref="H82:I82"/>
    <mergeCell ref="H83:I83"/>
    <mergeCell ref="H84:I84"/>
    <mergeCell ref="H49:I49"/>
    <mergeCell ref="H48:I48"/>
    <mergeCell ref="H47:I47"/>
    <mergeCell ref="H46:I46"/>
    <mergeCell ref="H50:I51"/>
    <mergeCell ref="G50:G51"/>
    <mergeCell ref="F50:F51"/>
    <mergeCell ref="J50:J51"/>
    <mergeCell ref="C50:C51"/>
    <mergeCell ref="H56:I56"/>
    <mergeCell ref="H55:I55"/>
    <mergeCell ref="H54:I54"/>
    <mergeCell ref="H52:I52"/>
    <mergeCell ref="H65:I65"/>
    <mergeCell ref="H59:I59"/>
    <mergeCell ref="H58:I58"/>
    <mergeCell ref="H57:I57"/>
    <mergeCell ref="H64:I64"/>
    <mergeCell ref="H63:I63"/>
    <mergeCell ref="H62:I62"/>
    <mergeCell ref="H61:I61"/>
    <mergeCell ref="H60:I6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13" workbookViewId="0">
      <selection activeCell="I19" sqref="I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31.28515625" style="1" customWidth="1"/>
    <col min="5" max="5" width="14" style="1" customWidth="1"/>
    <col min="6" max="6" width="6.42578125" style="1" customWidth="1"/>
    <col min="7" max="7" width="13.140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346</v>
      </c>
      <c r="G11" s="2" t="s">
        <v>40</v>
      </c>
      <c r="H11" s="38" t="s">
        <v>32</v>
      </c>
      <c r="I11" s="40" t="s">
        <v>344</v>
      </c>
    </row>
    <row r="12" spans="1:9" x14ac:dyDescent="0.25">
      <c r="B12" s="1" t="s">
        <v>197</v>
      </c>
      <c r="G12" s="2" t="s">
        <v>38</v>
      </c>
      <c r="H12" s="38" t="s">
        <v>32</v>
      </c>
      <c r="I12" s="39" t="s">
        <v>178</v>
      </c>
    </row>
    <row r="13" spans="1:9" x14ac:dyDescent="0.25">
      <c r="G13" s="2" t="s">
        <v>36</v>
      </c>
      <c r="H13" s="38" t="s">
        <v>32</v>
      </c>
      <c r="I13" s="39" t="s">
        <v>178</v>
      </c>
    </row>
    <row r="14" spans="1:9" x14ac:dyDescent="0.25">
      <c r="G14" s="2" t="s">
        <v>33</v>
      </c>
      <c r="H14" s="38" t="s">
        <v>32</v>
      </c>
      <c r="I14" s="37" t="s">
        <v>345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138" customFormat="1" ht="49.5" customHeight="1" x14ac:dyDescent="0.25">
      <c r="A18" s="31">
        <v>1</v>
      </c>
      <c r="B18" s="30">
        <v>44600</v>
      </c>
      <c r="C18" s="139"/>
      <c r="D18" s="28" t="s">
        <v>348</v>
      </c>
      <c r="E18" s="141" t="s">
        <v>347</v>
      </c>
      <c r="F18" s="142">
        <v>1</v>
      </c>
      <c r="G18" s="358">
        <v>300000</v>
      </c>
      <c r="H18" s="359"/>
      <c r="I18" s="24">
        <f>G18</f>
        <v>300000</v>
      </c>
    </row>
    <row r="19" spans="1:18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2"/>
      <c r="I19" s="22">
        <f>I18</f>
        <v>300000</v>
      </c>
    </row>
    <row r="20" spans="1:18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0"/>
    </row>
    <row r="21" spans="1:18" x14ac:dyDescent="0.25">
      <c r="E21" s="13"/>
      <c r="F21" s="13"/>
      <c r="G21" s="19" t="s">
        <v>11</v>
      </c>
      <c r="H21" s="19"/>
      <c r="I21" s="18">
        <v>0</v>
      </c>
      <c r="J21" s="15"/>
      <c r="R21" s="1" t="s">
        <v>1</v>
      </c>
    </row>
    <row r="22" spans="1:18" ht="16.5" thickBot="1" x14ac:dyDescent="0.3">
      <c r="E22" s="13"/>
      <c r="F22" s="13"/>
      <c r="G22" s="17" t="s">
        <v>10</v>
      </c>
      <c r="H22" s="17"/>
      <c r="I22" s="16">
        <v>0</v>
      </c>
      <c r="J22" s="15"/>
    </row>
    <row r="23" spans="1:18" ht="16.5" customHeight="1" x14ac:dyDescent="0.25">
      <c r="E23" s="13"/>
      <c r="F23" s="13"/>
      <c r="G23" s="12" t="s">
        <v>9</v>
      </c>
      <c r="H23" s="12"/>
      <c r="I23" s="11">
        <f>I19</f>
        <v>300000</v>
      </c>
    </row>
    <row r="24" spans="1:18" x14ac:dyDescent="0.25">
      <c r="A24" s="13" t="s">
        <v>349</v>
      </c>
      <c r="E24" s="13"/>
      <c r="F24" s="13"/>
      <c r="G24" s="12"/>
      <c r="H24" s="12"/>
      <c r="I24" s="11"/>
    </row>
    <row r="25" spans="1:18" ht="10.5" customHeight="1" x14ac:dyDescent="0.25">
      <c r="A25" s="14"/>
      <c r="E25" s="13"/>
      <c r="F25" s="13"/>
      <c r="G25" s="12"/>
      <c r="H25" s="12"/>
      <c r="I25" s="11"/>
    </row>
    <row r="26" spans="1:18" x14ac:dyDescent="0.25">
      <c r="A26" s="10" t="s">
        <v>7</v>
      </c>
    </row>
    <row r="27" spans="1:18" x14ac:dyDescent="0.25">
      <c r="A27" s="9" t="s">
        <v>6</v>
      </c>
      <c r="B27" s="9"/>
      <c r="C27" s="9"/>
      <c r="D27" s="9"/>
      <c r="E27" s="5"/>
    </row>
    <row r="28" spans="1:18" x14ac:dyDescent="0.25">
      <c r="A28" s="9" t="s">
        <v>5</v>
      </c>
      <c r="B28" s="9"/>
      <c r="C28" s="9"/>
      <c r="D28" s="5"/>
      <c r="E28" s="5"/>
    </row>
    <row r="29" spans="1:18" x14ac:dyDescent="0.25">
      <c r="A29" s="8" t="s">
        <v>4</v>
      </c>
      <c r="B29" s="6"/>
      <c r="C29" s="6"/>
      <c r="D29" s="8"/>
      <c r="E29" s="5"/>
    </row>
    <row r="30" spans="1:18" x14ac:dyDescent="0.25">
      <c r="A30" s="7" t="s">
        <v>3</v>
      </c>
      <c r="B30" s="7"/>
      <c r="C30" s="7"/>
      <c r="D30" s="6"/>
      <c r="E30" s="5"/>
    </row>
    <row r="31" spans="1:18" ht="8.25" customHeight="1" x14ac:dyDescent="0.25">
      <c r="A31" s="4"/>
      <c r="B31" s="4"/>
      <c r="C31" s="4"/>
      <c r="D31" s="4"/>
    </row>
    <row r="32" spans="1:18" x14ac:dyDescent="0.25">
      <c r="G32" s="3" t="s">
        <v>2</v>
      </c>
      <c r="H32" s="363" t="str">
        <f>+I12</f>
        <v xml:space="preserve"> 08 Februari 2022</v>
      </c>
      <c r="I32" s="364"/>
    </row>
    <row r="36" spans="7:9" x14ac:dyDescent="0.25">
      <c r="H36" s="2" t="s">
        <v>1</v>
      </c>
    </row>
    <row r="38" spans="7:9" x14ac:dyDescent="0.25">
      <c r="G38" s="352" t="s">
        <v>0</v>
      </c>
      <c r="H38" s="352"/>
      <c r="I38" s="352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opLeftCell="A10" zoomScale="86" zoomScaleNormal="86" workbookViewId="0">
      <selection activeCell="D23" sqref="D2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43" customWidth="1"/>
    <col min="9" max="9" width="2.140625" style="43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97" t="s">
        <v>49</v>
      </c>
      <c r="B2" s="96"/>
      <c r="C2" s="44"/>
    </row>
    <row r="3" spans="1:10" x14ac:dyDescent="0.25">
      <c r="A3" s="95" t="s">
        <v>48</v>
      </c>
      <c r="B3" s="94"/>
      <c r="C3" s="94"/>
    </row>
    <row r="4" spans="1:10" x14ac:dyDescent="0.25">
      <c r="A4" s="95" t="s">
        <v>47</v>
      </c>
      <c r="B4" s="94"/>
      <c r="C4" s="94"/>
    </row>
    <row r="5" spans="1:10" x14ac:dyDescent="0.25">
      <c r="A5" s="95" t="s">
        <v>46</v>
      </c>
      <c r="B5" s="94"/>
      <c r="C5" s="94"/>
    </row>
    <row r="6" spans="1:10" x14ac:dyDescent="0.25">
      <c r="A6" s="95" t="s">
        <v>45</v>
      </c>
      <c r="B6" s="94"/>
      <c r="C6" s="94"/>
    </row>
    <row r="7" spans="1:10" x14ac:dyDescent="0.25">
      <c r="A7" s="95" t="s">
        <v>44</v>
      </c>
      <c r="B7" s="94"/>
      <c r="C7" s="94"/>
    </row>
    <row r="8" spans="1:10" x14ac:dyDescent="0.25">
      <c r="A8" s="94"/>
      <c r="B8" s="94"/>
      <c r="C8" s="94"/>
    </row>
    <row r="9" spans="1:10" ht="15.75" thickBot="1" x14ac:dyDescent="0.3">
      <c r="A9" s="92"/>
      <c r="B9" s="92"/>
      <c r="C9" s="92"/>
      <c r="D9" s="92"/>
      <c r="E9" s="92"/>
      <c r="F9" s="92"/>
      <c r="G9" s="92"/>
      <c r="H9" s="93"/>
      <c r="I9" s="93"/>
      <c r="J9" s="92"/>
    </row>
    <row r="10" spans="1:10" ht="24" thickBot="1" x14ac:dyDescent="0.4">
      <c r="A10" s="370" t="s">
        <v>43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ht="18.75" customHeight="1" x14ac:dyDescent="0.25">
      <c r="A12" s="47" t="s">
        <v>42</v>
      </c>
      <c r="B12" s="47" t="s">
        <v>63</v>
      </c>
      <c r="C12" s="47"/>
      <c r="D12" s="47"/>
      <c r="E12" s="47"/>
      <c r="F12" s="47"/>
      <c r="G12" s="47"/>
      <c r="H12" s="48" t="s">
        <v>40</v>
      </c>
      <c r="I12" s="48" t="s">
        <v>32</v>
      </c>
      <c r="J12" s="40" t="s">
        <v>62</v>
      </c>
    </row>
    <row r="13" spans="1:10" ht="18.75" customHeight="1" x14ac:dyDescent="0.25">
      <c r="A13" s="47"/>
      <c r="B13" s="47"/>
      <c r="C13" s="47"/>
      <c r="D13" s="47"/>
      <c r="E13" s="47"/>
      <c r="F13" s="47"/>
      <c r="G13" s="47"/>
      <c r="H13" s="48" t="s">
        <v>38</v>
      </c>
      <c r="I13" s="48" t="s">
        <v>32</v>
      </c>
      <c r="J13" s="39" t="s">
        <v>35</v>
      </c>
    </row>
    <row r="14" spans="1:10" ht="18.75" customHeight="1" x14ac:dyDescent="0.25">
      <c r="A14" s="47"/>
      <c r="B14" s="47"/>
      <c r="C14" s="47"/>
      <c r="D14" s="47"/>
      <c r="E14" s="47"/>
      <c r="F14" s="47"/>
      <c r="G14" s="47"/>
      <c r="H14" s="48" t="s">
        <v>36</v>
      </c>
      <c r="I14" s="48" t="s">
        <v>32</v>
      </c>
      <c r="J14" s="39" t="s">
        <v>61</v>
      </c>
    </row>
    <row r="15" spans="1:10" ht="18.75" customHeight="1" x14ac:dyDescent="0.25">
      <c r="A15" s="47" t="s">
        <v>29</v>
      </c>
      <c r="B15" s="47" t="s">
        <v>60</v>
      </c>
      <c r="C15" s="47"/>
      <c r="D15" s="47"/>
      <c r="E15" s="47"/>
      <c r="F15" s="47"/>
      <c r="G15" s="47"/>
      <c r="H15" s="48" t="s">
        <v>33</v>
      </c>
      <c r="I15" s="48" t="s">
        <v>32</v>
      </c>
      <c r="J15" s="91" t="s">
        <v>59</v>
      </c>
    </row>
    <row r="16" spans="1:10" ht="11.25" customHeight="1" thickBot="1" x14ac:dyDescent="0.3">
      <c r="A16" s="76"/>
      <c r="B16" s="76"/>
      <c r="C16" s="76"/>
      <c r="D16" s="76"/>
      <c r="E16" s="76"/>
      <c r="F16" s="76"/>
      <c r="G16" s="76"/>
      <c r="H16" s="77"/>
      <c r="I16" s="77"/>
      <c r="J16" s="76"/>
    </row>
    <row r="17" spans="1:13" ht="43.5" customHeight="1" x14ac:dyDescent="0.25">
      <c r="A17" s="90" t="s">
        <v>26</v>
      </c>
      <c r="B17" s="89" t="s">
        <v>58</v>
      </c>
      <c r="C17" s="88" t="s">
        <v>24</v>
      </c>
      <c r="D17" s="89" t="s">
        <v>57</v>
      </c>
      <c r="E17" s="89" t="s">
        <v>22</v>
      </c>
      <c r="F17" s="88" t="s">
        <v>21</v>
      </c>
      <c r="G17" s="87" t="s">
        <v>20</v>
      </c>
      <c r="H17" s="373" t="s">
        <v>19</v>
      </c>
      <c r="I17" s="374"/>
      <c r="J17" s="86" t="s">
        <v>18</v>
      </c>
      <c r="M17" s="43"/>
    </row>
    <row r="18" spans="1:13" s="76" customFormat="1" ht="33.75" customHeight="1" x14ac:dyDescent="0.25">
      <c r="A18" s="85">
        <v>1</v>
      </c>
      <c r="B18" s="84">
        <v>44545</v>
      </c>
      <c r="C18" s="83">
        <v>405180</v>
      </c>
      <c r="D18" s="82" t="s">
        <v>56</v>
      </c>
      <c r="E18" s="81" t="s">
        <v>55</v>
      </c>
      <c r="F18" s="80">
        <v>5</v>
      </c>
      <c r="G18" s="79">
        <v>80</v>
      </c>
      <c r="H18" s="375">
        <v>3135000</v>
      </c>
      <c r="I18" s="376"/>
      <c r="J18" s="78">
        <f>H18</f>
        <v>3135000</v>
      </c>
      <c r="M18" s="77">
        <v>3135000</v>
      </c>
    </row>
    <row r="19" spans="1:13" s="76" customFormat="1" ht="33.75" customHeight="1" x14ac:dyDescent="0.25">
      <c r="A19" s="85">
        <f>A18+1</f>
        <v>2</v>
      </c>
      <c r="B19" s="84">
        <v>44540</v>
      </c>
      <c r="C19" s="83">
        <v>405864</v>
      </c>
      <c r="D19" s="82" t="s">
        <v>54</v>
      </c>
      <c r="E19" s="81" t="s">
        <v>53</v>
      </c>
      <c r="F19" s="80">
        <v>1</v>
      </c>
      <c r="G19" s="79">
        <v>7</v>
      </c>
      <c r="H19" s="375">
        <v>240000</v>
      </c>
      <c r="I19" s="376"/>
      <c r="J19" s="78">
        <f>H19</f>
        <v>240000</v>
      </c>
      <c r="M19" s="77">
        <v>455000</v>
      </c>
    </row>
    <row r="20" spans="1:13" ht="37.5" customHeight="1" thickBot="1" x14ac:dyDescent="0.3">
      <c r="A20" s="365" t="s">
        <v>13</v>
      </c>
      <c r="B20" s="366"/>
      <c r="C20" s="366"/>
      <c r="D20" s="366"/>
      <c r="E20" s="366"/>
      <c r="F20" s="366"/>
      <c r="G20" s="366"/>
      <c r="H20" s="366"/>
      <c r="I20" s="367"/>
      <c r="J20" s="75">
        <f>SUM(J18:J19)</f>
        <v>3375000</v>
      </c>
    </row>
    <row r="21" spans="1:13" ht="11.25" customHeight="1" x14ac:dyDescent="0.25">
      <c r="A21" s="368"/>
      <c r="B21" s="368"/>
      <c r="C21" s="368"/>
      <c r="D21" s="368"/>
      <c r="E21" s="74"/>
      <c r="H21" s="73"/>
      <c r="I21" s="73"/>
      <c r="J21" s="72"/>
    </row>
    <row r="22" spans="1:13" ht="22.5" customHeight="1" x14ac:dyDescent="0.25">
      <c r="A22" s="71"/>
      <c r="B22" s="71"/>
      <c r="D22" s="71"/>
      <c r="E22" s="71"/>
      <c r="H22" s="70" t="s">
        <v>11</v>
      </c>
      <c r="I22" s="70"/>
      <c r="J22" s="69">
        <v>0</v>
      </c>
    </row>
    <row r="23" spans="1:13" ht="22.5" customHeight="1" thickBot="1" x14ac:dyDescent="0.3">
      <c r="A23" s="68"/>
      <c r="B23" s="68"/>
      <c r="D23" s="68"/>
      <c r="E23" s="68"/>
      <c r="H23" s="67" t="s">
        <v>52</v>
      </c>
      <c r="I23" s="67"/>
      <c r="J23" s="66">
        <v>0</v>
      </c>
    </row>
    <row r="24" spans="1:13" ht="22.5" customHeight="1" x14ac:dyDescent="0.25">
      <c r="A24" s="47"/>
      <c r="B24" s="47"/>
      <c r="D24" s="47"/>
      <c r="E24" s="56"/>
      <c r="H24" s="65" t="s">
        <v>9</v>
      </c>
      <c r="I24" s="62"/>
      <c r="J24" s="64">
        <f>J20</f>
        <v>3375000</v>
      </c>
    </row>
    <row r="25" spans="1:13" ht="13.5" customHeight="1" x14ac:dyDescent="0.25">
      <c r="A25" s="47"/>
      <c r="B25" s="47"/>
      <c r="D25" s="47"/>
      <c r="E25" s="56"/>
      <c r="H25" s="62"/>
      <c r="I25" s="62"/>
      <c r="J25" s="61"/>
    </row>
    <row r="26" spans="1:13" ht="18.75" x14ac:dyDescent="0.25">
      <c r="A26" s="63" t="s">
        <v>51</v>
      </c>
      <c r="B26" s="56"/>
      <c r="D26" s="47"/>
      <c r="E26" s="56"/>
      <c r="H26" s="62"/>
      <c r="I26" s="62"/>
      <c r="J26" s="61"/>
    </row>
    <row r="27" spans="1:13" ht="15.75" x14ac:dyDescent="0.25">
      <c r="A27" s="47"/>
      <c r="B27" s="47"/>
      <c r="D27" s="47"/>
      <c r="E27" s="56"/>
      <c r="H27" s="62"/>
      <c r="I27" s="62"/>
      <c r="J27" s="61"/>
    </row>
    <row r="28" spans="1:13" ht="17.25" customHeight="1" x14ac:dyDescent="0.3">
      <c r="A28" s="60" t="s">
        <v>7</v>
      </c>
      <c r="B28" s="59"/>
      <c r="D28" s="59"/>
      <c r="E28" s="47"/>
      <c r="H28" s="48"/>
      <c r="I28" s="48"/>
      <c r="J28" s="47"/>
    </row>
    <row r="29" spans="1:13" ht="17.25" customHeight="1" x14ac:dyDescent="0.3">
      <c r="A29" s="57" t="s">
        <v>6</v>
      </c>
      <c r="B29" s="56"/>
      <c r="D29" s="56"/>
      <c r="E29" s="47"/>
      <c r="H29" s="48"/>
      <c r="I29" s="48"/>
      <c r="J29" s="47"/>
      <c r="M29" s="58"/>
    </row>
    <row r="30" spans="1:13" ht="17.25" customHeight="1" x14ac:dyDescent="0.3">
      <c r="A30" s="57" t="s">
        <v>5</v>
      </c>
      <c r="B30" s="56"/>
      <c r="D30" s="47"/>
      <c r="E30" s="47"/>
      <c r="H30" s="48"/>
      <c r="I30" s="48"/>
      <c r="J30" s="47"/>
    </row>
    <row r="31" spans="1:13" ht="17.25" customHeight="1" x14ac:dyDescent="0.3">
      <c r="A31" s="55" t="s">
        <v>4</v>
      </c>
      <c r="B31" s="54"/>
      <c r="D31" s="54"/>
      <c r="E31" s="47"/>
      <c r="H31" s="48"/>
      <c r="I31" s="48"/>
      <c r="J31" s="47"/>
    </row>
    <row r="32" spans="1:13" ht="17.25" customHeight="1" x14ac:dyDescent="0.3">
      <c r="A32" s="53" t="s">
        <v>3</v>
      </c>
      <c r="B32" s="51"/>
      <c r="D32" s="52"/>
      <c r="E32" s="47"/>
      <c r="H32" s="48"/>
      <c r="I32" s="48"/>
      <c r="J32" s="47"/>
    </row>
    <row r="33" spans="1:13" ht="15.75" x14ac:dyDescent="0.25">
      <c r="A33" s="51"/>
      <c r="B33" s="51"/>
      <c r="D33" s="50"/>
      <c r="E33" s="47"/>
      <c r="H33" s="48"/>
      <c r="I33" s="48"/>
      <c r="J33" s="47"/>
    </row>
    <row r="34" spans="1:13" ht="15.75" x14ac:dyDescent="0.25">
      <c r="A34" s="47"/>
      <c r="B34" s="47"/>
      <c r="D34" s="47"/>
      <c r="E34" s="47"/>
      <c r="H34" s="49" t="s">
        <v>2</v>
      </c>
      <c r="I34" s="369" t="str">
        <f>J13</f>
        <v xml:space="preserve"> 02 Februari 2022</v>
      </c>
      <c r="J34" s="369"/>
    </row>
    <row r="35" spans="1:13" ht="15.75" x14ac:dyDescent="0.25">
      <c r="A35" s="47"/>
      <c r="B35" s="47"/>
      <c r="D35" s="47"/>
      <c r="E35" s="47"/>
      <c r="H35" s="48"/>
      <c r="I35" s="48"/>
      <c r="J35" s="47"/>
    </row>
    <row r="36" spans="1:13" ht="15.75" x14ac:dyDescent="0.25">
      <c r="A36" s="47"/>
      <c r="B36" s="47"/>
      <c r="D36" s="47"/>
      <c r="E36" s="47"/>
      <c r="H36" s="48"/>
      <c r="I36" s="48"/>
      <c r="J36" s="47"/>
    </row>
    <row r="37" spans="1:13" ht="15.75" x14ac:dyDescent="0.25">
      <c r="A37" s="47"/>
      <c r="B37" s="47"/>
      <c r="D37" s="47"/>
      <c r="E37" s="47"/>
      <c r="H37" s="48"/>
      <c r="I37" s="48"/>
      <c r="J37" s="47"/>
    </row>
    <row r="38" spans="1:13" ht="15.75" x14ac:dyDescent="0.25">
      <c r="A38" s="47"/>
      <c r="B38" s="47"/>
      <c r="D38" s="47"/>
      <c r="E38" s="47"/>
      <c r="H38" s="48"/>
      <c r="I38" s="48"/>
      <c r="J38" s="47"/>
    </row>
    <row r="39" spans="1:13" ht="15.75" x14ac:dyDescent="0.25">
      <c r="A39" s="47"/>
      <c r="B39" s="47"/>
      <c r="D39" s="47"/>
      <c r="E39" s="47"/>
      <c r="H39" s="48"/>
      <c r="I39" s="48"/>
      <c r="J39" s="47"/>
    </row>
    <row r="40" spans="1:13" ht="15.75" x14ac:dyDescent="0.25">
      <c r="A40" s="47"/>
      <c r="B40" s="47"/>
      <c r="D40" s="47"/>
      <c r="E40" s="47"/>
      <c r="H40" s="48"/>
      <c r="I40" s="48"/>
      <c r="J40" s="47"/>
    </row>
    <row r="41" spans="1:13" ht="15.75" x14ac:dyDescent="0.25">
      <c r="A41" s="44"/>
      <c r="B41" s="44"/>
      <c r="D41" s="44"/>
      <c r="E41" s="44"/>
      <c r="H41" s="352" t="s">
        <v>50</v>
      </c>
      <c r="I41" s="352"/>
      <c r="J41" s="352"/>
    </row>
    <row r="42" spans="1:13" ht="15.75" x14ac:dyDescent="0.25">
      <c r="A42" s="44"/>
      <c r="B42" s="44"/>
      <c r="D42" s="44"/>
      <c r="E42" s="44"/>
      <c r="H42" s="45"/>
      <c r="I42" s="45"/>
      <c r="J42" s="44"/>
    </row>
    <row r="43" spans="1:13" ht="15.75" x14ac:dyDescent="0.25">
      <c r="A43" s="44"/>
      <c r="B43" s="44"/>
      <c r="D43" s="44"/>
      <c r="E43" s="44"/>
      <c r="H43" s="45"/>
      <c r="I43" s="45"/>
      <c r="J43" s="44"/>
    </row>
    <row r="44" spans="1:13" ht="15.75" x14ac:dyDescent="0.25">
      <c r="A44" s="44"/>
      <c r="B44" s="44"/>
      <c r="D44" s="44"/>
      <c r="E44" s="44"/>
      <c r="H44" s="45"/>
      <c r="I44" s="45"/>
      <c r="J44" s="44"/>
      <c r="M44" s="46"/>
    </row>
    <row r="45" spans="1:13" ht="15.75" x14ac:dyDescent="0.25">
      <c r="A45" s="44"/>
      <c r="B45" s="44"/>
      <c r="D45" s="44"/>
      <c r="E45" s="44"/>
      <c r="H45" s="45"/>
      <c r="I45" s="45"/>
      <c r="J45" s="44"/>
    </row>
    <row r="46" spans="1:13" ht="15.75" x14ac:dyDescent="0.25">
      <c r="A46" s="44"/>
      <c r="B46" s="44"/>
      <c r="D46" s="44"/>
      <c r="E46" s="44"/>
      <c r="H46" s="45"/>
      <c r="I46" s="45"/>
      <c r="J46" s="44"/>
    </row>
    <row r="47" spans="1:13" ht="15.75" x14ac:dyDescent="0.25">
      <c r="A47" s="44"/>
      <c r="B47" s="44"/>
      <c r="D47" s="44"/>
      <c r="E47" s="44"/>
      <c r="H47" s="45"/>
      <c r="I47" s="45"/>
      <c r="J47" s="44"/>
    </row>
    <row r="48" spans="1:13" ht="15.75" x14ac:dyDescent="0.25">
      <c r="A48" s="44"/>
      <c r="B48" s="44"/>
      <c r="D48" s="44"/>
      <c r="E48" s="44"/>
      <c r="H48" s="45"/>
      <c r="I48" s="45"/>
      <c r="J48" s="44"/>
    </row>
    <row r="49" spans="1:10" ht="15.75" x14ac:dyDescent="0.25">
      <c r="A49" s="44"/>
      <c r="B49" s="44"/>
      <c r="D49" s="44"/>
      <c r="E49" s="44"/>
      <c r="H49" s="45"/>
      <c r="I49" s="45"/>
      <c r="J49" s="44"/>
    </row>
  </sheetData>
  <autoFilter ref="A17:J20">
    <filterColumn colId="7" showButton="0"/>
  </autoFilter>
  <mergeCells count="8">
    <mergeCell ref="A20:I20"/>
    <mergeCell ref="A21:D21"/>
    <mergeCell ref="I34:J34"/>
    <mergeCell ref="H41:J41"/>
    <mergeCell ref="A10:J10"/>
    <mergeCell ref="H17:I17"/>
    <mergeCell ref="H18:I18"/>
    <mergeCell ref="H19:I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38"/>
  <sheetViews>
    <sheetView topLeftCell="A7" workbookViewId="0">
      <selection activeCell="L19" sqref="L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31.28515625" style="1" customWidth="1"/>
    <col min="5" max="5" width="14" style="1" customWidth="1"/>
    <col min="6" max="6" width="6.42578125" style="1" customWidth="1"/>
    <col min="7" max="7" width="13.140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350</v>
      </c>
      <c r="G11" s="2" t="s">
        <v>40</v>
      </c>
      <c r="H11" s="38" t="s">
        <v>32</v>
      </c>
      <c r="I11" s="40" t="s">
        <v>351</v>
      </c>
    </row>
    <row r="12" spans="1:9" x14ac:dyDescent="0.25">
      <c r="B12" s="1" t="s">
        <v>197</v>
      </c>
      <c r="G12" s="2" t="s">
        <v>38</v>
      </c>
      <c r="H12" s="38" t="s">
        <v>32</v>
      </c>
      <c r="I12" s="39" t="s">
        <v>178</v>
      </c>
    </row>
    <row r="13" spans="1:9" x14ac:dyDescent="0.25">
      <c r="G13" s="2" t="s">
        <v>36</v>
      </c>
      <c r="H13" s="38" t="s">
        <v>32</v>
      </c>
      <c r="I13" s="39" t="s">
        <v>178</v>
      </c>
    </row>
    <row r="14" spans="1:9" x14ac:dyDescent="0.25">
      <c r="G14" s="2" t="s">
        <v>33</v>
      </c>
      <c r="H14" s="38" t="s">
        <v>32</v>
      </c>
      <c r="I14" s="37" t="s">
        <v>355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138" customFormat="1" ht="66" customHeight="1" x14ac:dyDescent="0.25">
      <c r="A18" s="31">
        <v>1</v>
      </c>
      <c r="B18" s="30">
        <v>44600</v>
      </c>
      <c r="C18" s="139"/>
      <c r="D18" s="28" t="s">
        <v>353</v>
      </c>
      <c r="E18" s="141" t="s">
        <v>352</v>
      </c>
      <c r="F18" s="142">
        <v>1</v>
      </c>
      <c r="G18" s="358">
        <v>500000</v>
      </c>
      <c r="H18" s="359"/>
      <c r="I18" s="24">
        <f>G18</f>
        <v>500000</v>
      </c>
      <c r="L18" s="138" t="s">
        <v>381</v>
      </c>
    </row>
    <row r="19" spans="1:18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2"/>
      <c r="I19" s="22">
        <f>I18</f>
        <v>500000</v>
      </c>
    </row>
    <row r="20" spans="1:18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0"/>
    </row>
    <row r="21" spans="1:18" x14ac:dyDescent="0.25">
      <c r="E21" s="13"/>
      <c r="F21" s="13"/>
      <c r="G21" s="19" t="s">
        <v>11</v>
      </c>
      <c r="H21" s="19"/>
      <c r="I21" s="18">
        <v>0</v>
      </c>
      <c r="J21" s="15"/>
      <c r="R21" s="1" t="s">
        <v>1</v>
      </c>
    </row>
    <row r="22" spans="1:18" ht="16.5" thickBot="1" x14ac:dyDescent="0.3">
      <c r="E22" s="13"/>
      <c r="F22" s="13"/>
      <c r="G22" s="17" t="s">
        <v>10</v>
      </c>
      <c r="H22" s="17"/>
      <c r="I22" s="16">
        <v>0</v>
      </c>
      <c r="J22" s="15"/>
    </row>
    <row r="23" spans="1:18" ht="16.5" customHeight="1" x14ac:dyDescent="0.25">
      <c r="E23" s="13"/>
      <c r="F23" s="13"/>
      <c r="G23" s="12" t="s">
        <v>9</v>
      </c>
      <c r="H23" s="12"/>
      <c r="I23" s="11">
        <f>I19</f>
        <v>500000</v>
      </c>
    </row>
    <row r="24" spans="1:18" x14ac:dyDescent="0.25">
      <c r="A24" s="13" t="s">
        <v>354</v>
      </c>
      <c r="E24" s="13"/>
      <c r="F24" s="13"/>
      <c r="G24" s="12"/>
      <c r="H24" s="12"/>
      <c r="I24" s="11"/>
    </row>
    <row r="25" spans="1:18" ht="10.5" customHeight="1" x14ac:dyDescent="0.25">
      <c r="A25" s="14"/>
      <c r="E25" s="13"/>
      <c r="F25" s="13"/>
      <c r="G25" s="12"/>
      <c r="H25" s="12"/>
      <c r="I25" s="11"/>
    </row>
    <row r="26" spans="1:18" x14ac:dyDescent="0.25">
      <c r="A26" s="10" t="s">
        <v>7</v>
      </c>
    </row>
    <row r="27" spans="1:18" x14ac:dyDescent="0.25">
      <c r="A27" s="9" t="s">
        <v>6</v>
      </c>
      <c r="B27" s="9"/>
      <c r="C27" s="9"/>
      <c r="D27" s="9"/>
      <c r="E27" s="5"/>
    </row>
    <row r="28" spans="1:18" x14ac:dyDescent="0.25">
      <c r="A28" s="9" t="s">
        <v>5</v>
      </c>
      <c r="B28" s="9"/>
      <c r="C28" s="9"/>
      <c r="D28" s="5"/>
      <c r="E28" s="5"/>
    </row>
    <row r="29" spans="1:18" x14ac:dyDescent="0.25">
      <c r="A29" s="8" t="s">
        <v>4</v>
      </c>
      <c r="B29" s="6"/>
      <c r="C29" s="6"/>
      <c r="D29" s="8"/>
      <c r="E29" s="5"/>
    </row>
    <row r="30" spans="1:18" x14ac:dyDescent="0.25">
      <c r="A30" s="7" t="s">
        <v>3</v>
      </c>
      <c r="B30" s="7"/>
      <c r="C30" s="7"/>
      <c r="D30" s="6"/>
      <c r="E30" s="5"/>
    </row>
    <row r="31" spans="1:18" ht="8.25" customHeight="1" x14ac:dyDescent="0.25">
      <c r="A31" s="4"/>
      <c r="B31" s="4"/>
      <c r="C31" s="4"/>
      <c r="D31" s="4"/>
    </row>
    <row r="32" spans="1:18" x14ac:dyDescent="0.25">
      <c r="G32" s="3" t="s">
        <v>2</v>
      </c>
      <c r="H32" s="363" t="str">
        <f>+I12</f>
        <v xml:space="preserve"> 08 Februari 2022</v>
      </c>
      <c r="I32" s="364"/>
    </row>
    <row r="36" spans="7:9" x14ac:dyDescent="0.25">
      <c r="H36" s="2" t="s">
        <v>1</v>
      </c>
    </row>
    <row r="38" spans="7:9" x14ac:dyDescent="0.25">
      <c r="G38" s="352" t="s">
        <v>0</v>
      </c>
      <c r="H38" s="352"/>
      <c r="I38" s="352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K18" sqref="K18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911</v>
      </c>
    </row>
    <row r="12" spans="1:13" x14ac:dyDescent="0.25">
      <c r="H12" s="2" t="s">
        <v>38</v>
      </c>
      <c r="I12" s="38" t="s">
        <v>32</v>
      </c>
      <c r="J12" s="39" t="s">
        <v>356</v>
      </c>
      <c r="M12" s="1" t="s">
        <v>134</v>
      </c>
    </row>
    <row r="13" spans="1:13" x14ac:dyDescent="0.25">
      <c r="H13" s="2" t="s">
        <v>36</v>
      </c>
      <c r="I13" s="38" t="s">
        <v>32</v>
      </c>
      <c r="J13" s="39" t="s">
        <v>356</v>
      </c>
      <c r="M13" s="1" t="s">
        <v>131</v>
      </c>
    </row>
    <row r="14" spans="1:13" x14ac:dyDescent="0.25">
      <c r="H14" s="2" t="s">
        <v>33</v>
      </c>
      <c r="I14" s="38" t="s">
        <v>32</v>
      </c>
      <c r="J14" s="37" t="s">
        <v>912</v>
      </c>
      <c r="M14" s="1" t="s">
        <v>132</v>
      </c>
    </row>
    <row r="15" spans="1:13" x14ac:dyDescent="0.25">
      <c r="A15" s="1" t="s">
        <v>29</v>
      </c>
      <c r="B15" s="1" t="s">
        <v>28</v>
      </c>
      <c r="M15" s="1" t="s">
        <v>135</v>
      </c>
    </row>
    <row r="16" spans="1:13" ht="12.75" customHeight="1" thickBot="1" x14ac:dyDescent="0.3">
      <c r="F16" s="36"/>
      <c r="G16" s="5"/>
      <c r="M16" s="1" t="s">
        <v>133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320" customFormat="1" ht="54" customHeight="1" x14ac:dyDescent="0.25">
      <c r="A18" s="31">
        <v>1</v>
      </c>
      <c r="B18" s="325">
        <v>44601</v>
      </c>
      <c r="C18" s="321"/>
      <c r="D18" s="28" t="s">
        <v>16</v>
      </c>
      <c r="E18" s="322" t="s">
        <v>15</v>
      </c>
      <c r="F18" s="323">
        <v>9</v>
      </c>
      <c r="G18" s="25">
        <v>112</v>
      </c>
      <c r="H18" s="358">
        <v>4000</v>
      </c>
      <c r="I18" s="359"/>
      <c r="J18" s="324">
        <f>G18*H18</f>
        <v>448000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448000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448000</v>
      </c>
    </row>
    <row r="24" spans="1:19" x14ac:dyDescent="0.25">
      <c r="A24" s="13" t="s">
        <v>913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09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0" zoomScale="86" zoomScaleNormal="86" workbookViewId="0">
      <selection activeCell="F20" sqref="F20"/>
    </sheetView>
  </sheetViews>
  <sheetFormatPr defaultRowHeight="15.75" x14ac:dyDescent="0.25"/>
  <cols>
    <col min="1" max="1" width="6.28515625" style="44" customWidth="1"/>
    <col min="2" max="2" width="13" style="44" customWidth="1"/>
    <col min="3" max="3" width="9" style="44" customWidth="1"/>
    <col min="4" max="4" width="36.7109375" style="44" customWidth="1"/>
    <col min="5" max="5" width="13.28515625" style="44" customWidth="1"/>
    <col min="6" max="6" width="9.140625" style="44" customWidth="1"/>
    <col min="7" max="7" width="13.140625" style="45" customWidth="1"/>
    <col min="8" max="8" width="2.140625" style="45" customWidth="1"/>
    <col min="9" max="9" width="18.28515625" style="44" customWidth="1"/>
    <col min="10" max="10" width="12" style="44" bestFit="1" customWidth="1"/>
    <col min="11" max="11" width="15.42578125" style="44" customWidth="1"/>
    <col min="12" max="16384" width="9.140625" style="44"/>
  </cols>
  <sheetData>
    <row r="1" spans="1:11" ht="10.5" customHeight="1" x14ac:dyDescent="0.25"/>
    <row r="2" spans="1:11" x14ac:dyDescent="0.25">
      <c r="A2" s="96" t="s">
        <v>49</v>
      </c>
      <c r="B2" s="96"/>
    </row>
    <row r="3" spans="1:11" x14ac:dyDescent="0.25">
      <c r="A3" s="42" t="s">
        <v>48</v>
      </c>
      <c r="B3" s="155"/>
    </row>
    <row r="4" spans="1:11" x14ac:dyDescent="0.25">
      <c r="A4" s="42" t="s">
        <v>47</v>
      </c>
      <c r="B4" s="155"/>
    </row>
    <row r="5" spans="1:11" x14ac:dyDescent="0.25">
      <c r="A5" s="42" t="s">
        <v>46</v>
      </c>
      <c r="B5" s="155"/>
    </row>
    <row r="6" spans="1:11" x14ac:dyDescent="0.25">
      <c r="A6" s="42" t="s">
        <v>45</v>
      </c>
      <c r="B6" s="155"/>
    </row>
    <row r="7" spans="1:11" x14ac:dyDescent="0.25">
      <c r="A7" s="42" t="s">
        <v>44</v>
      </c>
      <c r="B7" s="155"/>
    </row>
    <row r="8" spans="1:11" ht="16.5" thickBot="1" x14ac:dyDescent="0.3">
      <c r="A8" s="156"/>
      <c r="B8" s="156"/>
      <c r="C8" s="156"/>
      <c r="D8" s="156"/>
      <c r="E8" s="156"/>
      <c r="F8" s="156"/>
      <c r="G8" s="157"/>
      <c r="H8" s="157"/>
      <c r="I8" s="156"/>
    </row>
    <row r="9" spans="1:11" ht="23.25" customHeight="1" thickBot="1" x14ac:dyDescent="0.3">
      <c r="A9" s="407" t="s">
        <v>43</v>
      </c>
      <c r="B9" s="408"/>
      <c r="C9" s="408"/>
      <c r="D9" s="408"/>
      <c r="E9" s="408"/>
      <c r="F9" s="408"/>
      <c r="G9" s="408"/>
      <c r="H9" s="408"/>
      <c r="I9" s="409"/>
    </row>
    <row r="11" spans="1:11" x14ac:dyDescent="0.25">
      <c r="A11" s="44" t="s">
        <v>42</v>
      </c>
      <c r="B11" s="1" t="s">
        <v>357</v>
      </c>
      <c r="G11" s="2" t="s">
        <v>40</v>
      </c>
      <c r="H11" s="38" t="s">
        <v>32</v>
      </c>
      <c r="I11" s="40" t="s">
        <v>360</v>
      </c>
    </row>
    <row r="12" spans="1:11" x14ac:dyDescent="0.25">
      <c r="G12" s="2" t="s">
        <v>38</v>
      </c>
      <c r="H12" s="38" t="s">
        <v>32</v>
      </c>
      <c r="I12" s="39" t="s">
        <v>356</v>
      </c>
    </row>
    <row r="13" spans="1:11" x14ac:dyDescent="0.25">
      <c r="B13" s="158"/>
      <c r="D13" s="158"/>
      <c r="E13" s="158"/>
      <c r="F13" s="158"/>
      <c r="G13" s="2" t="s">
        <v>36</v>
      </c>
      <c r="H13" s="38" t="s">
        <v>32</v>
      </c>
      <c r="I13" s="39" t="s">
        <v>61</v>
      </c>
    </row>
    <row r="14" spans="1:11" x14ac:dyDescent="0.25">
      <c r="A14" s="44" t="s">
        <v>29</v>
      </c>
      <c r="B14" s="1" t="s">
        <v>28</v>
      </c>
      <c r="G14" s="2" t="s">
        <v>33</v>
      </c>
      <c r="H14" s="38" t="s">
        <v>32</v>
      </c>
      <c r="I14" s="37" t="s">
        <v>359</v>
      </c>
    </row>
    <row r="15" spans="1:11" ht="12.75" customHeight="1" thickBot="1" x14ac:dyDescent="0.3"/>
    <row r="16" spans="1:11" ht="22.5" customHeight="1" x14ac:dyDescent="0.25">
      <c r="A16" s="159" t="s">
        <v>26</v>
      </c>
      <c r="B16" s="160" t="s">
        <v>25</v>
      </c>
      <c r="C16" s="161" t="s">
        <v>24</v>
      </c>
      <c r="D16" s="161" t="s">
        <v>23</v>
      </c>
      <c r="E16" s="161" t="s">
        <v>22</v>
      </c>
      <c r="F16" s="161" t="s">
        <v>21</v>
      </c>
      <c r="G16" s="410" t="s">
        <v>19</v>
      </c>
      <c r="H16" s="411"/>
      <c r="I16" s="162" t="s">
        <v>18</v>
      </c>
      <c r="K16" s="163"/>
    </row>
    <row r="17" spans="1:11" ht="51" customHeight="1" x14ac:dyDescent="0.25">
      <c r="A17" s="164">
        <v>1</v>
      </c>
      <c r="B17" s="165">
        <v>44582</v>
      </c>
      <c r="C17" s="166" t="s">
        <v>361</v>
      </c>
      <c r="D17" s="125" t="s">
        <v>362</v>
      </c>
      <c r="E17" s="82" t="s">
        <v>352</v>
      </c>
      <c r="F17" s="167">
        <v>10</v>
      </c>
      <c r="G17" s="405">
        <v>200000</v>
      </c>
      <c r="H17" s="406"/>
      <c r="I17" s="168">
        <f>G17</f>
        <v>200000</v>
      </c>
      <c r="K17" s="169"/>
    </row>
    <row r="18" spans="1:11" ht="51" customHeight="1" x14ac:dyDescent="0.25">
      <c r="A18" s="170">
        <f>A17+1</f>
        <v>2</v>
      </c>
      <c r="B18" s="165">
        <v>44582</v>
      </c>
      <c r="C18" s="171"/>
      <c r="D18" s="125" t="s">
        <v>369</v>
      </c>
      <c r="E18" s="172" t="s">
        <v>363</v>
      </c>
      <c r="F18" s="167">
        <v>1</v>
      </c>
      <c r="G18" s="405">
        <v>200000</v>
      </c>
      <c r="H18" s="406"/>
      <c r="I18" s="168">
        <f t="shared" ref="I18:I22" si="0">G18</f>
        <v>200000</v>
      </c>
      <c r="K18" s="173"/>
    </row>
    <row r="19" spans="1:11" ht="51" customHeight="1" x14ac:dyDescent="0.25">
      <c r="A19" s="170">
        <f t="shared" ref="A19:A22" si="1">A18+1</f>
        <v>3</v>
      </c>
      <c r="B19" s="165">
        <v>44582</v>
      </c>
      <c r="C19" s="171"/>
      <c r="D19" s="125" t="s">
        <v>368</v>
      </c>
      <c r="E19" s="172" t="s">
        <v>364</v>
      </c>
      <c r="F19" s="167">
        <v>8</v>
      </c>
      <c r="G19" s="405">
        <v>200000</v>
      </c>
      <c r="H19" s="406"/>
      <c r="I19" s="168">
        <f t="shared" si="0"/>
        <v>200000</v>
      </c>
      <c r="K19" s="173"/>
    </row>
    <row r="20" spans="1:11" ht="51" customHeight="1" x14ac:dyDescent="0.25">
      <c r="A20" s="170">
        <f t="shared" si="1"/>
        <v>4</v>
      </c>
      <c r="B20" s="165">
        <v>44582</v>
      </c>
      <c r="C20" s="171"/>
      <c r="D20" s="125" t="s">
        <v>367</v>
      </c>
      <c r="E20" s="82" t="s">
        <v>364</v>
      </c>
      <c r="F20" s="167">
        <v>13</v>
      </c>
      <c r="G20" s="405">
        <v>200000</v>
      </c>
      <c r="H20" s="406"/>
      <c r="I20" s="168">
        <f t="shared" si="0"/>
        <v>200000</v>
      </c>
      <c r="J20" s="174"/>
      <c r="K20" s="173"/>
    </row>
    <row r="21" spans="1:11" ht="51" customHeight="1" x14ac:dyDescent="0.25">
      <c r="A21" s="170">
        <f t="shared" si="1"/>
        <v>5</v>
      </c>
      <c r="B21" s="165">
        <v>44582</v>
      </c>
      <c r="C21" s="166"/>
      <c r="D21" s="125" t="s">
        <v>365</v>
      </c>
      <c r="E21" s="82" t="s">
        <v>363</v>
      </c>
      <c r="F21" s="167">
        <v>11</v>
      </c>
      <c r="G21" s="405">
        <v>200000</v>
      </c>
      <c r="H21" s="406"/>
      <c r="I21" s="168">
        <f t="shared" si="0"/>
        <v>200000</v>
      </c>
      <c r="K21" s="169"/>
    </row>
    <row r="22" spans="1:11" ht="51" customHeight="1" x14ac:dyDescent="0.25">
      <c r="A22" s="170">
        <f t="shared" si="1"/>
        <v>6</v>
      </c>
      <c r="B22" s="165">
        <v>44582</v>
      </c>
      <c r="C22" s="171"/>
      <c r="D22" s="125" t="s">
        <v>366</v>
      </c>
      <c r="E22" s="172" t="s">
        <v>364</v>
      </c>
      <c r="F22" s="167">
        <v>1</v>
      </c>
      <c r="G22" s="405">
        <v>200000</v>
      </c>
      <c r="H22" s="406"/>
      <c r="I22" s="168">
        <f t="shared" si="0"/>
        <v>200000</v>
      </c>
      <c r="K22" s="173"/>
    </row>
    <row r="23" spans="1:11" ht="29.25" customHeight="1" thickBot="1" x14ac:dyDescent="0.3">
      <c r="A23" s="412" t="s">
        <v>13</v>
      </c>
      <c r="B23" s="413"/>
      <c r="C23" s="413"/>
      <c r="D23" s="413"/>
      <c r="E23" s="413"/>
      <c r="F23" s="413"/>
      <c r="G23" s="413"/>
      <c r="H23" s="414"/>
      <c r="I23" s="175">
        <f>SUM(I17:I22)</f>
        <v>1200000</v>
      </c>
    </row>
    <row r="24" spans="1:11" x14ac:dyDescent="0.25">
      <c r="A24" s="415"/>
      <c r="B24" s="415"/>
      <c r="C24" s="415"/>
      <c r="D24" s="415"/>
      <c r="E24" s="415"/>
      <c r="F24" s="415"/>
      <c r="G24" s="144"/>
      <c r="H24" s="144"/>
      <c r="I24" s="69"/>
    </row>
    <row r="25" spans="1:11" x14ac:dyDescent="0.25">
      <c r="A25" s="68"/>
      <c r="B25" s="68"/>
      <c r="C25" s="68"/>
      <c r="D25" s="68"/>
      <c r="E25" s="68"/>
      <c r="F25" s="68"/>
      <c r="G25" s="70" t="s">
        <v>11</v>
      </c>
      <c r="H25" s="70"/>
      <c r="I25" s="69">
        <v>0</v>
      </c>
    </row>
    <row r="26" spans="1:11" ht="16.5" thickBot="1" x14ac:dyDescent="0.3">
      <c r="G26" s="176" t="s">
        <v>52</v>
      </c>
      <c r="H26" s="176"/>
      <c r="I26" s="177">
        <v>0</v>
      </c>
    </row>
    <row r="27" spans="1:11" x14ac:dyDescent="0.25">
      <c r="G27" s="178" t="s">
        <v>9</v>
      </c>
      <c r="H27" s="178"/>
      <c r="I27" s="179">
        <f>I23+I25-I26</f>
        <v>1200000</v>
      </c>
    </row>
    <row r="28" spans="1:11" ht="24" customHeight="1" x14ac:dyDescent="0.25">
      <c r="A28" s="63" t="s">
        <v>370</v>
      </c>
      <c r="B28" s="63"/>
      <c r="C28" s="47"/>
      <c r="D28" s="47"/>
      <c r="G28" s="178"/>
      <c r="H28" s="178"/>
      <c r="I28" s="179"/>
    </row>
    <row r="29" spans="1:11" ht="8.25" customHeight="1" x14ac:dyDescent="0.25">
      <c r="G29" s="178"/>
      <c r="H29" s="178"/>
      <c r="I29" s="179"/>
    </row>
    <row r="30" spans="1:11" x14ac:dyDescent="0.25">
      <c r="A30" s="10" t="s">
        <v>7</v>
      </c>
      <c r="B30" s="10"/>
      <c r="C30" s="10"/>
      <c r="D30" s="10"/>
      <c r="E30" s="10"/>
      <c r="F30" s="10"/>
    </row>
    <row r="31" spans="1:11" x14ac:dyDescent="0.25">
      <c r="A31" s="9" t="s">
        <v>6</v>
      </c>
      <c r="B31" s="96"/>
      <c r="C31" s="96"/>
      <c r="D31" s="96"/>
      <c r="E31" s="96"/>
      <c r="F31" s="96"/>
    </row>
    <row r="32" spans="1:11" x14ac:dyDescent="0.25">
      <c r="A32" s="9" t="s">
        <v>5</v>
      </c>
      <c r="B32" s="96"/>
      <c r="C32" s="96"/>
      <c r="D32" s="96"/>
      <c r="E32" s="96"/>
      <c r="F32" s="96"/>
    </row>
    <row r="33" spans="1:9" x14ac:dyDescent="0.25">
      <c r="A33" s="8" t="s">
        <v>4</v>
      </c>
      <c r="B33" s="180"/>
      <c r="C33" s="181"/>
      <c r="D33" s="181"/>
      <c r="E33" s="181"/>
      <c r="F33" s="181"/>
    </row>
    <row r="34" spans="1:9" x14ac:dyDescent="0.25">
      <c r="A34" s="7" t="s">
        <v>3</v>
      </c>
      <c r="B34" s="182"/>
      <c r="C34" s="182"/>
      <c r="D34" s="182"/>
      <c r="E34" s="182"/>
      <c r="F34" s="182"/>
    </row>
    <row r="35" spans="1:9" x14ac:dyDescent="0.25">
      <c r="A35" s="182"/>
      <c r="B35" s="182"/>
      <c r="C35" s="182"/>
      <c r="D35" s="182"/>
      <c r="E35" s="182"/>
      <c r="F35" s="182"/>
    </row>
    <row r="36" spans="1:9" x14ac:dyDescent="0.25">
      <c r="G36" s="183" t="s">
        <v>358</v>
      </c>
      <c r="H36" s="158"/>
      <c r="I36" s="184" t="str">
        <f>I12</f>
        <v xml:space="preserve"> 09 Februari 2022</v>
      </c>
    </row>
    <row r="38" spans="1:9" ht="15.75" customHeight="1" x14ac:dyDescent="0.25"/>
    <row r="39" spans="1:9" ht="25.5" customHeight="1" x14ac:dyDescent="0.25"/>
    <row r="40" spans="1:9" ht="25.5" customHeight="1" x14ac:dyDescent="0.25"/>
    <row r="41" spans="1:9" x14ac:dyDescent="0.25">
      <c r="G41" s="352" t="s">
        <v>0</v>
      </c>
      <c r="H41" s="352"/>
      <c r="I41" s="352"/>
    </row>
  </sheetData>
  <mergeCells count="11">
    <mergeCell ref="A23:H23"/>
    <mergeCell ref="A24:F24"/>
    <mergeCell ref="G41:I41"/>
    <mergeCell ref="G21:H21"/>
    <mergeCell ref="G22:H22"/>
    <mergeCell ref="G20:H20"/>
    <mergeCell ref="A9:I9"/>
    <mergeCell ref="G16:H16"/>
    <mergeCell ref="G17:H17"/>
    <mergeCell ref="G18:H18"/>
    <mergeCell ref="G19:H19"/>
  </mergeCells>
  <printOptions horizontalCentered="1"/>
  <pageMargins left="0.23622047244094491" right="0.19685039370078741" top="0.39370078740157483" bottom="0.59055118110236227" header="0.31496062992125984" footer="0.31496062992125984"/>
  <pageSetup paperSize="9" scale="80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workbookViewId="0">
      <selection activeCell="I19" sqref="I19"/>
    </sheetView>
  </sheetViews>
  <sheetFormatPr defaultRowHeight="15.75" x14ac:dyDescent="0.25"/>
  <cols>
    <col min="1" max="1" width="5.7109375" style="1" customWidth="1"/>
    <col min="2" max="2" width="10.42578125" style="1" customWidth="1"/>
    <col min="3" max="3" width="10.85546875" style="1" customWidth="1"/>
    <col min="4" max="4" width="26.42578125" style="1" customWidth="1"/>
    <col min="5" max="5" width="13" style="1" customWidth="1"/>
    <col min="6" max="6" width="6.28515625" style="1" customWidth="1"/>
    <col min="7" max="7" width="14.28515625" style="2" customWidth="1"/>
    <col min="8" max="8" width="1.42578125" style="2" customWidth="1"/>
    <col min="9" max="9" width="18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9" spans="1:9" ht="16.5" thickBot="1" x14ac:dyDescent="0.3">
      <c r="A9" s="36"/>
      <c r="B9" s="36"/>
      <c r="C9" s="36"/>
      <c r="D9" s="36"/>
      <c r="E9" s="36"/>
      <c r="F9" s="36"/>
      <c r="G9" s="41"/>
      <c r="H9" s="41"/>
      <c r="I9" s="36"/>
    </row>
    <row r="10" spans="1:9" ht="23.25" customHeight="1" thickBot="1" x14ac:dyDescent="0.3">
      <c r="A10" s="353" t="s">
        <v>43</v>
      </c>
      <c r="B10" s="354"/>
      <c r="C10" s="354"/>
      <c r="D10" s="354"/>
      <c r="E10" s="354"/>
      <c r="F10" s="354"/>
      <c r="G10" s="354"/>
      <c r="H10" s="354"/>
      <c r="I10" s="355"/>
    </row>
    <row r="12" spans="1:9" x14ac:dyDescent="0.25">
      <c r="A12" s="1" t="s">
        <v>42</v>
      </c>
      <c r="B12" s="1" t="s">
        <v>75</v>
      </c>
      <c r="G12" s="2" t="s">
        <v>40</v>
      </c>
      <c r="H12" s="38" t="s">
        <v>32</v>
      </c>
      <c r="I12" s="40" t="s">
        <v>371</v>
      </c>
    </row>
    <row r="13" spans="1:9" x14ac:dyDescent="0.25">
      <c r="G13" s="2" t="s">
        <v>38</v>
      </c>
      <c r="H13" s="38" t="s">
        <v>32</v>
      </c>
      <c r="I13" s="39" t="s">
        <v>356</v>
      </c>
    </row>
    <row r="14" spans="1:9" x14ac:dyDescent="0.25">
      <c r="G14" s="2" t="s">
        <v>36</v>
      </c>
      <c r="H14" s="38" t="s">
        <v>32</v>
      </c>
      <c r="I14" s="39" t="s">
        <v>61</v>
      </c>
    </row>
    <row r="15" spans="1:9" x14ac:dyDescent="0.25">
      <c r="A15" s="1" t="s">
        <v>29</v>
      </c>
      <c r="B15" s="1" t="s">
        <v>76</v>
      </c>
      <c r="G15" s="2" t="s">
        <v>33</v>
      </c>
      <c r="H15" s="2" t="s">
        <v>32</v>
      </c>
      <c r="I15" s="37" t="s">
        <v>372</v>
      </c>
    </row>
    <row r="16" spans="1:9" ht="16.5" thickBot="1" x14ac:dyDescent="0.3">
      <c r="F16" s="5"/>
    </row>
    <row r="17" spans="1:10" ht="20.100000000000001" customHeight="1" x14ac:dyDescent="0.25">
      <c r="A17" s="99" t="s">
        <v>26</v>
      </c>
      <c r="B17" s="100" t="s">
        <v>25</v>
      </c>
      <c r="C17" s="100" t="s">
        <v>24</v>
      </c>
      <c r="D17" s="100" t="s">
        <v>23</v>
      </c>
      <c r="E17" s="100" t="s">
        <v>22</v>
      </c>
      <c r="F17" s="100" t="s">
        <v>65</v>
      </c>
      <c r="G17" s="382" t="s">
        <v>19</v>
      </c>
      <c r="H17" s="383"/>
      <c r="I17" s="101" t="s">
        <v>18</v>
      </c>
    </row>
    <row r="18" spans="1:10" ht="48.75" customHeight="1" x14ac:dyDescent="0.25">
      <c r="A18" s="31">
        <v>1</v>
      </c>
      <c r="B18" s="84">
        <v>44599</v>
      </c>
      <c r="C18" s="102"/>
      <c r="D18" s="103" t="s">
        <v>373</v>
      </c>
      <c r="E18" s="146" t="s">
        <v>374</v>
      </c>
      <c r="F18" s="148">
        <v>1</v>
      </c>
      <c r="G18" s="358">
        <v>1200000</v>
      </c>
      <c r="H18" s="359"/>
      <c r="I18" s="24">
        <f>G18</f>
        <v>1200000</v>
      </c>
    </row>
    <row r="19" spans="1:10" ht="25.5" customHeight="1" thickBot="1" x14ac:dyDescent="0.3">
      <c r="A19" s="384" t="s">
        <v>13</v>
      </c>
      <c r="B19" s="385"/>
      <c r="C19" s="385"/>
      <c r="D19" s="385"/>
      <c r="E19" s="385"/>
      <c r="F19" s="385"/>
      <c r="G19" s="385"/>
      <c r="H19" s="386"/>
      <c r="I19" s="105">
        <f>SUM(I18:I18)</f>
        <v>1200000</v>
      </c>
    </row>
    <row r="20" spans="1:10" x14ac:dyDescent="0.25">
      <c r="A20" s="387"/>
      <c r="B20" s="387"/>
      <c r="C20" s="147"/>
      <c r="D20" s="147"/>
      <c r="E20" s="147"/>
      <c r="F20" s="147"/>
      <c r="G20" s="107"/>
      <c r="H20" s="107"/>
      <c r="I20" s="108"/>
    </row>
    <row r="21" spans="1:10" x14ac:dyDescent="0.25">
      <c r="A21" s="147"/>
      <c r="B21" s="147"/>
      <c r="C21" s="147"/>
      <c r="D21" s="147"/>
      <c r="E21" s="147"/>
      <c r="F21" s="147"/>
      <c r="G21" s="109" t="s">
        <v>77</v>
      </c>
      <c r="H21" s="109"/>
      <c r="I21" s="110">
        <v>0</v>
      </c>
    </row>
    <row r="22" spans="1:10" ht="16.5" thickBot="1" x14ac:dyDescent="0.3">
      <c r="D22" s="13"/>
      <c r="E22" s="13"/>
      <c r="F22" s="13"/>
      <c r="G22" s="17" t="s">
        <v>67</v>
      </c>
      <c r="H22" s="17"/>
      <c r="I22" s="98">
        <v>0</v>
      </c>
      <c r="J22" s="15"/>
    </row>
    <row r="23" spans="1:10" x14ac:dyDescent="0.25">
      <c r="D23" s="13"/>
      <c r="E23" s="13"/>
      <c r="F23" s="13"/>
      <c r="G23" s="12" t="s">
        <v>78</v>
      </c>
      <c r="H23" s="12"/>
      <c r="I23" s="11">
        <f>+I19</f>
        <v>1200000</v>
      </c>
    </row>
    <row r="24" spans="1:10" x14ac:dyDescent="0.25">
      <c r="A24" s="13" t="s">
        <v>172</v>
      </c>
      <c r="D24" s="13"/>
      <c r="E24" s="13"/>
      <c r="F24" s="13"/>
      <c r="G24" s="12"/>
      <c r="H24" s="12"/>
      <c r="I24" s="11"/>
    </row>
    <row r="25" spans="1:10" x14ac:dyDescent="0.25">
      <c r="A25" s="14"/>
      <c r="D25" s="13"/>
      <c r="E25" s="13"/>
      <c r="F25" s="13"/>
      <c r="G25" s="12"/>
      <c r="H25" s="12"/>
      <c r="I25" s="11"/>
    </row>
    <row r="26" spans="1:10" x14ac:dyDescent="0.25">
      <c r="D26" s="13"/>
      <c r="E26" s="13"/>
      <c r="F26" s="13"/>
      <c r="G26" s="12"/>
      <c r="H26" s="12"/>
      <c r="I26" s="11"/>
    </row>
    <row r="27" spans="1:10" x14ac:dyDescent="0.25">
      <c r="A27" s="10" t="s">
        <v>7</v>
      </c>
    </row>
    <row r="28" spans="1:10" x14ac:dyDescent="0.25">
      <c r="A28" s="9" t="s">
        <v>6</v>
      </c>
      <c r="B28" s="9"/>
      <c r="C28" s="9"/>
      <c r="D28" s="5"/>
      <c r="E28" s="5"/>
    </row>
    <row r="29" spans="1:10" x14ac:dyDescent="0.25">
      <c r="A29" s="9" t="s">
        <v>5</v>
      </c>
      <c r="B29" s="9"/>
      <c r="C29" s="9"/>
      <c r="D29" s="5"/>
      <c r="E29" s="5"/>
    </row>
    <row r="30" spans="1:10" x14ac:dyDescent="0.25">
      <c r="A30" s="8" t="s">
        <v>4</v>
      </c>
      <c r="B30" s="6"/>
      <c r="C30" s="6"/>
      <c r="D30" s="5"/>
      <c r="E30" s="5"/>
    </row>
    <row r="31" spans="1:10" x14ac:dyDescent="0.25">
      <c r="A31" s="7" t="s">
        <v>3</v>
      </c>
      <c r="B31" s="7"/>
      <c r="C31" s="7"/>
      <c r="D31" s="5"/>
      <c r="E31" s="5"/>
    </row>
    <row r="32" spans="1:10" x14ac:dyDescent="0.25">
      <c r="A32" s="4"/>
      <c r="B32" s="4"/>
      <c r="C32" s="4"/>
    </row>
    <row r="33" spans="1:9" x14ac:dyDescent="0.25">
      <c r="A33" s="111"/>
      <c r="B33" s="111"/>
      <c r="C33" s="111"/>
    </row>
    <row r="34" spans="1:9" x14ac:dyDescent="0.25">
      <c r="G34" s="3" t="s">
        <v>2</v>
      </c>
      <c r="H34" s="363" t="str">
        <f>I13</f>
        <v xml:space="preserve"> 09 Februari 2022</v>
      </c>
      <c r="I34" s="364"/>
    </row>
    <row r="38" spans="1:9" ht="24.75" customHeight="1" x14ac:dyDescent="0.25"/>
    <row r="40" spans="1:9" x14ac:dyDescent="0.25">
      <c r="G40" s="381" t="s">
        <v>0</v>
      </c>
      <c r="H40" s="381"/>
      <c r="I40" s="381"/>
    </row>
    <row r="45" spans="1:9" ht="16.5" thickBot="1" x14ac:dyDescent="0.3"/>
    <row r="46" spans="1:9" x14ac:dyDescent="0.25">
      <c r="D46" s="112"/>
      <c r="E46" s="113"/>
      <c r="F46" s="113"/>
    </row>
    <row r="47" spans="1:9" ht="18" x14ac:dyDescent="0.25">
      <c r="D47" s="114" t="s">
        <v>79</v>
      </c>
      <c r="E47" s="5"/>
      <c r="F47" s="5"/>
      <c r="G47" s="1"/>
      <c r="H47" s="1"/>
    </row>
    <row r="48" spans="1:9" ht="18" x14ac:dyDescent="0.25">
      <c r="D48" s="114" t="s">
        <v>80</v>
      </c>
      <c r="E48" s="5"/>
      <c r="F48" s="5"/>
      <c r="G48" s="1"/>
      <c r="H48" s="1"/>
    </row>
    <row r="49" spans="4:8" ht="18" x14ac:dyDescent="0.25">
      <c r="D49" s="114" t="s">
        <v>81</v>
      </c>
      <c r="E49" s="5"/>
      <c r="F49" s="5"/>
      <c r="G49" s="1"/>
      <c r="H49" s="1"/>
    </row>
    <row r="50" spans="4:8" ht="18" x14ac:dyDescent="0.25">
      <c r="D50" s="114" t="s">
        <v>82</v>
      </c>
      <c r="E50" s="5"/>
      <c r="F50" s="5"/>
      <c r="G50" s="1"/>
      <c r="H50" s="1"/>
    </row>
    <row r="51" spans="4:8" ht="18" x14ac:dyDescent="0.25">
      <c r="D51" s="114" t="s">
        <v>83</v>
      </c>
      <c r="E51" s="5"/>
      <c r="F51" s="5"/>
      <c r="G51" s="1"/>
      <c r="H51" s="1"/>
    </row>
    <row r="52" spans="4:8" ht="16.5" thickBot="1" x14ac:dyDescent="0.3">
      <c r="D52" s="115"/>
      <c r="E52" s="36"/>
      <c r="F52" s="36"/>
      <c r="G52" s="1"/>
      <c r="H52" s="1"/>
    </row>
    <row r="53" spans="4:8" x14ac:dyDescent="0.25">
      <c r="G53" s="1"/>
      <c r="H53" s="1"/>
    </row>
    <row r="54" spans="4:8" x14ac:dyDescent="0.25">
      <c r="G54" s="1"/>
      <c r="H54" s="1"/>
    </row>
    <row r="55" spans="4:8" ht="16.5" thickBot="1" x14ac:dyDescent="0.3">
      <c r="G55" s="1"/>
      <c r="H55" s="1"/>
    </row>
    <row r="56" spans="4:8" x14ac:dyDescent="0.25">
      <c r="D56" s="112"/>
      <c r="E56" s="113"/>
      <c r="F56" s="116"/>
      <c r="G56" s="1"/>
      <c r="H56" s="1"/>
    </row>
    <row r="57" spans="4:8" ht="18" x14ac:dyDescent="0.25">
      <c r="D57" s="114" t="s">
        <v>84</v>
      </c>
      <c r="E57" s="5"/>
      <c r="F57" s="117"/>
      <c r="G57" s="1"/>
      <c r="H57" s="1"/>
    </row>
    <row r="58" spans="4:8" ht="18" x14ac:dyDescent="0.25">
      <c r="D58" s="114" t="s">
        <v>85</v>
      </c>
      <c r="E58" s="5"/>
      <c r="F58" s="117"/>
      <c r="G58" s="1"/>
      <c r="H58" s="1"/>
    </row>
    <row r="59" spans="4:8" ht="18" x14ac:dyDescent="0.25">
      <c r="D59" s="114" t="s">
        <v>86</v>
      </c>
      <c r="E59" s="5"/>
      <c r="F59" s="117"/>
      <c r="G59" s="1"/>
      <c r="H59" s="1"/>
    </row>
    <row r="60" spans="4:8" ht="18" x14ac:dyDescent="0.25">
      <c r="D60" s="114" t="s">
        <v>87</v>
      </c>
      <c r="E60" s="5"/>
      <c r="F60" s="117"/>
      <c r="G60" s="1"/>
      <c r="H60" s="1"/>
    </row>
    <row r="61" spans="4:8" ht="18" x14ac:dyDescent="0.25">
      <c r="D61" s="118" t="s">
        <v>88</v>
      </c>
      <c r="E61" s="5"/>
      <c r="F61" s="117"/>
      <c r="G61" s="1"/>
      <c r="H61" s="1"/>
    </row>
    <row r="62" spans="4:8" ht="16.5" thickBot="1" x14ac:dyDescent="0.3">
      <c r="D62" s="115"/>
      <c r="E62" s="36"/>
      <c r="F62" s="119"/>
      <c r="G62" s="1"/>
      <c r="H62" s="1"/>
    </row>
    <row r="63" spans="4:8" x14ac:dyDescent="0.25">
      <c r="G63" s="1"/>
      <c r="H63" s="1"/>
    </row>
    <row r="64" spans="4:8" x14ac:dyDescent="0.25">
      <c r="G64" s="1"/>
      <c r="H64" s="1"/>
    </row>
    <row r="65" spans="4:8" x14ac:dyDescent="0.25">
      <c r="G65" s="1"/>
      <c r="H65" s="1"/>
    </row>
    <row r="66" spans="4:8" ht="16.5" thickBot="1" x14ac:dyDescent="0.3">
      <c r="G66" s="1"/>
      <c r="H66" s="1"/>
    </row>
    <row r="67" spans="4:8" x14ac:dyDescent="0.25">
      <c r="D67" s="112"/>
      <c r="E67" s="113"/>
      <c r="F67" s="113"/>
      <c r="G67" s="1"/>
      <c r="H67" s="1"/>
    </row>
    <row r="68" spans="4:8" ht="18" x14ac:dyDescent="0.25">
      <c r="D68" s="114" t="s">
        <v>79</v>
      </c>
      <c r="E68" s="5"/>
      <c r="F68" s="5"/>
      <c r="G68" s="1"/>
      <c r="H68" s="1"/>
    </row>
    <row r="69" spans="4:8" ht="18" x14ac:dyDescent="0.25">
      <c r="D69" s="114" t="s">
        <v>89</v>
      </c>
      <c r="E69" s="5"/>
      <c r="F69" s="5"/>
      <c r="G69" s="1"/>
      <c r="H69" s="1"/>
    </row>
    <row r="70" spans="4:8" ht="18" x14ac:dyDescent="0.25">
      <c r="D70" s="114" t="s">
        <v>90</v>
      </c>
      <c r="E70" s="5"/>
      <c r="F70" s="5"/>
      <c r="G70" s="1"/>
      <c r="H70" s="1"/>
    </row>
    <row r="71" spans="4:8" ht="18" x14ac:dyDescent="0.25">
      <c r="D71" s="114" t="s">
        <v>91</v>
      </c>
      <c r="E71" s="5"/>
      <c r="F71" s="5"/>
      <c r="G71" s="1"/>
      <c r="H71" s="1"/>
    </row>
    <row r="72" spans="4:8" ht="18" x14ac:dyDescent="0.25">
      <c r="D72" s="114" t="s">
        <v>92</v>
      </c>
      <c r="E72" s="5"/>
      <c r="F72" s="5"/>
      <c r="G72" s="1"/>
      <c r="H72" s="1"/>
    </row>
    <row r="73" spans="4:8" ht="16.5" thickBot="1" x14ac:dyDescent="0.3">
      <c r="D73" s="115"/>
      <c r="E73" s="36"/>
      <c r="F73" s="36"/>
      <c r="G73" s="1"/>
      <c r="H73" s="1"/>
    </row>
    <row r="74" spans="4:8" ht="16.5" thickBot="1" x14ac:dyDescent="0.3">
      <c r="G74" s="1"/>
      <c r="H74" s="1"/>
    </row>
    <row r="75" spans="4:8" x14ac:dyDescent="0.25">
      <c r="D75" s="112"/>
      <c r="E75" s="113"/>
      <c r="F75" s="113"/>
      <c r="G75" s="1"/>
      <c r="H75" s="1"/>
    </row>
    <row r="76" spans="4:8" ht="18" x14ac:dyDescent="0.25">
      <c r="D76" s="120" t="s">
        <v>93</v>
      </c>
      <c r="E76" s="5"/>
      <c r="F76" s="5"/>
    </row>
    <row r="77" spans="4:8" ht="18" x14ac:dyDescent="0.25">
      <c r="D77" s="120" t="s">
        <v>94</v>
      </c>
      <c r="E77" s="5"/>
      <c r="F77" s="5"/>
    </row>
    <row r="78" spans="4:8" ht="18" x14ac:dyDescent="0.25">
      <c r="D78" s="120" t="s">
        <v>95</v>
      </c>
      <c r="E78" s="5"/>
      <c r="F78" s="5"/>
    </row>
    <row r="79" spans="4:8" ht="18" x14ac:dyDescent="0.25">
      <c r="D79" s="120" t="s">
        <v>96</v>
      </c>
      <c r="E79" s="5"/>
      <c r="F79" s="5"/>
    </row>
    <row r="80" spans="4:8" ht="18" x14ac:dyDescent="0.25">
      <c r="D80" s="121" t="s">
        <v>97</v>
      </c>
      <c r="E80" s="5"/>
      <c r="F80" s="5"/>
    </row>
    <row r="81" spans="1:11" ht="16.5" thickBot="1" x14ac:dyDescent="0.3">
      <c r="D81" s="115"/>
      <c r="E81" s="36"/>
      <c r="F81" s="36"/>
      <c r="G81" s="1"/>
      <c r="H81" s="1"/>
    </row>
    <row r="82" spans="1:11" ht="16.5" thickBot="1" x14ac:dyDescent="0.3"/>
    <row r="83" spans="1:11" x14ac:dyDescent="0.25">
      <c r="D83" s="112"/>
      <c r="E83" s="113"/>
      <c r="F83" s="116"/>
    </row>
    <row r="84" spans="1:11" ht="18" x14ac:dyDescent="0.25">
      <c r="D84" s="114" t="s">
        <v>84</v>
      </c>
      <c r="E84" s="5"/>
      <c r="F84" s="117"/>
    </row>
    <row r="85" spans="1:11" ht="18" x14ac:dyDescent="0.25">
      <c r="D85" s="114" t="s">
        <v>85</v>
      </c>
      <c r="E85" s="5"/>
      <c r="F85" s="117"/>
    </row>
    <row r="86" spans="1:11" ht="18" x14ac:dyDescent="0.25">
      <c r="D86" s="114" t="s">
        <v>86</v>
      </c>
      <c r="E86" s="5"/>
      <c r="F86" s="117"/>
    </row>
    <row r="87" spans="1:11" ht="18" x14ac:dyDescent="0.25">
      <c r="D87" s="114" t="s">
        <v>87</v>
      </c>
      <c r="E87" s="5"/>
      <c r="F87" s="117"/>
    </row>
    <row r="88" spans="1:11" ht="18" x14ac:dyDescent="0.25">
      <c r="D88" s="118" t="s">
        <v>88</v>
      </c>
      <c r="E88" s="5"/>
      <c r="F88" s="117"/>
    </row>
    <row r="89" spans="1:11" ht="16.5" thickBot="1" x14ac:dyDescent="0.3">
      <c r="D89" s="115"/>
      <c r="E89" s="36"/>
      <c r="F89" s="119"/>
    </row>
    <row r="90" spans="1:11" ht="16.5" thickBot="1" x14ac:dyDescent="0.3"/>
    <row r="91" spans="1:11" x14ac:dyDescent="0.25">
      <c r="D91" s="112"/>
      <c r="E91" s="113"/>
      <c r="F91" s="116"/>
    </row>
    <row r="92" spans="1:11" ht="18" x14ac:dyDescent="0.25">
      <c r="D92" s="114" t="s">
        <v>84</v>
      </c>
      <c r="E92" s="5"/>
      <c r="F92" s="117"/>
    </row>
    <row r="93" spans="1:11" ht="18" x14ac:dyDescent="0.25">
      <c r="D93" s="114" t="s">
        <v>85</v>
      </c>
      <c r="E93" s="5"/>
      <c r="F93" s="117"/>
    </row>
    <row r="94" spans="1:11" ht="18" x14ac:dyDescent="0.25">
      <c r="D94" s="114" t="s">
        <v>86</v>
      </c>
      <c r="E94" s="5"/>
      <c r="F94" s="117"/>
    </row>
    <row r="95" spans="1:11" ht="18" x14ac:dyDescent="0.25">
      <c r="D95" s="114" t="s">
        <v>87</v>
      </c>
      <c r="E95" s="5"/>
      <c r="F95" s="117"/>
    </row>
    <row r="96" spans="1:11" s="2" customFormat="1" ht="18" x14ac:dyDescent="0.25">
      <c r="A96" s="1"/>
      <c r="B96" s="1"/>
      <c r="C96" s="1"/>
      <c r="D96" s="118" t="s">
        <v>88</v>
      </c>
      <c r="E96" s="5"/>
      <c r="F96" s="117"/>
      <c r="I96" s="1"/>
      <c r="J96" s="1"/>
      <c r="K96" s="1"/>
    </row>
    <row r="97" spans="1:11" s="2" customFormat="1" ht="16.5" thickBot="1" x14ac:dyDescent="0.3">
      <c r="A97" s="1"/>
      <c r="B97" s="1"/>
      <c r="C97" s="1"/>
      <c r="D97" s="115"/>
      <c r="E97" s="36"/>
      <c r="F97" s="119"/>
      <c r="I97" s="1"/>
      <c r="J97" s="1"/>
      <c r="K97" s="1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K16" sqref="K16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375</v>
      </c>
      <c r="H11" s="2" t="s">
        <v>40</v>
      </c>
      <c r="I11" s="38" t="s">
        <v>32</v>
      </c>
      <c r="J11" s="40" t="s">
        <v>380</v>
      </c>
    </row>
    <row r="12" spans="1:10" x14ac:dyDescent="0.25">
      <c r="H12" s="2" t="s">
        <v>38</v>
      </c>
      <c r="I12" s="38" t="s">
        <v>32</v>
      </c>
      <c r="J12" s="39" t="s">
        <v>356</v>
      </c>
    </row>
    <row r="13" spans="1:10" x14ac:dyDescent="0.25">
      <c r="H13" s="2" t="s">
        <v>36</v>
      </c>
      <c r="I13" s="38" t="s">
        <v>32</v>
      </c>
      <c r="J13" s="39" t="s">
        <v>61</v>
      </c>
    </row>
    <row r="14" spans="1:10" x14ac:dyDescent="0.25">
      <c r="H14" s="2" t="s">
        <v>33</v>
      </c>
      <c r="I14" s="38" t="s">
        <v>32</v>
      </c>
      <c r="J14" s="37" t="s">
        <v>376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43" customFormat="1" ht="54" customHeight="1" x14ac:dyDescent="0.25">
      <c r="A18" s="31">
        <v>1</v>
      </c>
      <c r="B18" s="30">
        <v>44588</v>
      </c>
      <c r="C18" s="145">
        <v>404461</v>
      </c>
      <c r="D18" s="28" t="s">
        <v>377</v>
      </c>
      <c r="E18" s="146" t="s">
        <v>378</v>
      </c>
      <c r="F18" s="149">
        <v>3</v>
      </c>
      <c r="G18" s="25">
        <v>198</v>
      </c>
      <c r="H18" s="358">
        <v>3500</v>
      </c>
      <c r="I18" s="359"/>
      <c r="J18" s="24">
        <f>G18*H18</f>
        <v>693000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693000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693000</v>
      </c>
    </row>
    <row r="24" spans="1:19" x14ac:dyDescent="0.25">
      <c r="A24" s="13" t="s">
        <v>379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09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L19" sqref="K19:L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375</v>
      </c>
      <c r="H11" s="2" t="s">
        <v>40</v>
      </c>
      <c r="I11" s="38" t="s">
        <v>32</v>
      </c>
      <c r="J11" s="40" t="s">
        <v>382</v>
      </c>
    </row>
    <row r="12" spans="1:10" x14ac:dyDescent="0.25">
      <c r="H12" s="2" t="s">
        <v>38</v>
      </c>
      <c r="I12" s="38" t="s">
        <v>32</v>
      </c>
      <c r="J12" s="39" t="s">
        <v>106</v>
      </c>
    </row>
    <row r="13" spans="1:10" x14ac:dyDescent="0.25">
      <c r="H13" s="2" t="s">
        <v>36</v>
      </c>
      <c r="I13" s="38" t="s">
        <v>32</v>
      </c>
      <c r="J13" s="39" t="s">
        <v>61</v>
      </c>
    </row>
    <row r="14" spans="1:10" x14ac:dyDescent="0.25">
      <c r="H14" s="2" t="s">
        <v>33</v>
      </c>
      <c r="I14" s="38" t="s">
        <v>32</v>
      </c>
      <c r="J14" s="37" t="s">
        <v>383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85" customFormat="1" ht="54" customHeight="1" x14ac:dyDescent="0.25">
      <c r="A18" s="31">
        <v>1</v>
      </c>
      <c r="B18" s="30">
        <v>44578</v>
      </c>
      <c r="C18" s="186">
        <v>403023</v>
      </c>
      <c r="D18" s="28" t="s">
        <v>384</v>
      </c>
      <c r="E18" s="187" t="s">
        <v>385</v>
      </c>
      <c r="F18" s="149">
        <v>2</v>
      </c>
      <c r="G18" s="25">
        <v>275</v>
      </c>
      <c r="H18" s="358">
        <v>3500</v>
      </c>
      <c r="I18" s="359"/>
      <c r="J18" s="24">
        <f>G18*H18</f>
        <v>962500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962500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962500</v>
      </c>
    </row>
    <row r="24" spans="1:19" x14ac:dyDescent="0.25">
      <c r="A24" s="13" t="s">
        <v>386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10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8" workbookViewId="0">
      <selection activeCell="I19" sqref="I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6" width="6.42578125" style="1" customWidth="1"/>
    <col min="7" max="7" width="13.140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375</v>
      </c>
      <c r="G11" s="2" t="s">
        <v>40</v>
      </c>
      <c r="H11" s="38" t="s">
        <v>32</v>
      </c>
      <c r="I11" s="40" t="s">
        <v>387</v>
      </c>
    </row>
    <row r="12" spans="1:9" x14ac:dyDescent="0.25">
      <c r="G12" s="2" t="s">
        <v>38</v>
      </c>
      <c r="H12" s="38" t="s">
        <v>32</v>
      </c>
      <c r="I12" s="39" t="s">
        <v>106</v>
      </c>
    </row>
    <row r="13" spans="1:9" x14ac:dyDescent="0.25">
      <c r="G13" s="2" t="s">
        <v>36</v>
      </c>
      <c r="H13" s="38" t="s">
        <v>32</v>
      </c>
      <c r="I13" s="39" t="s">
        <v>61</v>
      </c>
    </row>
    <row r="14" spans="1:9" x14ac:dyDescent="0.25">
      <c r="G14" s="2" t="s">
        <v>33</v>
      </c>
      <c r="H14" s="38" t="s">
        <v>32</v>
      </c>
      <c r="I14" s="37" t="s">
        <v>388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185" customFormat="1" ht="54" customHeight="1" x14ac:dyDescent="0.25">
      <c r="A18" s="31">
        <v>1</v>
      </c>
      <c r="B18" s="30">
        <v>44596</v>
      </c>
      <c r="C18" s="186">
        <v>404472</v>
      </c>
      <c r="D18" s="28" t="s">
        <v>389</v>
      </c>
      <c r="E18" s="187" t="s">
        <v>390</v>
      </c>
      <c r="F18" s="149">
        <v>1</v>
      </c>
      <c r="G18" s="358">
        <v>3300000</v>
      </c>
      <c r="H18" s="359"/>
      <c r="I18" s="24">
        <f>G18</f>
        <v>3300000</v>
      </c>
    </row>
    <row r="19" spans="1:18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2"/>
      <c r="I19" s="22">
        <f>I18</f>
        <v>3300000</v>
      </c>
    </row>
    <row r="20" spans="1:18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0"/>
    </row>
    <row r="21" spans="1:18" x14ac:dyDescent="0.25">
      <c r="E21" s="13"/>
      <c r="F21" s="13"/>
      <c r="G21" s="19" t="s">
        <v>11</v>
      </c>
      <c r="H21" s="19"/>
      <c r="I21" s="18">
        <v>0</v>
      </c>
      <c r="J21" s="15"/>
      <c r="R21" s="1" t="s">
        <v>1</v>
      </c>
    </row>
    <row r="22" spans="1:18" ht="16.5" thickBot="1" x14ac:dyDescent="0.3">
      <c r="E22" s="13"/>
      <c r="F22" s="13"/>
      <c r="G22" s="17" t="s">
        <v>10</v>
      </c>
      <c r="H22" s="17"/>
      <c r="I22" s="16">
        <v>0</v>
      </c>
      <c r="J22" s="15"/>
    </row>
    <row r="23" spans="1:18" ht="16.5" customHeight="1" x14ac:dyDescent="0.25">
      <c r="E23" s="13"/>
      <c r="F23" s="13"/>
      <c r="G23" s="12" t="s">
        <v>9</v>
      </c>
      <c r="H23" s="12"/>
      <c r="I23" s="11">
        <f>I19</f>
        <v>3300000</v>
      </c>
    </row>
    <row r="24" spans="1:18" x14ac:dyDescent="0.25">
      <c r="A24" s="13" t="s">
        <v>391</v>
      </c>
      <c r="E24" s="13"/>
      <c r="F24" s="13"/>
      <c r="G24" s="12"/>
      <c r="H24" s="12"/>
      <c r="I24" s="11"/>
    </row>
    <row r="25" spans="1:18" ht="10.5" customHeight="1" x14ac:dyDescent="0.25">
      <c r="A25" s="14"/>
      <c r="E25" s="13"/>
      <c r="F25" s="13"/>
      <c r="G25" s="12"/>
      <c r="H25" s="12"/>
      <c r="I25" s="11"/>
    </row>
    <row r="26" spans="1:18" x14ac:dyDescent="0.25">
      <c r="A26" s="10" t="s">
        <v>7</v>
      </c>
    </row>
    <row r="27" spans="1:18" x14ac:dyDescent="0.25">
      <c r="A27" s="9" t="s">
        <v>6</v>
      </c>
      <c r="B27" s="9"/>
      <c r="C27" s="9"/>
      <c r="D27" s="9"/>
      <c r="E27" s="5"/>
    </row>
    <row r="28" spans="1:18" x14ac:dyDescent="0.25">
      <c r="A28" s="9" t="s">
        <v>5</v>
      </c>
      <c r="B28" s="9"/>
      <c r="C28" s="9"/>
      <c r="D28" s="5"/>
      <c r="E28" s="5"/>
    </row>
    <row r="29" spans="1:18" x14ac:dyDescent="0.25">
      <c r="A29" s="8" t="s">
        <v>4</v>
      </c>
      <c r="B29" s="6"/>
      <c r="C29" s="6"/>
      <c r="D29" s="8"/>
      <c r="E29" s="5"/>
    </row>
    <row r="30" spans="1:18" x14ac:dyDescent="0.25">
      <c r="A30" s="7" t="s">
        <v>3</v>
      </c>
      <c r="B30" s="7"/>
      <c r="C30" s="7"/>
      <c r="D30" s="6"/>
      <c r="E30" s="5"/>
    </row>
    <row r="31" spans="1:18" ht="8.25" customHeight="1" x14ac:dyDescent="0.25">
      <c r="A31" s="4"/>
      <c r="B31" s="4"/>
      <c r="C31" s="4"/>
      <c r="D31" s="4"/>
    </row>
    <row r="32" spans="1:18" x14ac:dyDescent="0.25">
      <c r="G32" s="3" t="s">
        <v>2</v>
      </c>
      <c r="H32" s="363" t="str">
        <f>+I12</f>
        <v xml:space="preserve"> 10 Februari 2022</v>
      </c>
      <c r="I32" s="364"/>
    </row>
    <row r="36" spans="7:9" x14ac:dyDescent="0.25">
      <c r="H36" s="2" t="s">
        <v>1</v>
      </c>
    </row>
    <row r="38" spans="7:9" x14ac:dyDescent="0.25">
      <c r="G38" s="352" t="s">
        <v>0</v>
      </c>
      <c r="H38" s="352"/>
      <c r="I38" s="352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D27" sqref="D27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393</v>
      </c>
    </row>
    <row r="12" spans="1:10" x14ac:dyDescent="0.25">
      <c r="H12" s="2" t="s">
        <v>38</v>
      </c>
      <c r="I12" s="38" t="s">
        <v>32</v>
      </c>
      <c r="J12" s="39" t="s">
        <v>106</v>
      </c>
    </row>
    <row r="13" spans="1:10" x14ac:dyDescent="0.25">
      <c r="H13" s="2" t="s">
        <v>36</v>
      </c>
      <c r="I13" s="38" t="s">
        <v>32</v>
      </c>
      <c r="J13" s="39" t="s">
        <v>106</v>
      </c>
    </row>
    <row r="14" spans="1:10" x14ac:dyDescent="0.25">
      <c r="H14" s="2" t="s">
        <v>33</v>
      </c>
      <c r="I14" s="38" t="s">
        <v>32</v>
      </c>
      <c r="J14" s="37" t="s">
        <v>394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43" customFormat="1" ht="54" customHeight="1" x14ac:dyDescent="0.25">
      <c r="A18" s="31">
        <v>1</v>
      </c>
      <c r="B18" s="30">
        <v>44602</v>
      </c>
      <c r="C18" s="145">
        <v>404479</v>
      </c>
      <c r="D18" s="28" t="s">
        <v>16</v>
      </c>
      <c r="E18" s="146" t="s">
        <v>15</v>
      </c>
      <c r="F18" s="149">
        <v>15</v>
      </c>
      <c r="G18" s="25">
        <v>216</v>
      </c>
      <c r="H18" s="358">
        <v>4000</v>
      </c>
      <c r="I18" s="359"/>
      <c r="J18" s="24">
        <f>G18*H18</f>
        <v>864000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864000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864000</v>
      </c>
    </row>
    <row r="24" spans="1:19" x14ac:dyDescent="0.25">
      <c r="A24" s="13" t="s">
        <v>392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10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B18" sqref="B18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395</v>
      </c>
    </row>
    <row r="12" spans="1:13" x14ac:dyDescent="0.25">
      <c r="H12" s="2" t="s">
        <v>38</v>
      </c>
      <c r="I12" s="38" t="s">
        <v>32</v>
      </c>
      <c r="J12" s="39" t="s">
        <v>113</v>
      </c>
      <c r="M12" s="1" t="s">
        <v>134</v>
      </c>
    </row>
    <row r="13" spans="1:13" x14ac:dyDescent="0.25">
      <c r="H13" s="2" t="s">
        <v>36</v>
      </c>
      <c r="I13" s="38" t="s">
        <v>32</v>
      </c>
      <c r="J13" s="39" t="s">
        <v>113</v>
      </c>
      <c r="M13" s="1" t="s">
        <v>131</v>
      </c>
    </row>
    <row r="14" spans="1:13" x14ac:dyDescent="0.25">
      <c r="H14" s="2" t="s">
        <v>33</v>
      </c>
      <c r="I14" s="38" t="s">
        <v>32</v>
      </c>
      <c r="J14" s="37" t="s">
        <v>396</v>
      </c>
      <c r="M14" s="1" t="s">
        <v>132</v>
      </c>
    </row>
    <row r="15" spans="1:13" x14ac:dyDescent="0.25">
      <c r="A15" s="1" t="s">
        <v>29</v>
      </c>
      <c r="B15" s="1" t="s">
        <v>28</v>
      </c>
      <c r="M15" s="1" t="s">
        <v>135</v>
      </c>
    </row>
    <row r="16" spans="1:13" ht="12.75" customHeight="1" thickBot="1" x14ac:dyDescent="0.3">
      <c r="F16" s="36"/>
      <c r="G16" s="5"/>
      <c r="M16" s="1" t="s">
        <v>133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88" customFormat="1" ht="54" customHeight="1" x14ac:dyDescent="0.25">
      <c r="A18" s="31">
        <v>1</v>
      </c>
      <c r="B18" s="30">
        <v>44603</v>
      </c>
      <c r="C18" s="189">
        <v>404480</v>
      </c>
      <c r="D18" s="28" t="s">
        <v>16</v>
      </c>
      <c r="E18" s="190" t="s">
        <v>15</v>
      </c>
      <c r="F18" s="149">
        <v>1</v>
      </c>
      <c r="G18" s="25">
        <v>50</v>
      </c>
      <c r="H18" s="358">
        <v>4000</v>
      </c>
      <c r="I18" s="359"/>
      <c r="J18" s="24">
        <f>G18*H18</f>
        <v>200000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200000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200000</v>
      </c>
    </row>
    <row r="24" spans="1:19" x14ac:dyDescent="0.25">
      <c r="A24" s="13" t="s">
        <v>174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11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F18" sqref="F18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397</v>
      </c>
    </row>
    <row r="12" spans="1:13" x14ac:dyDescent="0.25">
      <c r="H12" s="2" t="s">
        <v>38</v>
      </c>
      <c r="I12" s="38" t="s">
        <v>32</v>
      </c>
      <c r="J12" s="39" t="s">
        <v>113</v>
      </c>
      <c r="M12" s="1" t="s">
        <v>134</v>
      </c>
    </row>
    <row r="13" spans="1:13" x14ac:dyDescent="0.25">
      <c r="H13" s="2" t="s">
        <v>36</v>
      </c>
      <c r="I13" s="38" t="s">
        <v>32</v>
      </c>
      <c r="J13" s="39" t="s">
        <v>113</v>
      </c>
      <c r="M13" s="1" t="s">
        <v>131</v>
      </c>
    </row>
    <row r="14" spans="1:13" x14ac:dyDescent="0.25">
      <c r="H14" s="2" t="s">
        <v>33</v>
      </c>
      <c r="I14" s="38" t="s">
        <v>32</v>
      </c>
      <c r="J14" s="37" t="s">
        <v>398</v>
      </c>
      <c r="M14" s="1" t="s">
        <v>132</v>
      </c>
    </row>
    <row r="15" spans="1:13" x14ac:dyDescent="0.25">
      <c r="A15" s="1" t="s">
        <v>29</v>
      </c>
      <c r="B15" s="1" t="s">
        <v>28</v>
      </c>
      <c r="M15" s="1" t="s">
        <v>135</v>
      </c>
    </row>
    <row r="16" spans="1:13" ht="12.75" customHeight="1" thickBot="1" x14ac:dyDescent="0.3">
      <c r="F16" s="36"/>
      <c r="G16" s="5"/>
      <c r="M16" s="1" t="s">
        <v>133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88" customFormat="1" ht="54" customHeight="1" x14ac:dyDescent="0.25">
      <c r="A18" s="31">
        <v>1</v>
      </c>
      <c r="B18" s="30">
        <v>44603</v>
      </c>
      <c r="C18" s="189">
        <v>404481</v>
      </c>
      <c r="D18" s="28" t="s">
        <v>16</v>
      </c>
      <c r="E18" s="190" t="s">
        <v>15</v>
      </c>
      <c r="F18" s="149">
        <v>3</v>
      </c>
      <c r="G18" s="25">
        <v>71</v>
      </c>
      <c r="H18" s="358">
        <v>4000</v>
      </c>
      <c r="I18" s="359"/>
      <c r="J18" s="24">
        <f>G18*H18</f>
        <v>284000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284000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284000</v>
      </c>
    </row>
    <row r="24" spans="1:19" x14ac:dyDescent="0.25">
      <c r="A24" s="13" t="s">
        <v>399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11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13" workbookViewId="0">
      <selection activeCell="C17" sqref="C17:C18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8.42578125" style="1" customWidth="1"/>
    <col min="4" max="4" width="32.7109375" style="1" customWidth="1"/>
    <col min="5" max="5" width="13.140625" style="1" customWidth="1"/>
    <col min="6" max="6" width="6.42578125" style="1" customWidth="1"/>
    <col min="7" max="7" width="14.28515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64</v>
      </c>
      <c r="G11" s="2" t="s">
        <v>40</v>
      </c>
      <c r="H11" s="38" t="s">
        <v>32</v>
      </c>
      <c r="I11" s="40" t="s">
        <v>68</v>
      </c>
    </row>
    <row r="12" spans="1:9" x14ac:dyDescent="0.25">
      <c r="G12" s="2" t="s">
        <v>38</v>
      </c>
      <c r="H12" s="38" t="s">
        <v>32</v>
      </c>
      <c r="I12" s="39" t="s">
        <v>69</v>
      </c>
    </row>
    <row r="13" spans="1:9" x14ac:dyDescent="0.25">
      <c r="G13" s="2" t="s">
        <v>36</v>
      </c>
      <c r="H13" s="38" t="s">
        <v>32</v>
      </c>
      <c r="I13" s="39" t="s">
        <v>61</v>
      </c>
    </row>
    <row r="14" spans="1:9" x14ac:dyDescent="0.25">
      <c r="A14" s="1" t="s">
        <v>29</v>
      </c>
      <c r="B14" s="1" t="s">
        <v>28</v>
      </c>
    </row>
    <row r="15" spans="1:9" ht="12.75" customHeight="1" thickBot="1" x14ac:dyDescent="0.3">
      <c r="F15" s="36"/>
    </row>
    <row r="16" spans="1:9" ht="20.100000000000001" customHeight="1" x14ac:dyDescent="0.25">
      <c r="A16" s="35" t="s">
        <v>26</v>
      </c>
      <c r="B16" s="34" t="s">
        <v>25</v>
      </c>
      <c r="C16" s="34" t="s">
        <v>33</v>
      </c>
      <c r="D16" s="34" t="s">
        <v>23</v>
      </c>
      <c r="E16" s="34" t="s">
        <v>22</v>
      </c>
      <c r="F16" s="34" t="s">
        <v>65</v>
      </c>
      <c r="G16" s="356" t="s">
        <v>19</v>
      </c>
      <c r="H16" s="357"/>
      <c r="I16" s="32" t="s">
        <v>18</v>
      </c>
    </row>
    <row r="17" spans="1:18" s="23" customFormat="1" ht="54" customHeight="1" x14ac:dyDescent="0.25">
      <c r="A17" s="31">
        <v>1</v>
      </c>
      <c r="B17" s="30">
        <v>44582</v>
      </c>
      <c r="C17" s="377" t="s">
        <v>70</v>
      </c>
      <c r="D17" s="28" t="s">
        <v>72</v>
      </c>
      <c r="E17" s="379" t="s">
        <v>71</v>
      </c>
      <c r="F17" s="26">
        <v>1</v>
      </c>
      <c r="G17" s="358">
        <v>17000000</v>
      </c>
      <c r="H17" s="359"/>
      <c r="I17" s="24">
        <f>G17</f>
        <v>17000000</v>
      </c>
    </row>
    <row r="18" spans="1:18" s="23" customFormat="1" ht="54" customHeight="1" x14ac:dyDescent="0.25">
      <c r="A18" s="31">
        <v>2</v>
      </c>
      <c r="B18" s="30">
        <v>44582</v>
      </c>
      <c r="C18" s="378"/>
      <c r="D18" s="28" t="s">
        <v>73</v>
      </c>
      <c r="E18" s="380"/>
      <c r="F18" s="26">
        <v>1</v>
      </c>
      <c r="G18" s="358">
        <v>694000</v>
      </c>
      <c r="H18" s="359"/>
      <c r="I18" s="24">
        <f>G18</f>
        <v>694000</v>
      </c>
    </row>
    <row r="19" spans="1:18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2"/>
      <c r="I19" s="22">
        <f>I17+I18</f>
        <v>17694000</v>
      </c>
    </row>
    <row r="20" spans="1:18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0"/>
    </row>
    <row r="21" spans="1:18" x14ac:dyDescent="0.25">
      <c r="E21" s="13"/>
      <c r="F21" s="13"/>
      <c r="G21" s="19" t="s">
        <v>66</v>
      </c>
      <c r="H21" s="19"/>
      <c r="I21" s="18">
        <v>11900000</v>
      </c>
      <c r="J21" s="15"/>
      <c r="R21" s="1" t="s">
        <v>1</v>
      </c>
    </row>
    <row r="22" spans="1:18" ht="16.5" thickBot="1" x14ac:dyDescent="0.3">
      <c r="E22" s="13"/>
      <c r="F22" s="13"/>
      <c r="G22" s="17" t="s">
        <v>67</v>
      </c>
      <c r="H22" s="17"/>
      <c r="I22" s="98">
        <f>I19-I21</f>
        <v>5794000</v>
      </c>
      <c r="J22" s="15"/>
    </row>
    <row r="23" spans="1:18" ht="16.5" customHeight="1" x14ac:dyDescent="0.25">
      <c r="E23" s="13"/>
      <c r="F23" s="13"/>
      <c r="G23" s="12" t="s">
        <v>9</v>
      </c>
      <c r="H23" s="12"/>
      <c r="I23" s="11">
        <f>I22</f>
        <v>5794000</v>
      </c>
    </row>
    <row r="24" spans="1:18" x14ac:dyDescent="0.25">
      <c r="A24" s="13" t="s">
        <v>74</v>
      </c>
      <c r="E24" s="13"/>
      <c r="F24" s="13"/>
      <c r="G24" s="12"/>
      <c r="H24" s="12"/>
      <c r="I24" s="11"/>
    </row>
    <row r="25" spans="1:18" ht="10.5" customHeight="1" x14ac:dyDescent="0.25">
      <c r="A25" s="14"/>
      <c r="E25" s="13"/>
      <c r="F25" s="13"/>
      <c r="G25" s="12"/>
      <c r="H25" s="12"/>
      <c r="I25" s="11"/>
    </row>
    <row r="26" spans="1:18" x14ac:dyDescent="0.25">
      <c r="A26" s="10" t="s">
        <v>7</v>
      </c>
    </row>
    <row r="27" spans="1:18" x14ac:dyDescent="0.25">
      <c r="A27" s="9" t="s">
        <v>6</v>
      </c>
      <c r="B27" s="9"/>
      <c r="C27" s="9"/>
      <c r="D27" s="9"/>
      <c r="E27" s="5"/>
    </row>
    <row r="28" spans="1:18" x14ac:dyDescent="0.25">
      <c r="A28" s="9" t="s">
        <v>5</v>
      </c>
      <c r="B28" s="9"/>
      <c r="C28" s="9"/>
      <c r="D28" s="5"/>
      <c r="E28" s="5"/>
    </row>
    <row r="29" spans="1:18" x14ac:dyDescent="0.25">
      <c r="A29" s="8" t="s">
        <v>4</v>
      </c>
      <c r="B29" s="6"/>
      <c r="C29" s="6"/>
      <c r="D29" s="8"/>
      <c r="E29" s="5"/>
    </row>
    <row r="30" spans="1:18" x14ac:dyDescent="0.25">
      <c r="A30" s="7" t="s">
        <v>3</v>
      </c>
      <c r="B30" s="7"/>
      <c r="C30" s="7"/>
      <c r="D30" s="6"/>
      <c r="E30" s="5"/>
    </row>
    <row r="31" spans="1:18" ht="8.25" customHeight="1" x14ac:dyDescent="0.25">
      <c r="A31" s="4"/>
      <c r="B31" s="4"/>
      <c r="C31" s="4"/>
      <c r="D31" s="4"/>
    </row>
    <row r="32" spans="1:18" x14ac:dyDescent="0.25">
      <c r="G32" s="3" t="s">
        <v>2</v>
      </c>
      <c r="H32" s="363" t="str">
        <f>+I12</f>
        <v xml:space="preserve"> 03 Februari 2022</v>
      </c>
      <c r="I32" s="364"/>
    </row>
    <row r="36" spans="7:9" x14ac:dyDescent="0.25">
      <c r="H36" s="2" t="s">
        <v>1</v>
      </c>
    </row>
    <row r="38" spans="7:9" x14ac:dyDescent="0.25">
      <c r="G38" s="352" t="s">
        <v>0</v>
      </c>
      <c r="H38" s="352"/>
      <c r="I38" s="352"/>
    </row>
  </sheetData>
  <mergeCells count="9">
    <mergeCell ref="A19:H19"/>
    <mergeCell ref="H32:I32"/>
    <mergeCell ref="G38:I38"/>
    <mergeCell ref="A9:I9"/>
    <mergeCell ref="G16:H16"/>
    <mergeCell ref="C17:C18"/>
    <mergeCell ref="E17:E18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H24" sqref="H24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400</v>
      </c>
    </row>
    <row r="12" spans="1:13" x14ac:dyDescent="0.25">
      <c r="H12" s="2" t="s">
        <v>38</v>
      </c>
      <c r="I12" s="38" t="s">
        <v>32</v>
      </c>
      <c r="J12" s="39" t="s">
        <v>113</v>
      </c>
      <c r="M12" s="1" t="s">
        <v>134</v>
      </c>
    </row>
    <row r="13" spans="1:13" x14ac:dyDescent="0.25">
      <c r="H13" s="2" t="s">
        <v>36</v>
      </c>
      <c r="I13" s="38" t="s">
        <v>32</v>
      </c>
      <c r="J13" s="39" t="s">
        <v>113</v>
      </c>
      <c r="M13" s="1" t="s">
        <v>131</v>
      </c>
    </row>
    <row r="14" spans="1:13" x14ac:dyDescent="0.25">
      <c r="H14" s="2" t="s">
        <v>33</v>
      </c>
      <c r="I14" s="38" t="s">
        <v>32</v>
      </c>
      <c r="J14" s="37" t="s">
        <v>401</v>
      </c>
      <c r="M14" s="1" t="s">
        <v>132</v>
      </c>
    </row>
    <row r="15" spans="1:13" x14ac:dyDescent="0.25">
      <c r="A15" s="1" t="s">
        <v>29</v>
      </c>
      <c r="B15" s="1" t="s">
        <v>28</v>
      </c>
      <c r="M15" s="1" t="s">
        <v>135</v>
      </c>
    </row>
    <row r="16" spans="1:13" ht="12.75" customHeight="1" thickBot="1" x14ac:dyDescent="0.3">
      <c r="F16" s="36"/>
      <c r="G16" s="5"/>
      <c r="M16" s="1" t="s">
        <v>133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88" customFormat="1" ht="54" customHeight="1" x14ac:dyDescent="0.25">
      <c r="A18" s="31">
        <v>1</v>
      </c>
      <c r="B18" s="30">
        <v>44603</v>
      </c>
      <c r="C18" s="189">
        <v>404483</v>
      </c>
      <c r="D18" s="28" t="s">
        <v>16</v>
      </c>
      <c r="E18" s="190" t="s">
        <v>15</v>
      </c>
      <c r="F18" s="149">
        <v>1</v>
      </c>
      <c r="G18" s="25">
        <v>50</v>
      </c>
      <c r="H18" s="358">
        <v>4000</v>
      </c>
      <c r="I18" s="359"/>
      <c r="J18" s="24">
        <f>G18*H18</f>
        <v>200000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200000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200000</v>
      </c>
    </row>
    <row r="24" spans="1:19" x14ac:dyDescent="0.25">
      <c r="A24" s="13" t="s">
        <v>174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11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J17" sqref="J17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402</v>
      </c>
    </row>
    <row r="12" spans="1:13" x14ac:dyDescent="0.25">
      <c r="H12" s="2" t="s">
        <v>38</v>
      </c>
      <c r="I12" s="38" t="s">
        <v>32</v>
      </c>
      <c r="J12" s="39" t="s">
        <v>113</v>
      </c>
      <c r="M12" s="1" t="s">
        <v>134</v>
      </c>
    </row>
    <row r="13" spans="1:13" x14ac:dyDescent="0.25">
      <c r="H13" s="2" t="s">
        <v>36</v>
      </c>
      <c r="I13" s="38" t="s">
        <v>32</v>
      </c>
      <c r="J13" s="39" t="s">
        <v>113</v>
      </c>
      <c r="M13" s="1" t="s">
        <v>131</v>
      </c>
    </row>
    <row r="14" spans="1:13" x14ac:dyDescent="0.25">
      <c r="H14" s="2" t="s">
        <v>33</v>
      </c>
      <c r="I14" s="38" t="s">
        <v>32</v>
      </c>
      <c r="J14" s="37" t="s">
        <v>403</v>
      </c>
      <c r="M14" s="1" t="s">
        <v>132</v>
      </c>
    </row>
    <row r="15" spans="1:13" x14ac:dyDescent="0.25">
      <c r="A15" s="1" t="s">
        <v>29</v>
      </c>
      <c r="B15" s="1" t="s">
        <v>28</v>
      </c>
      <c r="M15" s="1" t="s">
        <v>135</v>
      </c>
    </row>
    <row r="16" spans="1:13" ht="12.75" customHeight="1" thickBot="1" x14ac:dyDescent="0.3">
      <c r="F16" s="36"/>
      <c r="G16" s="5"/>
      <c r="M16" s="1" t="s">
        <v>133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91" customFormat="1" ht="54" customHeight="1" x14ac:dyDescent="0.25">
      <c r="A18" s="31">
        <v>1</v>
      </c>
      <c r="B18" s="30">
        <v>44603</v>
      </c>
      <c r="C18" s="192">
        <v>405881</v>
      </c>
      <c r="D18" s="28" t="s">
        <v>16</v>
      </c>
      <c r="E18" s="193" t="s">
        <v>15</v>
      </c>
      <c r="F18" s="149">
        <v>24</v>
      </c>
      <c r="G18" s="25">
        <v>168</v>
      </c>
      <c r="H18" s="358">
        <v>4000</v>
      </c>
      <c r="I18" s="359"/>
      <c r="J18" s="24">
        <f>G18*H18</f>
        <v>672000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672000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672000</v>
      </c>
    </row>
    <row r="24" spans="1:19" x14ac:dyDescent="0.25">
      <c r="A24" s="13" t="s">
        <v>404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11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4" workbookViewId="0">
      <selection activeCell="A19" sqref="A19:H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.7109375" style="1" customWidth="1"/>
    <col min="5" max="5" width="14.85546875" style="1" customWidth="1"/>
    <col min="6" max="6" width="6.42578125" style="1" customWidth="1"/>
    <col min="7" max="7" width="13.140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407</v>
      </c>
      <c r="G11" s="2" t="s">
        <v>40</v>
      </c>
      <c r="H11" s="38" t="s">
        <v>32</v>
      </c>
      <c r="I11" s="40" t="s">
        <v>405</v>
      </c>
    </row>
    <row r="12" spans="1:9" x14ac:dyDescent="0.25">
      <c r="G12" s="2" t="s">
        <v>38</v>
      </c>
      <c r="H12" s="38" t="s">
        <v>32</v>
      </c>
      <c r="I12" s="39" t="s">
        <v>113</v>
      </c>
    </row>
    <row r="13" spans="1:9" x14ac:dyDescent="0.25">
      <c r="G13" s="2" t="s">
        <v>36</v>
      </c>
      <c r="H13" s="38" t="s">
        <v>32</v>
      </c>
      <c r="I13" s="39" t="s">
        <v>113</v>
      </c>
    </row>
    <row r="14" spans="1:9" x14ac:dyDescent="0.25">
      <c r="G14" s="2" t="s">
        <v>33</v>
      </c>
      <c r="H14" s="38" t="s">
        <v>32</v>
      </c>
      <c r="I14" s="37" t="s">
        <v>406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191" customFormat="1" ht="54" customHeight="1" x14ac:dyDescent="0.25">
      <c r="A18" s="31">
        <v>1</v>
      </c>
      <c r="B18" s="30">
        <v>44603</v>
      </c>
      <c r="C18" s="192"/>
      <c r="D18" s="28" t="s">
        <v>408</v>
      </c>
      <c r="E18" s="193" t="s">
        <v>363</v>
      </c>
      <c r="F18" s="149">
        <v>1</v>
      </c>
      <c r="G18" s="358">
        <v>700000</v>
      </c>
      <c r="H18" s="359"/>
      <c r="I18" s="24">
        <f>G18</f>
        <v>700000</v>
      </c>
    </row>
    <row r="19" spans="1:18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2"/>
      <c r="I19" s="22">
        <f>I18</f>
        <v>700000</v>
      </c>
    </row>
    <row r="20" spans="1:18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0"/>
    </row>
    <row r="21" spans="1:18" x14ac:dyDescent="0.25">
      <c r="E21" s="13"/>
      <c r="F21" s="13"/>
      <c r="G21" s="19" t="s">
        <v>11</v>
      </c>
      <c r="H21" s="19"/>
      <c r="I21" s="18">
        <v>0</v>
      </c>
      <c r="J21" s="15"/>
      <c r="R21" s="1" t="s">
        <v>1</v>
      </c>
    </row>
    <row r="22" spans="1:18" ht="16.5" thickBot="1" x14ac:dyDescent="0.3">
      <c r="E22" s="13"/>
      <c r="F22" s="13"/>
      <c r="G22" s="17" t="s">
        <v>10</v>
      </c>
      <c r="H22" s="17"/>
      <c r="I22" s="16">
        <v>0</v>
      </c>
      <c r="J22" s="15"/>
    </row>
    <row r="23" spans="1:18" ht="16.5" customHeight="1" x14ac:dyDescent="0.25">
      <c r="E23" s="13"/>
      <c r="F23" s="13"/>
      <c r="G23" s="12" t="s">
        <v>9</v>
      </c>
      <c r="H23" s="12"/>
      <c r="I23" s="11">
        <f>I19</f>
        <v>700000</v>
      </c>
    </row>
    <row r="24" spans="1:18" x14ac:dyDescent="0.25">
      <c r="A24" s="13" t="s">
        <v>409</v>
      </c>
      <c r="E24" s="13"/>
      <c r="F24" s="13"/>
      <c r="G24" s="12"/>
      <c r="H24" s="12"/>
      <c r="I24" s="11"/>
    </row>
    <row r="25" spans="1:18" ht="10.5" customHeight="1" x14ac:dyDescent="0.25">
      <c r="A25" s="14"/>
      <c r="E25" s="13"/>
      <c r="F25" s="13"/>
      <c r="G25" s="12"/>
      <c r="H25" s="12"/>
      <c r="I25" s="11"/>
    </row>
    <row r="26" spans="1:18" x14ac:dyDescent="0.25">
      <c r="A26" s="10" t="s">
        <v>7</v>
      </c>
    </row>
    <row r="27" spans="1:18" x14ac:dyDescent="0.25">
      <c r="A27" s="9" t="s">
        <v>6</v>
      </c>
      <c r="B27" s="9"/>
      <c r="C27" s="9"/>
      <c r="D27" s="9"/>
      <c r="E27" s="5"/>
    </row>
    <row r="28" spans="1:18" x14ac:dyDescent="0.25">
      <c r="A28" s="9" t="s">
        <v>5</v>
      </c>
      <c r="B28" s="9"/>
      <c r="C28" s="9"/>
      <c r="D28" s="5"/>
      <c r="E28" s="5"/>
    </row>
    <row r="29" spans="1:18" x14ac:dyDescent="0.25">
      <c r="A29" s="8" t="s">
        <v>4</v>
      </c>
      <c r="B29" s="6"/>
      <c r="C29" s="6"/>
      <c r="D29" s="8"/>
      <c r="E29" s="5"/>
    </row>
    <row r="30" spans="1:18" x14ac:dyDescent="0.25">
      <c r="A30" s="7" t="s">
        <v>3</v>
      </c>
      <c r="B30" s="7"/>
      <c r="C30" s="7"/>
      <c r="D30" s="6"/>
      <c r="E30" s="5"/>
    </row>
    <row r="31" spans="1:18" ht="8.25" customHeight="1" x14ac:dyDescent="0.25">
      <c r="A31" s="4"/>
      <c r="B31" s="4"/>
      <c r="C31" s="4"/>
      <c r="D31" s="4"/>
    </row>
    <row r="32" spans="1:18" x14ac:dyDescent="0.25">
      <c r="G32" s="3" t="s">
        <v>2</v>
      </c>
      <c r="H32" s="363" t="str">
        <f>+I12</f>
        <v xml:space="preserve"> 11 Februari 2022</v>
      </c>
      <c r="I32" s="364"/>
    </row>
    <row r="36" spans="7:9" x14ac:dyDescent="0.25">
      <c r="H36" s="2" t="s">
        <v>1</v>
      </c>
    </row>
    <row r="38" spans="7:9" x14ac:dyDescent="0.25">
      <c r="G38" s="352" t="s">
        <v>0</v>
      </c>
      <c r="H38" s="352"/>
      <c r="I38" s="352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K18" sqref="K18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460</v>
      </c>
    </row>
    <row r="12" spans="1:13" x14ac:dyDescent="0.25">
      <c r="H12" s="2" t="s">
        <v>38</v>
      </c>
      <c r="I12" s="38" t="s">
        <v>32</v>
      </c>
      <c r="J12" s="39" t="s">
        <v>127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127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461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195" customFormat="1" ht="54" customHeight="1" x14ac:dyDescent="0.25">
      <c r="A18" s="31">
        <v>1</v>
      </c>
      <c r="B18" s="30">
        <v>44606</v>
      </c>
      <c r="C18" s="196"/>
      <c r="D18" s="28" t="s">
        <v>16</v>
      </c>
      <c r="E18" s="197" t="s">
        <v>15</v>
      </c>
      <c r="F18" s="149">
        <v>3</v>
      </c>
      <c r="G18" s="25">
        <v>50</v>
      </c>
      <c r="H18" s="358">
        <v>4000</v>
      </c>
      <c r="I18" s="359"/>
      <c r="J18" s="24">
        <f>G18*H18</f>
        <v>200000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200000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200000</v>
      </c>
      <c r="M23" s="1" t="s">
        <v>457</v>
      </c>
    </row>
    <row r="24" spans="1:19" x14ac:dyDescent="0.25">
      <c r="A24" s="13" t="s">
        <v>174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14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H21" sqref="H21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464</v>
      </c>
    </row>
    <row r="12" spans="1:13" x14ac:dyDescent="0.25">
      <c r="H12" s="2" t="s">
        <v>38</v>
      </c>
      <c r="I12" s="38" t="s">
        <v>32</v>
      </c>
      <c r="J12" s="39" t="s">
        <v>127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127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461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195" customFormat="1" ht="54" customHeight="1" x14ac:dyDescent="0.25">
      <c r="A18" s="31">
        <v>1</v>
      </c>
      <c r="B18" s="30">
        <v>44606</v>
      </c>
      <c r="C18" s="196"/>
      <c r="D18" s="28" t="s">
        <v>16</v>
      </c>
      <c r="E18" s="197" t="s">
        <v>15</v>
      </c>
      <c r="F18" s="149">
        <v>1</v>
      </c>
      <c r="G18" s="25">
        <v>73</v>
      </c>
      <c r="H18" s="358">
        <v>4000</v>
      </c>
      <c r="I18" s="359"/>
      <c r="J18" s="24">
        <f>G18*H18</f>
        <v>292000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292000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292000</v>
      </c>
      <c r="M23" s="1" t="s">
        <v>457</v>
      </c>
    </row>
    <row r="24" spans="1:19" x14ac:dyDescent="0.25">
      <c r="A24" s="13" t="s">
        <v>462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14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E22" sqref="E22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463</v>
      </c>
    </row>
    <row r="12" spans="1:13" x14ac:dyDescent="0.25">
      <c r="H12" s="2" t="s">
        <v>38</v>
      </c>
      <c r="I12" s="38" t="s">
        <v>32</v>
      </c>
      <c r="J12" s="39" t="s">
        <v>127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127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465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195" customFormat="1" ht="54" customHeight="1" x14ac:dyDescent="0.25">
      <c r="A18" s="31">
        <v>1</v>
      </c>
      <c r="B18" s="30">
        <v>44606</v>
      </c>
      <c r="C18" s="196">
        <v>404485</v>
      </c>
      <c r="D18" s="28" t="s">
        <v>16</v>
      </c>
      <c r="E18" s="197" t="s">
        <v>15</v>
      </c>
      <c r="F18" s="149">
        <v>6</v>
      </c>
      <c r="G18" s="25">
        <v>83</v>
      </c>
      <c r="H18" s="358">
        <v>4000</v>
      </c>
      <c r="I18" s="359"/>
      <c r="J18" s="24">
        <f>G18*H18</f>
        <v>332000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332000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332000</v>
      </c>
      <c r="M23" s="1" t="s">
        <v>457</v>
      </c>
    </row>
    <row r="24" spans="1:19" x14ac:dyDescent="0.25">
      <c r="A24" s="13" t="s">
        <v>466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14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7"/>
  <sheetViews>
    <sheetView topLeftCell="A12" zoomScale="86" zoomScaleNormal="86" workbookViewId="0">
      <selection activeCell="J48" sqref="J4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31" customWidth="1"/>
    <col min="5" max="5" width="19.5703125" customWidth="1"/>
    <col min="6" max="6" width="6.28515625" customWidth="1"/>
    <col min="7" max="7" width="8" customWidth="1"/>
    <col min="8" max="8" width="13.5703125" style="43" customWidth="1"/>
    <col min="9" max="9" width="2.140625" style="43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97" t="s">
        <v>49</v>
      </c>
      <c r="B2" s="96"/>
      <c r="C2" s="44"/>
    </row>
    <row r="3" spans="1:10" x14ac:dyDescent="0.25">
      <c r="A3" s="95" t="s">
        <v>48</v>
      </c>
      <c r="B3" s="94"/>
      <c r="C3" s="94"/>
    </row>
    <row r="4" spans="1:10" x14ac:dyDescent="0.25">
      <c r="A4" s="95" t="s">
        <v>47</v>
      </c>
      <c r="B4" s="94"/>
      <c r="C4" s="94"/>
    </row>
    <row r="5" spans="1:10" x14ac:dyDescent="0.25">
      <c r="A5" s="95" t="s">
        <v>46</v>
      </c>
      <c r="B5" s="94"/>
      <c r="C5" s="94"/>
    </row>
    <row r="6" spans="1:10" x14ac:dyDescent="0.25">
      <c r="A6" s="95" t="s">
        <v>45</v>
      </c>
      <c r="B6" s="94"/>
      <c r="C6" s="94"/>
    </row>
    <row r="7" spans="1:10" x14ac:dyDescent="0.25">
      <c r="A7" s="95" t="s">
        <v>44</v>
      </c>
      <c r="B7" s="94"/>
      <c r="C7" s="94"/>
    </row>
    <row r="8" spans="1:10" x14ac:dyDescent="0.25">
      <c r="A8" s="94"/>
      <c r="B8" s="94"/>
      <c r="C8" s="94"/>
    </row>
    <row r="9" spans="1:10" ht="15.75" thickBot="1" x14ac:dyDescent="0.3">
      <c r="A9" s="92"/>
      <c r="B9" s="92"/>
      <c r="C9" s="92"/>
      <c r="D9" s="92"/>
      <c r="E9" s="92"/>
      <c r="F9" s="92"/>
      <c r="G9" s="92"/>
      <c r="H9" s="93"/>
      <c r="I9" s="93"/>
      <c r="J9" s="92"/>
    </row>
    <row r="10" spans="1:10" ht="24" thickBot="1" x14ac:dyDescent="0.4">
      <c r="A10" s="370" t="s">
        <v>43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ht="18.75" customHeight="1" x14ac:dyDescent="0.25">
      <c r="A12" s="47" t="s">
        <v>42</v>
      </c>
      <c r="B12" s="47" t="s">
        <v>63</v>
      </c>
      <c r="C12" s="47"/>
      <c r="D12" s="47"/>
      <c r="E12" s="47"/>
      <c r="F12" s="47"/>
      <c r="G12" s="47"/>
      <c r="H12" s="48" t="s">
        <v>40</v>
      </c>
      <c r="I12" s="48" t="s">
        <v>32</v>
      </c>
      <c r="J12" s="40" t="s">
        <v>483</v>
      </c>
    </row>
    <row r="13" spans="1:10" ht="18.75" customHeight="1" x14ac:dyDescent="0.25">
      <c r="A13" s="47"/>
      <c r="B13" s="47"/>
      <c r="C13" s="47"/>
      <c r="D13" s="47"/>
      <c r="E13" s="47"/>
      <c r="F13" s="47"/>
      <c r="G13" s="47"/>
      <c r="H13" s="48" t="s">
        <v>38</v>
      </c>
      <c r="I13" s="48" t="s">
        <v>32</v>
      </c>
      <c r="J13" s="39" t="s">
        <v>127</v>
      </c>
    </row>
    <row r="14" spans="1:10" ht="18.75" customHeight="1" x14ac:dyDescent="0.25">
      <c r="A14" s="47"/>
      <c r="B14" s="47"/>
      <c r="C14" s="47"/>
      <c r="D14" s="47"/>
      <c r="E14" s="47"/>
      <c r="F14" s="47"/>
      <c r="G14" s="47"/>
      <c r="H14" s="48" t="s">
        <v>36</v>
      </c>
      <c r="I14" s="48" t="s">
        <v>32</v>
      </c>
      <c r="J14" s="39" t="s">
        <v>484</v>
      </c>
    </row>
    <row r="15" spans="1:10" ht="18.75" customHeight="1" x14ac:dyDescent="0.25">
      <c r="A15" s="47" t="s">
        <v>29</v>
      </c>
      <c r="B15" s="47" t="s">
        <v>60</v>
      </c>
      <c r="C15" s="47"/>
      <c r="D15" s="47"/>
      <c r="E15" s="47"/>
      <c r="F15" s="47"/>
      <c r="G15" s="47"/>
      <c r="H15" s="48" t="s">
        <v>33</v>
      </c>
      <c r="I15" s="48" t="s">
        <v>32</v>
      </c>
      <c r="J15" s="91" t="s">
        <v>410</v>
      </c>
    </row>
    <row r="16" spans="1:10" ht="27.75" customHeight="1" x14ac:dyDescent="0.25">
      <c r="A16" s="47"/>
      <c r="B16" s="47"/>
      <c r="C16" s="47"/>
      <c r="D16" s="47"/>
      <c r="E16" s="47"/>
      <c r="F16" s="47"/>
      <c r="G16" s="47"/>
      <c r="H16" s="48" t="s">
        <v>207</v>
      </c>
      <c r="I16" s="48" t="s">
        <v>32</v>
      </c>
      <c r="J16" s="150" t="s">
        <v>208</v>
      </c>
    </row>
    <row r="17" spans="1:13" ht="11.25" customHeight="1" thickBot="1" x14ac:dyDescent="0.3">
      <c r="A17" s="76"/>
      <c r="B17" s="76"/>
      <c r="C17" s="76"/>
      <c r="D17" s="76"/>
      <c r="E17" s="76"/>
      <c r="F17" s="76"/>
      <c r="G17" s="76"/>
      <c r="H17" s="77"/>
      <c r="I17" s="77"/>
      <c r="J17" s="76"/>
    </row>
    <row r="18" spans="1:13" ht="43.5" customHeight="1" x14ac:dyDescent="0.25">
      <c r="A18" s="90" t="s">
        <v>26</v>
      </c>
      <c r="B18" s="89" t="s">
        <v>58</v>
      </c>
      <c r="C18" s="88" t="s">
        <v>24</v>
      </c>
      <c r="D18" s="89" t="s">
        <v>57</v>
      </c>
      <c r="E18" s="89" t="s">
        <v>22</v>
      </c>
      <c r="F18" s="88" t="s">
        <v>21</v>
      </c>
      <c r="G18" s="87" t="s">
        <v>20</v>
      </c>
      <c r="H18" s="373" t="s">
        <v>19</v>
      </c>
      <c r="I18" s="374"/>
      <c r="J18" s="86" t="s">
        <v>18</v>
      </c>
      <c r="M18" s="43"/>
    </row>
    <row r="19" spans="1:13" s="76" customFormat="1" ht="33.75" customHeight="1" x14ac:dyDescent="0.25">
      <c r="A19" s="85">
        <v>1</v>
      </c>
      <c r="B19" s="84">
        <v>44568</v>
      </c>
      <c r="C19" s="83">
        <v>403416</v>
      </c>
      <c r="D19" s="82" t="s">
        <v>411</v>
      </c>
      <c r="E19" s="81" t="s">
        <v>412</v>
      </c>
      <c r="F19" s="80">
        <v>62</v>
      </c>
      <c r="G19" s="79">
        <v>779.05</v>
      </c>
      <c r="H19" s="375">
        <v>2500</v>
      </c>
      <c r="I19" s="376"/>
      <c r="J19" s="204">
        <f>G19*H19</f>
        <v>1947625</v>
      </c>
      <c r="M19" s="77"/>
    </row>
    <row r="20" spans="1:13" s="76" customFormat="1" ht="33.75" customHeight="1" x14ac:dyDescent="0.25">
      <c r="A20" s="85">
        <f>A19+1</f>
        <v>2</v>
      </c>
      <c r="B20" s="84">
        <v>44568</v>
      </c>
      <c r="C20" s="83">
        <v>403415</v>
      </c>
      <c r="D20" s="82" t="s">
        <v>480</v>
      </c>
      <c r="E20" s="81" t="s">
        <v>479</v>
      </c>
      <c r="F20" s="80">
        <v>24</v>
      </c>
      <c r="G20" s="79">
        <v>225.05</v>
      </c>
      <c r="H20" s="375">
        <v>2500</v>
      </c>
      <c r="I20" s="376"/>
      <c r="J20" s="204">
        <f>G20*H20</f>
        <v>562625</v>
      </c>
      <c r="M20" s="77"/>
    </row>
    <row r="21" spans="1:13" s="76" customFormat="1" ht="33.75" customHeight="1" x14ac:dyDescent="0.25">
      <c r="A21" s="85">
        <f t="shared" ref="A21:A47" si="0">A20+1</f>
        <v>3</v>
      </c>
      <c r="B21" s="84">
        <v>44568</v>
      </c>
      <c r="C21" s="83">
        <v>403517</v>
      </c>
      <c r="D21" s="82" t="s">
        <v>413</v>
      </c>
      <c r="E21" s="81" t="s">
        <v>414</v>
      </c>
      <c r="F21" s="80">
        <v>43</v>
      </c>
      <c r="G21" s="79">
        <v>485</v>
      </c>
      <c r="H21" s="375">
        <v>2500</v>
      </c>
      <c r="I21" s="376"/>
      <c r="J21" s="204">
        <f t="shared" ref="J21:J47" si="1">G21*H21</f>
        <v>1212500</v>
      </c>
      <c r="M21" s="77"/>
    </row>
    <row r="22" spans="1:13" s="76" customFormat="1" ht="33.75" customHeight="1" x14ac:dyDescent="0.25">
      <c r="A22" s="85">
        <f t="shared" si="0"/>
        <v>4</v>
      </c>
      <c r="B22" s="84">
        <v>44568</v>
      </c>
      <c r="C22" s="83">
        <v>403510</v>
      </c>
      <c r="D22" s="82" t="s">
        <v>467</v>
      </c>
      <c r="E22" s="81" t="s">
        <v>468</v>
      </c>
      <c r="F22" s="80">
        <v>21</v>
      </c>
      <c r="G22" s="79">
        <v>279</v>
      </c>
      <c r="H22" s="375">
        <v>2500</v>
      </c>
      <c r="I22" s="376"/>
      <c r="J22" s="204">
        <f t="shared" si="1"/>
        <v>697500</v>
      </c>
      <c r="M22" s="77"/>
    </row>
    <row r="23" spans="1:13" s="76" customFormat="1" ht="33.75" customHeight="1" x14ac:dyDescent="0.25">
      <c r="A23" s="85">
        <f t="shared" si="0"/>
        <v>5</v>
      </c>
      <c r="B23" s="84">
        <v>44568</v>
      </c>
      <c r="C23" s="83">
        <v>403274</v>
      </c>
      <c r="D23" s="82" t="s">
        <v>419</v>
      </c>
      <c r="E23" s="81" t="s">
        <v>415</v>
      </c>
      <c r="F23" s="80">
        <v>53</v>
      </c>
      <c r="G23" s="79">
        <v>705.62</v>
      </c>
      <c r="H23" s="375">
        <v>7000</v>
      </c>
      <c r="I23" s="376"/>
      <c r="J23" s="204">
        <f t="shared" si="1"/>
        <v>4939340</v>
      </c>
      <c r="M23" s="77"/>
    </row>
    <row r="24" spans="1:13" s="76" customFormat="1" ht="33.75" customHeight="1" x14ac:dyDescent="0.25">
      <c r="A24" s="85">
        <f t="shared" si="0"/>
        <v>6</v>
      </c>
      <c r="B24" s="84">
        <v>44568</v>
      </c>
      <c r="C24" s="83">
        <v>403276</v>
      </c>
      <c r="D24" s="82" t="s">
        <v>420</v>
      </c>
      <c r="E24" s="81" t="s">
        <v>416</v>
      </c>
      <c r="F24" s="80">
        <v>50</v>
      </c>
      <c r="G24" s="79">
        <v>681.38499999999999</v>
      </c>
      <c r="H24" s="375">
        <v>7000</v>
      </c>
      <c r="I24" s="376"/>
      <c r="J24" s="204">
        <f t="shared" si="1"/>
        <v>4769695</v>
      </c>
      <c r="M24" s="77"/>
    </row>
    <row r="25" spans="1:13" s="76" customFormat="1" ht="33.75" customHeight="1" x14ac:dyDescent="0.25">
      <c r="A25" s="85">
        <f t="shared" si="0"/>
        <v>7</v>
      </c>
      <c r="B25" s="84">
        <v>44568</v>
      </c>
      <c r="C25" s="83">
        <v>403278</v>
      </c>
      <c r="D25" s="82" t="s">
        <v>421</v>
      </c>
      <c r="E25" s="81" t="s">
        <v>417</v>
      </c>
      <c r="F25" s="80">
        <v>59</v>
      </c>
      <c r="G25" s="79">
        <v>812.60500000000002</v>
      </c>
      <c r="H25" s="375">
        <v>9000</v>
      </c>
      <c r="I25" s="376"/>
      <c r="J25" s="204">
        <f t="shared" si="1"/>
        <v>7313445</v>
      </c>
      <c r="M25" s="77"/>
    </row>
    <row r="26" spans="1:13" s="76" customFormat="1" ht="33.75" customHeight="1" x14ac:dyDescent="0.25">
      <c r="A26" s="85">
        <f t="shared" si="0"/>
        <v>8</v>
      </c>
      <c r="B26" s="84">
        <v>44568</v>
      </c>
      <c r="C26" s="83">
        <v>403281</v>
      </c>
      <c r="D26" s="82" t="s">
        <v>482</v>
      </c>
      <c r="E26" s="81" t="s">
        <v>481</v>
      </c>
      <c r="F26" s="80">
        <v>22</v>
      </c>
      <c r="G26" s="79">
        <v>259.07</v>
      </c>
      <c r="H26" s="375">
        <v>5000</v>
      </c>
      <c r="I26" s="376"/>
      <c r="J26" s="204">
        <f t="shared" si="1"/>
        <v>1295350</v>
      </c>
      <c r="M26" s="77"/>
    </row>
    <row r="27" spans="1:13" s="76" customFormat="1" ht="33.75" customHeight="1" x14ac:dyDescent="0.25">
      <c r="A27" s="85">
        <f t="shared" si="0"/>
        <v>9</v>
      </c>
      <c r="B27" s="84">
        <v>44568</v>
      </c>
      <c r="C27" s="83">
        <v>403271</v>
      </c>
      <c r="D27" s="82" t="s">
        <v>422</v>
      </c>
      <c r="E27" s="81" t="s">
        <v>418</v>
      </c>
      <c r="F27" s="80">
        <v>55</v>
      </c>
      <c r="G27" s="79">
        <v>676.56</v>
      </c>
      <c r="H27" s="375">
        <v>7000</v>
      </c>
      <c r="I27" s="376"/>
      <c r="J27" s="204">
        <f t="shared" si="1"/>
        <v>4735920</v>
      </c>
      <c r="M27" s="77"/>
    </row>
    <row r="28" spans="1:13" s="76" customFormat="1" ht="33.75" customHeight="1" x14ac:dyDescent="0.25">
      <c r="A28" s="85">
        <f t="shared" si="0"/>
        <v>10</v>
      </c>
      <c r="B28" s="84">
        <v>44568</v>
      </c>
      <c r="C28" s="83">
        <v>403201</v>
      </c>
      <c r="D28" s="82" t="s">
        <v>423</v>
      </c>
      <c r="E28" s="81" t="s">
        <v>424</v>
      </c>
      <c r="F28" s="80">
        <v>5</v>
      </c>
      <c r="G28" s="79">
        <v>116.825</v>
      </c>
      <c r="H28" s="375">
        <v>18000</v>
      </c>
      <c r="I28" s="376"/>
      <c r="J28" s="204">
        <f t="shared" si="1"/>
        <v>2102850</v>
      </c>
      <c r="M28" s="77"/>
    </row>
    <row r="29" spans="1:13" s="76" customFormat="1" ht="33.75" customHeight="1" x14ac:dyDescent="0.25">
      <c r="A29" s="85">
        <f t="shared" si="0"/>
        <v>11</v>
      </c>
      <c r="B29" s="84">
        <v>44568</v>
      </c>
      <c r="C29" s="83">
        <v>403204</v>
      </c>
      <c r="D29" s="82" t="s">
        <v>472</v>
      </c>
      <c r="E29" s="81" t="s">
        <v>471</v>
      </c>
      <c r="F29" s="80">
        <v>2</v>
      </c>
      <c r="G29" s="79">
        <v>25.810000000000002</v>
      </c>
      <c r="H29" s="375">
        <v>20000</v>
      </c>
      <c r="I29" s="376"/>
      <c r="J29" s="204">
        <f t="shared" si="1"/>
        <v>516200.00000000006</v>
      </c>
      <c r="M29" s="77"/>
    </row>
    <row r="30" spans="1:13" s="76" customFormat="1" ht="33.75" customHeight="1" x14ac:dyDescent="0.25">
      <c r="A30" s="85">
        <f t="shared" si="0"/>
        <v>12</v>
      </c>
      <c r="B30" s="84">
        <v>44568</v>
      </c>
      <c r="C30" s="83">
        <v>403203</v>
      </c>
      <c r="D30" s="82" t="s">
        <v>425</v>
      </c>
      <c r="E30" s="81" t="s">
        <v>426</v>
      </c>
      <c r="F30" s="80">
        <v>5</v>
      </c>
      <c r="G30" s="79">
        <v>141.54</v>
      </c>
      <c r="H30" s="375">
        <v>18000</v>
      </c>
      <c r="I30" s="376"/>
      <c r="J30" s="204">
        <f t="shared" si="1"/>
        <v>2547720</v>
      </c>
      <c r="M30" s="77"/>
    </row>
    <row r="31" spans="1:13" s="76" customFormat="1" ht="33.75" customHeight="1" x14ac:dyDescent="0.25">
      <c r="A31" s="85">
        <f t="shared" si="0"/>
        <v>13</v>
      </c>
      <c r="B31" s="84">
        <v>44568</v>
      </c>
      <c r="C31" s="83">
        <v>403206</v>
      </c>
      <c r="D31" s="82" t="s">
        <v>427</v>
      </c>
      <c r="E31" s="81" t="s">
        <v>428</v>
      </c>
      <c r="F31" s="80">
        <v>5</v>
      </c>
      <c r="G31" s="79">
        <v>40.4</v>
      </c>
      <c r="H31" s="375">
        <v>20000</v>
      </c>
      <c r="I31" s="376"/>
      <c r="J31" s="204">
        <f t="shared" si="1"/>
        <v>808000</v>
      </c>
      <c r="M31" s="77"/>
    </row>
    <row r="32" spans="1:13" s="76" customFormat="1" ht="33.75" customHeight="1" x14ac:dyDescent="0.25">
      <c r="A32" s="85">
        <f t="shared" si="0"/>
        <v>14</v>
      </c>
      <c r="B32" s="84">
        <v>44568</v>
      </c>
      <c r="C32" s="83">
        <v>403221</v>
      </c>
      <c r="D32" s="82" t="s">
        <v>470</v>
      </c>
      <c r="E32" s="81" t="s">
        <v>469</v>
      </c>
      <c r="F32" s="80">
        <v>4</v>
      </c>
      <c r="G32" s="79">
        <v>18.82</v>
      </c>
      <c r="H32" s="375">
        <v>14000</v>
      </c>
      <c r="I32" s="376"/>
      <c r="J32" s="204">
        <f t="shared" si="1"/>
        <v>263480</v>
      </c>
      <c r="M32" s="77"/>
    </row>
    <row r="33" spans="1:13" s="76" customFormat="1" ht="33.75" customHeight="1" x14ac:dyDescent="0.25">
      <c r="A33" s="85">
        <f t="shared" si="0"/>
        <v>15</v>
      </c>
      <c r="B33" s="84">
        <v>44568</v>
      </c>
      <c r="C33" s="83">
        <v>403225</v>
      </c>
      <c r="D33" s="82" t="s">
        <v>434</v>
      </c>
      <c r="E33" s="81" t="s">
        <v>429</v>
      </c>
      <c r="F33" s="80">
        <v>4</v>
      </c>
      <c r="G33" s="79">
        <v>28.509999999999998</v>
      </c>
      <c r="H33" s="375">
        <v>12000</v>
      </c>
      <c r="I33" s="376"/>
      <c r="J33" s="204">
        <f t="shared" si="1"/>
        <v>342120</v>
      </c>
      <c r="M33" s="77"/>
    </row>
    <row r="34" spans="1:13" s="76" customFormat="1" ht="33.75" customHeight="1" x14ac:dyDescent="0.25">
      <c r="A34" s="85">
        <f t="shared" si="0"/>
        <v>16</v>
      </c>
      <c r="B34" s="84">
        <v>44568</v>
      </c>
      <c r="C34" s="83">
        <v>403267</v>
      </c>
      <c r="D34" s="82" t="s">
        <v>435</v>
      </c>
      <c r="E34" s="81" t="s">
        <v>430</v>
      </c>
      <c r="F34" s="80">
        <v>3</v>
      </c>
      <c r="G34" s="79">
        <v>51</v>
      </c>
      <c r="H34" s="375">
        <v>7000</v>
      </c>
      <c r="I34" s="376"/>
      <c r="J34" s="204">
        <f t="shared" si="1"/>
        <v>357000</v>
      </c>
      <c r="M34" s="77"/>
    </row>
    <row r="35" spans="1:13" s="76" customFormat="1" ht="33.75" customHeight="1" x14ac:dyDescent="0.25">
      <c r="A35" s="85">
        <f t="shared" si="0"/>
        <v>17</v>
      </c>
      <c r="B35" s="84">
        <v>44568</v>
      </c>
      <c r="C35" s="83">
        <v>403268</v>
      </c>
      <c r="D35" s="82" t="s">
        <v>436</v>
      </c>
      <c r="E35" s="81" t="s">
        <v>431</v>
      </c>
      <c r="F35" s="80">
        <v>3</v>
      </c>
      <c r="G35" s="79">
        <v>57.75</v>
      </c>
      <c r="H35" s="375">
        <v>7000</v>
      </c>
      <c r="I35" s="376"/>
      <c r="J35" s="204">
        <f t="shared" si="1"/>
        <v>404250</v>
      </c>
      <c r="M35" s="77"/>
    </row>
    <row r="36" spans="1:13" s="76" customFormat="1" ht="33.75" customHeight="1" x14ac:dyDescent="0.25">
      <c r="A36" s="85">
        <f t="shared" si="0"/>
        <v>18</v>
      </c>
      <c r="B36" s="84">
        <v>44568</v>
      </c>
      <c r="C36" s="83">
        <v>403266</v>
      </c>
      <c r="D36" s="82" t="s">
        <v>437</v>
      </c>
      <c r="E36" s="81" t="s">
        <v>53</v>
      </c>
      <c r="F36" s="80">
        <v>16</v>
      </c>
      <c r="G36" s="79">
        <v>362.45</v>
      </c>
      <c r="H36" s="375">
        <v>3000</v>
      </c>
      <c r="I36" s="376"/>
      <c r="J36" s="204">
        <f t="shared" si="1"/>
        <v>1087350</v>
      </c>
      <c r="M36" s="77"/>
    </row>
    <row r="37" spans="1:13" s="76" customFormat="1" ht="33.75" customHeight="1" x14ac:dyDescent="0.25">
      <c r="A37" s="85">
        <f t="shared" si="0"/>
        <v>19</v>
      </c>
      <c r="B37" s="84">
        <v>44568</v>
      </c>
      <c r="C37" s="83">
        <v>403265</v>
      </c>
      <c r="D37" s="82" t="s">
        <v>438</v>
      </c>
      <c r="E37" s="81" t="s">
        <v>432</v>
      </c>
      <c r="F37" s="80">
        <v>4</v>
      </c>
      <c r="G37" s="79">
        <v>69.900000000000006</v>
      </c>
      <c r="H37" s="375">
        <v>7000</v>
      </c>
      <c r="I37" s="376"/>
      <c r="J37" s="204">
        <f t="shared" si="1"/>
        <v>489300.00000000006</v>
      </c>
      <c r="M37" s="77"/>
    </row>
    <row r="38" spans="1:13" s="76" customFormat="1" ht="33.75" customHeight="1" x14ac:dyDescent="0.25">
      <c r="A38" s="85">
        <f t="shared" si="0"/>
        <v>20</v>
      </c>
      <c r="B38" s="84">
        <v>44568</v>
      </c>
      <c r="C38" s="83">
        <v>403264</v>
      </c>
      <c r="D38" s="82" t="s">
        <v>439</v>
      </c>
      <c r="E38" s="81" t="s">
        <v>433</v>
      </c>
      <c r="F38" s="80">
        <v>9</v>
      </c>
      <c r="G38" s="79">
        <v>213.22</v>
      </c>
      <c r="H38" s="375">
        <v>7000</v>
      </c>
      <c r="I38" s="376"/>
      <c r="J38" s="204">
        <f t="shared" si="1"/>
        <v>1492540</v>
      </c>
      <c r="M38" s="77"/>
    </row>
    <row r="39" spans="1:13" s="76" customFormat="1" ht="33.75" customHeight="1" x14ac:dyDescent="0.25">
      <c r="A39" s="85">
        <f t="shared" si="0"/>
        <v>21</v>
      </c>
      <c r="B39" s="84">
        <v>44568</v>
      </c>
      <c r="C39" s="83">
        <v>403210</v>
      </c>
      <c r="D39" s="82" t="s">
        <v>476</v>
      </c>
      <c r="E39" s="81" t="s">
        <v>475</v>
      </c>
      <c r="F39" s="80">
        <v>5</v>
      </c>
      <c r="G39" s="79">
        <v>34.4</v>
      </c>
      <c r="H39" s="375">
        <v>12000</v>
      </c>
      <c r="I39" s="376"/>
      <c r="J39" s="204">
        <f t="shared" si="1"/>
        <v>412800</v>
      </c>
      <c r="M39" s="77"/>
    </row>
    <row r="40" spans="1:13" s="76" customFormat="1" ht="33.75" customHeight="1" x14ac:dyDescent="0.25">
      <c r="A40" s="85">
        <f t="shared" si="0"/>
        <v>22</v>
      </c>
      <c r="B40" s="84">
        <v>44568</v>
      </c>
      <c r="C40" s="83">
        <v>403208</v>
      </c>
      <c r="D40" s="82" t="s">
        <v>478</v>
      </c>
      <c r="E40" s="81" t="s">
        <v>477</v>
      </c>
      <c r="F40" s="80">
        <v>5</v>
      </c>
      <c r="G40" s="79">
        <v>34.155000000000001</v>
      </c>
      <c r="H40" s="375">
        <v>12000</v>
      </c>
      <c r="I40" s="376"/>
      <c r="J40" s="204">
        <f t="shared" si="1"/>
        <v>409860</v>
      </c>
      <c r="M40" s="77"/>
    </row>
    <row r="41" spans="1:13" s="76" customFormat="1" ht="33.75" customHeight="1" x14ac:dyDescent="0.25">
      <c r="A41" s="85">
        <f t="shared" si="0"/>
        <v>23</v>
      </c>
      <c r="B41" s="84">
        <v>44568</v>
      </c>
      <c r="C41" s="83">
        <v>403214</v>
      </c>
      <c r="D41" s="82" t="s">
        <v>474</v>
      </c>
      <c r="E41" s="81" t="s">
        <v>473</v>
      </c>
      <c r="F41" s="80">
        <v>5</v>
      </c>
      <c r="G41" s="79">
        <v>45.155000000000001</v>
      </c>
      <c r="H41" s="375">
        <v>12000</v>
      </c>
      <c r="I41" s="376"/>
      <c r="J41" s="204">
        <f t="shared" si="1"/>
        <v>541860</v>
      </c>
      <c r="M41" s="77"/>
    </row>
    <row r="42" spans="1:13" s="76" customFormat="1" ht="33.75" customHeight="1" x14ac:dyDescent="0.25">
      <c r="A42" s="85">
        <f t="shared" si="0"/>
        <v>24</v>
      </c>
      <c r="B42" s="84">
        <v>44568</v>
      </c>
      <c r="C42" s="83">
        <v>403255</v>
      </c>
      <c r="D42" s="82" t="s">
        <v>446</v>
      </c>
      <c r="E42" s="81" t="s">
        <v>440</v>
      </c>
      <c r="F42" s="80">
        <v>7</v>
      </c>
      <c r="G42" s="79">
        <v>74.56</v>
      </c>
      <c r="H42" s="375">
        <v>7000</v>
      </c>
      <c r="I42" s="376"/>
      <c r="J42" s="204">
        <f t="shared" si="1"/>
        <v>521920</v>
      </c>
      <c r="M42" s="77"/>
    </row>
    <row r="43" spans="1:13" s="76" customFormat="1" ht="33.75" customHeight="1" x14ac:dyDescent="0.25">
      <c r="A43" s="85">
        <f t="shared" si="0"/>
        <v>25</v>
      </c>
      <c r="B43" s="84">
        <v>44568</v>
      </c>
      <c r="C43" s="83">
        <v>403257</v>
      </c>
      <c r="D43" s="82" t="s">
        <v>447</v>
      </c>
      <c r="E43" s="81" t="s">
        <v>441</v>
      </c>
      <c r="F43" s="80">
        <v>16</v>
      </c>
      <c r="G43" s="79">
        <v>337</v>
      </c>
      <c r="H43" s="375">
        <v>6000</v>
      </c>
      <c r="I43" s="376"/>
      <c r="J43" s="204">
        <f t="shared" si="1"/>
        <v>2022000</v>
      </c>
      <c r="M43" s="77"/>
    </row>
    <row r="44" spans="1:13" s="76" customFormat="1" ht="33.75" customHeight="1" x14ac:dyDescent="0.25">
      <c r="A44" s="85">
        <f t="shared" si="0"/>
        <v>26</v>
      </c>
      <c r="B44" s="84">
        <v>44568</v>
      </c>
      <c r="C44" s="83">
        <v>403259</v>
      </c>
      <c r="D44" s="82" t="s">
        <v>448</v>
      </c>
      <c r="E44" s="81" t="s">
        <v>442</v>
      </c>
      <c r="F44" s="80">
        <v>7</v>
      </c>
      <c r="G44" s="79">
        <v>91.93</v>
      </c>
      <c r="H44" s="375">
        <v>6000</v>
      </c>
      <c r="I44" s="376"/>
      <c r="J44" s="204">
        <f t="shared" si="1"/>
        <v>551580</v>
      </c>
      <c r="M44" s="77"/>
    </row>
    <row r="45" spans="1:13" s="76" customFormat="1" ht="33.75" customHeight="1" x14ac:dyDescent="0.25">
      <c r="A45" s="85">
        <f t="shared" si="0"/>
        <v>27</v>
      </c>
      <c r="B45" s="84">
        <v>44568</v>
      </c>
      <c r="C45" s="83">
        <v>403261</v>
      </c>
      <c r="D45" s="82" t="s">
        <v>449</v>
      </c>
      <c r="E45" s="81" t="s">
        <v>443</v>
      </c>
      <c r="F45" s="80">
        <v>9</v>
      </c>
      <c r="G45" s="79">
        <v>201.84</v>
      </c>
      <c r="H45" s="375">
        <v>6000</v>
      </c>
      <c r="I45" s="376"/>
      <c r="J45" s="204">
        <f t="shared" si="1"/>
        <v>1211040</v>
      </c>
      <c r="M45" s="77"/>
    </row>
    <row r="46" spans="1:13" s="76" customFormat="1" ht="33.75" customHeight="1" x14ac:dyDescent="0.25">
      <c r="A46" s="85">
        <f t="shared" si="0"/>
        <v>28</v>
      </c>
      <c r="B46" s="84">
        <v>44568</v>
      </c>
      <c r="C46" s="83">
        <v>403262</v>
      </c>
      <c r="D46" s="82" t="s">
        <v>450</v>
      </c>
      <c r="E46" s="81" t="s">
        <v>444</v>
      </c>
      <c r="F46" s="80">
        <v>26</v>
      </c>
      <c r="G46" s="79">
        <v>709.99</v>
      </c>
      <c r="H46" s="375">
        <v>6500</v>
      </c>
      <c r="I46" s="376"/>
      <c r="J46" s="204">
        <f t="shared" si="1"/>
        <v>4614935</v>
      </c>
      <c r="M46" s="77"/>
    </row>
    <row r="47" spans="1:13" s="76" customFormat="1" ht="33.75" customHeight="1" x14ac:dyDescent="0.25">
      <c r="A47" s="85">
        <f t="shared" si="0"/>
        <v>29</v>
      </c>
      <c r="B47" s="84">
        <v>44568</v>
      </c>
      <c r="C47" s="83">
        <v>403263</v>
      </c>
      <c r="D47" s="82" t="s">
        <v>451</v>
      </c>
      <c r="E47" s="81" t="s">
        <v>445</v>
      </c>
      <c r="F47" s="80">
        <v>10</v>
      </c>
      <c r="G47" s="79">
        <v>169.63</v>
      </c>
      <c r="H47" s="375">
        <v>7000</v>
      </c>
      <c r="I47" s="376"/>
      <c r="J47" s="204">
        <f t="shared" si="1"/>
        <v>1187410</v>
      </c>
      <c r="M47" s="77"/>
    </row>
    <row r="48" spans="1:13" ht="37.5" customHeight="1" thickBot="1" x14ac:dyDescent="0.3">
      <c r="A48" s="365" t="s">
        <v>13</v>
      </c>
      <c r="B48" s="366"/>
      <c r="C48" s="366"/>
      <c r="D48" s="366"/>
      <c r="E48" s="366"/>
      <c r="F48" s="366"/>
      <c r="G48" s="366"/>
      <c r="H48" s="366"/>
      <c r="I48" s="367"/>
      <c r="J48" s="75">
        <f>SUM(J19:J47)</f>
        <v>49358215</v>
      </c>
    </row>
    <row r="49" spans="1:13" ht="11.25" customHeight="1" x14ac:dyDescent="0.25">
      <c r="A49" s="368"/>
      <c r="B49" s="368"/>
      <c r="C49" s="368"/>
      <c r="D49" s="368"/>
      <c r="E49" s="74"/>
      <c r="H49" s="73"/>
      <c r="I49" s="73"/>
      <c r="J49" s="72"/>
    </row>
    <row r="50" spans="1:13" ht="22.5" customHeight="1" x14ac:dyDescent="0.25">
      <c r="A50" s="71"/>
      <c r="B50" s="71"/>
      <c r="D50" s="71"/>
      <c r="E50" s="71"/>
      <c r="H50" s="70" t="s">
        <v>11</v>
      </c>
      <c r="I50" s="70"/>
      <c r="J50" s="69">
        <v>0</v>
      </c>
    </row>
    <row r="51" spans="1:13" ht="22.5" customHeight="1" thickBot="1" x14ac:dyDescent="0.3">
      <c r="A51" s="194"/>
      <c r="B51" s="194"/>
      <c r="D51" s="194"/>
      <c r="E51" s="194"/>
      <c r="H51" s="67" t="s">
        <v>52</v>
      </c>
      <c r="I51" s="67"/>
      <c r="J51" s="66">
        <v>0</v>
      </c>
    </row>
    <row r="52" spans="1:13" ht="22.5" customHeight="1" x14ac:dyDescent="0.25">
      <c r="A52" s="47"/>
      <c r="B52" s="47"/>
      <c r="D52" s="47"/>
      <c r="E52" s="56"/>
      <c r="H52" s="65" t="s">
        <v>9</v>
      </c>
      <c r="I52" s="62"/>
      <c r="J52" s="64">
        <f>J48</f>
        <v>49358215</v>
      </c>
    </row>
    <row r="53" spans="1:13" ht="13.5" customHeight="1" x14ac:dyDescent="0.25">
      <c r="A53" s="47"/>
      <c r="B53" s="47"/>
      <c r="D53" s="47"/>
      <c r="E53" s="56"/>
      <c r="H53" s="62"/>
      <c r="I53" s="62"/>
      <c r="J53" s="61"/>
    </row>
    <row r="54" spans="1:13" ht="18.75" x14ac:dyDescent="0.25">
      <c r="A54" s="63" t="s">
        <v>485</v>
      </c>
      <c r="B54" s="56"/>
      <c r="D54" s="47"/>
      <c r="E54" s="56"/>
      <c r="H54" s="62"/>
      <c r="I54" s="62"/>
      <c r="J54" s="61"/>
    </row>
    <row r="55" spans="1:13" ht="15.75" x14ac:dyDescent="0.25">
      <c r="A55" s="47"/>
      <c r="B55" s="47"/>
      <c r="D55" s="47"/>
      <c r="E55" s="56"/>
      <c r="H55" s="62"/>
      <c r="I55" s="62"/>
      <c r="J55" s="61"/>
    </row>
    <row r="56" spans="1:13" ht="17.25" customHeight="1" x14ac:dyDescent="0.3">
      <c r="A56" s="60" t="s">
        <v>7</v>
      </c>
      <c r="B56" s="59"/>
      <c r="D56" s="59"/>
      <c r="E56" s="47"/>
      <c r="H56" s="48"/>
      <c r="I56" s="48"/>
      <c r="J56" s="47"/>
    </row>
    <row r="57" spans="1:13" ht="17.25" customHeight="1" x14ac:dyDescent="0.3">
      <c r="A57" s="57" t="s">
        <v>6</v>
      </c>
      <c r="B57" s="56"/>
      <c r="D57" s="56"/>
      <c r="E57" s="47"/>
      <c r="H57" s="48"/>
      <c r="I57" s="48"/>
      <c r="J57" s="47"/>
      <c r="M57" s="58"/>
    </row>
    <row r="58" spans="1:13" ht="17.25" customHeight="1" x14ac:dyDescent="0.3">
      <c r="A58" s="57" t="s">
        <v>5</v>
      </c>
      <c r="B58" s="56"/>
      <c r="D58" s="47"/>
      <c r="E58" s="47"/>
      <c r="H58" s="48"/>
      <c r="I58" s="48"/>
      <c r="J58" s="47"/>
    </row>
    <row r="59" spans="1:13" ht="17.25" customHeight="1" x14ac:dyDescent="0.3">
      <c r="A59" s="55" t="s">
        <v>4</v>
      </c>
      <c r="B59" s="54"/>
      <c r="D59" s="54"/>
      <c r="E59" s="47"/>
      <c r="H59" s="48"/>
      <c r="I59" s="48"/>
      <c r="J59" s="47"/>
    </row>
    <row r="60" spans="1:13" ht="17.25" customHeight="1" x14ac:dyDescent="0.3">
      <c r="A60" s="53" t="s">
        <v>3</v>
      </c>
      <c r="B60" s="51"/>
      <c r="D60" s="52"/>
      <c r="E60" s="47"/>
      <c r="H60" s="48"/>
      <c r="I60" s="48"/>
      <c r="J60" s="47"/>
    </row>
    <row r="61" spans="1:13" ht="15.75" x14ac:dyDescent="0.25">
      <c r="A61" s="51"/>
      <c r="B61" s="51"/>
      <c r="D61" s="50"/>
      <c r="E61" s="47"/>
      <c r="H61" s="48"/>
      <c r="I61" s="48"/>
      <c r="J61" s="47"/>
    </row>
    <row r="62" spans="1:13" ht="15.75" x14ac:dyDescent="0.25">
      <c r="A62" s="47"/>
      <c r="B62" s="47"/>
      <c r="D62" s="47"/>
      <c r="E62" s="47"/>
      <c r="H62" s="49" t="s">
        <v>2</v>
      </c>
      <c r="I62" s="369" t="str">
        <f>J13</f>
        <v xml:space="preserve"> 14 Februari 2022</v>
      </c>
      <c r="J62" s="369"/>
    </row>
    <row r="63" spans="1:13" ht="15.75" x14ac:dyDescent="0.25">
      <c r="A63" s="47"/>
      <c r="B63" s="47"/>
      <c r="D63" s="47"/>
      <c r="E63" s="47"/>
      <c r="H63" s="48"/>
      <c r="I63" s="48"/>
      <c r="J63" s="47"/>
    </row>
    <row r="64" spans="1:13" ht="15.75" x14ac:dyDescent="0.25">
      <c r="A64" s="47"/>
      <c r="B64" s="47"/>
      <c r="D64" s="47"/>
      <c r="E64" s="47"/>
      <c r="H64" s="48"/>
      <c r="I64" s="48"/>
      <c r="J64" s="47"/>
    </row>
    <row r="65" spans="1:13" ht="15.75" x14ac:dyDescent="0.25">
      <c r="A65" s="47"/>
      <c r="B65" s="47"/>
      <c r="D65" s="47"/>
      <c r="E65" s="47"/>
      <c r="H65" s="48"/>
      <c r="I65" s="48"/>
      <c r="J65" s="47"/>
    </row>
    <row r="66" spans="1:13" ht="28.5" customHeight="1" x14ac:dyDescent="0.25">
      <c r="A66" s="47"/>
      <c r="B66" s="47"/>
      <c r="D66" s="47"/>
      <c r="E66" s="47"/>
      <c r="H66" s="48"/>
      <c r="I66" s="48"/>
      <c r="J66" s="47"/>
    </row>
    <row r="67" spans="1:13" ht="15.75" x14ac:dyDescent="0.25">
      <c r="A67" s="47"/>
      <c r="B67" s="47"/>
      <c r="D67" s="47"/>
      <c r="E67" s="47"/>
      <c r="H67" s="48"/>
      <c r="I67" s="48"/>
      <c r="J67" s="47"/>
    </row>
    <row r="68" spans="1:13" ht="15.75" x14ac:dyDescent="0.25">
      <c r="A68" s="47"/>
      <c r="B68" s="47"/>
      <c r="D68" s="47"/>
      <c r="E68" s="47"/>
      <c r="H68" s="48"/>
      <c r="I68" s="48"/>
      <c r="J68" s="47"/>
    </row>
    <row r="69" spans="1:13" ht="15.75" x14ac:dyDescent="0.25">
      <c r="A69" s="44"/>
      <c r="B69" s="44"/>
      <c r="D69" s="44"/>
      <c r="E69" s="44"/>
      <c r="H69" s="352" t="s">
        <v>50</v>
      </c>
      <c r="I69" s="352"/>
      <c r="J69" s="352"/>
    </row>
    <row r="70" spans="1:13" ht="15.75" x14ac:dyDescent="0.25">
      <c r="A70" s="44"/>
      <c r="B70" s="44"/>
      <c r="D70" s="44"/>
      <c r="E70" s="44"/>
      <c r="H70" s="45"/>
      <c r="I70" s="45"/>
      <c r="J70" s="44"/>
    </row>
    <row r="71" spans="1:13" ht="15.75" x14ac:dyDescent="0.25">
      <c r="A71" s="44"/>
      <c r="B71" s="44"/>
      <c r="D71" s="44"/>
      <c r="E71" s="44"/>
      <c r="H71" s="45"/>
      <c r="I71" s="45"/>
      <c r="J71" s="44"/>
    </row>
    <row r="72" spans="1:13" ht="15.75" x14ac:dyDescent="0.25">
      <c r="A72" s="44"/>
      <c r="B72" s="44"/>
      <c r="D72" s="44"/>
      <c r="E72" s="44"/>
      <c r="H72" s="45"/>
      <c r="I72" s="45"/>
      <c r="J72" s="44"/>
      <c r="M72" s="46"/>
    </row>
    <row r="73" spans="1:13" ht="15.75" x14ac:dyDescent="0.25">
      <c r="A73" s="44"/>
      <c r="B73" s="44"/>
      <c r="D73" s="44"/>
      <c r="E73" s="44"/>
      <c r="H73" s="45"/>
      <c r="I73" s="45"/>
      <c r="J73" s="44"/>
    </row>
    <row r="74" spans="1:13" ht="15.75" x14ac:dyDescent="0.25">
      <c r="A74" s="44"/>
      <c r="B74" s="44"/>
      <c r="D74" s="44"/>
      <c r="E74" s="44"/>
      <c r="H74" s="45"/>
      <c r="I74" s="45"/>
      <c r="J74" s="44"/>
    </row>
    <row r="75" spans="1:13" ht="15.75" x14ac:dyDescent="0.25">
      <c r="A75" s="44"/>
      <c r="B75" s="44"/>
      <c r="D75" s="44"/>
      <c r="E75" s="44"/>
      <c r="H75" s="45"/>
      <c r="I75" s="45"/>
      <c r="J75" s="44"/>
    </row>
    <row r="76" spans="1:13" ht="15.75" x14ac:dyDescent="0.25">
      <c r="A76" s="44"/>
      <c r="B76" s="44"/>
      <c r="D76" s="44"/>
      <c r="E76" s="44"/>
      <c r="H76" s="45"/>
      <c r="I76" s="45"/>
      <c r="J76" s="44"/>
    </row>
    <row r="77" spans="1:13" ht="15.75" x14ac:dyDescent="0.25">
      <c r="A77" s="44"/>
      <c r="B77" s="44"/>
      <c r="D77" s="44"/>
      <c r="E77" s="44"/>
      <c r="H77" s="45"/>
      <c r="I77" s="45"/>
      <c r="J77" s="44"/>
    </row>
  </sheetData>
  <autoFilter ref="A18:J48">
    <filterColumn colId="7" showButton="0"/>
  </autoFilter>
  <mergeCells count="35">
    <mergeCell ref="H24:I24"/>
    <mergeCell ref="H22:I22"/>
    <mergeCell ref="H32:I32"/>
    <mergeCell ref="H29:I29"/>
    <mergeCell ref="H41:I41"/>
    <mergeCell ref="H39:I39"/>
    <mergeCell ref="H40:I40"/>
    <mergeCell ref="H26:I26"/>
    <mergeCell ref="A10:J10"/>
    <mergeCell ref="H18:I18"/>
    <mergeCell ref="H19:I19"/>
    <mergeCell ref="H21:I21"/>
    <mergeCell ref="H23:I23"/>
    <mergeCell ref="H20:I20"/>
    <mergeCell ref="H42:I42"/>
    <mergeCell ref="H25:I25"/>
    <mergeCell ref="H27:I27"/>
    <mergeCell ref="H28:I28"/>
    <mergeCell ref="H30:I30"/>
    <mergeCell ref="H31:I31"/>
    <mergeCell ref="H33:I33"/>
    <mergeCell ref="H34:I34"/>
    <mergeCell ref="H35:I35"/>
    <mergeCell ref="H36:I36"/>
    <mergeCell ref="H37:I37"/>
    <mergeCell ref="H38:I38"/>
    <mergeCell ref="I62:J62"/>
    <mergeCell ref="H69:J69"/>
    <mergeCell ref="A48:I48"/>
    <mergeCell ref="A49:D49"/>
    <mergeCell ref="H43:I43"/>
    <mergeCell ref="H44:I44"/>
    <mergeCell ref="H45:I45"/>
    <mergeCell ref="H46:I46"/>
    <mergeCell ref="H47:I47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4" workbookViewId="0">
      <selection activeCell="J17" sqref="J17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6" width="6.42578125" style="1" customWidth="1"/>
    <col min="7" max="7" width="13.140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492</v>
      </c>
      <c r="G11" s="2" t="s">
        <v>40</v>
      </c>
      <c r="H11" s="38" t="s">
        <v>32</v>
      </c>
      <c r="I11" s="40" t="s">
        <v>490</v>
      </c>
    </row>
    <row r="12" spans="1:9" x14ac:dyDescent="0.25">
      <c r="G12" s="2" t="s">
        <v>38</v>
      </c>
      <c r="H12" s="38" t="s">
        <v>32</v>
      </c>
      <c r="I12" s="39" t="s">
        <v>486</v>
      </c>
    </row>
    <row r="13" spans="1:9" x14ac:dyDescent="0.25">
      <c r="G13" s="2" t="s">
        <v>36</v>
      </c>
      <c r="H13" s="38" t="s">
        <v>32</v>
      </c>
      <c r="I13" s="39" t="s">
        <v>486</v>
      </c>
    </row>
    <row r="14" spans="1:9" x14ac:dyDescent="0.25">
      <c r="G14" s="2" t="s">
        <v>33</v>
      </c>
      <c r="H14" s="38" t="s">
        <v>32</v>
      </c>
      <c r="I14" s="37" t="s">
        <v>493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198" customFormat="1" ht="31.5" customHeight="1" x14ac:dyDescent="0.25">
      <c r="A18" s="31">
        <v>1</v>
      </c>
      <c r="B18" s="30">
        <v>44606</v>
      </c>
      <c r="C18" s="200"/>
      <c r="D18" s="28" t="s">
        <v>487</v>
      </c>
      <c r="E18" s="379" t="s">
        <v>489</v>
      </c>
      <c r="F18" s="416">
        <v>1</v>
      </c>
      <c r="G18" s="358">
        <v>3300000</v>
      </c>
      <c r="H18" s="359"/>
      <c r="I18" s="24">
        <f>G18</f>
        <v>3300000</v>
      </c>
    </row>
    <row r="19" spans="1:18" s="198" customFormat="1" ht="31.5" customHeight="1" x14ac:dyDescent="0.25">
      <c r="A19" s="31">
        <v>2</v>
      </c>
      <c r="B19" s="30">
        <v>44606</v>
      </c>
      <c r="C19" s="200"/>
      <c r="D19" s="28" t="s">
        <v>488</v>
      </c>
      <c r="E19" s="380"/>
      <c r="F19" s="417"/>
      <c r="G19" s="358">
        <v>3203800</v>
      </c>
      <c r="H19" s="359"/>
      <c r="I19" s="24">
        <f>G19</f>
        <v>3203800</v>
      </c>
    </row>
    <row r="20" spans="1:18" ht="25.5" customHeight="1" thickBot="1" x14ac:dyDescent="0.3">
      <c r="A20" s="360" t="s">
        <v>13</v>
      </c>
      <c r="B20" s="361"/>
      <c r="C20" s="361"/>
      <c r="D20" s="361"/>
      <c r="E20" s="361"/>
      <c r="F20" s="361"/>
      <c r="G20" s="361"/>
      <c r="H20" s="362"/>
      <c r="I20" s="22">
        <f>I18+I19</f>
        <v>6503800</v>
      </c>
    </row>
    <row r="21" spans="1:18" ht="13.5" customHeight="1" x14ac:dyDescent="0.25">
      <c r="A21" s="21"/>
      <c r="B21" s="21"/>
      <c r="C21" s="21"/>
      <c r="D21" s="21"/>
      <c r="E21" s="21"/>
      <c r="F21" s="21"/>
      <c r="G21" s="21"/>
      <c r="H21" s="21"/>
      <c r="I21" s="20"/>
    </row>
    <row r="22" spans="1:18" x14ac:dyDescent="0.25">
      <c r="E22" s="13"/>
      <c r="F22" s="13"/>
      <c r="G22" s="19" t="s">
        <v>11</v>
      </c>
      <c r="H22" s="19"/>
      <c r="I22" s="18">
        <v>0</v>
      </c>
      <c r="J22" s="15"/>
      <c r="R22" s="1" t="s">
        <v>1</v>
      </c>
    </row>
    <row r="23" spans="1:18" ht="16.5" thickBot="1" x14ac:dyDescent="0.3">
      <c r="E23" s="13"/>
      <c r="F23" s="13"/>
      <c r="G23" s="17" t="s">
        <v>10</v>
      </c>
      <c r="H23" s="17"/>
      <c r="I23" s="16">
        <v>0</v>
      </c>
      <c r="J23" s="15"/>
    </row>
    <row r="24" spans="1:18" ht="16.5" customHeight="1" x14ac:dyDescent="0.25">
      <c r="E24" s="13"/>
      <c r="F24" s="13"/>
      <c r="G24" s="12" t="s">
        <v>9</v>
      </c>
      <c r="H24" s="12"/>
      <c r="I24" s="11">
        <f>I20</f>
        <v>6503800</v>
      </c>
    </row>
    <row r="25" spans="1:18" x14ac:dyDescent="0.25">
      <c r="A25" s="13" t="s">
        <v>491</v>
      </c>
      <c r="E25" s="13"/>
      <c r="F25" s="13"/>
      <c r="G25" s="12"/>
      <c r="H25" s="12"/>
      <c r="I25" s="11"/>
    </row>
    <row r="26" spans="1:18" ht="10.5" customHeight="1" x14ac:dyDescent="0.25">
      <c r="A26" s="14"/>
      <c r="E26" s="13"/>
      <c r="F26" s="13"/>
      <c r="G26" s="12"/>
      <c r="H26" s="12"/>
      <c r="I26" s="11"/>
    </row>
    <row r="27" spans="1:18" x14ac:dyDescent="0.25">
      <c r="A27" s="10" t="s">
        <v>7</v>
      </c>
    </row>
    <row r="28" spans="1:18" x14ac:dyDescent="0.25">
      <c r="A28" s="9" t="s">
        <v>6</v>
      </c>
      <c r="B28" s="9"/>
      <c r="C28" s="9"/>
      <c r="D28" s="9"/>
      <c r="E28" s="5"/>
    </row>
    <row r="29" spans="1:18" x14ac:dyDescent="0.25">
      <c r="A29" s="9" t="s">
        <v>5</v>
      </c>
      <c r="B29" s="9"/>
      <c r="C29" s="9"/>
      <c r="D29" s="5"/>
      <c r="E29" s="5"/>
    </row>
    <row r="30" spans="1:18" x14ac:dyDescent="0.25">
      <c r="A30" s="8" t="s">
        <v>4</v>
      </c>
      <c r="B30" s="6"/>
      <c r="C30" s="6"/>
      <c r="D30" s="8"/>
      <c r="E30" s="5"/>
    </row>
    <row r="31" spans="1:18" x14ac:dyDescent="0.25">
      <c r="A31" s="7" t="s">
        <v>3</v>
      </c>
      <c r="B31" s="7"/>
      <c r="C31" s="7"/>
      <c r="D31" s="6"/>
      <c r="E31" s="5"/>
    </row>
    <row r="32" spans="1:18" ht="8.25" customHeight="1" x14ac:dyDescent="0.25">
      <c r="A32" s="4"/>
      <c r="B32" s="4"/>
      <c r="C32" s="4"/>
      <c r="D32" s="4"/>
    </row>
    <row r="33" spans="7:9" x14ac:dyDescent="0.25">
      <c r="G33" s="3" t="s">
        <v>2</v>
      </c>
      <c r="H33" s="363" t="str">
        <f>+I12</f>
        <v xml:space="preserve"> 15 Februari 2022</v>
      </c>
      <c r="I33" s="364"/>
    </row>
    <row r="37" spans="7:9" x14ac:dyDescent="0.25">
      <c r="H37" s="2" t="s">
        <v>1</v>
      </c>
    </row>
    <row r="39" spans="7:9" x14ac:dyDescent="0.25">
      <c r="G39" s="352" t="s">
        <v>0</v>
      </c>
      <c r="H39" s="352"/>
      <c r="I39" s="352"/>
    </row>
  </sheetData>
  <mergeCells count="9">
    <mergeCell ref="G39:I39"/>
    <mergeCell ref="G19:H19"/>
    <mergeCell ref="E18:E19"/>
    <mergeCell ref="F18:F19"/>
    <mergeCell ref="A9:I9"/>
    <mergeCell ref="G17:H17"/>
    <mergeCell ref="G18:H18"/>
    <mergeCell ref="A20:H20"/>
    <mergeCell ref="H33:I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4" workbookViewId="0">
      <selection activeCell="D18" sqref="D18"/>
    </sheetView>
  </sheetViews>
  <sheetFormatPr defaultRowHeight="15.75" x14ac:dyDescent="0.25"/>
  <cols>
    <col min="1" max="1" width="5.7109375" style="1" customWidth="1"/>
    <col min="2" max="2" width="10.42578125" style="1" customWidth="1"/>
    <col min="3" max="3" width="10.85546875" style="1" customWidth="1"/>
    <col min="4" max="4" width="26.42578125" style="1" customWidth="1"/>
    <col min="5" max="5" width="13" style="1" customWidth="1"/>
    <col min="6" max="6" width="6.28515625" style="1" customWidth="1"/>
    <col min="7" max="7" width="14.28515625" style="2" customWidth="1"/>
    <col min="8" max="8" width="1.42578125" style="2" customWidth="1"/>
    <col min="9" max="9" width="18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9" spans="1:9" ht="16.5" thickBot="1" x14ac:dyDescent="0.3">
      <c r="A9" s="36"/>
      <c r="B9" s="36"/>
      <c r="C9" s="36"/>
      <c r="D9" s="36"/>
      <c r="E9" s="36"/>
      <c r="F9" s="36"/>
      <c r="G9" s="41"/>
      <c r="H9" s="41"/>
      <c r="I9" s="36"/>
    </row>
    <row r="10" spans="1:9" ht="23.25" customHeight="1" thickBot="1" x14ac:dyDescent="0.3">
      <c r="A10" s="353" t="s">
        <v>43</v>
      </c>
      <c r="B10" s="354"/>
      <c r="C10" s="354"/>
      <c r="D10" s="354"/>
      <c r="E10" s="354"/>
      <c r="F10" s="354"/>
      <c r="G10" s="354"/>
      <c r="H10" s="354"/>
      <c r="I10" s="355"/>
    </row>
    <row r="12" spans="1:9" x14ac:dyDescent="0.25">
      <c r="A12" s="1" t="s">
        <v>42</v>
      </c>
      <c r="B12" s="1" t="s">
        <v>75</v>
      </c>
      <c r="G12" s="2" t="s">
        <v>40</v>
      </c>
      <c r="H12" s="38" t="s">
        <v>32</v>
      </c>
      <c r="I12" s="40" t="s">
        <v>494</v>
      </c>
    </row>
    <row r="13" spans="1:9" x14ac:dyDescent="0.25">
      <c r="G13" s="2" t="s">
        <v>38</v>
      </c>
      <c r="H13" s="38" t="s">
        <v>32</v>
      </c>
      <c r="I13" s="39" t="s">
        <v>486</v>
      </c>
    </row>
    <row r="14" spans="1:9" x14ac:dyDescent="0.25">
      <c r="G14" s="2" t="s">
        <v>36</v>
      </c>
      <c r="H14" s="38" t="s">
        <v>32</v>
      </c>
      <c r="I14" s="39" t="s">
        <v>341</v>
      </c>
    </row>
    <row r="15" spans="1:9" x14ac:dyDescent="0.25">
      <c r="A15" s="1" t="s">
        <v>29</v>
      </c>
      <c r="B15" s="1" t="s">
        <v>76</v>
      </c>
      <c r="G15" s="2" t="s">
        <v>33</v>
      </c>
      <c r="H15" s="2" t="s">
        <v>32</v>
      </c>
      <c r="I15" s="37" t="s">
        <v>495</v>
      </c>
    </row>
    <row r="16" spans="1:9" ht="16.5" thickBot="1" x14ac:dyDescent="0.3">
      <c r="F16" s="5"/>
    </row>
    <row r="17" spans="1:10" ht="20.100000000000001" customHeight="1" x14ac:dyDescent="0.25">
      <c r="A17" s="99" t="s">
        <v>26</v>
      </c>
      <c r="B17" s="100" t="s">
        <v>25</v>
      </c>
      <c r="C17" s="100" t="s">
        <v>24</v>
      </c>
      <c r="D17" s="100" t="s">
        <v>23</v>
      </c>
      <c r="E17" s="100" t="s">
        <v>22</v>
      </c>
      <c r="F17" s="100" t="s">
        <v>65</v>
      </c>
      <c r="G17" s="382" t="s">
        <v>19</v>
      </c>
      <c r="H17" s="383"/>
      <c r="I17" s="101" t="s">
        <v>18</v>
      </c>
    </row>
    <row r="18" spans="1:10" ht="48.75" customHeight="1" x14ac:dyDescent="0.25">
      <c r="A18" s="31">
        <v>1</v>
      </c>
      <c r="B18" s="84">
        <v>44606</v>
      </c>
      <c r="C18" s="102"/>
      <c r="D18" s="103" t="s">
        <v>496</v>
      </c>
      <c r="E18" s="201" t="s">
        <v>374</v>
      </c>
      <c r="F18" s="153">
        <v>1</v>
      </c>
      <c r="G18" s="358">
        <v>1200000</v>
      </c>
      <c r="H18" s="359"/>
      <c r="I18" s="24">
        <f>G18</f>
        <v>1200000</v>
      </c>
    </row>
    <row r="19" spans="1:10" ht="25.5" customHeight="1" thickBot="1" x14ac:dyDescent="0.3">
      <c r="A19" s="384" t="s">
        <v>13</v>
      </c>
      <c r="B19" s="385"/>
      <c r="C19" s="385"/>
      <c r="D19" s="385"/>
      <c r="E19" s="385"/>
      <c r="F19" s="385"/>
      <c r="G19" s="385"/>
      <c r="H19" s="386"/>
      <c r="I19" s="105">
        <f>SUM(I18:I18)</f>
        <v>1200000</v>
      </c>
    </row>
    <row r="20" spans="1:10" x14ac:dyDescent="0.25">
      <c r="A20" s="387"/>
      <c r="B20" s="387"/>
      <c r="C20" s="202"/>
      <c r="D20" s="202"/>
      <c r="E20" s="202"/>
      <c r="F20" s="202"/>
      <c r="G20" s="107"/>
      <c r="H20" s="107"/>
      <c r="I20" s="108"/>
    </row>
    <row r="21" spans="1:10" x14ac:dyDescent="0.25">
      <c r="A21" s="202"/>
      <c r="B21" s="202"/>
      <c r="C21" s="202"/>
      <c r="D21" s="202"/>
      <c r="E21" s="202"/>
      <c r="F21" s="202"/>
      <c r="G21" s="109" t="s">
        <v>77</v>
      </c>
      <c r="H21" s="109"/>
      <c r="I21" s="110">
        <v>0</v>
      </c>
    </row>
    <row r="22" spans="1:10" ht="16.5" thickBot="1" x14ac:dyDescent="0.3">
      <c r="D22" s="13"/>
      <c r="E22" s="13"/>
      <c r="F22" s="13"/>
      <c r="G22" s="17" t="s">
        <v>67</v>
      </c>
      <c r="H22" s="17"/>
      <c r="I22" s="98">
        <v>0</v>
      </c>
      <c r="J22" s="15"/>
    </row>
    <row r="23" spans="1:10" x14ac:dyDescent="0.25">
      <c r="D23" s="13"/>
      <c r="E23" s="13"/>
      <c r="F23" s="13"/>
      <c r="G23" s="12" t="s">
        <v>78</v>
      </c>
      <c r="H23" s="12"/>
      <c r="I23" s="11">
        <f>+I19</f>
        <v>1200000</v>
      </c>
    </row>
    <row r="24" spans="1:10" x14ac:dyDescent="0.25">
      <c r="A24" s="13" t="s">
        <v>172</v>
      </c>
      <c r="D24" s="13"/>
      <c r="E24" s="13"/>
      <c r="F24" s="13"/>
      <c r="G24" s="12"/>
      <c r="H24" s="12"/>
      <c r="I24" s="11"/>
    </row>
    <row r="25" spans="1:10" x14ac:dyDescent="0.25">
      <c r="A25" s="14"/>
      <c r="D25" s="13"/>
      <c r="E25" s="13"/>
      <c r="F25" s="13"/>
      <c r="G25" s="12"/>
      <c r="H25" s="12"/>
      <c r="I25" s="11"/>
    </row>
    <row r="26" spans="1:10" x14ac:dyDescent="0.25">
      <c r="D26" s="13"/>
      <c r="E26" s="13"/>
      <c r="F26" s="13"/>
      <c r="G26" s="12"/>
      <c r="H26" s="12"/>
      <c r="I26" s="11"/>
    </row>
    <row r="27" spans="1:10" x14ac:dyDescent="0.25">
      <c r="A27" s="10" t="s">
        <v>7</v>
      </c>
    </row>
    <row r="28" spans="1:10" x14ac:dyDescent="0.25">
      <c r="A28" s="9" t="s">
        <v>6</v>
      </c>
      <c r="B28" s="9"/>
      <c r="C28" s="9"/>
      <c r="D28" s="5"/>
      <c r="E28" s="5"/>
    </row>
    <row r="29" spans="1:10" x14ac:dyDescent="0.25">
      <c r="A29" s="9" t="s">
        <v>5</v>
      </c>
      <c r="B29" s="9"/>
      <c r="C29" s="9"/>
      <c r="D29" s="5"/>
      <c r="E29" s="5"/>
    </row>
    <row r="30" spans="1:10" x14ac:dyDescent="0.25">
      <c r="A30" s="8" t="s">
        <v>4</v>
      </c>
      <c r="B30" s="6"/>
      <c r="C30" s="6"/>
      <c r="D30" s="5"/>
      <c r="E30" s="5"/>
    </row>
    <row r="31" spans="1:10" x14ac:dyDescent="0.25">
      <c r="A31" s="7" t="s">
        <v>3</v>
      </c>
      <c r="B31" s="7"/>
      <c r="C31" s="7"/>
      <c r="D31" s="5"/>
      <c r="E31" s="5"/>
    </row>
    <row r="32" spans="1:10" x14ac:dyDescent="0.25">
      <c r="A32" s="4"/>
      <c r="B32" s="4"/>
      <c r="C32" s="4"/>
    </row>
    <row r="33" spans="1:9" x14ac:dyDescent="0.25">
      <c r="A33" s="111"/>
      <c r="B33" s="111"/>
      <c r="C33" s="111"/>
    </row>
    <row r="34" spans="1:9" x14ac:dyDescent="0.25">
      <c r="G34" s="3" t="s">
        <v>2</v>
      </c>
      <c r="H34" s="363" t="str">
        <f>I13</f>
        <v xml:space="preserve"> 15 Februari 2022</v>
      </c>
      <c r="I34" s="364"/>
    </row>
    <row r="38" spans="1:9" ht="24.75" customHeight="1" x14ac:dyDescent="0.25"/>
    <row r="40" spans="1:9" x14ac:dyDescent="0.25">
      <c r="G40" s="381" t="s">
        <v>0</v>
      </c>
      <c r="H40" s="381"/>
      <c r="I40" s="381"/>
    </row>
    <row r="45" spans="1:9" ht="16.5" thickBot="1" x14ac:dyDescent="0.3"/>
    <row r="46" spans="1:9" x14ac:dyDescent="0.25">
      <c r="D46" s="112"/>
      <c r="E46" s="113"/>
      <c r="F46" s="113"/>
    </row>
    <row r="47" spans="1:9" ht="18" x14ac:dyDescent="0.25">
      <c r="D47" s="114" t="s">
        <v>79</v>
      </c>
      <c r="E47" s="5"/>
      <c r="F47" s="5"/>
      <c r="G47" s="1"/>
      <c r="H47" s="1"/>
    </row>
    <row r="48" spans="1:9" ht="18" x14ac:dyDescent="0.25">
      <c r="D48" s="114" t="s">
        <v>80</v>
      </c>
      <c r="E48" s="5"/>
      <c r="F48" s="5"/>
      <c r="G48" s="1"/>
      <c r="H48" s="1"/>
    </row>
    <row r="49" spans="4:8" ht="18" x14ac:dyDescent="0.25">
      <c r="D49" s="114" t="s">
        <v>81</v>
      </c>
      <c r="E49" s="5"/>
      <c r="F49" s="5"/>
      <c r="G49" s="1"/>
      <c r="H49" s="1"/>
    </row>
    <row r="50" spans="4:8" ht="18" x14ac:dyDescent="0.25">
      <c r="D50" s="114" t="s">
        <v>82</v>
      </c>
      <c r="E50" s="5"/>
      <c r="F50" s="5"/>
      <c r="G50" s="1"/>
      <c r="H50" s="1"/>
    </row>
    <row r="51" spans="4:8" ht="18" x14ac:dyDescent="0.25">
      <c r="D51" s="114" t="s">
        <v>83</v>
      </c>
      <c r="E51" s="5"/>
      <c r="F51" s="5"/>
      <c r="G51" s="1"/>
      <c r="H51" s="1"/>
    </row>
    <row r="52" spans="4:8" ht="16.5" thickBot="1" x14ac:dyDescent="0.3">
      <c r="D52" s="115"/>
      <c r="E52" s="36"/>
      <c r="F52" s="36"/>
      <c r="G52" s="1"/>
      <c r="H52" s="1"/>
    </row>
    <row r="53" spans="4:8" x14ac:dyDescent="0.25">
      <c r="G53" s="1"/>
      <c r="H53" s="1"/>
    </row>
    <row r="54" spans="4:8" x14ac:dyDescent="0.25">
      <c r="G54" s="1"/>
      <c r="H54" s="1"/>
    </row>
    <row r="55" spans="4:8" ht="16.5" thickBot="1" x14ac:dyDescent="0.3">
      <c r="G55" s="1"/>
      <c r="H55" s="1"/>
    </row>
    <row r="56" spans="4:8" x14ac:dyDescent="0.25">
      <c r="D56" s="112"/>
      <c r="E56" s="113"/>
      <c r="F56" s="116"/>
      <c r="G56" s="1"/>
      <c r="H56" s="1"/>
    </row>
    <row r="57" spans="4:8" ht="18" x14ac:dyDescent="0.25">
      <c r="D57" s="114" t="s">
        <v>84</v>
      </c>
      <c r="E57" s="5"/>
      <c r="F57" s="117"/>
      <c r="G57" s="1"/>
      <c r="H57" s="1"/>
    </row>
    <row r="58" spans="4:8" ht="18" x14ac:dyDescent="0.25">
      <c r="D58" s="114" t="s">
        <v>85</v>
      </c>
      <c r="E58" s="5"/>
      <c r="F58" s="117"/>
      <c r="G58" s="1"/>
      <c r="H58" s="1"/>
    </row>
    <row r="59" spans="4:8" ht="18" x14ac:dyDescent="0.25">
      <c r="D59" s="114" t="s">
        <v>86</v>
      </c>
      <c r="E59" s="5"/>
      <c r="F59" s="117"/>
      <c r="G59" s="1"/>
      <c r="H59" s="1"/>
    </row>
    <row r="60" spans="4:8" ht="18" x14ac:dyDescent="0.25">
      <c r="D60" s="114" t="s">
        <v>87</v>
      </c>
      <c r="E60" s="5"/>
      <c r="F60" s="117"/>
      <c r="G60" s="1"/>
      <c r="H60" s="1"/>
    </row>
    <row r="61" spans="4:8" ht="18" x14ac:dyDescent="0.25">
      <c r="D61" s="118" t="s">
        <v>88</v>
      </c>
      <c r="E61" s="5"/>
      <c r="F61" s="117"/>
      <c r="G61" s="1"/>
      <c r="H61" s="1"/>
    </row>
    <row r="62" spans="4:8" ht="16.5" thickBot="1" x14ac:dyDescent="0.3">
      <c r="D62" s="115"/>
      <c r="E62" s="36"/>
      <c r="F62" s="119"/>
      <c r="G62" s="1"/>
      <c r="H62" s="1"/>
    </row>
    <row r="63" spans="4:8" x14ac:dyDescent="0.25">
      <c r="G63" s="1"/>
      <c r="H63" s="1"/>
    </row>
    <row r="64" spans="4:8" x14ac:dyDescent="0.25">
      <c r="G64" s="1"/>
      <c r="H64" s="1"/>
    </row>
    <row r="65" spans="4:8" x14ac:dyDescent="0.25">
      <c r="G65" s="1"/>
      <c r="H65" s="1"/>
    </row>
    <row r="66" spans="4:8" ht="16.5" thickBot="1" x14ac:dyDescent="0.3">
      <c r="G66" s="1"/>
      <c r="H66" s="1"/>
    </row>
    <row r="67" spans="4:8" x14ac:dyDescent="0.25">
      <c r="D67" s="112"/>
      <c r="E67" s="113"/>
      <c r="F67" s="113"/>
      <c r="G67" s="1"/>
      <c r="H67" s="1"/>
    </row>
    <row r="68" spans="4:8" ht="18" x14ac:dyDescent="0.25">
      <c r="D68" s="114" t="s">
        <v>79</v>
      </c>
      <c r="E68" s="5"/>
      <c r="F68" s="5"/>
      <c r="G68" s="1"/>
      <c r="H68" s="1"/>
    </row>
    <row r="69" spans="4:8" ht="18" x14ac:dyDescent="0.25">
      <c r="D69" s="114" t="s">
        <v>89</v>
      </c>
      <c r="E69" s="5"/>
      <c r="F69" s="5"/>
      <c r="G69" s="1"/>
      <c r="H69" s="1"/>
    </row>
    <row r="70" spans="4:8" ht="18" x14ac:dyDescent="0.25">
      <c r="D70" s="114" t="s">
        <v>90</v>
      </c>
      <c r="E70" s="5"/>
      <c r="F70" s="5"/>
      <c r="G70" s="1"/>
      <c r="H70" s="1"/>
    </row>
    <row r="71" spans="4:8" ht="18" x14ac:dyDescent="0.25">
      <c r="D71" s="114" t="s">
        <v>91</v>
      </c>
      <c r="E71" s="5"/>
      <c r="F71" s="5"/>
      <c r="G71" s="1"/>
      <c r="H71" s="1"/>
    </row>
    <row r="72" spans="4:8" ht="18" x14ac:dyDescent="0.25">
      <c r="D72" s="114" t="s">
        <v>92</v>
      </c>
      <c r="E72" s="5"/>
      <c r="F72" s="5"/>
      <c r="G72" s="1"/>
      <c r="H72" s="1"/>
    </row>
    <row r="73" spans="4:8" ht="16.5" thickBot="1" x14ac:dyDescent="0.3">
      <c r="D73" s="115"/>
      <c r="E73" s="36"/>
      <c r="F73" s="36"/>
      <c r="G73" s="1"/>
      <c r="H73" s="1"/>
    </row>
    <row r="74" spans="4:8" ht="16.5" thickBot="1" x14ac:dyDescent="0.3">
      <c r="G74" s="1"/>
      <c r="H74" s="1"/>
    </row>
    <row r="75" spans="4:8" x14ac:dyDescent="0.25">
      <c r="D75" s="112"/>
      <c r="E75" s="113"/>
      <c r="F75" s="113"/>
      <c r="G75" s="1"/>
      <c r="H75" s="1"/>
    </row>
    <row r="76" spans="4:8" ht="18" x14ac:dyDescent="0.25">
      <c r="D76" s="120" t="s">
        <v>93</v>
      </c>
      <c r="E76" s="5"/>
      <c r="F76" s="5"/>
    </row>
    <row r="77" spans="4:8" ht="18" x14ac:dyDescent="0.25">
      <c r="D77" s="120" t="s">
        <v>94</v>
      </c>
      <c r="E77" s="5"/>
      <c r="F77" s="5"/>
    </row>
    <row r="78" spans="4:8" ht="18" x14ac:dyDescent="0.25">
      <c r="D78" s="120" t="s">
        <v>95</v>
      </c>
      <c r="E78" s="5"/>
      <c r="F78" s="5"/>
    </row>
    <row r="79" spans="4:8" ht="18" x14ac:dyDescent="0.25">
      <c r="D79" s="120" t="s">
        <v>96</v>
      </c>
      <c r="E79" s="5"/>
      <c r="F79" s="5"/>
    </row>
    <row r="80" spans="4:8" ht="18" x14ac:dyDescent="0.25">
      <c r="D80" s="121" t="s">
        <v>97</v>
      </c>
      <c r="E80" s="5"/>
      <c r="F80" s="5"/>
    </row>
    <row r="81" spans="1:11" ht="16.5" thickBot="1" x14ac:dyDescent="0.3">
      <c r="D81" s="115"/>
      <c r="E81" s="36"/>
      <c r="F81" s="36"/>
      <c r="G81" s="1"/>
      <c r="H81" s="1"/>
    </row>
    <row r="82" spans="1:11" ht="16.5" thickBot="1" x14ac:dyDescent="0.3"/>
    <row r="83" spans="1:11" x14ac:dyDescent="0.25">
      <c r="D83" s="112"/>
      <c r="E83" s="113"/>
      <c r="F83" s="116"/>
    </row>
    <row r="84" spans="1:11" ht="18" x14ac:dyDescent="0.25">
      <c r="D84" s="114" t="s">
        <v>84</v>
      </c>
      <c r="E84" s="5"/>
      <c r="F84" s="117"/>
    </row>
    <row r="85" spans="1:11" ht="18" x14ac:dyDescent="0.25">
      <c r="D85" s="114" t="s">
        <v>85</v>
      </c>
      <c r="E85" s="5"/>
      <c r="F85" s="117"/>
    </row>
    <row r="86" spans="1:11" ht="18" x14ac:dyDescent="0.25">
      <c r="D86" s="114" t="s">
        <v>86</v>
      </c>
      <c r="E86" s="5"/>
      <c r="F86" s="117"/>
    </row>
    <row r="87" spans="1:11" ht="18" x14ac:dyDescent="0.25">
      <c r="D87" s="114" t="s">
        <v>87</v>
      </c>
      <c r="E87" s="5"/>
      <c r="F87" s="117"/>
    </row>
    <row r="88" spans="1:11" ht="18" x14ac:dyDescent="0.25">
      <c r="D88" s="118" t="s">
        <v>88</v>
      </c>
      <c r="E88" s="5"/>
      <c r="F88" s="117"/>
    </row>
    <row r="89" spans="1:11" ht="16.5" thickBot="1" x14ac:dyDescent="0.3">
      <c r="D89" s="115"/>
      <c r="E89" s="36"/>
      <c r="F89" s="119"/>
    </row>
    <row r="90" spans="1:11" ht="16.5" thickBot="1" x14ac:dyDescent="0.3"/>
    <row r="91" spans="1:11" x14ac:dyDescent="0.25">
      <c r="D91" s="112"/>
      <c r="E91" s="113"/>
      <c r="F91" s="116"/>
    </row>
    <row r="92" spans="1:11" ht="18" x14ac:dyDescent="0.25">
      <c r="D92" s="114" t="s">
        <v>84</v>
      </c>
      <c r="E92" s="5"/>
      <c r="F92" s="117"/>
    </row>
    <row r="93" spans="1:11" ht="18" x14ac:dyDescent="0.25">
      <c r="D93" s="114" t="s">
        <v>85</v>
      </c>
      <c r="E93" s="5"/>
      <c r="F93" s="117"/>
    </row>
    <row r="94" spans="1:11" ht="18" x14ac:dyDescent="0.25">
      <c r="D94" s="114" t="s">
        <v>86</v>
      </c>
      <c r="E94" s="5"/>
      <c r="F94" s="117"/>
    </row>
    <row r="95" spans="1:11" ht="18" x14ac:dyDescent="0.25">
      <c r="D95" s="114" t="s">
        <v>87</v>
      </c>
      <c r="E95" s="5"/>
      <c r="F95" s="117"/>
    </row>
    <row r="96" spans="1:11" s="2" customFormat="1" ht="18" x14ac:dyDescent="0.25">
      <c r="A96" s="1"/>
      <c r="B96" s="1"/>
      <c r="C96" s="1"/>
      <c r="D96" s="118" t="s">
        <v>88</v>
      </c>
      <c r="E96" s="5"/>
      <c r="F96" s="117"/>
      <c r="I96" s="1"/>
      <c r="J96" s="1"/>
      <c r="K96" s="1"/>
    </row>
    <row r="97" spans="1:11" s="2" customFormat="1" ht="16.5" thickBot="1" x14ac:dyDescent="0.3">
      <c r="A97" s="1"/>
      <c r="B97" s="1"/>
      <c r="C97" s="1"/>
      <c r="D97" s="115"/>
      <c r="E97" s="36"/>
      <c r="F97" s="119"/>
      <c r="I97" s="1"/>
      <c r="J97" s="1"/>
      <c r="K97" s="1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0" workbookViewId="0">
      <selection activeCell="M19" sqref="M19"/>
    </sheetView>
  </sheetViews>
  <sheetFormatPr defaultColWidth="9.140625" defaultRowHeight="15.75" x14ac:dyDescent="0.25"/>
  <cols>
    <col min="1" max="1" width="4.85546875" style="44" customWidth="1"/>
    <col min="2" max="2" width="11.7109375" style="44" customWidth="1"/>
    <col min="3" max="3" width="6.28515625" style="44" customWidth="1"/>
    <col min="4" max="4" width="25" style="44" customWidth="1"/>
    <col min="5" max="5" width="14.28515625" style="44" customWidth="1"/>
    <col min="6" max="6" width="6" style="44" customWidth="1"/>
    <col min="7" max="7" width="15.42578125" style="45" customWidth="1"/>
    <col min="8" max="8" width="2.140625" style="45" customWidth="1"/>
    <col min="9" max="9" width="18.85546875" style="44" customWidth="1"/>
    <col min="10" max="16384" width="9.140625" style="44"/>
  </cols>
  <sheetData>
    <row r="2" spans="1:13" x14ac:dyDescent="0.25">
      <c r="A2" s="96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9" spans="1:13" ht="16.5" thickBot="1" x14ac:dyDescent="0.3">
      <c r="A9" s="156"/>
      <c r="B9" s="156"/>
      <c r="C9" s="156"/>
      <c r="D9" s="156"/>
      <c r="E9" s="156"/>
      <c r="F9" s="156"/>
      <c r="G9" s="157"/>
      <c r="H9" s="157"/>
      <c r="I9" s="156"/>
    </row>
    <row r="10" spans="1:13" ht="25.5" customHeight="1" thickBot="1" x14ac:dyDescent="0.4">
      <c r="A10" s="418" t="s">
        <v>43</v>
      </c>
      <c r="B10" s="419"/>
      <c r="C10" s="419"/>
      <c r="D10" s="419"/>
      <c r="E10" s="419"/>
      <c r="F10" s="419"/>
      <c r="G10" s="419"/>
      <c r="H10" s="419"/>
      <c r="I10" s="420"/>
    </row>
    <row r="12" spans="1:13" x14ac:dyDescent="0.25">
      <c r="A12" s="44" t="s">
        <v>42</v>
      </c>
      <c r="B12" s="44" t="s">
        <v>497</v>
      </c>
      <c r="G12" s="45" t="s">
        <v>40</v>
      </c>
      <c r="H12" s="45" t="s">
        <v>32</v>
      </c>
      <c r="I12" s="40" t="s">
        <v>501</v>
      </c>
    </row>
    <row r="13" spans="1:13" x14ac:dyDescent="0.25">
      <c r="B13" s="44" t="s">
        <v>498</v>
      </c>
      <c r="G13" s="45" t="s">
        <v>38</v>
      </c>
      <c r="H13" s="45" t="s">
        <v>32</v>
      </c>
      <c r="I13" s="39" t="s">
        <v>486</v>
      </c>
    </row>
    <row r="14" spans="1:13" x14ac:dyDescent="0.25">
      <c r="B14" s="44" t="s">
        <v>499</v>
      </c>
      <c r="G14" s="45" t="s">
        <v>36</v>
      </c>
      <c r="H14" s="45" t="s">
        <v>32</v>
      </c>
      <c r="I14" s="39" t="s">
        <v>502</v>
      </c>
      <c r="M14" s="44" t="s">
        <v>1</v>
      </c>
    </row>
    <row r="15" spans="1:13" x14ac:dyDescent="0.25">
      <c r="G15" s="45" t="s">
        <v>33</v>
      </c>
      <c r="H15" s="45" t="s">
        <v>32</v>
      </c>
      <c r="I15" s="218" t="s">
        <v>503</v>
      </c>
    </row>
    <row r="16" spans="1:13" x14ac:dyDescent="0.25">
      <c r="A16" s="44" t="s">
        <v>29</v>
      </c>
      <c r="B16" s="44" t="s">
        <v>28</v>
      </c>
      <c r="I16" s="96"/>
    </row>
    <row r="17" spans="1:16" ht="16.5" thickBot="1" x14ac:dyDescent="0.3"/>
    <row r="18" spans="1:16" ht="31.5" x14ac:dyDescent="0.25">
      <c r="A18" s="206" t="s">
        <v>26</v>
      </c>
      <c r="B18" s="207" t="s">
        <v>25</v>
      </c>
      <c r="C18" s="208" t="s">
        <v>500</v>
      </c>
      <c r="D18" s="100" t="s">
        <v>23</v>
      </c>
      <c r="E18" s="100" t="s">
        <v>22</v>
      </c>
      <c r="F18" s="207" t="s">
        <v>65</v>
      </c>
      <c r="G18" s="421" t="s">
        <v>19</v>
      </c>
      <c r="H18" s="422"/>
      <c r="I18" s="209" t="s">
        <v>18</v>
      </c>
    </row>
    <row r="19" spans="1:16" ht="48" customHeight="1" x14ac:dyDescent="0.25">
      <c r="A19" s="210">
        <v>1</v>
      </c>
      <c r="B19" s="211">
        <v>44603</v>
      </c>
      <c r="C19" s="212"/>
      <c r="D19" s="213" t="s">
        <v>504</v>
      </c>
      <c r="E19" s="213" t="s">
        <v>374</v>
      </c>
      <c r="F19" s="214">
        <v>1</v>
      </c>
      <c r="G19" s="423">
        <v>2500000</v>
      </c>
      <c r="H19" s="424"/>
      <c r="I19" s="168">
        <f>+G19</f>
        <v>2500000</v>
      </c>
    </row>
    <row r="20" spans="1:16" ht="24" customHeight="1" thickBot="1" x14ac:dyDescent="0.3">
      <c r="A20" s="425" t="s">
        <v>13</v>
      </c>
      <c r="B20" s="426"/>
      <c r="C20" s="426"/>
      <c r="D20" s="426"/>
      <c r="E20" s="426"/>
      <c r="F20" s="426"/>
      <c r="G20" s="426"/>
      <c r="H20" s="427"/>
      <c r="I20" s="175">
        <f>+I19</f>
        <v>2500000</v>
      </c>
    </row>
    <row r="21" spans="1:16" x14ac:dyDescent="0.25">
      <c r="A21" s="415"/>
      <c r="B21" s="415"/>
      <c r="C21" s="415"/>
      <c r="D21" s="415"/>
      <c r="E21" s="203"/>
      <c r="F21" s="203"/>
      <c r="G21" s="199"/>
      <c r="H21" s="199"/>
      <c r="I21" s="69"/>
    </row>
    <row r="22" spans="1:16" x14ac:dyDescent="0.25">
      <c r="A22" s="203"/>
      <c r="B22" s="203"/>
      <c r="C22" s="203"/>
      <c r="D22" s="203"/>
      <c r="E22" s="203"/>
      <c r="F22" s="203"/>
      <c r="G22" s="70" t="s">
        <v>11</v>
      </c>
      <c r="H22" s="70"/>
      <c r="I22" s="69">
        <v>0</v>
      </c>
    </row>
    <row r="23" spans="1:16" ht="16.5" thickBot="1" x14ac:dyDescent="0.3">
      <c r="F23" s="96"/>
      <c r="G23" s="176" t="s">
        <v>10</v>
      </c>
      <c r="H23" s="176"/>
      <c r="I23" s="177">
        <v>0</v>
      </c>
      <c r="J23" s="215"/>
      <c r="P23" s="44" t="s">
        <v>1</v>
      </c>
    </row>
    <row r="24" spans="1:16" x14ac:dyDescent="0.25">
      <c r="F24" s="96"/>
      <c r="G24" s="178" t="s">
        <v>9</v>
      </c>
      <c r="H24" s="178"/>
      <c r="I24" s="179">
        <f>I20+I22-I23</f>
        <v>2500000</v>
      </c>
    </row>
    <row r="25" spans="1:16" x14ac:dyDescent="0.25">
      <c r="A25" s="96" t="s">
        <v>505</v>
      </c>
      <c r="F25" s="96"/>
      <c r="G25" s="178"/>
      <c r="H25" s="178"/>
      <c r="I25" s="179"/>
    </row>
    <row r="26" spans="1:16" x14ac:dyDescent="0.25">
      <c r="A26" s="1"/>
      <c r="F26" s="96"/>
      <c r="G26" s="178"/>
      <c r="H26" s="178"/>
      <c r="I26" s="179"/>
    </row>
    <row r="27" spans="1:16" x14ac:dyDescent="0.25">
      <c r="A27" s="10" t="s">
        <v>7</v>
      </c>
      <c r="B27" s="10"/>
      <c r="C27" s="10"/>
      <c r="D27" s="10"/>
      <c r="E27" s="10"/>
    </row>
    <row r="28" spans="1:16" x14ac:dyDescent="0.25">
      <c r="A28" s="13" t="s">
        <v>6</v>
      </c>
      <c r="B28" s="96"/>
      <c r="C28" s="96"/>
      <c r="D28" s="96"/>
      <c r="E28" s="96"/>
    </row>
    <row r="29" spans="1:16" x14ac:dyDescent="0.25">
      <c r="A29" s="13" t="s">
        <v>5</v>
      </c>
      <c r="B29" s="96"/>
      <c r="C29" s="96"/>
    </row>
    <row r="30" spans="1:16" x14ac:dyDescent="0.25">
      <c r="A30" s="216" t="s">
        <v>4</v>
      </c>
      <c r="B30" s="181"/>
      <c r="C30" s="181"/>
      <c r="D30" s="180"/>
      <c r="E30" s="180"/>
    </row>
    <row r="31" spans="1:16" x14ac:dyDescent="0.25">
      <c r="A31" s="111" t="s">
        <v>3</v>
      </c>
      <c r="B31" s="182"/>
      <c r="C31" s="182"/>
      <c r="D31" s="181"/>
      <c r="E31" s="181"/>
    </row>
    <row r="32" spans="1:16" x14ac:dyDescent="0.25">
      <c r="A32" s="181"/>
      <c r="B32" s="181"/>
      <c r="C32" s="181"/>
      <c r="D32" s="181"/>
      <c r="E32" s="181"/>
    </row>
    <row r="33" spans="1:9" x14ac:dyDescent="0.25">
      <c r="A33" s="182"/>
      <c r="B33" s="182"/>
      <c r="C33" s="182"/>
      <c r="D33" s="217"/>
      <c r="E33" s="217"/>
    </row>
    <row r="34" spans="1:9" x14ac:dyDescent="0.25">
      <c r="G34" s="183" t="s">
        <v>358</v>
      </c>
      <c r="H34" s="428" t="str">
        <f>+I13</f>
        <v xml:space="preserve"> 15 Februari 2022</v>
      </c>
      <c r="I34" s="429"/>
    </row>
    <row r="42" spans="1:9" x14ac:dyDescent="0.25">
      <c r="G42" s="352" t="s">
        <v>0</v>
      </c>
      <c r="H42" s="352"/>
      <c r="I42" s="352"/>
    </row>
  </sheetData>
  <mergeCells count="7">
    <mergeCell ref="G42:I42"/>
    <mergeCell ref="A10:I10"/>
    <mergeCell ref="G18:H18"/>
    <mergeCell ref="G19:H19"/>
    <mergeCell ref="A20:H20"/>
    <mergeCell ref="A21:D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4" workbookViewId="0">
      <selection activeCell="I19" sqref="I19"/>
    </sheetView>
  </sheetViews>
  <sheetFormatPr defaultRowHeight="15.75" x14ac:dyDescent="0.25"/>
  <cols>
    <col min="1" max="1" width="5.7109375" style="1" customWidth="1"/>
    <col min="2" max="2" width="10.42578125" style="1" customWidth="1"/>
    <col min="3" max="3" width="10.85546875" style="1" customWidth="1"/>
    <col min="4" max="4" width="26.42578125" style="1" customWidth="1"/>
    <col min="5" max="5" width="13" style="1" customWidth="1"/>
    <col min="6" max="6" width="6.28515625" style="1" customWidth="1"/>
    <col min="7" max="7" width="14.28515625" style="2" customWidth="1"/>
    <col min="8" max="8" width="1.42578125" style="2" customWidth="1"/>
    <col min="9" max="9" width="18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9" spans="1:9" ht="16.5" thickBot="1" x14ac:dyDescent="0.3">
      <c r="A9" s="36"/>
      <c r="B9" s="36"/>
      <c r="C9" s="36"/>
      <c r="D9" s="36"/>
      <c r="E9" s="36"/>
      <c r="F9" s="36"/>
      <c r="G9" s="41"/>
      <c r="H9" s="41"/>
      <c r="I9" s="36"/>
    </row>
    <row r="10" spans="1:9" ht="23.25" customHeight="1" thickBot="1" x14ac:dyDescent="0.3">
      <c r="A10" s="353" t="s">
        <v>43</v>
      </c>
      <c r="B10" s="354"/>
      <c r="C10" s="354"/>
      <c r="D10" s="354"/>
      <c r="E10" s="354"/>
      <c r="F10" s="354"/>
      <c r="G10" s="354"/>
      <c r="H10" s="354"/>
      <c r="I10" s="355"/>
    </row>
    <row r="12" spans="1:9" x14ac:dyDescent="0.25">
      <c r="A12" s="1" t="s">
        <v>42</v>
      </c>
      <c r="B12" s="1" t="s">
        <v>75</v>
      </c>
      <c r="G12" s="2" t="s">
        <v>40</v>
      </c>
      <c r="H12" s="38" t="s">
        <v>32</v>
      </c>
      <c r="I12" s="40" t="s">
        <v>99</v>
      </c>
    </row>
    <row r="13" spans="1:9" x14ac:dyDescent="0.25">
      <c r="G13" s="2" t="s">
        <v>38</v>
      </c>
      <c r="H13" s="38" t="s">
        <v>32</v>
      </c>
      <c r="I13" s="39" t="s">
        <v>69</v>
      </c>
    </row>
    <row r="14" spans="1:9" x14ac:dyDescent="0.25">
      <c r="G14" s="2" t="s">
        <v>36</v>
      </c>
      <c r="H14" s="38" t="s">
        <v>32</v>
      </c>
      <c r="I14" s="39" t="s">
        <v>61</v>
      </c>
    </row>
    <row r="15" spans="1:9" x14ac:dyDescent="0.25">
      <c r="A15" s="1" t="s">
        <v>29</v>
      </c>
      <c r="B15" s="1" t="s">
        <v>76</v>
      </c>
      <c r="G15" s="2" t="s">
        <v>33</v>
      </c>
      <c r="H15" s="2" t="s">
        <v>32</v>
      </c>
      <c r="I15" s="37" t="s">
        <v>98</v>
      </c>
    </row>
    <row r="16" spans="1:9" ht="16.5" thickBot="1" x14ac:dyDescent="0.3">
      <c r="F16" s="5"/>
    </row>
    <row r="17" spans="1:10" ht="20.100000000000001" customHeight="1" x14ac:dyDescent="0.25">
      <c r="A17" s="99" t="s">
        <v>26</v>
      </c>
      <c r="B17" s="100" t="s">
        <v>25</v>
      </c>
      <c r="C17" s="100" t="s">
        <v>24</v>
      </c>
      <c r="D17" s="100" t="s">
        <v>23</v>
      </c>
      <c r="E17" s="100" t="s">
        <v>22</v>
      </c>
      <c r="F17" s="100" t="s">
        <v>65</v>
      </c>
      <c r="G17" s="382" t="s">
        <v>19</v>
      </c>
      <c r="H17" s="383"/>
      <c r="I17" s="101" t="s">
        <v>18</v>
      </c>
    </row>
    <row r="18" spans="1:10" ht="48.75" customHeight="1" x14ac:dyDescent="0.25">
      <c r="A18" s="31">
        <v>1</v>
      </c>
      <c r="B18" s="84">
        <v>44592</v>
      </c>
      <c r="C18" s="102"/>
      <c r="D18" s="103" t="s">
        <v>100</v>
      </c>
      <c r="E18" s="27" t="s">
        <v>101</v>
      </c>
      <c r="F18" s="104">
        <v>1</v>
      </c>
      <c r="G18" s="358">
        <v>1800000</v>
      </c>
      <c r="H18" s="359"/>
      <c r="I18" s="24">
        <f>G18</f>
        <v>1800000</v>
      </c>
    </row>
    <row r="19" spans="1:10" ht="25.5" customHeight="1" thickBot="1" x14ac:dyDescent="0.3">
      <c r="A19" s="384" t="s">
        <v>13</v>
      </c>
      <c r="B19" s="385"/>
      <c r="C19" s="385"/>
      <c r="D19" s="385"/>
      <c r="E19" s="385"/>
      <c r="F19" s="385"/>
      <c r="G19" s="385"/>
      <c r="H19" s="386"/>
      <c r="I19" s="105">
        <f>SUM(I18:I18)</f>
        <v>1800000</v>
      </c>
    </row>
    <row r="20" spans="1:10" x14ac:dyDescent="0.25">
      <c r="A20" s="387"/>
      <c r="B20" s="387"/>
      <c r="C20" s="106"/>
      <c r="D20" s="106"/>
      <c r="E20" s="106"/>
      <c r="F20" s="106"/>
      <c r="G20" s="107"/>
      <c r="H20" s="107"/>
      <c r="I20" s="108"/>
    </row>
    <row r="21" spans="1:10" x14ac:dyDescent="0.25">
      <c r="A21" s="106"/>
      <c r="B21" s="106"/>
      <c r="C21" s="106"/>
      <c r="D21" s="106"/>
      <c r="E21" s="106"/>
      <c r="F21" s="106"/>
      <c r="G21" s="109" t="s">
        <v>77</v>
      </c>
      <c r="H21" s="109"/>
      <c r="I21" s="110">
        <v>0</v>
      </c>
    </row>
    <row r="22" spans="1:10" ht="16.5" thickBot="1" x14ac:dyDescent="0.3">
      <c r="D22" s="13"/>
      <c r="E22" s="13"/>
      <c r="F22" s="13"/>
      <c r="G22" s="17" t="s">
        <v>67</v>
      </c>
      <c r="H22" s="17"/>
      <c r="I22" s="98">
        <v>0</v>
      </c>
      <c r="J22" s="15"/>
    </row>
    <row r="23" spans="1:10" x14ac:dyDescent="0.25">
      <c r="D23" s="13"/>
      <c r="E23" s="13"/>
      <c r="F23" s="13"/>
      <c r="G23" s="12" t="s">
        <v>78</v>
      </c>
      <c r="H23" s="12"/>
      <c r="I23" s="11">
        <f>+I19</f>
        <v>1800000</v>
      </c>
    </row>
    <row r="24" spans="1:10" x14ac:dyDescent="0.25">
      <c r="A24" s="13" t="s">
        <v>102</v>
      </c>
      <c r="D24" s="13"/>
      <c r="E24" s="13"/>
      <c r="F24" s="13"/>
      <c r="G24" s="12"/>
      <c r="H24" s="12"/>
      <c r="I24" s="11"/>
    </row>
    <row r="25" spans="1:10" x14ac:dyDescent="0.25">
      <c r="A25" s="14"/>
      <c r="D25" s="13"/>
      <c r="E25" s="13"/>
      <c r="F25" s="13"/>
      <c r="G25" s="12"/>
      <c r="H25" s="12"/>
      <c r="I25" s="11"/>
    </row>
    <row r="26" spans="1:10" x14ac:dyDescent="0.25">
      <c r="D26" s="13"/>
      <c r="E26" s="13"/>
      <c r="F26" s="13"/>
      <c r="G26" s="12"/>
      <c r="H26" s="12"/>
      <c r="I26" s="11"/>
    </row>
    <row r="27" spans="1:10" x14ac:dyDescent="0.25">
      <c r="A27" s="10" t="s">
        <v>7</v>
      </c>
    </row>
    <row r="28" spans="1:10" x14ac:dyDescent="0.25">
      <c r="A28" s="9" t="s">
        <v>6</v>
      </c>
      <c r="B28" s="9"/>
      <c r="C28" s="9"/>
      <c r="D28" s="5"/>
      <c r="E28" s="5"/>
    </row>
    <row r="29" spans="1:10" x14ac:dyDescent="0.25">
      <c r="A29" s="9" t="s">
        <v>5</v>
      </c>
      <c r="B29" s="9"/>
      <c r="C29" s="9"/>
      <c r="D29" s="5"/>
      <c r="E29" s="5"/>
    </row>
    <row r="30" spans="1:10" x14ac:dyDescent="0.25">
      <c r="A30" s="8" t="s">
        <v>4</v>
      </c>
      <c r="B30" s="6"/>
      <c r="C30" s="6"/>
      <c r="D30" s="5"/>
      <c r="E30" s="5"/>
    </row>
    <row r="31" spans="1:10" x14ac:dyDescent="0.25">
      <c r="A31" s="7" t="s">
        <v>3</v>
      </c>
      <c r="B31" s="7"/>
      <c r="C31" s="7"/>
      <c r="D31" s="5"/>
      <c r="E31" s="5"/>
    </row>
    <row r="32" spans="1:10" x14ac:dyDescent="0.25">
      <c r="A32" s="4"/>
      <c r="B32" s="4"/>
      <c r="C32" s="4"/>
    </row>
    <row r="33" spans="1:9" x14ac:dyDescent="0.25">
      <c r="A33" s="111"/>
      <c r="B33" s="111"/>
      <c r="C33" s="111"/>
    </row>
    <row r="34" spans="1:9" x14ac:dyDescent="0.25">
      <c r="G34" s="3" t="s">
        <v>2</v>
      </c>
      <c r="H34" s="363" t="str">
        <f>I13</f>
        <v xml:space="preserve"> 03 Februari 2022</v>
      </c>
      <c r="I34" s="364"/>
    </row>
    <row r="38" spans="1:9" ht="24.75" customHeight="1" x14ac:dyDescent="0.25"/>
    <row r="40" spans="1:9" x14ac:dyDescent="0.25">
      <c r="G40" s="381" t="s">
        <v>0</v>
      </c>
      <c r="H40" s="381"/>
      <c r="I40" s="381"/>
    </row>
    <row r="45" spans="1:9" ht="16.5" thickBot="1" x14ac:dyDescent="0.3"/>
    <row r="46" spans="1:9" x14ac:dyDescent="0.25">
      <c r="D46" s="112"/>
      <c r="E46" s="113"/>
      <c r="F46" s="113"/>
    </row>
    <row r="47" spans="1:9" ht="18" x14ac:dyDescent="0.25">
      <c r="D47" s="114" t="s">
        <v>79</v>
      </c>
      <c r="E47" s="5"/>
      <c r="F47" s="5"/>
      <c r="G47" s="1"/>
      <c r="H47" s="1"/>
    </row>
    <row r="48" spans="1:9" ht="18" x14ac:dyDescent="0.25">
      <c r="D48" s="114" t="s">
        <v>80</v>
      </c>
      <c r="E48" s="5"/>
      <c r="F48" s="5"/>
      <c r="G48" s="1"/>
      <c r="H48" s="1"/>
    </row>
    <row r="49" spans="4:8" ht="18" x14ac:dyDescent="0.25">
      <c r="D49" s="114" t="s">
        <v>81</v>
      </c>
      <c r="E49" s="5"/>
      <c r="F49" s="5"/>
      <c r="G49" s="1"/>
      <c r="H49" s="1"/>
    </row>
    <row r="50" spans="4:8" ht="18" x14ac:dyDescent="0.25">
      <c r="D50" s="114" t="s">
        <v>82</v>
      </c>
      <c r="E50" s="5"/>
      <c r="F50" s="5"/>
      <c r="G50" s="1"/>
      <c r="H50" s="1"/>
    </row>
    <row r="51" spans="4:8" ht="18" x14ac:dyDescent="0.25">
      <c r="D51" s="114" t="s">
        <v>83</v>
      </c>
      <c r="E51" s="5"/>
      <c r="F51" s="5"/>
      <c r="G51" s="1"/>
      <c r="H51" s="1"/>
    </row>
    <row r="52" spans="4:8" ht="16.5" thickBot="1" x14ac:dyDescent="0.3">
      <c r="D52" s="115"/>
      <c r="E52" s="36"/>
      <c r="F52" s="36"/>
      <c r="G52" s="1"/>
      <c r="H52" s="1"/>
    </row>
    <row r="53" spans="4:8" x14ac:dyDescent="0.25">
      <c r="G53" s="1"/>
      <c r="H53" s="1"/>
    </row>
    <row r="54" spans="4:8" x14ac:dyDescent="0.25">
      <c r="G54" s="1"/>
      <c r="H54" s="1"/>
    </row>
    <row r="55" spans="4:8" ht="16.5" thickBot="1" x14ac:dyDescent="0.3">
      <c r="G55" s="1"/>
      <c r="H55" s="1"/>
    </row>
    <row r="56" spans="4:8" x14ac:dyDescent="0.25">
      <c r="D56" s="112"/>
      <c r="E56" s="113"/>
      <c r="F56" s="116"/>
      <c r="G56" s="1"/>
      <c r="H56" s="1"/>
    </row>
    <row r="57" spans="4:8" ht="18" x14ac:dyDescent="0.25">
      <c r="D57" s="114" t="s">
        <v>84</v>
      </c>
      <c r="E57" s="5"/>
      <c r="F57" s="117"/>
      <c r="G57" s="1"/>
      <c r="H57" s="1"/>
    </row>
    <row r="58" spans="4:8" ht="18" x14ac:dyDescent="0.25">
      <c r="D58" s="114" t="s">
        <v>85</v>
      </c>
      <c r="E58" s="5"/>
      <c r="F58" s="117"/>
      <c r="G58" s="1"/>
      <c r="H58" s="1"/>
    </row>
    <row r="59" spans="4:8" ht="18" x14ac:dyDescent="0.25">
      <c r="D59" s="114" t="s">
        <v>86</v>
      </c>
      <c r="E59" s="5"/>
      <c r="F59" s="117"/>
      <c r="G59" s="1"/>
      <c r="H59" s="1"/>
    </row>
    <row r="60" spans="4:8" ht="18" x14ac:dyDescent="0.25">
      <c r="D60" s="114" t="s">
        <v>87</v>
      </c>
      <c r="E60" s="5"/>
      <c r="F60" s="117"/>
      <c r="G60" s="1"/>
      <c r="H60" s="1"/>
    </row>
    <row r="61" spans="4:8" ht="18" x14ac:dyDescent="0.25">
      <c r="D61" s="118" t="s">
        <v>88</v>
      </c>
      <c r="E61" s="5"/>
      <c r="F61" s="117"/>
      <c r="G61" s="1"/>
      <c r="H61" s="1"/>
    </row>
    <row r="62" spans="4:8" ht="16.5" thickBot="1" x14ac:dyDescent="0.3">
      <c r="D62" s="115"/>
      <c r="E62" s="36"/>
      <c r="F62" s="119"/>
      <c r="G62" s="1"/>
      <c r="H62" s="1"/>
    </row>
    <row r="63" spans="4:8" x14ac:dyDescent="0.25">
      <c r="G63" s="1"/>
      <c r="H63" s="1"/>
    </row>
    <row r="64" spans="4:8" x14ac:dyDescent="0.25">
      <c r="G64" s="1"/>
      <c r="H64" s="1"/>
    </row>
    <row r="65" spans="4:8" x14ac:dyDescent="0.25">
      <c r="G65" s="1"/>
      <c r="H65" s="1"/>
    </row>
    <row r="66" spans="4:8" ht="16.5" thickBot="1" x14ac:dyDescent="0.3">
      <c r="G66" s="1"/>
      <c r="H66" s="1"/>
    </row>
    <row r="67" spans="4:8" x14ac:dyDescent="0.25">
      <c r="D67" s="112"/>
      <c r="E67" s="113"/>
      <c r="F67" s="113"/>
      <c r="G67" s="1"/>
      <c r="H67" s="1"/>
    </row>
    <row r="68" spans="4:8" ht="18" x14ac:dyDescent="0.25">
      <c r="D68" s="114" t="s">
        <v>79</v>
      </c>
      <c r="E68" s="5"/>
      <c r="F68" s="5"/>
      <c r="G68" s="1"/>
      <c r="H68" s="1"/>
    </row>
    <row r="69" spans="4:8" ht="18" x14ac:dyDescent="0.25">
      <c r="D69" s="114" t="s">
        <v>89</v>
      </c>
      <c r="E69" s="5"/>
      <c r="F69" s="5"/>
      <c r="G69" s="1"/>
      <c r="H69" s="1"/>
    </row>
    <row r="70" spans="4:8" ht="18" x14ac:dyDescent="0.25">
      <c r="D70" s="114" t="s">
        <v>90</v>
      </c>
      <c r="E70" s="5"/>
      <c r="F70" s="5"/>
      <c r="G70" s="1"/>
      <c r="H70" s="1"/>
    </row>
    <row r="71" spans="4:8" ht="18" x14ac:dyDescent="0.25">
      <c r="D71" s="114" t="s">
        <v>91</v>
      </c>
      <c r="E71" s="5"/>
      <c r="F71" s="5"/>
      <c r="G71" s="1"/>
      <c r="H71" s="1"/>
    </row>
    <row r="72" spans="4:8" ht="18" x14ac:dyDescent="0.25">
      <c r="D72" s="114" t="s">
        <v>92</v>
      </c>
      <c r="E72" s="5"/>
      <c r="F72" s="5"/>
      <c r="G72" s="1"/>
      <c r="H72" s="1"/>
    </row>
    <row r="73" spans="4:8" ht="16.5" thickBot="1" x14ac:dyDescent="0.3">
      <c r="D73" s="115"/>
      <c r="E73" s="36"/>
      <c r="F73" s="36"/>
      <c r="G73" s="1"/>
      <c r="H73" s="1"/>
    </row>
    <row r="74" spans="4:8" ht="16.5" thickBot="1" x14ac:dyDescent="0.3">
      <c r="G74" s="1"/>
      <c r="H74" s="1"/>
    </row>
    <row r="75" spans="4:8" x14ac:dyDescent="0.25">
      <c r="D75" s="112"/>
      <c r="E75" s="113"/>
      <c r="F75" s="113"/>
      <c r="G75" s="1"/>
      <c r="H75" s="1"/>
    </row>
    <row r="76" spans="4:8" ht="18" x14ac:dyDescent="0.25">
      <c r="D76" s="120" t="s">
        <v>93</v>
      </c>
      <c r="E76" s="5"/>
      <c r="F76" s="5"/>
    </row>
    <row r="77" spans="4:8" ht="18" x14ac:dyDescent="0.25">
      <c r="D77" s="120" t="s">
        <v>94</v>
      </c>
      <c r="E77" s="5"/>
      <c r="F77" s="5"/>
    </row>
    <row r="78" spans="4:8" ht="18" x14ac:dyDescent="0.25">
      <c r="D78" s="120" t="s">
        <v>95</v>
      </c>
      <c r="E78" s="5"/>
      <c r="F78" s="5"/>
    </row>
    <row r="79" spans="4:8" ht="18" x14ac:dyDescent="0.25">
      <c r="D79" s="120" t="s">
        <v>96</v>
      </c>
      <c r="E79" s="5"/>
      <c r="F79" s="5"/>
    </row>
    <row r="80" spans="4:8" ht="18" x14ac:dyDescent="0.25">
      <c r="D80" s="121" t="s">
        <v>97</v>
      </c>
      <c r="E80" s="5"/>
      <c r="F80" s="5"/>
    </row>
    <row r="81" spans="1:11" ht="16.5" thickBot="1" x14ac:dyDescent="0.3">
      <c r="D81" s="115"/>
      <c r="E81" s="36"/>
      <c r="F81" s="36"/>
      <c r="G81" s="1"/>
      <c r="H81" s="1"/>
    </row>
    <row r="82" spans="1:11" ht="16.5" thickBot="1" x14ac:dyDescent="0.3"/>
    <row r="83" spans="1:11" x14ac:dyDescent="0.25">
      <c r="D83" s="112"/>
      <c r="E83" s="113"/>
      <c r="F83" s="116"/>
    </row>
    <row r="84" spans="1:11" ht="18" x14ac:dyDescent="0.25">
      <c r="D84" s="114" t="s">
        <v>84</v>
      </c>
      <c r="E84" s="5"/>
      <c r="F84" s="117"/>
    </row>
    <row r="85" spans="1:11" ht="18" x14ac:dyDescent="0.25">
      <c r="D85" s="114" t="s">
        <v>85</v>
      </c>
      <c r="E85" s="5"/>
      <c r="F85" s="117"/>
    </row>
    <row r="86" spans="1:11" ht="18" x14ac:dyDescent="0.25">
      <c r="D86" s="114" t="s">
        <v>86</v>
      </c>
      <c r="E86" s="5"/>
      <c r="F86" s="117"/>
    </row>
    <row r="87" spans="1:11" ht="18" x14ac:dyDescent="0.25">
      <c r="D87" s="114" t="s">
        <v>87</v>
      </c>
      <c r="E87" s="5"/>
      <c r="F87" s="117"/>
    </row>
    <row r="88" spans="1:11" ht="18" x14ac:dyDescent="0.25">
      <c r="D88" s="118" t="s">
        <v>88</v>
      </c>
      <c r="E88" s="5"/>
      <c r="F88" s="117"/>
    </row>
    <row r="89" spans="1:11" ht="16.5" thickBot="1" x14ac:dyDescent="0.3">
      <c r="D89" s="115"/>
      <c r="E89" s="36"/>
      <c r="F89" s="119"/>
    </row>
    <row r="90" spans="1:11" ht="16.5" thickBot="1" x14ac:dyDescent="0.3"/>
    <row r="91" spans="1:11" x14ac:dyDescent="0.25">
      <c r="D91" s="112"/>
      <c r="E91" s="113"/>
      <c r="F91" s="116"/>
    </row>
    <row r="92" spans="1:11" ht="18" x14ac:dyDescent="0.25">
      <c r="D92" s="114" t="s">
        <v>84</v>
      </c>
      <c r="E92" s="5"/>
      <c r="F92" s="117"/>
    </row>
    <row r="93" spans="1:11" ht="18" x14ac:dyDescent="0.25">
      <c r="D93" s="114" t="s">
        <v>85</v>
      </c>
      <c r="E93" s="5"/>
      <c r="F93" s="117"/>
    </row>
    <row r="94" spans="1:11" ht="18" x14ac:dyDescent="0.25">
      <c r="D94" s="114" t="s">
        <v>86</v>
      </c>
      <c r="E94" s="5"/>
      <c r="F94" s="117"/>
    </row>
    <row r="95" spans="1:11" ht="18" x14ac:dyDescent="0.25">
      <c r="D95" s="114" t="s">
        <v>87</v>
      </c>
      <c r="E95" s="5"/>
      <c r="F95" s="117"/>
    </row>
    <row r="96" spans="1:11" s="2" customFormat="1" ht="18" x14ac:dyDescent="0.25">
      <c r="A96" s="1"/>
      <c r="B96" s="1"/>
      <c r="C96" s="1"/>
      <c r="D96" s="118" t="s">
        <v>88</v>
      </c>
      <c r="E96" s="5"/>
      <c r="F96" s="117"/>
      <c r="I96" s="1"/>
      <c r="J96" s="1"/>
      <c r="K96" s="1"/>
    </row>
    <row r="97" spans="1:11" s="2" customFormat="1" ht="16.5" thickBot="1" x14ac:dyDescent="0.3">
      <c r="A97" s="1"/>
      <c r="B97" s="1"/>
      <c r="C97" s="1"/>
      <c r="D97" s="115"/>
      <c r="E97" s="36"/>
      <c r="F97" s="119"/>
      <c r="I97" s="1"/>
      <c r="J97" s="1"/>
      <c r="K97" s="1"/>
    </row>
  </sheetData>
  <mergeCells count="7">
    <mergeCell ref="H34:I34"/>
    <mergeCell ref="G40:I40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2" workbookViewId="0">
      <selection activeCell="D20" sqref="D20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8.42578125" style="1" customWidth="1"/>
    <col min="4" max="4" width="32.7109375" style="1" customWidth="1"/>
    <col min="5" max="5" width="14.140625" style="1" customWidth="1"/>
    <col min="6" max="6" width="6.42578125" style="1" customWidth="1"/>
    <col min="7" max="7" width="14.28515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64</v>
      </c>
      <c r="G11" s="2" t="s">
        <v>40</v>
      </c>
      <c r="H11" s="38" t="s">
        <v>32</v>
      </c>
      <c r="I11" s="40" t="s">
        <v>506</v>
      </c>
    </row>
    <row r="12" spans="1:9" x14ac:dyDescent="0.25">
      <c r="G12" s="2" t="s">
        <v>38</v>
      </c>
      <c r="H12" s="38" t="s">
        <v>32</v>
      </c>
      <c r="I12" s="39" t="s">
        <v>486</v>
      </c>
    </row>
    <row r="13" spans="1:9" x14ac:dyDescent="0.25">
      <c r="G13" s="2" t="s">
        <v>36</v>
      </c>
      <c r="H13" s="38" t="s">
        <v>32</v>
      </c>
      <c r="I13" s="39" t="s">
        <v>508</v>
      </c>
    </row>
    <row r="14" spans="1:9" x14ac:dyDescent="0.25">
      <c r="G14" s="2" t="s">
        <v>33</v>
      </c>
      <c r="H14" s="38" t="s">
        <v>32</v>
      </c>
      <c r="I14" s="223" t="s">
        <v>507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205" customFormat="1" ht="48.75" customHeight="1" x14ac:dyDescent="0.25">
      <c r="A18" s="31">
        <v>1</v>
      </c>
      <c r="B18" s="30">
        <v>44592</v>
      </c>
      <c r="C18" s="225" t="s">
        <v>509</v>
      </c>
      <c r="D18" s="28" t="s">
        <v>510</v>
      </c>
      <c r="E18" s="103" t="s">
        <v>511</v>
      </c>
      <c r="F18" s="416">
        <v>1</v>
      </c>
      <c r="G18" s="358">
        <v>27000000</v>
      </c>
      <c r="H18" s="359"/>
      <c r="I18" s="432">
        <f>G18</f>
        <v>27000000</v>
      </c>
    </row>
    <row r="19" spans="1:18" s="205" customFormat="1" ht="48.75" customHeight="1" x14ac:dyDescent="0.25">
      <c r="A19" s="31">
        <v>2</v>
      </c>
      <c r="B19" s="30">
        <v>44592</v>
      </c>
      <c r="C19" s="224" t="s">
        <v>512</v>
      </c>
      <c r="D19" s="28" t="s">
        <v>513</v>
      </c>
      <c r="E19" s="226" t="s">
        <v>514</v>
      </c>
      <c r="F19" s="417"/>
      <c r="G19" s="430"/>
      <c r="H19" s="431"/>
      <c r="I19" s="433"/>
    </row>
    <row r="20" spans="1:18" s="205" customFormat="1" ht="48.75" customHeight="1" x14ac:dyDescent="0.25">
      <c r="A20" s="31">
        <v>3</v>
      </c>
      <c r="B20" s="229">
        <v>44601</v>
      </c>
      <c r="C20" s="225" t="s">
        <v>509</v>
      </c>
      <c r="D20" s="28" t="s">
        <v>515</v>
      </c>
      <c r="E20" s="103" t="s">
        <v>511</v>
      </c>
      <c r="F20" s="137">
        <v>1</v>
      </c>
      <c r="G20" s="434">
        <v>280000</v>
      </c>
      <c r="H20" s="435"/>
      <c r="I20" s="230">
        <f>G20</f>
        <v>280000</v>
      </c>
    </row>
    <row r="21" spans="1:18" s="205" customFormat="1" ht="48.75" customHeight="1" x14ac:dyDescent="0.25">
      <c r="A21" s="31">
        <v>4</v>
      </c>
      <c r="B21" s="229">
        <v>44602</v>
      </c>
      <c r="C21" s="224" t="s">
        <v>512</v>
      </c>
      <c r="D21" s="28" t="s">
        <v>513</v>
      </c>
      <c r="E21" s="226" t="s">
        <v>514</v>
      </c>
      <c r="F21" s="137">
        <v>1</v>
      </c>
      <c r="G21" s="434">
        <v>2067000</v>
      </c>
      <c r="H21" s="435"/>
      <c r="I21" s="228">
        <f>G21</f>
        <v>2067000</v>
      </c>
    </row>
    <row r="22" spans="1:18" s="44" customFormat="1" ht="24" customHeight="1" thickBot="1" x14ac:dyDescent="0.3">
      <c r="A22" s="425" t="s">
        <v>13</v>
      </c>
      <c r="B22" s="426"/>
      <c r="C22" s="426"/>
      <c r="D22" s="426"/>
      <c r="E22" s="426"/>
      <c r="F22" s="426"/>
      <c r="G22" s="426"/>
      <c r="H22" s="427"/>
      <c r="I22" s="175">
        <f>SUM(I18:I21)</f>
        <v>29347000</v>
      </c>
    </row>
    <row r="23" spans="1:18" ht="13.5" customHeight="1" x14ac:dyDescent="0.25">
      <c r="A23" s="21"/>
      <c r="B23" s="21"/>
      <c r="C23" s="21"/>
      <c r="D23" s="21"/>
      <c r="E23" s="21"/>
      <c r="F23" s="21"/>
      <c r="G23" s="21"/>
      <c r="H23" s="21"/>
      <c r="I23" s="20"/>
    </row>
    <row r="24" spans="1:18" x14ac:dyDescent="0.25">
      <c r="E24" s="13"/>
      <c r="F24" s="13"/>
      <c r="G24" s="19" t="s">
        <v>66</v>
      </c>
      <c r="H24" s="19"/>
      <c r="I24" s="18">
        <v>18300000</v>
      </c>
      <c r="J24" s="15"/>
      <c r="R24" s="1" t="s">
        <v>1</v>
      </c>
    </row>
    <row r="25" spans="1:18" ht="16.5" thickBot="1" x14ac:dyDescent="0.3">
      <c r="E25" s="13"/>
      <c r="F25" s="13"/>
      <c r="G25" s="17" t="s">
        <v>67</v>
      </c>
      <c r="H25" s="17"/>
      <c r="I25" s="98">
        <f>I22-I24</f>
        <v>11047000</v>
      </c>
      <c r="J25" s="15"/>
    </row>
    <row r="26" spans="1:18" ht="16.5" customHeight="1" x14ac:dyDescent="0.25">
      <c r="E26" s="13"/>
      <c r="F26" s="13"/>
      <c r="G26" s="12" t="s">
        <v>9</v>
      </c>
      <c r="H26" s="12"/>
      <c r="I26" s="11">
        <f>I25</f>
        <v>11047000</v>
      </c>
    </row>
    <row r="27" spans="1:18" x14ac:dyDescent="0.25">
      <c r="A27" s="13" t="s">
        <v>516</v>
      </c>
      <c r="E27" s="13"/>
      <c r="F27" s="13"/>
      <c r="G27" s="12"/>
      <c r="H27" s="12"/>
      <c r="I27" s="11"/>
    </row>
    <row r="28" spans="1:18" ht="10.5" customHeight="1" x14ac:dyDescent="0.25">
      <c r="A28" s="14"/>
      <c r="E28" s="13"/>
      <c r="F28" s="13"/>
      <c r="G28" s="12"/>
      <c r="H28" s="12"/>
      <c r="I28" s="11"/>
    </row>
    <row r="29" spans="1:18" x14ac:dyDescent="0.25">
      <c r="A29" s="10" t="s">
        <v>7</v>
      </c>
    </row>
    <row r="30" spans="1:18" x14ac:dyDescent="0.25">
      <c r="A30" s="9" t="s">
        <v>6</v>
      </c>
      <c r="B30" s="9"/>
      <c r="C30" s="9"/>
      <c r="D30" s="9"/>
      <c r="E30" s="5"/>
    </row>
    <row r="31" spans="1:18" x14ac:dyDescent="0.25">
      <c r="A31" s="9" t="s">
        <v>5</v>
      </c>
      <c r="B31" s="9"/>
      <c r="C31" s="9"/>
      <c r="D31" s="5"/>
      <c r="E31" s="5"/>
    </row>
    <row r="32" spans="1:18" x14ac:dyDescent="0.25">
      <c r="A32" s="8" t="s">
        <v>4</v>
      </c>
      <c r="B32" s="6"/>
      <c r="C32" s="6"/>
      <c r="D32" s="8"/>
      <c r="E32" s="5"/>
    </row>
    <row r="33" spans="1:9" x14ac:dyDescent="0.25">
      <c r="A33" s="7" t="s">
        <v>3</v>
      </c>
      <c r="B33" s="7"/>
      <c r="C33" s="7"/>
      <c r="D33" s="6"/>
      <c r="E33" s="5"/>
    </row>
    <row r="34" spans="1:9" ht="8.25" customHeight="1" x14ac:dyDescent="0.25">
      <c r="A34" s="4"/>
      <c r="B34" s="4"/>
      <c r="C34" s="4"/>
      <c r="D34" s="4"/>
    </row>
    <row r="35" spans="1:9" x14ac:dyDescent="0.25">
      <c r="G35" s="3" t="s">
        <v>2</v>
      </c>
      <c r="H35" s="363" t="str">
        <f>+I12</f>
        <v xml:space="preserve"> 15 Februari 2022</v>
      </c>
      <c r="I35" s="364"/>
    </row>
    <row r="39" spans="1:9" x14ac:dyDescent="0.25">
      <c r="H39" s="2" t="s">
        <v>1</v>
      </c>
    </row>
    <row r="41" spans="1:9" x14ac:dyDescent="0.25">
      <c r="G41" s="352" t="s">
        <v>0</v>
      </c>
      <c r="H41" s="352"/>
      <c r="I41" s="352"/>
    </row>
  </sheetData>
  <mergeCells count="10">
    <mergeCell ref="A9:I9"/>
    <mergeCell ref="G17:H17"/>
    <mergeCell ref="H35:I35"/>
    <mergeCell ref="G41:I41"/>
    <mergeCell ref="F18:F19"/>
    <mergeCell ref="G18:H19"/>
    <mergeCell ref="I18:I19"/>
    <mergeCell ref="G20:H20"/>
    <mergeCell ref="G21:H21"/>
    <mergeCell ref="A22:H2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0" workbookViewId="0">
      <selection activeCell="M19" sqref="M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8.42578125" style="1" customWidth="1"/>
    <col min="4" max="4" width="33.85546875" style="1" customWidth="1"/>
    <col min="5" max="5" width="13.140625" style="1" customWidth="1"/>
    <col min="6" max="6" width="6.42578125" style="1" customWidth="1"/>
    <col min="7" max="7" width="14.28515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517</v>
      </c>
      <c r="G11" s="2" t="s">
        <v>40</v>
      </c>
      <c r="H11" s="38" t="s">
        <v>32</v>
      </c>
      <c r="I11" s="40" t="s">
        <v>518</v>
      </c>
    </row>
    <row r="12" spans="1:9" x14ac:dyDescent="0.25">
      <c r="G12" s="2" t="s">
        <v>38</v>
      </c>
      <c r="H12" s="38" t="s">
        <v>32</v>
      </c>
      <c r="I12" s="39" t="s">
        <v>486</v>
      </c>
    </row>
    <row r="13" spans="1:9" x14ac:dyDescent="0.25">
      <c r="G13" s="2" t="s">
        <v>36</v>
      </c>
      <c r="H13" s="38" t="s">
        <v>32</v>
      </c>
      <c r="I13" s="39" t="s">
        <v>508</v>
      </c>
    </row>
    <row r="14" spans="1:9" x14ac:dyDescent="0.25">
      <c r="G14" s="2" t="s">
        <v>33</v>
      </c>
      <c r="H14" s="38" t="s">
        <v>32</v>
      </c>
      <c r="I14" s="223" t="s">
        <v>519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205" customFormat="1" ht="48.75" customHeight="1" x14ac:dyDescent="0.25">
      <c r="A18" s="31">
        <v>1</v>
      </c>
      <c r="B18" s="30">
        <v>44600</v>
      </c>
      <c r="C18" s="225" t="s">
        <v>520</v>
      </c>
      <c r="D18" s="28" t="s">
        <v>521</v>
      </c>
      <c r="E18" s="379" t="s">
        <v>522</v>
      </c>
      <c r="F18" s="137">
        <v>1</v>
      </c>
      <c r="G18" s="434">
        <v>5000000</v>
      </c>
      <c r="H18" s="435"/>
      <c r="I18" s="232">
        <f>G18</f>
        <v>5000000</v>
      </c>
    </row>
    <row r="19" spans="1:18" s="205" customFormat="1" ht="55.5" customHeight="1" x14ac:dyDescent="0.25">
      <c r="A19" s="31">
        <v>2</v>
      </c>
      <c r="B19" s="30">
        <v>44600</v>
      </c>
      <c r="C19" s="225" t="s">
        <v>520</v>
      </c>
      <c r="D19" s="28" t="s">
        <v>523</v>
      </c>
      <c r="E19" s="380"/>
      <c r="F19" s="137">
        <v>1</v>
      </c>
      <c r="G19" s="430">
        <v>462400</v>
      </c>
      <c r="H19" s="431"/>
      <c r="I19" s="231">
        <f>G19</f>
        <v>462400</v>
      </c>
    </row>
    <row r="20" spans="1:18" s="44" customFormat="1" ht="24" customHeight="1" thickBot="1" x14ac:dyDescent="0.3">
      <c r="A20" s="425" t="s">
        <v>13</v>
      </c>
      <c r="B20" s="426"/>
      <c r="C20" s="426"/>
      <c r="D20" s="426"/>
      <c r="E20" s="426"/>
      <c r="F20" s="426"/>
      <c r="G20" s="426"/>
      <c r="H20" s="427"/>
      <c r="I20" s="175">
        <f>SUM(I18:I19)</f>
        <v>5462400</v>
      </c>
    </row>
    <row r="21" spans="1:18" ht="13.5" customHeight="1" x14ac:dyDescent="0.25">
      <c r="A21" s="21"/>
      <c r="B21" s="21"/>
      <c r="C21" s="21"/>
      <c r="D21" s="21"/>
      <c r="E21" s="21"/>
      <c r="F21" s="21"/>
      <c r="G21" s="21"/>
      <c r="H21" s="21"/>
      <c r="I21" s="20"/>
    </row>
    <row r="22" spans="1:18" x14ac:dyDescent="0.25">
      <c r="E22" s="13"/>
      <c r="F22" s="13"/>
      <c r="G22" s="19" t="s">
        <v>66</v>
      </c>
      <c r="H22" s="19"/>
      <c r="I22" s="18">
        <v>3500000</v>
      </c>
      <c r="J22" s="15"/>
      <c r="R22" s="1" t="s">
        <v>1</v>
      </c>
    </row>
    <row r="23" spans="1:18" ht="16.5" thickBot="1" x14ac:dyDescent="0.3">
      <c r="E23" s="13"/>
      <c r="F23" s="13"/>
      <c r="G23" s="17" t="s">
        <v>67</v>
      </c>
      <c r="H23" s="17"/>
      <c r="I23" s="98">
        <f>I20-I22</f>
        <v>1962400</v>
      </c>
      <c r="J23" s="15"/>
    </row>
    <row r="24" spans="1:18" ht="16.5" customHeight="1" x14ac:dyDescent="0.25">
      <c r="E24" s="13"/>
      <c r="F24" s="13"/>
      <c r="G24" s="12" t="s">
        <v>9</v>
      </c>
      <c r="H24" s="12"/>
      <c r="I24" s="11">
        <f>I23</f>
        <v>1962400</v>
      </c>
    </row>
    <row r="25" spans="1:18" x14ac:dyDescent="0.25">
      <c r="A25" s="13" t="s">
        <v>524</v>
      </c>
      <c r="E25" s="13"/>
      <c r="F25" s="13"/>
      <c r="G25" s="12"/>
      <c r="H25" s="12"/>
      <c r="I25" s="11"/>
    </row>
    <row r="26" spans="1:18" ht="10.5" customHeight="1" x14ac:dyDescent="0.25">
      <c r="A26" s="14"/>
      <c r="E26" s="13"/>
      <c r="F26" s="13"/>
      <c r="G26" s="12"/>
      <c r="H26" s="12"/>
      <c r="I26" s="11"/>
    </row>
    <row r="27" spans="1:18" x14ac:dyDescent="0.25">
      <c r="A27" s="10" t="s">
        <v>7</v>
      </c>
    </row>
    <row r="28" spans="1:18" x14ac:dyDescent="0.25">
      <c r="A28" s="9" t="s">
        <v>6</v>
      </c>
      <c r="B28" s="9"/>
      <c r="C28" s="9"/>
      <c r="D28" s="9"/>
      <c r="E28" s="5"/>
    </row>
    <row r="29" spans="1:18" x14ac:dyDescent="0.25">
      <c r="A29" s="9" t="s">
        <v>5</v>
      </c>
      <c r="B29" s="9"/>
      <c r="C29" s="9"/>
      <c r="D29" s="5"/>
      <c r="E29" s="5"/>
    </row>
    <row r="30" spans="1:18" x14ac:dyDescent="0.25">
      <c r="A30" s="8" t="s">
        <v>4</v>
      </c>
      <c r="B30" s="6"/>
      <c r="C30" s="6"/>
      <c r="D30" s="8"/>
      <c r="E30" s="5"/>
    </row>
    <row r="31" spans="1:18" x14ac:dyDescent="0.25">
      <c r="A31" s="7" t="s">
        <v>3</v>
      </c>
      <c r="B31" s="7"/>
      <c r="C31" s="7"/>
      <c r="D31" s="6"/>
      <c r="E31" s="5"/>
    </row>
    <row r="32" spans="1:18" ht="8.25" customHeight="1" x14ac:dyDescent="0.25">
      <c r="A32" s="4"/>
      <c r="B32" s="4"/>
      <c r="C32" s="4"/>
      <c r="D32" s="4"/>
    </row>
    <row r="33" spans="7:9" x14ac:dyDescent="0.25">
      <c r="G33" s="3" t="s">
        <v>2</v>
      </c>
      <c r="H33" s="363" t="str">
        <f>+I12</f>
        <v xml:space="preserve"> 15 Februari 2022</v>
      </c>
      <c r="I33" s="364"/>
    </row>
    <row r="37" spans="7:9" x14ac:dyDescent="0.25">
      <c r="H37" s="2" t="s">
        <v>1</v>
      </c>
    </row>
    <row r="39" spans="7:9" x14ac:dyDescent="0.25">
      <c r="G39" s="352" t="s">
        <v>0</v>
      </c>
      <c r="H39" s="352"/>
      <c r="I39" s="352"/>
    </row>
  </sheetData>
  <mergeCells count="8">
    <mergeCell ref="A9:I9"/>
    <mergeCell ref="G17:H17"/>
    <mergeCell ref="A20:H20"/>
    <mergeCell ref="H33:I33"/>
    <mergeCell ref="G39:I39"/>
    <mergeCell ref="E18:E19"/>
    <mergeCell ref="G19:H19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J19" sqref="J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525</v>
      </c>
    </row>
    <row r="12" spans="1:13" x14ac:dyDescent="0.25">
      <c r="H12" s="2" t="s">
        <v>38</v>
      </c>
      <c r="I12" s="38" t="s">
        <v>32</v>
      </c>
      <c r="J12" s="39" t="s">
        <v>61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61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526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219" customFormat="1" ht="54" customHeight="1" x14ac:dyDescent="0.25">
      <c r="A18" s="31">
        <v>1</v>
      </c>
      <c r="B18" s="30">
        <v>44607</v>
      </c>
      <c r="C18" s="220">
        <v>404493</v>
      </c>
      <c r="D18" s="28" t="s">
        <v>532</v>
      </c>
      <c r="E18" s="221" t="s">
        <v>15</v>
      </c>
      <c r="F18" s="222">
        <v>5</v>
      </c>
      <c r="G18" s="25">
        <v>50</v>
      </c>
      <c r="H18" s="358">
        <v>4000</v>
      </c>
      <c r="I18" s="359"/>
      <c r="J18" s="227">
        <f>G18*H18</f>
        <v>200000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200000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200000</v>
      </c>
      <c r="M23" s="1" t="s">
        <v>457</v>
      </c>
    </row>
    <row r="24" spans="1:19" x14ac:dyDescent="0.25">
      <c r="A24" s="13" t="s">
        <v>174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16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9" sqref="J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527</v>
      </c>
    </row>
    <row r="12" spans="1:13" x14ac:dyDescent="0.25">
      <c r="H12" s="2" t="s">
        <v>38</v>
      </c>
      <c r="I12" s="38" t="s">
        <v>32</v>
      </c>
      <c r="J12" s="39" t="s">
        <v>61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61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528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219" customFormat="1" ht="54" customHeight="1" x14ac:dyDescent="0.25">
      <c r="A18" s="31">
        <v>1</v>
      </c>
      <c r="B18" s="30">
        <v>44607</v>
      </c>
      <c r="C18" s="220">
        <v>404492</v>
      </c>
      <c r="D18" s="28" t="s">
        <v>531</v>
      </c>
      <c r="E18" s="221" t="s">
        <v>15</v>
      </c>
      <c r="F18" s="222">
        <v>2</v>
      </c>
      <c r="G18" s="25">
        <v>50</v>
      </c>
      <c r="H18" s="358">
        <v>4000</v>
      </c>
      <c r="I18" s="359"/>
      <c r="J18" s="227">
        <f>G18*H18</f>
        <v>200000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200000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200000</v>
      </c>
      <c r="M23" s="1" t="s">
        <v>457</v>
      </c>
    </row>
    <row r="24" spans="1:19" x14ac:dyDescent="0.25">
      <c r="A24" s="13" t="s">
        <v>174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16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9" sqref="J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530</v>
      </c>
    </row>
    <row r="12" spans="1:13" x14ac:dyDescent="0.25">
      <c r="H12" s="2" t="s">
        <v>38</v>
      </c>
      <c r="I12" s="38" t="s">
        <v>32</v>
      </c>
      <c r="J12" s="39" t="s">
        <v>61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61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465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219" customFormat="1" ht="54" customHeight="1" x14ac:dyDescent="0.25">
      <c r="A18" s="31">
        <v>1</v>
      </c>
      <c r="B18" s="30">
        <v>44607</v>
      </c>
      <c r="C18" s="220">
        <v>404491</v>
      </c>
      <c r="D18" s="28" t="s">
        <v>529</v>
      </c>
      <c r="E18" s="221" t="s">
        <v>15</v>
      </c>
      <c r="F18" s="222">
        <v>4</v>
      </c>
      <c r="G18" s="25">
        <v>68</v>
      </c>
      <c r="H18" s="358">
        <v>4000</v>
      </c>
      <c r="I18" s="359"/>
      <c r="J18" s="227">
        <f>G18*H18</f>
        <v>272000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272000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272000</v>
      </c>
      <c r="M23" s="1" t="s">
        <v>457</v>
      </c>
    </row>
    <row r="24" spans="1:19" x14ac:dyDescent="0.25">
      <c r="A24" s="13" t="s">
        <v>540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16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D25" sqref="D25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533</v>
      </c>
    </row>
    <row r="12" spans="1:13" x14ac:dyDescent="0.25">
      <c r="H12" s="2" t="s">
        <v>38</v>
      </c>
      <c r="I12" s="38" t="s">
        <v>32</v>
      </c>
      <c r="J12" s="39" t="s">
        <v>61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61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534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219" customFormat="1" ht="54" customHeight="1" x14ac:dyDescent="0.25">
      <c r="A18" s="31">
        <v>1</v>
      </c>
      <c r="B18" s="30">
        <v>44608</v>
      </c>
      <c r="C18" s="220">
        <v>404497</v>
      </c>
      <c r="D18" s="28" t="s">
        <v>529</v>
      </c>
      <c r="E18" s="221" t="s">
        <v>15</v>
      </c>
      <c r="F18" s="222">
        <v>12</v>
      </c>
      <c r="G18" s="25">
        <v>235</v>
      </c>
      <c r="H18" s="358">
        <v>4000</v>
      </c>
      <c r="I18" s="359"/>
      <c r="J18" s="227">
        <f>G18*H18</f>
        <v>940000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940000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940000</v>
      </c>
      <c r="M23" s="1" t="s">
        <v>457</v>
      </c>
    </row>
    <row r="24" spans="1:19" x14ac:dyDescent="0.25">
      <c r="A24" s="13" t="s">
        <v>535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16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J19" sqref="J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536</v>
      </c>
    </row>
    <row r="12" spans="1:13" x14ac:dyDescent="0.25">
      <c r="H12" s="2" t="s">
        <v>38</v>
      </c>
      <c r="I12" s="38" t="s">
        <v>32</v>
      </c>
      <c r="J12" s="39" t="s">
        <v>61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61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537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219" customFormat="1" ht="54" customHeight="1" x14ac:dyDescent="0.25">
      <c r="A18" s="31">
        <v>1</v>
      </c>
      <c r="B18" s="30">
        <v>44608</v>
      </c>
      <c r="C18" s="220">
        <v>404496</v>
      </c>
      <c r="D18" s="28" t="s">
        <v>538</v>
      </c>
      <c r="E18" s="221" t="s">
        <v>15</v>
      </c>
      <c r="F18" s="222">
        <v>2</v>
      </c>
      <c r="G18" s="25">
        <v>73</v>
      </c>
      <c r="H18" s="358">
        <v>4000</v>
      </c>
      <c r="I18" s="359"/>
      <c r="J18" s="227">
        <f>G18*H18</f>
        <v>292000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292000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292000</v>
      </c>
      <c r="M23" s="1" t="s">
        <v>457</v>
      </c>
    </row>
    <row r="24" spans="1:19" x14ac:dyDescent="0.25">
      <c r="A24" s="13" t="s">
        <v>539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16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J12" sqref="J12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545</v>
      </c>
      <c r="H11" s="2" t="s">
        <v>40</v>
      </c>
      <c r="I11" s="38" t="s">
        <v>32</v>
      </c>
      <c r="J11" s="40" t="s">
        <v>541</v>
      </c>
    </row>
    <row r="12" spans="1:13" x14ac:dyDescent="0.25">
      <c r="H12" s="2" t="s">
        <v>38</v>
      </c>
      <c r="I12" s="38" t="s">
        <v>32</v>
      </c>
      <c r="J12" s="39" t="s">
        <v>61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61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542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219" customFormat="1" ht="54" customHeight="1" x14ac:dyDescent="0.25">
      <c r="A18" s="31">
        <v>1</v>
      </c>
      <c r="B18" s="30">
        <v>44608</v>
      </c>
      <c r="C18" s="220"/>
      <c r="D18" s="28" t="s">
        <v>543</v>
      </c>
      <c r="E18" s="221" t="s">
        <v>15</v>
      </c>
      <c r="F18" s="222">
        <v>10</v>
      </c>
      <c r="G18" s="25">
        <v>300</v>
      </c>
      <c r="H18" s="358">
        <v>5000</v>
      </c>
      <c r="I18" s="359"/>
      <c r="J18" s="227">
        <f>G18*H18</f>
        <v>1500000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1500000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1500000</v>
      </c>
      <c r="M23" s="1" t="s">
        <v>457</v>
      </c>
    </row>
    <row r="24" spans="1:19" x14ac:dyDescent="0.25">
      <c r="A24" s="13" t="s">
        <v>544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16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abSelected="1" topLeftCell="A4" workbookViewId="0">
      <selection activeCell="L18" sqref="L18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" style="1" customWidth="1"/>
    <col min="6" max="6" width="6.42578125" style="1" customWidth="1"/>
    <col min="7" max="7" width="5.5703125" style="1" customWidth="1"/>
    <col min="8" max="8" width="13.7109375" style="2" customWidth="1"/>
    <col min="9" max="9" width="1.42578125" style="2" customWidth="1"/>
    <col min="10" max="10" width="17.7109375" style="1" customWidth="1"/>
    <col min="11" max="12" width="9.140625" style="1"/>
    <col min="13" max="13" width="10.85546875" style="1" customWidth="1"/>
    <col min="14" max="14" width="10.140625" style="1" customWidth="1"/>
    <col min="15" max="15" width="14.5703125" style="1" bestFit="1" customWidth="1"/>
    <col min="16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170</v>
      </c>
      <c r="H11" s="2" t="s">
        <v>40</v>
      </c>
      <c r="I11" s="38" t="s">
        <v>32</v>
      </c>
      <c r="J11" s="40" t="s">
        <v>546</v>
      </c>
    </row>
    <row r="12" spans="1:13" x14ac:dyDescent="0.25">
      <c r="B12" s="1" t="s">
        <v>166</v>
      </c>
      <c r="H12" s="2" t="s">
        <v>38</v>
      </c>
      <c r="I12" s="38" t="s">
        <v>32</v>
      </c>
      <c r="J12" s="39" t="s">
        <v>61</v>
      </c>
    </row>
    <row r="13" spans="1:13" x14ac:dyDescent="0.25">
      <c r="H13" s="2" t="s">
        <v>36</v>
      </c>
      <c r="I13" s="38" t="s">
        <v>32</v>
      </c>
      <c r="J13" s="39" t="s">
        <v>547</v>
      </c>
    </row>
    <row r="14" spans="1:13" x14ac:dyDescent="0.25">
      <c r="H14" s="2" t="s">
        <v>33</v>
      </c>
      <c r="I14" s="38" t="s">
        <v>32</v>
      </c>
      <c r="J14" s="37" t="s">
        <v>548</v>
      </c>
      <c r="M14" s="122"/>
    </row>
    <row r="15" spans="1:13" x14ac:dyDescent="0.25">
      <c r="A15" s="1" t="s">
        <v>29</v>
      </c>
      <c r="B15" s="1" t="s">
        <v>28</v>
      </c>
    </row>
    <row r="16" spans="1:13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33" customFormat="1" ht="54" customHeight="1" x14ac:dyDescent="0.25">
      <c r="A18" s="31">
        <v>1</v>
      </c>
      <c r="B18" s="30">
        <v>44581</v>
      </c>
      <c r="C18" s="234">
        <v>403551</v>
      </c>
      <c r="D18" s="28" t="s">
        <v>171</v>
      </c>
      <c r="E18" s="235" t="s">
        <v>549</v>
      </c>
      <c r="F18" s="236">
        <v>2</v>
      </c>
      <c r="G18" s="25">
        <v>269</v>
      </c>
      <c r="H18" s="358">
        <v>6500</v>
      </c>
      <c r="I18" s="359"/>
      <c r="J18" s="237">
        <f>G18*H18</f>
        <v>1748500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1748500</v>
      </c>
      <c r="M19" s="1" t="s">
        <v>927</v>
      </c>
      <c r="N19" s="350">
        <v>6500</v>
      </c>
      <c r="O19" s="350">
        <f>N19*G18</f>
        <v>1748500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928</v>
      </c>
      <c r="N20" s="350">
        <v>5500</v>
      </c>
      <c r="O20" s="350">
        <f>N20*G18</f>
        <v>1479500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O21" s="351">
        <f>O19-O20</f>
        <v>269000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1748500</v>
      </c>
    </row>
    <row r="24" spans="1:19" x14ac:dyDescent="0.25">
      <c r="A24" s="13" t="s">
        <v>550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16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5"/>
  <sheetViews>
    <sheetView topLeftCell="A7" zoomScale="86" zoomScaleNormal="86" workbookViewId="0">
      <selection activeCell="J20" sqref="J20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31" customWidth="1"/>
    <col min="5" max="5" width="19.5703125" customWidth="1"/>
    <col min="6" max="6" width="6.28515625" customWidth="1"/>
    <col min="7" max="7" width="8" customWidth="1"/>
    <col min="8" max="8" width="13.5703125" style="43" customWidth="1"/>
    <col min="9" max="9" width="2.140625" style="43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97" t="s">
        <v>49</v>
      </c>
      <c r="B2" s="96"/>
      <c r="C2" s="44"/>
    </row>
    <row r="3" spans="1:10" x14ac:dyDescent="0.25">
      <c r="A3" s="95" t="s">
        <v>48</v>
      </c>
      <c r="B3" s="94"/>
      <c r="C3" s="94"/>
    </row>
    <row r="4" spans="1:10" x14ac:dyDescent="0.25">
      <c r="A4" s="95" t="s">
        <v>47</v>
      </c>
      <c r="B4" s="94"/>
      <c r="C4" s="94"/>
    </row>
    <row r="5" spans="1:10" x14ac:dyDescent="0.25">
      <c r="A5" s="95" t="s">
        <v>46</v>
      </c>
      <c r="B5" s="94"/>
      <c r="C5" s="94"/>
    </row>
    <row r="6" spans="1:10" x14ac:dyDescent="0.25">
      <c r="A6" s="95" t="s">
        <v>45</v>
      </c>
      <c r="B6" s="94"/>
      <c r="C6" s="94"/>
    </row>
    <row r="7" spans="1:10" x14ac:dyDescent="0.25">
      <c r="A7" s="95" t="s">
        <v>44</v>
      </c>
      <c r="B7" s="94"/>
      <c r="C7" s="94"/>
    </row>
    <row r="8" spans="1:10" x14ac:dyDescent="0.25">
      <c r="A8" s="94"/>
      <c r="B8" s="94"/>
      <c r="C8" s="94"/>
    </row>
    <row r="9" spans="1:10" ht="15.75" thickBot="1" x14ac:dyDescent="0.3">
      <c r="A9" s="92"/>
      <c r="B9" s="92"/>
      <c r="C9" s="92"/>
      <c r="D9" s="92"/>
      <c r="E9" s="92"/>
      <c r="F9" s="92"/>
      <c r="G9" s="92"/>
      <c r="H9" s="93"/>
      <c r="I9" s="93"/>
      <c r="J9" s="92"/>
    </row>
    <row r="10" spans="1:10" ht="24" thickBot="1" x14ac:dyDescent="0.4">
      <c r="A10" s="370" t="s">
        <v>43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ht="18.75" customHeight="1" x14ac:dyDescent="0.25">
      <c r="A12" s="47" t="s">
        <v>42</v>
      </c>
      <c r="B12" s="47" t="s">
        <v>63</v>
      </c>
      <c r="C12" s="47"/>
      <c r="D12" s="47"/>
      <c r="E12" s="47"/>
      <c r="F12" s="47"/>
      <c r="G12" s="47"/>
      <c r="H12" s="48" t="s">
        <v>40</v>
      </c>
      <c r="I12" s="48" t="s">
        <v>32</v>
      </c>
      <c r="J12" s="40" t="s">
        <v>574</v>
      </c>
    </row>
    <row r="13" spans="1:10" ht="18.75" customHeight="1" x14ac:dyDescent="0.25">
      <c r="A13" s="47"/>
      <c r="B13" s="47"/>
      <c r="C13" s="47"/>
      <c r="D13" s="47"/>
      <c r="E13" s="47"/>
      <c r="F13" s="47"/>
      <c r="G13" s="47"/>
      <c r="H13" s="48" t="s">
        <v>38</v>
      </c>
      <c r="I13" s="48" t="s">
        <v>32</v>
      </c>
      <c r="J13" s="39" t="s">
        <v>573</v>
      </c>
    </row>
    <row r="14" spans="1:10" ht="18.75" customHeight="1" x14ac:dyDescent="0.25">
      <c r="A14" s="47"/>
      <c r="B14" s="47"/>
      <c r="C14" s="47"/>
      <c r="D14" s="47"/>
      <c r="E14" s="47"/>
      <c r="F14" s="47"/>
      <c r="G14" s="47"/>
      <c r="H14" s="48" t="s">
        <v>36</v>
      </c>
      <c r="I14" s="48" t="s">
        <v>32</v>
      </c>
      <c r="J14" s="39" t="s">
        <v>570</v>
      </c>
    </row>
    <row r="15" spans="1:10" ht="18.75" customHeight="1" x14ac:dyDescent="0.25">
      <c r="A15" s="47" t="s">
        <v>29</v>
      </c>
      <c r="B15" s="47" t="s">
        <v>60</v>
      </c>
      <c r="C15" s="47"/>
      <c r="D15" s="47"/>
      <c r="E15" s="47"/>
      <c r="F15" s="47"/>
      <c r="G15" s="47"/>
      <c r="H15" s="48" t="s">
        <v>33</v>
      </c>
      <c r="I15" s="48" t="s">
        <v>32</v>
      </c>
      <c r="J15" s="91" t="s">
        <v>571</v>
      </c>
    </row>
    <row r="16" spans="1:10" ht="27.75" customHeight="1" x14ac:dyDescent="0.25">
      <c r="A16" s="47"/>
      <c r="B16" s="47"/>
      <c r="C16" s="47"/>
      <c r="D16" s="47"/>
      <c r="E16" s="47"/>
      <c r="F16" s="47"/>
      <c r="G16" s="47"/>
      <c r="H16" s="48" t="s">
        <v>207</v>
      </c>
      <c r="I16" s="48" t="s">
        <v>32</v>
      </c>
      <c r="J16" s="150" t="s">
        <v>572</v>
      </c>
    </row>
    <row r="17" spans="1:13" ht="11.25" customHeight="1" thickBot="1" x14ac:dyDescent="0.3">
      <c r="A17" s="76"/>
      <c r="B17" s="76"/>
      <c r="C17" s="76"/>
      <c r="D17" s="76"/>
      <c r="E17" s="76"/>
      <c r="F17" s="76"/>
      <c r="G17" s="76"/>
      <c r="H17" s="77"/>
      <c r="I17" s="77"/>
      <c r="J17" s="76"/>
    </row>
    <row r="18" spans="1:13" ht="43.5" customHeight="1" x14ac:dyDescent="0.25">
      <c r="A18" s="90" t="s">
        <v>26</v>
      </c>
      <c r="B18" s="89" t="s">
        <v>58</v>
      </c>
      <c r="C18" s="88" t="s">
        <v>24</v>
      </c>
      <c r="D18" s="89" t="s">
        <v>57</v>
      </c>
      <c r="E18" s="89" t="s">
        <v>22</v>
      </c>
      <c r="F18" s="88" t="s">
        <v>21</v>
      </c>
      <c r="G18" s="87" t="s">
        <v>20</v>
      </c>
      <c r="H18" s="373" t="s">
        <v>19</v>
      </c>
      <c r="I18" s="374"/>
      <c r="J18" s="86" t="s">
        <v>18</v>
      </c>
      <c r="M18" s="43"/>
    </row>
    <row r="19" spans="1:13" s="76" customFormat="1" ht="33.75" customHeight="1" x14ac:dyDescent="0.25">
      <c r="A19" s="85">
        <v>1</v>
      </c>
      <c r="B19" s="84">
        <v>44588</v>
      </c>
      <c r="C19" s="83">
        <v>403418</v>
      </c>
      <c r="D19" s="82" t="s">
        <v>551</v>
      </c>
      <c r="E19" s="81" t="s">
        <v>552</v>
      </c>
      <c r="F19" s="80">
        <v>7</v>
      </c>
      <c r="G19" s="79">
        <v>76</v>
      </c>
      <c r="H19" s="375">
        <v>70000000</v>
      </c>
      <c r="I19" s="376"/>
      <c r="J19" s="204">
        <f>H19</f>
        <v>70000000</v>
      </c>
      <c r="M19" s="77"/>
    </row>
    <row r="20" spans="1:13" s="76" customFormat="1" ht="33.75" customHeight="1" x14ac:dyDescent="0.25">
      <c r="A20" s="85">
        <f>A19+1</f>
        <v>2</v>
      </c>
      <c r="B20" s="84">
        <v>44588</v>
      </c>
      <c r="C20" s="83">
        <v>403419</v>
      </c>
      <c r="D20" s="82" t="s">
        <v>551</v>
      </c>
      <c r="E20" s="81" t="s">
        <v>553</v>
      </c>
      <c r="F20" s="80">
        <v>10</v>
      </c>
      <c r="G20" s="79">
        <v>204</v>
      </c>
      <c r="H20" s="375"/>
      <c r="I20" s="376"/>
      <c r="J20" s="204"/>
      <c r="M20" s="77"/>
    </row>
    <row r="21" spans="1:13" s="76" customFormat="1" ht="33.75" customHeight="1" x14ac:dyDescent="0.25">
      <c r="A21" s="85">
        <f t="shared" ref="A21:A45" si="0">A20+1</f>
        <v>3</v>
      </c>
      <c r="B21" s="84">
        <v>44588</v>
      </c>
      <c r="C21" s="83">
        <v>403420</v>
      </c>
      <c r="D21" s="82" t="s">
        <v>551</v>
      </c>
      <c r="E21" s="81" t="s">
        <v>101</v>
      </c>
      <c r="F21" s="80">
        <v>17</v>
      </c>
      <c r="G21" s="79">
        <v>339</v>
      </c>
      <c r="H21" s="375"/>
      <c r="I21" s="376"/>
      <c r="J21" s="204"/>
      <c r="M21" s="77"/>
    </row>
    <row r="22" spans="1:13" s="76" customFormat="1" ht="33.75" customHeight="1" x14ac:dyDescent="0.25">
      <c r="A22" s="85">
        <f t="shared" si="0"/>
        <v>4</v>
      </c>
      <c r="B22" s="84">
        <v>44588</v>
      </c>
      <c r="C22" s="83">
        <v>403421</v>
      </c>
      <c r="D22" s="82" t="s">
        <v>551</v>
      </c>
      <c r="E22" s="81" t="s">
        <v>554</v>
      </c>
      <c r="F22" s="80">
        <v>8</v>
      </c>
      <c r="G22" s="79">
        <v>168</v>
      </c>
      <c r="H22" s="375"/>
      <c r="I22" s="376"/>
      <c r="J22" s="204"/>
      <c r="M22" s="77"/>
    </row>
    <row r="23" spans="1:13" s="76" customFormat="1" ht="33.75" customHeight="1" x14ac:dyDescent="0.25">
      <c r="A23" s="85">
        <f t="shared" si="0"/>
        <v>5</v>
      </c>
      <c r="B23" s="84">
        <v>44588</v>
      </c>
      <c r="C23" s="83">
        <v>403422</v>
      </c>
      <c r="D23" s="82" t="s">
        <v>551</v>
      </c>
      <c r="E23" s="81" t="s">
        <v>555</v>
      </c>
      <c r="F23" s="80">
        <v>9</v>
      </c>
      <c r="G23" s="79">
        <v>189</v>
      </c>
      <c r="H23" s="375"/>
      <c r="I23" s="376"/>
      <c r="J23" s="204"/>
      <c r="M23" s="77"/>
    </row>
    <row r="24" spans="1:13" s="76" customFormat="1" ht="33.75" customHeight="1" x14ac:dyDescent="0.25">
      <c r="A24" s="85">
        <f t="shared" si="0"/>
        <v>6</v>
      </c>
      <c r="B24" s="84">
        <v>44588</v>
      </c>
      <c r="C24" s="83">
        <v>403443</v>
      </c>
      <c r="D24" s="82" t="s">
        <v>551</v>
      </c>
      <c r="E24" s="81" t="s">
        <v>556</v>
      </c>
      <c r="F24" s="80">
        <v>17</v>
      </c>
      <c r="G24" s="79">
        <v>351</v>
      </c>
      <c r="H24" s="375"/>
      <c r="I24" s="376"/>
      <c r="J24" s="204"/>
      <c r="M24" s="77"/>
    </row>
    <row r="25" spans="1:13" s="76" customFormat="1" ht="33.75" customHeight="1" x14ac:dyDescent="0.25">
      <c r="A25" s="85">
        <f t="shared" si="0"/>
        <v>7</v>
      </c>
      <c r="B25" s="84">
        <v>44588</v>
      </c>
      <c r="C25" s="83">
        <v>404465</v>
      </c>
      <c r="D25" s="82" t="s">
        <v>551</v>
      </c>
      <c r="E25" s="81" t="s">
        <v>557</v>
      </c>
      <c r="F25" s="80">
        <v>13</v>
      </c>
      <c r="G25" s="79">
        <v>267</v>
      </c>
      <c r="H25" s="375"/>
      <c r="I25" s="376"/>
      <c r="J25" s="204"/>
      <c r="M25" s="77"/>
    </row>
    <row r="26" spans="1:13" s="76" customFormat="1" ht="33.75" customHeight="1" x14ac:dyDescent="0.25">
      <c r="A26" s="85">
        <f t="shared" si="0"/>
        <v>8</v>
      </c>
      <c r="B26" s="84">
        <v>44588</v>
      </c>
      <c r="C26" s="83">
        <v>403442</v>
      </c>
      <c r="D26" s="82" t="s">
        <v>551</v>
      </c>
      <c r="E26" s="81" t="s">
        <v>522</v>
      </c>
      <c r="F26" s="80">
        <v>13</v>
      </c>
      <c r="G26" s="79">
        <v>309</v>
      </c>
      <c r="H26" s="375"/>
      <c r="I26" s="376"/>
      <c r="J26" s="204"/>
      <c r="M26" s="77"/>
    </row>
    <row r="27" spans="1:13" s="76" customFormat="1" ht="33.75" customHeight="1" x14ac:dyDescent="0.25">
      <c r="A27" s="85">
        <f t="shared" si="0"/>
        <v>9</v>
      </c>
      <c r="B27" s="84">
        <v>44588</v>
      </c>
      <c r="C27" s="83">
        <v>403441</v>
      </c>
      <c r="D27" s="82" t="s">
        <v>551</v>
      </c>
      <c r="E27" s="81" t="s">
        <v>558</v>
      </c>
      <c r="F27" s="80">
        <v>11</v>
      </c>
      <c r="G27" s="79">
        <v>225</v>
      </c>
      <c r="H27" s="375"/>
      <c r="I27" s="376"/>
      <c r="J27" s="204"/>
      <c r="M27" s="77"/>
    </row>
    <row r="28" spans="1:13" s="76" customFormat="1" ht="33.75" customHeight="1" x14ac:dyDescent="0.25">
      <c r="A28" s="85">
        <f t="shared" si="0"/>
        <v>10</v>
      </c>
      <c r="B28" s="84">
        <v>44588</v>
      </c>
      <c r="C28" s="83">
        <v>403440</v>
      </c>
      <c r="D28" s="82" t="s">
        <v>551</v>
      </c>
      <c r="E28" s="81" t="s">
        <v>559</v>
      </c>
      <c r="F28" s="80">
        <v>6</v>
      </c>
      <c r="G28" s="79">
        <v>118</v>
      </c>
      <c r="H28" s="375"/>
      <c r="I28" s="376"/>
      <c r="J28" s="204"/>
      <c r="M28" s="77"/>
    </row>
    <row r="29" spans="1:13" s="76" customFormat="1" ht="33.75" customHeight="1" x14ac:dyDescent="0.25">
      <c r="A29" s="85">
        <f t="shared" si="0"/>
        <v>11</v>
      </c>
      <c r="B29" s="84">
        <v>44588</v>
      </c>
      <c r="C29" s="83">
        <v>403439</v>
      </c>
      <c r="D29" s="82" t="s">
        <v>551</v>
      </c>
      <c r="E29" s="81" t="s">
        <v>560</v>
      </c>
      <c r="F29" s="80">
        <v>3</v>
      </c>
      <c r="G29" s="79">
        <v>54</v>
      </c>
      <c r="H29" s="375"/>
      <c r="I29" s="376"/>
      <c r="J29" s="204"/>
      <c r="M29" s="77"/>
    </row>
    <row r="30" spans="1:13" s="76" customFormat="1" ht="33.75" customHeight="1" x14ac:dyDescent="0.25">
      <c r="A30" s="85">
        <f t="shared" si="0"/>
        <v>12</v>
      </c>
      <c r="B30" s="84">
        <v>44588</v>
      </c>
      <c r="C30" s="83">
        <v>403438</v>
      </c>
      <c r="D30" s="82" t="s">
        <v>551</v>
      </c>
      <c r="E30" s="81" t="s">
        <v>167</v>
      </c>
      <c r="F30" s="80">
        <v>8</v>
      </c>
      <c r="G30" s="79">
        <v>162</v>
      </c>
      <c r="H30" s="375"/>
      <c r="I30" s="376"/>
      <c r="J30" s="204"/>
      <c r="M30" s="77"/>
    </row>
    <row r="31" spans="1:13" s="76" customFormat="1" ht="33.75" customHeight="1" x14ac:dyDescent="0.25">
      <c r="A31" s="85">
        <f t="shared" si="0"/>
        <v>13</v>
      </c>
      <c r="B31" s="84">
        <v>44588</v>
      </c>
      <c r="C31" s="83">
        <v>403437</v>
      </c>
      <c r="D31" s="82" t="s">
        <v>551</v>
      </c>
      <c r="E31" s="81" t="s">
        <v>561</v>
      </c>
      <c r="F31" s="80">
        <v>2</v>
      </c>
      <c r="G31" s="79">
        <v>33</v>
      </c>
      <c r="H31" s="375"/>
      <c r="I31" s="376"/>
      <c r="J31" s="204"/>
      <c r="M31" s="77"/>
    </row>
    <row r="32" spans="1:13" s="76" customFormat="1" ht="33.75" customHeight="1" x14ac:dyDescent="0.25">
      <c r="A32" s="85">
        <f t="shared" si="0"/>
        <v>14</v>
      </c>
      <c r="B32" s="84">
        <v>44588</v>
      </c>
      <c r="C32" s="83">
        <v>403436</v>
      </c>
      <c r="D32" s="82" t="s">
        <v>551</v>
      </c>
      <c r="E32" s="81" t="s">
        <v>562</v>
      </c>
      <c r="F32" s="80">
        <v>2</v>
      </c>
      <c r="G32" s="79">
        <v>31</v>
      </c>
      <c r="H32" s="375"/>
      <c r="I32" s="376"/>
      <c r="J32" s="204"/>
      <c r="M32" s="77"/>
    </row>
    <row r="33" spans="1:13" s="76" customFormat="1" ht="33.75" customHeight="1" x14ac:dyDescent="0.25">
      <c r="A33" s="85">
        <f t="shared" si="0"/>
        <v>15</v>
      </c>
      <c r="B33" s="84">
        <v>44588</v>
      </c>
      <c r="C33" s="83">
        <v>403435</v>
      </c>
      <c r="D33" s="82" t="s">
        <v>551</v>
      </c>
      <c r="E33" s="81" t="s">
        <v>117</v>
      </c>
      <c r="F33" s="80">
        <v>6</v>
      </c>
      <c r="G33" s="79">
        <v>117</v>
      </c>
      <c r="H33" s="375"/>
      <c r="I33" s="376"/>
      <c r="J33" s="204"/>
      <c r="M33" s="77"/>
    </row>
    <row r="34" spans="1:13" s="76" customFormat="1" ht="33.75" customHeight="1" x14ac:dyDescent="0.25">
      <c r="A34" s="85">
        <f t="shared" si="0"/>
        <v>16</v>
      </c>
      <c r="B34" s="84">
        <v>44588</v>
      </c>
      <c r="C34" s="83">
        <v>403434</v>
      </c>
      <c r="D34" s="82" t="s">
        <v>551</v>
      </c>
      <c r="E34" s="81" t="s">
        <v>205</v>
      </c>
      <c r="F34" s="80">
        <v>11</v>
      </c>
      <c r="G34" s="79">
        <v>225</v>
      </c>
      <c r="H34" s="375"/>
      <c r="I34" s="376"/>
      <c r="J34" s="204"/>
      <c r="M34" s="77"/>
    </row>
    <row r="35" spans="1:13" s="76" customFormat="1" ht="33.75" customHeight="1" x14ac:dyDescent="0.25">
      <c r="A35" s="85">
        <f t="shared" si="0"/>
        <v>17</v>
      </c>
      <c r="B35" s="84">
        <v>44588</v>
      </c>
      <c r="C35" s="83">
        <v>403433</v>
      </c>
      <c r="D35" s="82" t="s">
        <v>551</v>
      </c>
      <c r="E35" s="81" t="s">
        <v>124</v>
      </c>
      <c r="F35" s="80">
        <v>3</v>
      </c>
      <c r="G35" s="79">
        <v>58</v>
      </c>
      <c r="H35" s="375"/>
      <c r="I35" s="376"/>
      <c r="J35" s="204"/>
      <c r="M35" s="77"/>
    </row>
    <row r="36" spans="1:13" s="76" customFormat="1" ht="33.75" customHeight="1" x14ac:dyDescent="0.25">
      <c r="A36" s="85">
        <f t="shared" si="0"/>
        <v>18</v>
      </c>
      <c r="B36" s="84">
        <v>44588</v>
      </c>
      <c r="C36" s="83">
        <v>403432</v>
      </c>
      <c r="D36" s="82" t="s">
        <v>551</v>
      </c>
      <c r="E36" s="81" t="s">
        <v>71</v>
      </c>
      <c r="F36" s="80">
        <v>3</v>
      </c>
      <c r="G36" s="79">
        <v>54</v>
      </c>
      <c r="H36" s="375"/>
      <c r="I36" s="376"/>
      <c r="J36" s="204"/>
      <c r="M36" s="77"/>
    </row>
    <row r="37" spans="1:13" s="76" customFormat="1" ht="33.75" customHeight="1" x14ac:dyDescent="0.25">
      <c r="A37" s="85">
        <f t="shared" si="0"/>
        <v>19</v>
      </c>
      <c r="B37" s="84">
        <v>44588</v>
      </c>
      <c r="C37" s="83">
        <v>403431</v>
      </c>
      <c r="D37" s="82" t="s">
        <v>551</v>
      </c>
      <c r="E37" s="81" t="s">
        <v>563</v>
      </c>
      <c r="F37" s="80">
        <v>5</v>
      </c>
      <c r="G37" s="79">
        <v>96</v>
      </c>
      <c r="H37" s="375"/>
      <c r="I37" s="376"/>
      <c r="J37" s="204"/>
      <c r="M37" s="77"/>
    </row>
    <row r="38" spans="1:13" s="76" customFormat="1" ht="33.75" customHeight="1" x14ac:dyDescent="0.25">
      <c r="A38" s="85">
        <f t="shared" si="0"/>
        <v>20</v>
      </c>
      <c r="B38" s="84">
        <v>44588</v>
      </c>
      <c r="C38" s="83">
        <v>403430</v>
      </c>
      <c r="D38" s="82" t="s">
        <v>551</v>
      </c>
      <c r="E38" s="81" t="s">
        <v>564</v>
      </c>
      <c r="F38" s="80">
        <v>7</v>
      </c>
      <c r="G38" s="79">
        <v>138</v>
      </c>
      <c r="H38" s="375"/>
      <c r="I38" s="376"/>
      <c r="J38" s="204"/>
      <c r="M38" s="77"/>
    </row>
    <row r="39" spans="1:13" s="76" customFormat="1" ht="33.75" customHeight="1" x14ac:dyDescent="0.25">
      <c r="A39" s="85">
        <f t="shared" si="0"/>
        <v>21</v>
      </c>
      <c r="B39" s="84">
        <v>44588</v>
      </c>
      <c r="C39" s="83">
        <v>403429</v>
      </c>
      <c r="D39" s="82" t="s">
        <v>551</v>
      </c>
      <c r="E39" s="81" t="s">
        <v>565</v>
      </c>
      <c r="F39" s="80">
        <v>8</v>
      </c>
      <c r="G39" s="79">
        <v>222</v>
      </c>
      <c r="H39" s="375"/>
      <c r="I39" s="376"/>
      <c r="J39" s="204"/>
      <c r="M39" s="77"/>
    </row>
    <row r="40" spans="1:13" s="76" customFormat="1" ht="33.75" customHeight="1" x14ac:dyDescent="0.25">
      <c r="A40" s="85">
        <f t="shared" si="0"/>
        <v>22</v>
      </c>
      <c r="B40" s="84">
        <v>44588</v>
      </c>
      <c r="C40" s="83">
        <v>403428</v>
      </c>
      <c r="D40" s="82" t="s">
        <v>551</v>
      </c>
      <c r="E40" s="81" t="s">
        <v>566</v>
      </c>
      <c r="F40" s="80">
        <v>2</v>
      </c>
      <c r="G40" s="79">
        <v>33</v>
      </c>
      <c r="H40" s="375"/>
      <c r="I40" s="376"/>
      <c r="J40" s="204"/>
      <c r="M40" s="77"/>
    </row>
    <row r="41" spans="1:13" s="76" customFormat="1" ht="33.75" customHeight="1" x14ac:dyDescent="0.25">
      <c r="A41" s="85">
        <f t="shared" si="0"/>
        <v>23</v>
      </c>
      <c r="B41" s="84">
        <v>44588</v>
      </c>
      <c r="C41" s="83">
        <v>403427</v>
      </c>
      <c r="D41" s="82" t="s">
        <v>551</v>
      </c>
      <c r="E41" s="81" t="s">
        <v>187</v>
      </c>
      <c r="F41" s="80">
        <v>10</v>
      </c>
      <c r="G41" s="79">
        <v>201</v>
      </c>
      <c r="H41" s="375"/>
      <c r="I41" s="376"/>
      <c r="J41" s="204"/>
      <c r="M41" s="77"/>
    </row>
    <row r="42" spans="1:13" s="76" customFormat="1" ht="33.75" customHeight="1" x14ac:dyDescent="0.25">
      <c r="A42" s="85">
        <f t="shared" si="0"/>
        <v>24</v>
      </c>
      <c r="B42" s="84">
        <v>44588</v>
      </c>
      <c r="C42" s="83">
        <v>403426</v>
      </c>
      <c r="D42" s="82" t="s">
        <v>551</v>
      </c>
      <c r="E42" s="81" t="s">
        <v>549</v>
      </c>
      <c r="F42" s="80">
        <v>6</v>
      </c>
      <c r="G42" s="79">
        <v>120</v>
      </c>
      <c r="H42" s="375"/>
      <c r="I42" s="376"/>
      <c r="J42" s="204"/>
      <c r="M42" s="77"/>
    </row>
    <row r="43" spans="1:13" s="76" customFormat="1" ht="33.75" customHeight="1" x14ac:dyDescent="0.25">
      <c r="A43" s="85">
        <f t="shared" si="0"/>
        <v>25</v>
      </c>
      <c r="B43" s="84">
        <v>44588</v>
      </c>
      <c r="C43" s="83">
        <v>403425</v>
      </c>
      <c r="D43" s="82" t="s">
        <v>551</v>
      </c>
      <c r="E43" s="81" t="s">
        <v>567</v>
      </c>
      <c r="F43" s="80">
        <v>4</v>
      </c>
      <c r="G43" s="79">
        <v>73</v>
      </c>
      <c r="H43" s="375"/>
      <c r="I43" s="376"/>
      <c r="J43" s="204"/>
      <c r="M43" s="77"/>
    </row>
    <row r="44" spans="1:13" s="76" customFormat="1" ht="33.75" customHeight="1" x14ac:dyDescent="0.25">
      <c r="A44" s="85">
        <f t="shared" si="0"/>
        <v>26</v>
      </c>
      <c r="B44" s="84">
        <v>44588</v>
      </c>
      <c r="C44" s="83">
        <v>403424</v>
      </c>
      <c r="D44" s="82" t="s">
        <v>551</v>
      </c>
      <c r="E44" s="81" t="s">
        <v>151</v>
      </c>
      <c r="F44" s="80">
        <v>9</v>
      </c>
      <c r="G44" s="79">
        <v>183</v>
      </c>
      <c r="H44" s="375"/>
      <c r="I44" s="376"/>
      <c r="J44" s="204"/>
      <c r="M44" s="77"/>
    </row>
    <row r="45" spans="1:13" s="76" customFormat="1" ht="33.75" customHeight="1" x14ac:dyDescent="0.25">
      <c r="A45" s="85">
        <f t="shared" si="0"/>
        <v>27</v>
      </c>
      <c r="B45" s="84">
        <v>44588</v>
      </c>
      <c r="C45" s="83">
        <v>403423</v>
      </c>
      <c r="D45" s="82" t="s">
        <v>551</v>
      </c>
      <c r="E45" s="81" t="s">
        <v>568</v>
      </c>
      <c r="F45" s="80">
        <v>3</v>
      </c>
      <c r="G45" s="79">
        <v>57</v>
      </c>
      <c r="H45" s="375"/>
      <c r="I45" s="376"/>
      <c r="J45" s="204"/>
      <c r="M45" s="77"/>
    </row>
    <row r="46" spans="1:13" ht="37.5" customHeight="1" thickBot="1" x14ac:dyDescent="0.3">
      <c r="A46" s="365" t="s">
        <v>13</v>
      </c>
      <c r="B46" s="366"/>
      <c r="C46" s="366"/>
      <c r="D46" s="366"/>
      <c r="E46" s="366"/>
      <c r="F46" s="366"/>
      <c r="G46" s="366"/>
      <c r="H46" s="366"/>
      <c r="I46" s="367"/>
      <c r="J46" s="75">
        <f>SUM(J19:J45)</f>
        <v>70000000</v>
      </c>
    </row>
    <row r="47" spans="1:13" ht="11.25" customHeight="1" x14ac:dyDescent="0.25">
      <c r="A47" s="368"/>
      <c r="B47" s="368"/>
      <c r="C47" s="368"/>
      <c r="D47" s="368"/>
      <c r="E47" s="74"/>
      <c r="H47" s="73"/>
      <c r="I47" s="73"/>
      <c r="J47" s="72"/>
    </row>
    <row r="48" spans="1:13" ht="22.5" customHeight="1" x14ac:dyDescent="0.25">
      <c r="A48" s="71"/>
      <c r="B48" s="71"/>
      <c r="D48" s="71"/>
      <c r="E48" s="71"/>
      <c r="H48" s="70" t="s">
        <v>11</v>
      </c>
      <c r="I48" s="70"/>
      <c r="J48" s="69">
        <v>0</v>
      </c>
    </row>
    <row r="49" spans="1:13" ht="22.5" customHeight="1" thickBot="1" x14ac:dyDescent="0.3">
      <c r="A49" s="240"/>
      <c r="B49" s="240"/>
      <c r="D49" s="240"/>
      <c r="E49" s="240"/>
      <c r="H49" s="67" t="s">
        <v>52</v>
      </c>
      <c r="I49" s="67"/>
      <c r="J49" s="66">
        <v>0</v>
      </c>
    </row>
    <row r="50" spans="1:13" ht="22.5" customHeight="1" x14ac:dyDescent="0.25">
      <c r="A50" s="47"/>
      <c r="B50" s="47"/>
      <c r="D50" s="47"/>
      <c r="E50" s="56"/>
      <c r="H50" s="65" t="s">
        <v>9</v>
      </c>
      <c r="I50" s="62"/>
      <c r="J50" s="64">
        <f>J46</f>
        <v>70000000</v>
      </c>
    </row>
    <row r="51" spans="1:13" ht="13.5" customHeight="1" x14ac:dyDescent="0.25">
      <c r="A51" s="47"/>
      <c r="B51" s="47"/>
      <c r="D51" s="47"/>
      <c r="E51" s="56"/>
      <c r="H51" s="62"/>
      <c r="I51" s="62"/>
      <c r="J51" s="61"/>
    </row>
    <row r="52" spans="1:13" ht="18.75" x14ac:dyDescent="0.25">
      <c r="A52" s="63" t="s">
        <v>569</v>
      </c>
      <c r="B52" s="56"/>
      <c r="D52" s="47"/>
      <c r="E52" s="56"/>
      <c r="H52" s="62"/>
      <c r="I52" s="62"/>
      <c r="J52" s="61"/>
    </row>
    <row r="53" spans="1:13" ht="15.75" x14ac:dyDescent="0.25">
      <c r="A53" s="47"/>
      <c r="B53" s="47"/>
      <c r="D53" s="47"/>
      <c r="E53" s="56"/>
      <c r="H53" s="62"/>
      <c r="I53" s="62"/>
      <c r="J53" s="61"/>
    </row>
    <row r="54" spans="1:13" ht="17.25" customHeight="1" x14ac:dyDescent="0.3">
      <c r="A54" s="60" t="s">
        <v>7</v>
      </c>
      <c r="B54" s="59"/>
      <c r="D54" s="59"/>
      <c r="E54" s="47"/>
      <c r="H54" s="48"/>
      <c r="I54" s="48"/>
      <c r="J54" s="47"/>
    </row>
    <row r="55" spans="1:13" ht="17.25" customHeight="1" x14ac:dyDescent="0.3">
      <c r="A55" s="57" t="s">
        <v>6</v>
      </c>
      <c r="B55" s="56"/>
      <c r="D55" s="56"/>
      <c r="E55" s="47"/>
      <c r="H55" s="48"/>
      <c r="I55" s="48"/>
      <c r="J55" s="47"/>
      <c r="M55" s="58"/>
    </row>
    <row r="56" spans="1:13" ht="17.25" customHeight="1" x14ac:dyDescent="0.3">
      <c r="A56" s="57" t="s">
        <v>5</v>
      </c>
      <c r="B56" s="56"/>
      <c r="D56" s="47"/>
      <c r="E56" s="47"/>
      <c r="H56" s="48"/>
      <c r="I56" s="48"/>
      <c r="J56" s="47"/>
    </row>
    <row r="57" spans="1:13" ht="17.25" customHeight="1" x14ac:dyDescent="0.3">
      <c r="A57" s="55" t="s">
        <v>4</v>
      </c>
      <c r="B57" s="54"/>
      <c r="D57" s="54"/>
      <c r="E57" s="47"/>
      <c r="H57" s="48"/>
      <c r="I57" s="48"/>
      <c r="J57" s="47"/>
    </row>
    <row r="58" spans="1:13" ht="17.25" customHeight="1" x14ac:dyDescent="0.3">
      <c r="A58" s="53" t="s">
        <v>3</v>
      </c>
      <c r="B58" s="51"/>
      <c r="D58" s="52"/>
      <c r="E58" s="47"/>
      <c r="H58" s="48"/>
      <c r="I58" s="48"/>
      <c r="J58" s="47"/>
    </row>
    <row r="59" spans="1:13" ht="15.75" x14ac:dyDescent="0.25">
      <c r="A59" s="51"/>
      <c r="B59" s="51"/>
      <c r="D59" s="50"/>
      <c r="E59" s="47"/>
      <c r="H59" s="48"/>
      <c r="I59" s="48"/>
      <c r="J59" s="47"/>
    </row>
    <row r="60" spans="1:13" ht="15.75" x14ac:dyDescent="0.25">
      <c r="A60" s="47"/>
      <c r="B60" s="47"/>
      <c r="D60" s="47"/>
      <c r="E60" s="47"/>
      <c r="H60" s="49" t="s">
        <v>2</v>
      </c>
      <c r="I60" s="369" t="str">
        <f>J13</f>
        <v xml:space="preserve"> 17 Februari 2022</v>
      </c>
      <c r="J60" s="369"/>
    </row>
    <row r="61" spans="1:13" ht="15.75" x14ac:dyDescent="0.25">
      <c r="A61" s="47"/>
      <c r="B61" s="47"/>
      <c r="D61" s="47"/>
      <c r="E61" s="47"/>
      <c r="H61" s="48"/>
      <c r="I61" s="48"/>
      <c r="J61" s="47"/>
    </row>
    <row r="62" spans="1:13" ht="15.75" x14ac:dyDescent="0.25">
      <c r="A62" s="47"/>
      <c r="B62" s="47"/>
      <c r="D62" s="47"/>
      <c r="E62" s="47"/>
      <c r="H62" s="48"/>
      <c r="I62" s="48"/>
      <c r="J62" s="47"/>
    </row>
    <row r="63" spans="1:13" ht="15.75" x14ac:dyDescent="0.25">
      <c r="A63" s="47"/>
      <c r="B63" s="47"/>
      <c r="D63" s="47"/>
      <c r="E63" s="47"/>
      <c r="H63" s="48"/>
      <c r="I63" s="48"/>
      <c r="J63" s="47"/>
    </row>
    <row r="64" spans="1:13" ht="28.5" customHeight="1" x14ac:dyDescent="0.25">
      <c r="A64" s="47"/>
      <c r="B64" s="47"/>
      <c r="D64" s="47"/>
      <c r="E64" s="47"/>
      <c r="H64" s="48"/>
      <c r="I64" s="48"/>
      <c r="J64" s="47"/>
    </row>
    <row r="65" spans="1:13" ht="15.75" x14ac:dyDescent="0.25">
      <c r="A65" s="47"/>
      <c r="B65" s="47"/>
      <c r="D65" s="47"/>
      <c r="E65" s="47"/>
      <c r="H65" s="48"/>
      <c r="I65" s="48"/>
      <c r="J65" s="47"/>
    </row>
    <row r="66" spans="1:13" ht="15.75" x14ac:dyDescent="0.25">
      <c r="A66" s="47"/>
      <c r="B66" s="47"/>
      <c r="D66" s="47"/>
      <c r="E66" s="47"/>
      <c r="H66" s="48"/>
      <c r="I66" s="48"/>
      <c r="J66" s="47"/>
    </row>
    <row r="67" spans="1:13" ht="15.75" x14ac:dyDescent="0.25">
      <c r="A67" s="44"/>
      <c r="B67" s="44"/>
      <c r="D67" s="44"/>
      <c r="E67" s="44"/>
      <c r="H67" s="352" t="s">
        <v>50</v>
      </c>
      <c r="I67" s="352"/>
      <c r="J67" s="352"/>
    </row>
    <row r="68" spans="1:13" ht="15.75" x14ac:dyDescent="0.25">
      <c r="A68" s="44"/>
      <c r="B68" s="44"/>
      <c r="D68" s="44"/>
      <c r="E68" s="44"/>
      <c r="H68" s="45"/>
      <c r="I68" s="45"/>
      <c r="J68" s="44"/>
    </row>
    <row r="69" spans="1:13" ht="15.75" x14ac:dyDescent="0.25">
      <c r="A69" s="44"/>
      <c r="B69" s="44"/>
      <c r="D69" s="44"/>
      <c r="E69" s="44"/>
      <c r="H69" s="45"/>
      <c r="I69" s="45"/>
      <c r="J69" s="44"/>
    </row>
    <row r="70" spans="1:13" ht="15.75" x14ac:dyDescent="0.25">
      <c r="A70" s="44"/>
      <c r="B70" s="44"/>
      <c r="D70" s="44"/>
      <c r="E70" s="44"/>
      <c r="H70" s="45"/>
      <c r="I70" s="45"/>
      <c r="J70" s="44"/>
      <c r="M70" s="46"/>
    </row>
    <row r="71" spans="1:13" ht="15.75" x14ac:dyDescent="0.25">
      <c r="A71" s="44"/>
      <c r="B71" s="44"/>
      <c r="D71" s="44"/>
      <c r="E71" s="44"/>
      <c r="H71" s="45"/>
      <c r="I71" s="45"/>
      <c r="J71" s="44"/>
    </row>
    <row r="72" spans="1:13" ht="15.75" x14ac:dyDescent="0.25">
      <c r="A72" s="44"/>
      <c r="B72" s="44"/>
      <c r="D72" s="44"/>
      <c r="E72" s="44"/>
      <c r="H72" s="45"/>
      <c r="I72" s="45"/>
      <c r="J72" s="44"/>
    </row>
    <row r="73" spans="1:13" ht="15.75" x14ac:dyDescent="0.25">
      <c r="A73" s="44"/>
      <c r="B73" s="44"/>
      <c r="D73" s="44"/>
      <c r="E73" s="44"/>
      <c r="H73" s="45"/>
      <c r="I73" s="45"/>
      <c r="J73" s="44"/>
    </row>
    <row r="74" spans="1:13" ht="15.75" x14ac:dyDescent="0.25">
      <c r="A74" s="44"/>
      <c r="B74" s="44"/>
      <c r="D74" s="44"/>
      <c r="E74" s="44"/>
      <c r="H74" s="45"/>
      <c r="I74" s="45"/>
      <c r="J74" s="44"/>
    </row>
    <row r="75" spans="1:13" ht="15.75" x14ac:dyDescent="0.25">
      <c r="A75" s="44"/>
      <c r="B75" s="44"/>
      <c r="D75" s="44"/>
      <c r="E75" s="44"/>
      <c r="H75" s="45"/>
      <c r="I75" s="45"/>
      <c r="J75" s="44"/>
    </row>
  </sheetData>
  <autoFilter ref="A18:J46">
    <filterColumn colId="7" showButton="0"/>
  </autoFilter>
  <mergeCells count="33">
    <mergeCell ref="H28:I28"/>
    <mergeCell ref="A10:J10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40:I40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A46:I46"/>
    <mergeCell ref="A47:D47"/>
    <mergeCell ref="I60:J60"/>
    <mergeCell ref="H67:J67"/>
    <mergeCell ref="H41:I41"/>
    <mergeCell ref="H42:I42"/>
    <mergeCell ref="H43:I43"/>
    <mergeCell ref="H44:I44"/>
    <mergeCell ref="H45:I45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7" workbookViewId="0">
      <selection activeCell="L16" sqref="L16"/>
    </sheetView>
  </sheetViews>
  <sheetFormatPr defaultRowHeight="15.75" x14ac:dyDescent="0.25"/>
  <cols>
    <col min="1" max="1" width="4" style="1" customWidth="1"/>
    <col min="2" max="2" width="12.28515625" style="1" customWidth="1"/>
    <col min="3" max="3" width="9.140625" style="1" customWidth="1"/>
    <col min="4" max="4" width="25.5703125" style="1" customWidth="1"/>
    <col min="5" max="5" width="13" style="1" customWidth="1"/>
    <col min="6" max="6" width="6.5703125" style="1" customWidth="1"/>
    <col min="7" max="7" width="13.85546875" style="2" customWidth="1"/>
    <col min="8" max="8" width="1.42578125" style="2" customWidth="1"/>
    <col min="9" max="9" width="19.28515625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9" spans="1:9" ht="16.5" thickBot="1" x14ac:dyDescent="0.3">
      <c r="A9" s="36"/>
      <c r="B9" s="36"/>
      <c r="C9" s="36"/>
      <c r="D9" s="36"/>
      <c r="E9" s="36"/>
      <c r="F9" s="36"/>
      <c r="G9" s="41"/>
      <c r="H9" s="41"/>
      <c r="I9" s="36"/>
    </row>
    <row r="10" spans="1:9" ht="21.75" customHeight="1" thickBot="1" x14ac:dyDescent="0.3">
      <c r="A10" s="388" t="s">
        <v>43</v>
      </c>
      <c r="B10" s="389"/>
      <c r="C10" s="389"/>
      <c r="D10" s="389"/>
      <c r="E10" s="389"/>
      <c r="F10" s="389"/>
      <c r="G10" s="389"/>
      <c r="H10" s="389"/>
      <c r="I10" s="390"/>
    </row>
    <row r="12" spans="1:9" x14ac:dyDescent="0.25">
      <c r="A12" s="1" t="s">
        <v>42</v>
      </c>
      <c r="B12" s="1" t="s">
        <v>103</v>
      </c>
      <c r="G12" s="2" t="s">
        <v>40</v>
      </c>
      <c r="H12" s="38" t="s">
        <v>32</v>
      </c>
      <c r="I12" s="40" t="s">
        <v>105</v>
      </c>
    </row>
    <row r="13" spans="1:9" x14ac:dyDescent="0.25">
      <c r="G13" s="2" t="s">
        <v>38</v>
      </c>
      <c r="H13" s="38" t="s">
        <v>32</v>
      </c>
      <c r="I13" s="39" t="s">
        <v>69</v>
      </c>
    </row>
    <row r="14" spans="1:9" x14ac:dyDescent="0.25">
      <c r="G14" s="2" t="s">
        <v>36</v>
      </c>
      <c r="H14" s="38" t="s">
        <v>32</v>
      </c>
      <c r="I14" s="122" t="s">
        <v>106</v>
      </c>
    </row>
    <row r="15" spans="1:9" x14ac:dyDescent="0.25">
      <c r="A15" s="1" t="s">
        <v>29</v>
      </c>
      <c r="B15" s="1" t="s">
        <v>104</v>
      </c>
      <c r="G15" s="2" t="s">
        <v>33</v>
      </c>
      <c r="H15" s="2" t="s">
        <v>32</v>
      </c>
      <c r="I15" s="37" t="s">
        <v>110</v>
      </c>
    </row>
    <row r="16" spans="1:9" ht="16.5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ht="43.5" customHeight="1" x14ac:dyDescent="0.25">
      <c r="A18" s="31">
        <v>1</v>
      </c>
      <c r="B18" s="123">
        <v>44590</v>
      </c>
      <c r="C18" s="124"/>
      <c r="D18" s="125" t="s">
        <v>107</v>
      </c>
      <c r="E18" s="154" t="s">
        <v>108</v>
      </c>
      <c r="F18" s="153">
        <v>1</v>
      </c>
      <c r="G18" s="358">
        <v>700000</v>
      </c>
      <c r="H18" s="359"/>
      <c r="I18" s="24">
        <f>G18</f>
        <v>700000</v>
      </c>
    </row>
    <row r="19" spans="1:18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2"/>
      <c r="I19" s="22">
        <f>SUM(I18:I18)</f>
        <v>700000</v>
      </c>
    </row>
    <row r="20" spans="1:18" x14ac:dyDescent="0.25">
      <c r="A20" s="387"/>
      <c r="B20" s="387"/>
      <c r="C20" s="387"/>
      <c r="D20" s="387"/>
      <c r="E20" s="106"/>
      <c r="F20" s="106"/>
      <c r="G20" s="107"/>
      <c r="H20" s="107"/>
      <c r="I20" s="108"/>
    </row>
    <row r="21" spans="1:18" x14ac:dyDescent="0.25">
      <c r="E21" s="13"/>
      <c r="F21" s="13"/>
      <c r="G21" s="19" t="s">
        <v>11</v>
      </c>
      <c r="H21" s="19"/>
      <c r="I21" s="18">
        <v>0</v>
      </c>
      <c r="J21" s="15"/>
      <c r="R21" s="1" t="s">
        <v>1</v>
      </c>
    </row>
    <row r="22" spans="1:18" ht="16.5" thickBot="1" x14ac:dyDescent="0.3">
      <c r="E22" s="13"/>
      <c r="F22" s="13"/>
      <c r="G22" s="17" t="s">
        <v>10</v>
      </c>
      <c r="H22" s="17"/>
      <c r="I22" s="16">
        <v>0</v>
      </c>
      <c r="J22" s="15"/>
    </row>
    <row r="23" spans="1:18" ht="16.5" customHeight="1" x14ac:dyDescent="0.25">
      <c r="E23" s="13"/>
      <c r="F23" s="13"/>
      <c r="G23" s="12" t="s">
        <v>9</v>
      </c>
      <c r="H23" s="12"/>
      <c r="I23" s="11">
        <f>I19</f>
        <v>700000</v>
      </c>
    </row>
    <row r="24" spans="1:18" x14ac:dyDescent="0.25">
      <c r="A24" s="13" t="s">
        <v>109</v>
      </c>
      <c r="E24" s="13"/>
      <c r="F24" s="13"/>
      <c r="G24" s="12"/>
      <c r="H24" s="12"/>
      <c r="I24" s="11"/>
    </row>
    <row r="25" spans="1:18" x14ac:dyDescent="0.25">
      <c r="A25" s="14"/>
      <c r="E25" s="13"/>
      <c r="F25" s="13"/>
      <c r="G25" s="12"/>
      <c r="H25" s="12"/>
      <c r="I25" s="11"/>
    </row>
    <row r="26" spans="1:18" x14ac:dyDescent="0.25">
      <c r="E26" s="13"/>
      <c r="F26" s="13"/>
      <c r="G26" s="12"/>
      <c r="H26" s="12"/>
      <c r="I26" s="11"/>
    </row>
    <row r="27" spans="1:18" x14ac:dyDescent="0.25">
      <c r="A27" s="10" t="s">
        <v>7</v>
      </c>
    </row>
    <row r="28" spans="1:18" x14ac:dyDescent="0.25">
      <c r="A28" s="9" t="s">
        <v>6</v>
      </c>
      <c r="B28" s="9"/>
      <c r="C28" s="9"/>
      <c r="D28" s="9"/>
      <c r="E28" s="5"/>
    </row>
    <row r="29" spans="1:18" x14ac:dyDescent="0.25">
      <c r="A29" s="9" t="s">
        <v>5</v>
      </c>
      <c r="B29" s="9"/>
      <c r="C29" s="9"/>
      <c r="D29" s="5"/>
      <c r="E29" s="5"/>
    </row>
    <row r="30" spans="1:18" x14ac:dyDescent="0.25">
      <c r="A30" s="8" t="s">
        <v>4</v>
      </c>
      <c r="B30" s="6"/>
      <c r="C30" s="6"/>
      <c r="D30" s="8"/>
      <c r="E30" s="5"/>
    </row>
    <row r="31" spans="1:18" x14ac:dyDescent="0.25">
      <c r="A31" s="7" t="s">
        <v>3</v>
      </c>
      <c r="B31" s="7"/>
      <c r="C31" s="7"/>
      <c r="D31" s="6"/>
      <c r="E31" s="5"/>
    </row>
    <row r="32" spans="1:18" x14ac:dyDescent="0.25">
      <c r="A32" s="111"/>
      <c r="B32" s="111"/>
      <c r="C32" s="111"/>
      <c r="D32" s="126"/>
    </row>
    <row r="33" spans="7:9" x14ac:dyDescent="0.25">
      <c r="G33" s="3" t="s">
        <v>2</v>
      </c>
      <c r="H33" s="363" t="str">
        <f>+I13</f>
        <v xml:space="preserve"> 03 Februari 2022</v>
      </c>
      <c r="I33" s="364"/>
    </row>
    <row r="37" spans="7:9" x14ac:dyDescent="0.25">
      <c r="H37" s="2" t="s">
        <v>1</v>
      </c>
    </row>
    <row r="40" spans="7:9" x14ac:dyDescent="0.25">
      <c r="G40" s="352" t="s">
        <v>0</v>
      </c>
      <c r="H40" s="352"/>
      <c r="I40" s="352"/>
    </row>
  </sheetData>
  <mergeCells count="7">
    <mergeCell ref="G40:I40"/>
    <mergeCell ref="A10:I10"/>
    <mergeCell ref="G17:H17"/>
    <mergeCell ref="G18:H18"/>
    <mergeCell ref="A19:H19"/>
    <mergeCell ref="A20:D20"/>
    <mergeCell ref="H33:I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25" workbookViewId="0">
      <selection activeCell="H19" sqref="H19:I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" style="1" customWidth="1"/>
    <col min="6" max="6" width="6.42578125" style="1" customWidth="1"/>
    <col min="7" max="7" width="5.5703125" style="1" customWidth="1"/>
    <col min="8" max="8" width="13.7109375" style="2" customWidth="1"/>
    <col min="9" max="9" width="1.42578125" style="2" customWidth="1"/>
    <col min="10" max="10" width="17.7109375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575</v>
      </c>
      <c r="H11" s="2" t="s">
        <v>40</v>
      </c>
      <c r="I11" s="38" t="s">
        <v>32</v>
      </c>
      <c r="J11" s="40" t="s">
        <v>576</v>
      </c>
    </row>
    <row r="12" spans="1:13" x14ac:dyDescent="0.25">
      <c r="H12" s="2" t="s">
        <v>38</v>
      </c>
      <c r="I12" s="38" t="s">
        <v>32</v>
      </c>
      <c r="J12" s="39" t="s">
        <v>573</v>
      </c>
    </row>
    <row r="13" spans="1:13" x14ac:dyDescent="0.25">
      <c r="H13" s="2" t="s">
        <v>36</v>
      </c>
      <c r="I13" s="38" t="s">
        <v>32</v>
      </c>
      <c r="J13" s="39" t="s">
        <v>573</v>
      </c>
    </row>
    <row r="14" spans="1:13" x14ac:dyDescent="0.25">
      <c r="H14" s="2" t="s">
        <v>33</v>
      </c>
      <c r="I14" s="38" t="s">
        <v>32</v>
      </c>
      <c r="J14" s="37" t="s">
        <v>577</v>
      </c>
      <c r="M14" s="122"/>
    </row>
    <row r="15" spans="1:13" x14ac:dyDescent="0.25">
      <c r="A15" s="1" t="s">
        <v>29</v>
      </c>
      <c r="B15" s="1" t="s">
        <v>28</v>
      </c>
    </row>
    <row r="16" spans="1:13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38" customFormat="1" ht="54" customHeight="1" x14ac:dyDescent="0.25">
      <c r="A18" s="31">
        <v>1</v>
      </c>
      <c r="B18" s="436">
        <v>44609</v>
      </c>
      <c r="C18" s="239"/>
      <c r="D18" s="28" t="s">
        <v>578</v>
      </c>
      <c r="E18" s="379" t="s">
        <v>151</v>
      </c>
      <c r="F18" s="241">
        <v>6</v>
      </c>
      <c r="G18" s="137">
        <v>245</v>
      </c>
      <c r="H18" s="358">
        <v>5000</v>
      </c>
      <c r="I18" s="359"/>
      <c r="J18" s="242">
        <f>G18*H18</f>
        <v>1225000</v>
      </c>
    </row>
    <row r="19" spans="1:19" s="238" customFormat="1" ht="54" customHeight="1" x14ac:dyDescent="0.25">
      <c r="A19" s="31">
        <v>2</v>
      </c>
      <c r="B19" s="437"/>
      <c r="C19" s="239"/>
      <c r="D19" s="28" t="s">
        <v>161</v>
      </c>
      <c r="E19" s="380"/>
      <c r="F19" s="241">
        <v>1</v>
      </c>
      <c r="G19" s="25">
        <v>1</v>
      </c>
      <c r="H19" s="358">
        <v>300000</v>
      </c>
      <c r="I19" s="359"/>
      <c r="J19" s="242">
        <f>H19</f>
        <v>300000</v>
      </c>
    </row>
    <row r="20" spans="1:19" ht="25.5" customHeight="1" thickBot="1" x14ac:dyDescent="0.3">
      <c r="A20" s="360" t="s">
        <v>13</v>
      </c>
      <c r="B20" s="361"/>
      <c r="C20" s="361"/>
      <c r="D20" s="361"/>
      <c r="E20" s="361"/>
      <c r="F20" s="361"/>
      <c r="G20" s="361"/>
      <c r="H20" s="361"/>
      <c r="I20" s="362"/>
      <c r="J20" s="22">
        <f>J18+J19</f>
        <v>1525000</v>
      </c>
    </row>
    <row r="21" spans="1:19" ht="13.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0"/>
    </row>
    <row r="22" spans="1:19" x14ac:dyDescent="0.25">
      <c r="E22" s="13"/>
      <c r="F22" s="13"/>
      <c r="G22" s="13"/>
      <c r="H22" s="19" t="s">
        <v>11</v>
      </c>
      <c r="I22" s="19"/>
      <c r="J22" s="18">
        <v>0</v>
      </c>
      <c r="K22" s="15"/>
      <c r="S22" s="1" t="s">
        <v>1</v>
      </c>
    </row>
    <row r="23" spans="1:19" ht="16.5" thickBot="1" x14ac:dyDescent="0.3">
      <c r="E23" s="13"/>
      <c r="F23" s="13"/>
      <c r="G23" s="13"/>
      <c r="H23" s="17" t="s">
        <v>10</v>
      </c>
      <c r="I23" s="17"/>
      <c r="J23" s="16">
        <v>0</v>
      </c>
      <c r="K23" s="15"/>
    </row>
    <row r="24" spans="1:19" ht="16.5" customHeight="1" x14ac:dyDescent="0.25">
      <c r="E24" s="13"/>
      <c r="F24" s="13"/>
      <c r="G24" s="13"/>
      <c r="H24" s="12" t="s">
        <v>9</v>
      </c>
      <c r="I24" s="12"/>
      <c r="J24" s="11">
        <f>J20</f>
        <v>1525000</v>
      </c>
    </row>
    <row r="25" spans="1:19" x14ac:dyDescent="0.25">
      <c r="A25" s="13" t="s">
        <v>579</v>
      </c>
      <c r="E25" s="13"/>
      <c r="F25" s="13"/>
      <c r="G25" s="13"/>
      <c r="H25" s="12"/>
      <c r="I25" s="12"/>
      <c r="J25" s="11"/>
    </row>
    <row r="26" spans="1:19" ht="10.5" customHeight="1" x14ac:dyDescent="0.25">
      <c r="A26" s="14"/>
      <c r="E26" s="13"/>
      <c r="F26" s="13"/>
      <c r="G26" s="13"/>
      <c r="H26" s="12"/>
      <c r="I26" s="12"/>
      <c r="J26" s="11"/>
    </row>
    <row r="27" spans="1:19" x14ac:dyDescent="0.25">
      <c r="A27" s="10" t="s">
        <v>7</v>
      </c>
    </row>
    <row r="28" spans="1:19" x14ac:dyDescent="0.25">
      <c r="A28" s="9" t="s">
        <v>6</v>
      </c>
      <c r="B28" s="9"/>
      <c r="C28" s="9"/>
      <c r="D28" s="9"/>
      <c r="E28" s="5"/>
    </row>
    <row r="29" spans="1:19" x14ac:dyDescent="0.25">
      <c r="A29" s="9" t="s">
        <v>5</v>
      </c>
      <c r="B29" s="9"/>
      <c r="C29" s="9"/>
      <c r="D29" s="5"/>
      <c r="E29" s="5"/>
    </row>
    <row r="30" spans="1:19" x14ac:dyDescent="0.25">
      <c r="A30" s="8" t="s">
        <v>4</v>
      </c>
      <c r="B30" s="6"/>
      <c r="C30" s="6"/>
      <c r="D30" s="8"/>
      <c r="E30" s="5"/>
    </row>
    <row r="31" spans="1:19" x14ac:dyDescent="0.25">
      <c r="A31" s="7" t="s">
        <v>3</v>
      </c>
      <c r="B31" s="7"/>
      <c r="C31" s="7"/>
      <c r="D31" s="6"/>
      <c r="E31" s="5"/>
    </row>
    <row r="32" spans="1:19" ht="8.25" customHeight="1" x14ac:dyDescent="0.25">
      <c r="A32" s="4"/>
      <c r="B32" s="4"/>
      <c r="C32" s="4"/>
      <c r="D32" s="4"/>
    </row>
    <row r="33" spans="8:10" x14ac:dyDescent="0.25">
      <c r="H33" s="3" t="s">
        <v>2</v>
      </c>
      <c r="I33" s="363" t="str">
        <f>+J12</f>
        <v xml:space="preserve"> 17 Februari 2022</v>
      </c>
      <c r="J33" s="364"/>
    </row>
    <row r="37" spans="8:10" x14ac:dyDescent="0.25">
      <c r="I37" s="2" t="s">
        <v>1</v>
      </c>
    </row>
    <row r="39" spans="8:10" x14ac:dyDescent="0.25">
      <c r="H39" s="352" t="s">
        <v>0</v>
      </c>
      <c r="I39" s="352"/>
      <c r="J39" s="352"/>
    </row>
  </sheetData>
  <mergeCells count="9">
    <mergeCell ref="H39:J39"/>
    <mergeCell ref="H19:I19"/>
    <mergeCell ref="B18:B19"/>
    <mergeCell ref="E18:E19"/>
    <mergeCell ref="A9:J9"/>
    <mergeCell ref="H17:I17"/>
    <mergeCell ref="H18:I18"/>
    <mergeCell ref="A20:I20"/>
    <mergeCell ref="I33:J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580</v>
      </c>
    </row>
    <row r="12" spans="1:13" x14ac:dyDescent="0.25">
      <c r="H12" s="2" t="s">
        <v>38</v>
      </c>
      <c r="I12" s="38" t="s">
        <v>32</v>
      </c>
      <c r="J12" s="39" t="s">
        <v>581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581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582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219" customFormat="1" ht="54" customHeight="1" x14ac:dyDescent="0.25">
      <c r="A18" s="31">
        <v>1</v>
      </c>
      <c r="B18" s="30">
        <v>44611</v>
      </c>
      <c r="C18" s="220">
        <v>405895</v>
      </c>
      <c r="D18" s="28" t="s">
        <v>583</v>
      </c>
      <c r="E18" s="221" t="s">
        <v>15</v>
      </c>
      <c r="F18" s="222">
        <v>21</v>
      </c>
      <c r="G18" s="25">
        <v>330</v>
      </c>
      <c r="H18" s="358">
        <v>4000</v>
      </c>
      <c r="I18" s="359"/>
      <c r="J18" s="227">
        <f>G18*H18</f>
        <v>1320000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1320000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1320000</v>
      </c>
      <c r="M23" s="1" t="s">
        <v>457</v>
      </c>
    </row>
    <row r="24" spans="1:19" x14ac:dyDescent="0.25">
      <c r="A24" s="13" t="s">
        <v>584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19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9" sqref="J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585</v>
      </c>
    </row>
    <row r="12" spans="1:13" x14ac:dyDescent="0.25">
      <c r="H12" s="2" t="s">
        <v>38</v>
      </c>
      <c r="I12" s="38" t="s">
        <v>32</v>
      </c>
      <c r="J12" s="39" t="s">
        <v>581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581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586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243" customFormat="1" ht="54" customHeight="1" x14ac:dyDescent="0.25">
      <c r="A18" s="31">
        <v>1</v>
      </c>
      <c r="B18" s="248">
        <v>44611</v>
      </c>
      <c r="C18" s="244" t="s">
        <v>594</v>
      </c>
      <c r="D18" s="28" t="s">
        <v>587</v>
      </c>
      <c r="E18" s="245" t="s">
        <v>15</v>
      </c>
      <c r="F18" s="246">
        <v>57</v>
      </c>
      <c r="G18" s="25">
        <v>225</v>
      </c>
      <c r="H18" s="358">
        <v>4000</v>
      </c>
      <c r="I18" s="359"/>
      <c r="J18" s="247">
        <f>G18*H18</f>
        <v>900000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900000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900000</v>
      </c>
      <c r="M23" s="1" t="s">
        <v>457</v>
      </c>
    </row>
    <row r="24" spans="1:19" x14ac:dyDescent="0.25">
      <c r="A24" s="13" t="s">
        <v>588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19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8" workbookViewId="0">
      <selection activeCell="E23" sqref="E23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589</v>
      </c>
    </row>
    <row r="12" spans="1:13" x14ac:dyDescent="0.25">
      <c r="H12" s="2" t="s">
        <v>38</v>
      </c>
      <c r="I12" s="38" t="s">
        <v>32</v>
      </c>
      <c r="J12" s="39" t="s">
        <v>581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581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590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243" customFormat="1" ht="54" customHeight="1" x14ac:dyDescent="0.25">
      <c r="A18" s="31">
        <v>1</v>
      </c>
      <c r="B18" s="248">
        <v>44611</v>
      </c>
      <c r="C18" s="244">
        <v>405892</v>
      </c>
      <c r="D18" s="28" t="s">
        <v>591</v>
      </c>
      <c r="E18" s="245" t="s">
        <v>15</v>
      </c>
      <c r="F18" s="246">
        <v>4</v>
      </c>
      <c r="G18" s="25">
        <v>128</v>
      </c>
      <c r="H18" s="358">
        <v>4000</v>
      </c>
      <c r="I18" s="359"/>
      <c r="J18" s="247">
        <f>G18*H18</f>
        <v>512000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512000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512000</v>
      </c>
      <c r="M23" s="1" t="s">
        <v>457</v>
      </c>
    </row>
    <row r="24" spans="1:19" x14ac:dyDescent="0.25">
      <c r="A24" s="13" t="s">
        <v>592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19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5" workbookViewId="0">
      <selection activeCell="J11" sqref="J11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916</v>
      </c>
    </row>
    <row r="12" spans="1:13" x14ac:dyDescent="0.25">
      <c r="H12" s="2" t="s">
        <v>38</v>
      </c>
      <c r="I12" s="38" t="s">
        <v>32</v>
      </c>
      <c r="J12" s="39" t="s">
        <v>581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581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918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332" customFormat="1" ht="54" customHeight="1" x14ac:dyDescent="0.25">
      <c r="A18" s="31">
        <v>1</v>
      </c>
      <c r="B18" s="337">
        <v>44610</v>
      </c>
      <c r="C18" s="333"/>
      <c r="D18" s="28" t="s">
        <v>917</v>
      </c>
      <c r="E18" s="334" t="s">
        <v>15</v>
      </c>
      <c r="F18" s="335">
        <v>38</v>
      </c>
      <c r="G18" s="25">
        <v>321</v>
      </c>
      <c r="H18" s="358">
        <v>4000</v>
      </c>
      <c r="I18" s="359"/>
      <c r="J18" s="336">
        <f>G18*H18</f>
        <v>1284000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1284000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1284000</v>
      </c>
      <c r="M23" s="1" t="s">
        <v>457</v>
      </c>
    </row>
    <row r="24" spans="1:19" x14ac:dyDescent="0.25">
      <c r="A24" s="13" t="s">
        <v>919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19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workbookViewId="0">
      <selection activeCell="L17" sqref="L17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7.5703125" style="1" customWidth="1"/>
    <col min="4" max="4" width="34.85546875" style="1" customWidth="1"/>
    <col min="5" max="5" width="12.42578125" style="1" customWidth="1"/>
    <col min="6" max="6" width="5.7109375" style="1" bestFit="1" customWidth="1"/>
    <col min="7" max="7" width="11.85546875" style="2" customWidth="1"/>
    <col min="8" max="8" width="1.42578125" style="2" customWidth="1"/>
    <col min="9" max="9" width="16.140625" style="1" bestFit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596</v>
      </c>
      <c r="G11" s="2" t="s">
        <v>40</v>
      </c>
      <c r="H11" s="38" t="s">
        <v>32</v>
      </c>
      <c r="I11" s="40" t="s">
        <v>593</v>
      </c>
    </row>
    <row r="12" spans="1:9" x14ac:dyDescent="0.25">
      <c r="B12" s="1" t="s">
        <v>602</v>
      </c>
      <c r="G12" s="2" t="s">
        <v>38</v>
      </c>
      <c r="H12" s="38" t="s">
        <v>32</v>
      </c>
      <c r="I12" s="39" t="s">
        <v>581</v>
      </c>
    </row>
    <row r="13" spans="1:9" x14ac:dyDescent="0.25">
      <c r="G13" s="2" t="s">
        <v>36</v>
      </c>
      <c r="H13" s="38" t="s">
        <v>32</v>
      </c>
      <c r="I13" s="39" t="s">
        <v>581</v>
      </c>
    </row>
    <row r="14" spans="1:9" x14ac:dyDescent="0.25">
      <c r="G14" s="2" t="s">
        <v>33</v>
      </c>
      <c r="H14" s="38" t="s">
        <v>32</v>
      </c>
      <c r="I14" s="37" t="s">
        <v>595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243" customFormat="1" ht="35.25" customHeight="1" x14ac:dyDescent="0.25">
      <c r="A18" s="439">
        <v>1</v>
      </c>
      <c r="B18" s="436">
        <v>44611</v>
      </c>
      <c r="C18" s="377"/>
      <c r="D18" s="253" t="s">
        <v>598</v>
      </c>
      <c r="E18" s="379" t="s">
        <v>117</v>
      </c>
      <c r="F18" s="416">
        <v>1</v>
      </c>
      <c r="G18" s="358">
        <v>4417875</v>
      </c>
      <c r="H18" s="359"/>
      <c r="I18" s="432">
        <f>G18*F18</f>
        <v>4417875</v>
      </c>
    </row>
    <row r="19" spans="1:18" s="243" customFormat="1" ht="31.5" x14ac:dyDescent="0.25">
      <c r="A19" s="440"/>
      <c r="B19" s="438"/>
      <c r="C19" s="391"/>
      <c r="D19" s="28" t="s">
        <v>599</v>
      </c>
      <c r="E19" s="392"/>
      <c r="F19" s="417"/>
      <c r="G19" s="430"/>
      <c r="H19" s="431"/>
      <c r="I19" s="433"/>
    </row>
    <row r="20" spans="1:18" s="243" customFormat="1" ht="29.25" customHeight="1" x14ac:dyDescent="0.25">
      <c r="A20" s="31">
        <v>2</v>
      </c>
      <c r="B20" s="437"/>
      <c r="C20" s="378"/>
      <c r="D20" s="125" t="s">
        <v>597</v>
      </c>
      <c r="E20" s="380"/>
      <c r="F20" s="137">
        <v>1</v>
      </c>
      <c r="G20" s="434">
        <v>1500000</v>
      </c>
      <c r="H20" s="435"/>
      <c r="I20" s="247">
        <f>G20*F20</f>
        <v>1500000</v>
      </c>
    </row>
    <row r="21" spans="1:18" ht="25.5" customHeight="1" thickBot="1" x14ac:dyDescent="0.3">
      <c r="A21" s="360" t="s">
        <v>13</v>
      </c>
      <c r="B21" s="361"/>
      <c r="C21" s="361"/>
      <c r="D21" s="361"/>
      <c r="E21" s="361"/>
      <c r="F21" s="361"/>
      <c r="G21" s="361"/>
      <c r="H21" s="362"/>
      <c r="I21" s="22">
        <f>I18+I20</f>
        <v>5917875</v>
      </c>
    </row>
    <row r="22" spans="1:18" ht="13.5" customHeight="1" x14ac:dyDescent="0.25">
      <c r="A22" s="21"/>
      <c r="B22" s="21"/>
      <c r="C22" s="21"/>
      <c r="D22" s="21"/>
      <c r="E22" s="21"/>
      <c r="F22" s="21"/>
      <c r="G22" s="21"/>
      <c r="H22" s="21"/>
      <c r="I22" s="20"/>
    </row>
    <row r="23" spans="1:18" x14ac:dyDescent="0.25">
      <c r="E23" s="13"/>
      <c r="F23" s="13"/>
      <c r="G23" s="19" t="s">
        <v>600</v>
      </c>
      <c r="H23" s="19"/>
      <c r="I23" s="254">
        <f>I21*70%</f>
        <v>4142512.4999999995</v>
      </c>
      <c r="J23" s="15"/>
      <c r="R23" s="1" t="s">
        <v>1</v>
      </c>
    </row>
    <row r="24" spans="1:18" ht="16.5" thickBot="1" x14ac:dyDescent="0.3">
      <c r="E24" s="13"/>
      <c r="F24" s="13"/>
      <c r="G24" s="17" t="s">
        <v>10</v>
      </c>
      <c r="H24" s="17"/>
      <c r="I24" s="16">
        <f>I21-I23</f>
        <v>1775362.5000000005</v>
      </c>
      <c r="J24" s="15"/>
    </row>
    <row r="25" spans="1:18" ht="16.5" customHeight="1" x14ac:dyDescent="0.25">
      <c r="E25" s="13"/>
      <c r="F25" s="13"/>
      <c r="G25" s="12" t="s">
        <v>9</v>
      </c>
      <c r="H25" s="12"/>
      <c r="I25" s="11">
        <f>I21</f>
        <v>5917875</v>
      </c>
    </row>
    <row r="26" spans="1:18" x14ac:dyDescent="0.25">
      <c r="A26" s="13" t="s">
        <v>601</v>
      </c>
      <c r="E26" s="13"/>
      <c r="F26" s="13"/>
      <c r="G26" s="12"/>
      <c r="H26" s="12"/>
      <c r="I26" s="11"/>
    </row>
    <row r="27" spans="1:18" ht="10.5" customHeight="1" x14ac:dyDescent="0.25">
      <c r="A27" s="14"/>
      <c r="E27" s="13"/>
      <c r="F27" s="13"/>
      <c r="G27" s="12"/>
      <c r="H27" s="12"/>
      <c r="I27" s="11"/>
    </row>
    <row r="28" spans="1:18" x14ac:dyDescent="0.25">
      <c r="A28" s="10" t="s">
        <v>7</v>
      </c>
    </row>
    <row r="29" spans="1:18" x14ac:dyDescent="0.25">
      <c r="A29" s="9" t="s">
        <v>6</v>
      </c>
      <c r="B29" s="9"/>
      <c r="C29" s="9"/>
      <c r="D29" s="9"/>
      <c r="E29" s="5"/>
    </row>
    <row r="30" spans="1:18" x14ac:dyDescent="0.25">
      <c r="A30" s="9" t="s">
        <v>5</v>
      </c>
      <c r="B30" s="9"/>
      <c r="C30" s="9"/>
      <c r="D30" s="5"/>
      <c r="E30" s="5"/>
    </row>
    <row r="31" spans="1:18" x14ac:dyDescent="0.25">
      <c r="A31" s="8" t="s">
        <v>4</v>
      </c>
      <c r="B31" s="6"/>
      <c r="C31" s="6"/>
      <c r="D31" s="8"/>
      <c r="E31" s="5"/>
    </row>
    <row r="32" spans="1:18" x14ac:dyDescent="0.25">
      <c r="A32" s="7" t="s">
        <v>3</v>
      </c>
      <c r="B32" s="7"/>
      <c r="C32" s="7"/>
      <c r="D32" s="6"/>
      <c r="E32" s="5"/>
    </row>
    <row r="33" spans="1:9" ht="8.25" customHeight="1" x14ac:dyDescent="0.25">
      <c r="A33" s="4"/>
      <c r="B33" s="4"/>
      <c r="C33" s="4"/>
      <c r="D33" s="4"/>
    </row>
    <row r="34" spans="1:9" x14ac:dyDescent="0.25">
      <c r="G34" s="3" t="s">
        <v>2</v>
      </c>
      <c r="H34" s="363" t="str">
        <f>+I12</f>
        <v xml:space="preserve"> 19 Februari 2022</v>
      </c>
      <c r="I34" s="364"/>
    </row>
    <row r="38" spans="1:9" x14ac:dyDescent="0.25">
      <c r="H38" s="2" t="s">
        <v>1</v>
      </c>
    </row>
    <row r="40" spans="1:9" x14ac:dyDescent="0.25">
      <c r="G40" s="352" t="s">
        <v>0</v>
      </c>
      <c r="H40" s="352"/>
      <c r="I40" s="352"/>
    </row>
  </sheetData>
  <mergeCells count="13">
    <mergeCell ref="A9:I9"/>
    <mergeCell ref="G17:H17"/>
    <mergeCell ref="A21:H21"/>
    <mergeCell ref="H34:I34"/>
    <mergeCell ref="G40:I40"/>
    <mergeCell ref="G20:H20"/>
    <mergeCell ref="B18:B20"/>
    <mergeCell ref="E18:E20"/>
    <mergeCell ref="A18:A19"/>
    <mergeCell ref="C18:C20"/>
    <mergeCell ref="F18:F19"/>
    <mergeCell ref="G18:H19"/>
    <mergeCell ref="I18:I1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M20" sqref="M20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7.5703125" style="1" customWidth="1"/>
    <col min="4" max="4" width="34.85546875" style="1" customWidth="1"/>
    <col min="5" max="5" width="12.42578125" style="1" customWidth="1"/>
    <col min="6" max="6" width="5.7109375" style="1" bestFit="1" customWidth="1"/>
    <col min="7" max="7" width="11.85546875" style="2" customWidth="1"/>
    <col min="8" max="8" width="1.42578125" style="2" customWidth="1"/>
    <col min="9" max="9" width="17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596</v>
      </c>
      <c r="G11" s="2" t="s">
        <v>40</v>
      </c>
      <c r="H11" s="38" t="s">
        <v>32</v>
      </c>
      <c r="I11" s="40" t="s">
        <v>925</v>
      </c>
    </row>
    <row r="12" spans="1:9" x14ac:dyDescent="0.25">
      <c r="B12" s="1" t="s">
        <v>602</v>
      </c>
      <c r="G12" s="2" t="s">
        <v>38</v>
      </c>
      <c r="H12" s="38" t="s">
        <v>32</v>
      </c>
      <c r="I12" s="39" t="s">
        <v>926</v>
      </c>
    </row>
    <row r="13" spans="1:9" x14ac:dyDescent="0.25">
      <c r="G13" s="2" t="s">
        <v>36</v>
      </c>
      <c r="H13" s="38" t="s">
        <v>32</v>
      </c>
      <c r="I13" s="39" t="s">
        <v>926</v>
      </c>
    </row>
    <row r="14" spans="1:9" x14ac:dyDescent="0.25">
      <c r="G14" s="2" t="s">
        <v>33</v>
      </c>
      <c r="H14" s="38" t="s">
        <v>32</v>
      </c>
      <c r="I14" s="37" t="s">
        <v>595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344" customFormat="1" ht="35.25" customHeight="1" x14ac:dyDescent="0.25">
      <c r="A18" s="439">
        <v>1</v>
      </c>
      <c r="B18" s="436">
        <v>44611</v>
      </c>
      <c r="C18" s="377"/>
      <c r="D18" s="253" t="s">
        <v>598</v>
      </c>
      <c r="E18" s="379" t="s">
        <v>117</v>
      </c>
      <c r="F18" s="416">
        <v>1</v>
      </c>
      <c r="G18" s="358">
        <v>4417875</v>
      </c>
      <c r="H18" s="359"/>
      <c r="I18" s="432">
        <f>G18*F18</f>
        <v>4417875</v>
      </c>
    </row>
    <row r="19" spans="1:18" s="344" customFormat="1" ht="31.5" x14ac:dyDescent="0.25">
      <c r="A19" s="440"/>
      <c r="B19" s="438"/>
      <c r="C19" s="391"/>
      <c r="D19" s="28" t="s">
        <v>599</v>
      </c>
      <c r="E19" s="392"/>
      <c r="F19" s="417"/>
      <c r="G19" s="430"/>
      <c r="H19" s="431"/>
      <c r="I19" s="433"/>
    </row>
    <row r="20" spans="1:18" s="344" customFormat="1" ht="29.25" customHeight="1" x14ac:dyDescent="0.25">
      <c r="A20" s="31">
        <v>2</v>
      </c>
      <c r="B20" s="437"/>
      <c r="C20" s="378"/>
      <c r="D20" s="125" t="s">
        <v>597</v>
      </c>
      <c r="E20" s="380"/>
      <c r="F20" s="137">
        <v>1</v>
      </c>
      <c r="G20" s="434">
        <v>1500000</v>
      </c>
      <c r="H20" s="435"/>
      <c r="I20" s="345">
        <f>G20*F20</f>
        <v>1500000</v>
      </c>
    </row>
    <row r="21" spans="1:18" ht="25.5" customHeight="1" thickBot="1" x14ac:dyDescent="0.3">
      <c r="A21" s="360" t="s">
        <v>13</v>
      </c>
      <c r="B21" s="361"/>
      <c r="C21" s="361"/>
      <c r="D21" s="361"/>
      <c r="E21" s="361"/>
      <c r="F21" s="361"/>
      <c r="G21" s="361"/>
      <c r="H21" s="362"/>
      <c r="I21" s="22">
        <f>I18+I20</f>
        <v>5917875</v>
      </c>
    </row>
    <row r="22" spans="1:18" ht="13.5" customHeight="1" x14ac:dyDescent="0.25">
      <c r="A22" s="21"/>
      <c r="B22" s="21"/>
      <c r="C22" s="21"/>
      <c r="D22" s="21"/>
      <c r="E22" s="21"/>
      <c r="F22" s="21"/>
      <c r="G22" s="21"/>
      <c r="H22" s="21"/>
      <c r="I22" s="20"/>
    </row>
    <row r="23" spans="1:18" x14ac:dyDescent="0.25">
      <c r="E23" s="13"/>
      <c r="F23" s="13"/>
      <c r="G23" s="19" t="s">
        <v>600</v>
      </c>
      <c r="H23" s="19"/>
      <c r="I23" s="18">
        <f>I21*70%</f>
        <v>4142512.4999999995</v>
      </c>
      <c r="J23" s="15"/>
      <c r="R23" s="1" t="s">
        <v>1</v>
      </c>
    </row>
    <row r="24" spans="1:18" ht="16.5" thickBot="1" x14ac:dyDescent="0.3">
      <c r="E24" s="13"/>
      <c r="F24" s="13"/>
      <c r="G24" s="17" t="s">
        <v>10</v>
      </c>
      <c r="H24" s="17"/>
      <c r="I24" s="98">
        <f>I21-I23</f>
        <v>1775362.5000000005</v>
      </c>
      <c r="J24" s="15"/>
    </row>
    <row r="25" spans="1:18" ht="16.5" customHeight="1" x14ac:dyDescent="0.25">
      <c r="E25" s="13"/>
      <c r="F25" s="13"/>
      <c r="G25" s="12" t="s">
        <v>9</v>
      </c>
      <c r="H25" s="12"/>
      <c r="I25" s="11">
        <f>I24</f>
        <v>1775362.5000000005</v>
      </c>
    </row>
    <row r="26" spans="1:18" ht="16.5" customHeight="1" x14ac:dyDescent="0.25">
      <c r="E26" s="13"/>
      <c r="F26" s="13"/>
      <c r="G26" s="12"/>
      <c r="H26" s="12"/>
      <c r="I26" s="11"/>
    </row>
    <row r="27" spans="1:18" x14ac:dyDescent="0.25">
      <c r="A27" s="13" t="s">
        <v>924</v>
      </c>
      <c r="E27" s="13"/>
      <c r="F27" s="13"/>
      <c r="G27" s="12"/>
      <c r="H27" s="12"/>
      <c r="I27" s="11"/>
    </row>
    <row r="28" spans="1:18" ht="10.5" customHeight="1" x14ac:dyDescent="0.25">
      <c r="A28" s="14"/>
      <c r="E28" s="13"/>
      <c r="F28" s="13"/>
      <c r="G28" s="12"/>
      <c r="H28" s="12"/>
      <c r="I28" s="11"/>
    </row>
    <row r="29" spans="1:18" x14ac:dyDescent="0.25">
      <c r="A29" s="346" t="s">
        <v>7</v>
      </c>
    </row>
    <row r="30" spans="1:18" x14ac:dyDescent="0.25">
      <c r="A30" s="347" t="s">
        <v>6</v>
      </c>
      <c r="B30" s="9"/>
      <c r="C30" s="9"/>
      <c r="D30" s="9"/>
      <c r="E30" s="5"/>
    </row>
    <row r="31" spans="1:18" x14ac:dyDescent="0.25">
      <c r="A31" s="347" t="s">
        <v>5</v>
      </c>
      <c r="B31" s="9"/>
      <c r="C31" s="9"/>
      <c r="D31" s="5"/>
      <c r="E31" s="5"/>
    </row>
    <row r="32" spans="1:18" x14ac:dyDescent="0.25">
      <c r="A32" s="348" t="s">
        <v>920</v>
      </c>
      <c r="B32" s="6"/>
      <c r="C32" s="6"/>
      <c r="D32" s="8"/>
      <c r="E32" s="5"/>
    </row>
    <row r="33" spans="1:9" x14ac:dyDescent="0.25">
      <c r="A33" s="349" t="s">
        <v>921</v>
      </c>
      <c r="B33" s="7"/>
      <c r="C33" s="7"/>
      <c r="D33" s="6"/>
      <c r="E33" s="5"/>
    </row>
    <row r="34" spans="1:9" ht="8.25" customHeight="1" x14ac:dyDescent="0.25">
      <c r="A34" s="4"/>
      <c r="B34" s="4"/>
      <c r="C34" s="4"/>
      <c r="D34" s="4"/>
    </row>
    <row r="35" spans="1:9" x14ac:dyDescent="0.25">
      <c r="G35" s="3" t="s">
        <v>2</v>
      </c>
      <c r="H35" s="363" t="str">
        <f>+I12</f>
        <v xml:space="preserve"> 24 Maret 2022</v>
      </c>
      <c r="I35" s="364"/>
    </row>
    <row r="39" spans="1:9" x14ac:dyDescent="0.25">
      <c r="H39" s="2" t="s">
        <v>1</v>
      </c>
    </row>
    <row r="41" spans="1:9" x14ac:dyDescent="0.25">
      <c r="G41" s="352" t="s">
        <v>0</v>
      </c>
      <c r="H41" s="352"/>
      <c r="I41" s="352"/>
    </row>
  </sheetData>
  <mergeCells count="13">
    <mergeCell ref="A21:H21"/>
    <mergeCell ref="H35:I35"/>
    <mergeCell ref="G41:I41"/>
    <mergeCell ref="A9:I9"/>
    <mergeCell ref="G17:H17"/>
    <mergeCell ref="A18:A19"/>
    <mergeCell ref="B18:B20"/>
    <mergeCell ref="C18:C20"/>
    <mergeCell ref="E18:E20"/>
    <mergeCell ref="F18:F19"/>
    <mergeCell ref="G18:H19"/>
    <mergeCell ref="I18:I19"/>
    <mergeCell ref="G20:H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0" workbookViewId="0">
      <selection activeCell="E23" sqref="E23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8.42578125" style="1" customWidth="1"/>
    <col min="4" max="4" width="33.85546875" style="1" customWidth="1"/>
    <col min="5" max="5" width="13.140625" style="1" customWidth="1"/>
    <col min="6" max="6" width="6.42578125" style="1" customWidth="1"/>
    <col min="7" max="7" width="14.28515625" style="2" customWidth="1"/>
    <col min="8" max="8" width="1.42578125" style="2" customWidth="1"/>
    <col min="9" max="9" width="16" style="1" customWidth="1"/>
    <col min="10" max="10" width="9.140625" style="1"/>
    <col min="11" max="11" width="14.5703125" style="1" bestFit="1" customWidth="1"/>
    <col min="12" max="12" width="11.5703125" style="1" bestFit="1" customWidth="1"/>
    <col min="13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64</v>
      </c>
      <c r="G11" s="2" t="s">
        <v>40</v>
      </c>
      <c r="H11" s="38" t="s">
        <v>32</v>
      </c>
      <c r="I11" s="40" t="s">
        <v>603</v>
      </c>
    </row>
    <row r="12" spans="1:9" x14ac:dyDescent="0.25">
      <c r="G12" s="2" t="s">
        <v>38</v>
      </c>
      <c r="H12" s="38" t="s">
        <v>32</v>
      </c>
      <c r="I12" s="39" t="s">
        <v>604</v>
      </c>
    </row>
    <row r="13" spans="1:9" x14ac:dyDescent="0.25">
      <c r="G13" s="2" t="s">
        <v>36</v>
      </c>
      <c r="H13" s="38" t="s">
        <v>32</v>
      </c>
      <c r="I13" s="39" t="s">
        <v>605</v>
      </c>
    </row>
    <row r="14" spans="1:9" x14ac:dyDescent="0.25">
      <c r="G14" s="2" t="s">
        <v>33</v>
      </c>
      <c r="H14" s="38" t="s">
        <v>32</v>
      </c>
      <c r="I14" s="223" t="s">
        <v>406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  <c r="K17" s="261" t="s">
        <v>685</v>
      </c>
      <c r="L17" s="261" t="s">
        <v>686</v>
      </c>
    </row>
    <row r="18" spans="1:18" s="249" customFormat="1" ht="48.75" customHeight="1" x14ac:dyDescent="0.25">
      <c r="A18" s="31">
        <v>1</v>
      </c>
      <c r="B18" s="251">
        <v>44604</v>
      </c>
      <c r="C18" s="252" t="s">
        <v>606</v>
      </c>
      <c r="D18" s="28" t="s">
        <v>607</v>
      </c>
      <c r="E18" s="379" t="s">
        <v>608</v>
      </c>
      <c r="F18" s="137">
        <v>1</v>
      </c>
      <c r="G18" s="434">
        <v>5518000</v>
      </c>
      <c r="H18" s="435"/>
      <c r="I18" s="232">
        <f>G18</f>
        <v>5518000</v>
      </c>
      <c r="K18" s="262">
        <f>3400000+2066000-500000</f>
        <v>4966000</v>
      </c>
      <c r="L18" s="262">
        <f>I18-K18</f>
        <v>552000</v>
      </c>
      <c r="M18" s="269">
        <f>L18/I18</f>
        <v>0.10003624501631025</v>
      </c>
    </row>
    <row r="19" spans="1:18" s="249" customFormat="1" ht="55.5" customHeight="1" x14ac:dyDescent="0.25">
      <c r="A19" s="31">
        <v>2</v>
      </c>
      <c r="B19" s="251">
        <v>44606</v>
      </c>
      <c r="C19" s="252" t="s">
        <v>606</v>
      </c>
      <c r="D19" s="28" t="s">
        <v>609</v>
      </c>
      <c r="E19" s="380"/>
      <c r="F19" s="137">
        <v>1</v>
      </c>
      <c r="G19" s="430">
        <v>500000</v>
      </c>
      <c r="H19" s="431"/>
      <c r="I19" s="231">
        <f>G19</f>
        <v>500000</v>
      </c>
    </row>
    <row r="20" spans="1:18" s="44" customFormat="1" ht="24" customHeight="1" thickBot="1" x14ac:dyDescent="0.3">
      <c r="A20" s="425" t="s">
        <v>13</v>
      </c>
      <c r="B20" s="426"/>
      <c r="C20" s="426"/>
      <c r="D20" s="426"/>
      <c r="E20" s="426"/>
      <c r="F20" s="426"/>
      <c r="G20" s="426"/>
      <c r="H20" s="427"/>
      <c r="I20" s="175">
        <f>SUM(I18:I19)</f>
        <v>6018000</v>
      </c>
    </row>
    <row r="21" spans="1:18" ht="13.5" customHeight="1" x14ac:dyDescent="0.25">
      <c r="A21" s="21"/>
      <c r="B21" s="21"/>
      <c r="C21" s="21"/>
      <c r="D21" s="21"/>
      <c r="E21" s="21"/>
      <c r="F21" s="21"/>
      <c r="G21" s="21"/>
      <c r="H21" s="21"/>
      <c r="I21" s="20"/>
    </row>
    <row r="22" spans="1:18" x14ac:dyDescent="0.25">
      <c r="E22" s="13"/>
      <c r="F22" s="13"/>
      <c r="G22" s="19" t="s">
        <v>66</v>
      </c>
      <c r="H22" s="19"/>
      <c r="I22" s="18">
        <v>3800000</v>
      </c>
      <c r="J22" s="15"/>
      <c r="R22" s="1" t="s">
        <v>1</v>
      </c>
    </row>
    <row r="23" spans="1:18" ht="16.5" thickBot="1" x14ac:dyDescent="0.3">
      <c r="E23" s="13"/>
      <c r="F23" s="13"/>
      <c r="G23" s="17" t="s">
        <v>67</v>
      </c>
      <c r="H23" s="17"/>
      <c r="I23" s="98">
        <f>I20-I22</f>
        <v>2218000</v>
      </c>
      <c r="J23" s="15"/>
    </row>
    <row r="24" spans="1:18" ht="16.5" customHeight="1" x14ac:dyDescent="0.25">
      <c r="E24" s="13"/>
      <c r="F24" s="13"/>
      <c r="G24" s="12" t="s">
        <v>9</v>
      </c>
      <c r="H24" s="12"/>
      <c r="I24" s="11">
        <f>I23</f>
        <v>2218000</v>
      </c>
    </row>
    <row r="25" spans="1:18" x14ac:dyDescent="0.25">
      <c r="A25" s="13" t="s">
        <v>610</v>
      </c>
      <c r="E25" s="13"/>
      <c r="F25" s="13"/>
      <c r="G25" s="12"/>
      <c r="H25" s="12"/>
      <c r="I25" s="11"/>
    </row>
    <row r="26" spans="1:18" ht="10.5" customHeight="1" x14ac:dyDescent="0.25">
      <c r="A26" s="14"/>
      <c r="E26" s="13"/>
      <c r="F26" s="13"/>
      <c r="G26" s="12"/>
      <c r="H26" s="12"/>
      <c r="I26" s="11"/>
    </row>
    <row r="27" spans="1:18" x14ac:dyDescent="0.25">
      <c r="A27" s="10" t="s">
        <v>7</v>
      </c>
    </row>
    <row r="28" spans="1:18" x14ac:dyDescent="0.25">
      <c r="A28" s="9" t="s">
        <v>6</v>
      </c>
      <c r="B28" s="9"/>
      <c r="C28" s="9"/>
      <c r="D28" s="9"/>
      <c r="E28" s="5"/>
    </row>
    <row r="29" spans="1:18" x14ac:dyDescent="0.25">
      <c r="A29" s="9" t="s">
        <v>5</v>
      </c>
      <c r="B29" s="9"/>
      <c r="C29" s="9"/>
      <c r="D29" s="5"/>
      <c r="E29" s="5"/>
    </row>
    <row r="30" spans="1:18" x14ac:dyDescent="0.25">
      <c r="A30" s="8" t="s">
        <v>4</v>
      </c>
      <c r="B30" s="6"/>
      <c r="C30" s="6"/>
      <c r="D30" s="8"/>
      <c r="E30" s="5"/>
    </row>
    <row r="31" spans="1:18" x14ac:dyDescent="0.25">
      <c r="A31" s="7" t="s">
        <v>3</v>
      </c>
      <c r="B31" s="7"/>
      <c r="C31" s="7"/>
      <c r="D31" s="6"/>
      <c r="E31" s="5"/>
    </row>
    <row r="32" spans="1:18" ht="8.25" customHeight="1" x14ac:dyDescent="0.25">
      <c r="A32" s="4"/>
      <c r="B32" s="4"/>
      <c r="C32" s="4"/>
      <c r="D32" s="4"/>
    </row>
    <row r="33" spans="7:9" x14ac:dyDescent="0.25">
      <c r="G33" s="3" t="s">
        <v>2</v>
      </c>
      <c r="H33" s="363" t="str">
        <f>+I12</f>
        <v>21 Februari 2022</v>
      </c>
      <c r="I33" s="364"/>
    </row>
    <row r="37" spans="7:9" x14ac:dyDescent="0.25">
      <c r="H37" s="2" t="s">
        <v>1</v>
      </c>
    </row>
    <row r="39" spans="7:9" x14ac:dyDescent="0.25">
      <c r="G39" s="352" t="s">
        <v>0</v>
      </c>
      <c r="H39" s="352"/>
      <c r="I39" s="352"/>
    </row>
  </sheetData>
  <mergeCells count="8">
    <mergeCell ref="H33:I33"/>
    <mergeCell ref="G39:I39"/>
    <mergeCell ref="A9:I9"/>
    <mergeCell ref="G17:H17"/>
    <mergeCell ref="E18:E19"/>
    <mergeCell ref="G18:H18"/>
    <mergeCell ref="G19:H19"/>
    <mergeCell ref="A20:H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7" workbookViewId="0">
      <selection activeCell="D27" sqref="D27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8.42578125" style="1" customWidth="1"/>
    <col min="4" max="4" width="33.85546875" style="1" customWidth="1"/>
    <col min="5" max="5" width="13.140625" style="1" customWidth="1"/>
    <col min="6" max="6" width="6.42578125" style="1" customWidth="1"/>
    <col min="7" max="7" width="14.28515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64</v>
      </c>
      <c r="G11" s="2" t="s">
        <v>40</v>
      </c>
      <c r="H11" s="38" t="s">
        <v>32</v>
      </c>
      <c r="I11" s="40" t="s">
        <v>611</v>
      </c>
    </row>
    <row r="12" spans="1:9" x14ac:dyDescent="0.25">
      <c r="G12" s="2" t="s">
        <v>38</v>
      </c>
      <c r="H12" s="38" t="s">
        <v>32</v>
      </c>
      <c r="I12" s="39" t="s">
        <v>604</v>
      </c>
    </row>
    <row r="13" spans="1:9" x14ac:dyDescent="0.25">
      <c r="G13" s="2" t="s">
        <v>36</v>
      </c>
      <c r="H13" s="38" t="s">
        <v>32</v>
      </c>
      <c r="I13" s="39" t="s">
        <v>605</v>
      </c>
    </row>
    <row r="14" spans="1:9" x14ac:dyDescent="0.25">
      <c r="G14" s="2" t="s">
        <v>33</v>
      </c>
      <c r="H14" s="38" t="s">
        <v>32</v>
      </c>
      <c r="I14" s="223" t="s">
        <v>612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249" customFormat="1" ht="48.75" customHeight="1" x14ac:dyDescent="0.25">
      <c r="A18" s="31">
        <v>1</v>
      </c>
      <c r="B18" s="251">
        <v>44602</v>
      </c>
      <c r="C18" s="252" t="s">
        <v>614</v>
      </c>
      <c r="D18" s="28" t="s">
        <v>615</v>
      </c>
      <c r="E18" s="379" t="s">
        <v>613</v>
      </c>
      <c r="F18" s="137">
        <v>1</v>
      </c>
      <c r="G18" s="434">
        <v>5795000</v>
      </c>
      <c r="H18" s="435"/>
      <c r="I18" s="232">
        <f>G18</f>
        <v>5795000</v>
      </c>
    </row>
    <row r="19" spans="1:18" s="249" customFormat="1" ht="55.5" customHeight="1" x14ac:dyDescent="0.25">
      <c r="A19" s="31">
        <v>2</v>
      </c>
      <c r="B19" s="251">
        <v>44603</v>
      </c>
      <c r="C19" s="252" t="s">
        <v>614</v>
      </c>
      <c r="D19" s="28" t="s">
        <v>616</v>
      </c>
      <c r="E19" s="380"/>
      <c r="F19" s="137">
        <v>1</v>
      </c>
      <c r="G19" s="430">
        <v>704000</v>
      </c>
      <c r="H19" s="431"/>
      <c r="I19" s="231">
        <f>G19</f>
        <v>704000</v>
      </c>
    </row>
    <row r="20" spans="1:18" s="44" customFormat="1" ht="24" customHeight="1" thickBot="1" x14ac:dyDescent="0.3">
      <c r="A20" s="425" t="s">
        <v>13</v>
      </c>
      <c r="B20" s="426"/>
      <c r="C20" s="426"/>
      <c r="D20" s="426"/>
      <c r="E20" s="426"/>
      <c r="F20" s="426"/>
      <c r="G20" s="426"/>
      <c r="H20" s="427"/>
      <c r="I20" s="175">
        <f>SUM(I18:I19)</f>
        <v>6499000</v>
      </c>
    </row>
    <row r="21" spans="1:18" ht="13.5" customHeight="1" x14ac:dyDescent="0.25">
      <c r="A21" s="21"/>
      <c r="B21" s="21"/>
      <c r="C21" s="21"/>
      <c r="D21" s="21"/>
      <c r="E21" s="21"/>
      <c r="F21" s="21"/>
      <c r="G21" s="21"/>
      <c r="H21" s="21"/>
      <c r="I21" s="20"/>
    </row>
    <row r="22" spans="1:18" x14ac:dyDescent="0.25">
      <c r="E22" s="13"/>
      <c r="F22" s="13"/>
      <c r="G22" s="19" t="s">
        <v>66</v>
      </c>
      <c r="H22" s="19"/>
      <c r="I22" s="18">
        <v>4000000</v>
      </c>
      <c r="J22" s="15"/>
      <c r="R22" s="1" t="s">
        <v>1</v>
      </c>
    </row>
    <row r="23" spans="1:18" ht="16.5" thickBot="1" x14ac:dyDescent="0.3">
      <c r="E23" s="13"/>
      <c r="F23" s="13"/>
      <c r="G23" s="17" t="s">
        <v>67</v>
      </c>
      <c r="H23" s="17"/>
      <c r="I23" s="98">
        <f>I20-I22</f>
        <v>2499000</v>
      </c>
      <c r="J23" s="15"/>
    </row>
    <row r="24" spans="1:18" ht="16.5" customHeight="1" x14ac:dyDescent="0.25">
      <c r="E24" s="13"/>
      <c r="F24" s="13"/>
      <c r="G24" s="12" t="s">
        <v>9</v>
      </c>
      <c r="H24" s="12"/>
      <c r="I24" s="11">
        <f>I23</f>
        <v>2499000</v>
      </c>
    </row>
    <row r="25" spans="1:18" x14ac:dyDescent="0.25">
      <c r="A25" s="13" t="s">
        <v>617</v>
      </c>
      <c r="E25" s="13"/>
      <c r="F25" s="13"/>
      <c r="G25" s="12"/>
      <c r="H25" s="12"/>
      <c r="I25" s="11"/>
    </row>
    <row r="26" spans="1:18" ht="10.5" customHeight="1" x14ac:dyDescent="0.25">
      <c r="A26" s="14"/>
      <c r="E26" s="13"/>
      <c r="F26" s="13"/>
      <c r="G26" s="12"/>
      <c r="H26" s="12"/>
      <c r="I26" s="11"/>
    </row>
    <row r="27" spans="1:18" x14ac:dyDescent="0.25">
      <c r="A27" s="10" t="s">
        <v>7</v>
      </c>
    </row>
    <row r="28" spans="1:18" x14ac:dyDescent="0.25">
      <c r="A28" s="9" t="s">
        <v>6</v>
      </c>
      <c r="B28" s="9"/>
      <c r="C28" s="9"/>
      <c r="D28" s="9"/>
      <c r="E28" s="5"/>
    </row>
    <row r="29" spans="1:18" x14ac:dyDescent="0.25">
      <c r="A29" s="9" t="s">
        <v>5</v>
      </c>
      <c r="B29" s="9"/>
      <c r="C29" s="9"/>
      <c r="D29" s="5"/>
      <c r="E29" s="5"/>
    </row>
    <row r="30" spans="1:18" x14ac:dyDescent="0.25">
      <c r="A30" s="8" t="s">
        <v>4</v>
      </c>
      <c r="B30" s="6"/>
      <c r="C30" s="6"/>
      <c r="D30" s="8"/>
      <c r="E30" s="5"/>
    </row>
    <row r="31" spans="1:18" x14ac:dyDescent="0.25">
      <c r="A31" s="7" t="s">
        <v>3</v>
      </c>
      <c r="B31" s="7"/>
      <c r="C31" s="7"/>
      <c r="D31" s="6"/>
      <c r="E31" s="5"/>
    </row>
    <row r="32" spans="1:18" ht="8.25" customHeight="1" x14ac:dyDescent="0.25">
      <c r="A32" s="4"/>
      <c r="B32" s="4"/>
      <c r="C32" s="4"/>
      <c r="D32" s="4"/>
    </row>
    <row r="33" spans="7:9" x14ac:dyDescent="0.25">
      <c r="G33" s="3" t="s">
        <v>2</v>
      </c>
      <c r="H33" s="363" t="str">
        <f>+I12</f>
        <v>21 Februari 2022</v>
      </c>
      <c r="I33" s="364"/>
    </row>
    <row r="37" spans="7:9" x14ac:dyDescent="0.25">
      <c r="H37" s="2" t="s">
        <v>1</v>
      </c>
    </row>
    <row r="39" spans="7:9" x14ac:dyDescent="0.25">
      <c r="G39" s="352" t="s">
        <v>0</v>
      </c>
      <c r="H39" s="352"/>
      <c r="I39" s="352"/>
    </row>
  </sheetData>
  <mergeCells count="8">
    <mergeCell ref="H33:I33"/>
    <mergeCell ref="G39:I39"/>
    <mergeCell ref="A9:I9"/>
    <mergeCell ref="G17:H17"/>
    <mergeCell ref="E18:E19"/>
    <mergeCell ref="G18:H18"/>
    <mergeCell ref="G19:H19"/>
    <mergeCell ref="A20:H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20" workbookViewId="0">
      <selection activeCell="L34" sqref="L34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8.42578125" style="1" customWidth="1"/>
    <col min="4" max="4" width="33.85546875" style="1" customWidth="1"/>
    <col min="5" max="5" width="13.140625" style="1" customWidth="1"/>
    <col min="6" max="6" width="6.42578125" style="1" customWidth="1"/>
    <col min="7" max="7" width="14.28515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517</v>
      </c>
      <c r="G11" s="2" t="s">
        <v>40</v>
      </c>
      <c r="H11" s="38" t="s">
        <v>32</v>
      </c>
      <c r="I11" s="40" t="s">
        <v>618</v>
      </c>
    </row>
    <row r="12" spans="1:9" x14ac:dyDescent="0.25">
      <c r="G12" s="2" t="s">
        <v>38</v>
      </c>
      <c r="H12" s="38" t="s">
        <v>32</v>
      </c>
      <c r="I12" s="39" t="s">
        <v>604</v>
      </c>
    </row>
    <row r="13" spans="1:9" x14ac:dyDescent="0.25">
      <c r="G13" s="2" t="s">
        <v>36</v>
      </c>
      <c r="H13" s="38" t="s">
        <v>32</v>
      </c>
      <c r="I13" s="39" t="s">
        <v>605</v>
      </c>
    </row>
    <row r="14" spans="1:9" x14ac:dyDescent="0.25">
      <c r="G14" s="2" t="s">
        <v>33</v>
      </c>
      <c r="H14" s="38" t="s">
        <v>32</v>
      </c>
      <c r="I14" s="223" t="s">
        <v>619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249" customFormat="1" ht="48.75" customHeight="1" x14ac:dyDescent="0.25">
      <c r="A18" s="31">
        <v>1</v>
      </c>
      <c r="B18" s="251">
        <v>44604</v>
      </c>
      <c r="C18" s="252" t="s">
        <v>620</v>
      </c>
      <c r="D18" s="28" t="s">
        <v>621</v>
      </c>
      <c r="E18" s="379" t="s">
        <v>292</v>
      </c>
      <c r="F18" s="137">
        <v>1</v>
      </c>
      <c r="G18" s="434">
        <v>16900000</v>
      </c>
      <c r="H18" s="435"/>
      <c r="I18" s="232">
        <f>G18</f>
        <v>16900000</v>
      </c>
    </row>
    <row r="19" spans="1:18" s="249" customFormat="1" ht="55.5" customHeight="1" x14ac:dyDescent="0.25">
      <c r="A19" s="31">
        <v>2</v>
      </c>
      <c r="B19" s="251">
        <v>44603</v>
      </c>
      <c r="C19" s="252" t="s">
        <v>620</v>
      </c>
      <c r="D19" s="28" t="s">
        <v>622</v>
      </c>
      <c r="E19" s="380"/>
      <c r="F19" s="137">
        <v>1</v>
      </c>
      <c r="G19" s="430">
        <f>1300000-200000</f>
        <v>1100000</v>
      </c>
      <c r="H19" s="431"/>
      <c r="I19" s="231">
        <f>G19</f>
        <v>1100000</v>
      </c>
    </row>
    <row r="20" spans="1:18" s="44" customFormat="1" ht="24" customHeight="1" thickBot="1" x14ac:dyDescent="0.3">
      <c r="A20" s="425" t="s">
        <v>13</v>
      </c>
      <c r="B20" s="426"/>
      <c r="C20" s="426"/>
      <c r="D20" s="426"/>
      <c r="E20" s="426"/>
      <c r="F20" s="426"/>
      <c r="G20" s="426"/>
      <c r="H20" s="427"/>
      <c r="I20" s="175">
        <f>SUM(I18:I19)</f>
        <v>18000000</v>
      </c>
    </row>
    <row r="21" spans="1:18" ht="13.5" customHeight="1" x14ac:dyDescent="0.25">
      <c r="A21" s="21"/>
      <c r="B21" s="21"/>
      <c r="C21" s="21"/>
      <c r="D21" s="21"/>
      <c r="E21" s="21"/>
      <c r="F21" s="21"/>
      <c r="G21" s="21"/>
      <c r="H21" s="21"/>
      <c r="I21" s="20"/>
    </row>
    <row r="22" spans="1:18" x14ac:dyDescent="0.25">
      <c r="E22" s="13"/>
      <c r="F22" s="13"/>
      <c r="G22" s="19" t="s">
        <v>66</v>
      </c>
      <c r="H22" s="19"/>
      <c r="I22" s="18">
        <v>11800000</v>
      </c>
      <c r="J22" s="15"/>
      <c r="R22" s="1" t="s">
        <v>1</v>
      </c>
    </row>
    <row r="23" spans="1:18" ht="16.5" thickBot="1" x14ac:dyDescent="0.3">
      <c r="E23" s="13"/>
      <c r="F23" s="13"/>
      <c r="G23" s="17" t="s">
        <v>67</v>
      </c>
      <c r="H23" s="17"/>
      <c r="I23" s="98">
        <f>I20-I22</f>
        <v>6200000</v>
      </c>
      <c r="J23" s="15"/>
    </row>
    <row r="24" spans="1:18" ht="16.5" customHeight="1" x14ac:dyDescent="0.25">
      <c r="E24" s="13"/>
      <c r="F24" s="13"/>
      <c r="G24" s="12" t="s">
        <v>9</v>
      </c>
      <c r="H24" s="12"/>
      <c r="I24" s="11">
        <f>I23</f>
        <v>6200000</v>
      </c>
    </row>
    <row r="25" spans="1:18" x14ac:dyDescent="0.25">
      <c r="A25" s="13" t="s">
        <v>923</v>
      </c>
      <c r="E25" s="13"/>
      <c r="F25" s="13"/>
      <c r="G25" s="12"/>
      <c r="H25" s="12"/>
      <c r="I25" s="11"/>
    </row>
    <row r="26" spans="1:18" ht="10.5" customHeight="1" x14ac:dyDescent="0.25">
      <c r="A26" s="14"/>
      <c r="E26" s="13"/>
      <c r="F26" s="13"/>
      <c r="G26" s="12"/>
      <c r="H26" s="12"/>
      <c r="I26" s="11"/>
    </row>
    <row r="27" spans="1:18" x14ac:dyDescent="0.25">
      <c r="A27" s="10" t="s">
        <v>7</v>
      </c>
    </row>
    <row r="28" spans="1:18" x14ac:dyDescent="0.25">
      <c r="A28" s="9" t="s">
        <v>6</v>
      </c>
      <c r="B28" s="9"/>
      <c r="C28" s="9"/>
      <c r="D28" s="9"/>
      <c r="E28" s="5"/>
    </row>
    <row r="29" spans="1:18" x14ac:dyDescent="0.25">
      <c r="A29" s="9" t="s">
        <v>5</v>
      </c>
      <c r="B29" s="9"/>
      <c r="C29" s="9"/>
      <c r="D29" s="5"/>
      <c r="E29" s="5"/>
    </row>
    <row r="30" spans="1:18" x14ac:dyDescent="0.25">
      <c r="A30" s="8" t="s">
        <v>4</v>
      </c>
      <c r="B30" s="6"/>
      <c r="C30" s="6"/>
      <c r="D30" s="8"/>
      <c r="E30" s="5"/>
    </row>
    <row r="31" spans="1:18" x14ac:dyDescent="0.25">
      <c r="A31" s="7" t="s">
        <v>3</v>
      </c>
      <c r="B31" s="7"/>
      <c r="C31" s="7"/>
      <c r="D31" s="6"/>
      <c r="E31" s="5"/>
    </row>
    <row r="32" spans="1:18" ht="8.25" customHeight="1" x14ac:dyDescent="0.25">
      <c r="A32" s="4"/>
      <c r="B32" s="4"/>
      <c r="C32" s="4"/>
      <c r="D32" s="4"/>
    </row>
    <row r="33" spans="7:9" x14ac:dyDescent="0.25">
      <c r="G33" s="3" t="s">
        <v>2</v>
      </c>
      <c r="H33" s="363" t="str">
        <f>+I12</f>
        <v>21 Februari 2022</v>
      </c>
      <c r="I33" s="364"/>
    </row>
    <row r="37" spans="7:9" x14ac:dyDescent="0.25">
      <c r="H37" s="2" t="s">
        <v>1</v>
      </c>
    </row>
    <row r="39" spans="7:9" x14ac:dyDescent="0.25">
      <c r="G39" s="352" t="s">
        <v>0</v>
      </c>
      <c r="H39" s="352"/>
      <c r="I39" s="352"/>
    </row>
  </sheetData>
  <mergeCells count="8">
    <mergeCell ref="H33:I33"/>
    <mergeCell ref="G39:I39"/>
    <mergeCell ref="A9:I9"/>
    <mergeCell ref="G17:H17"/>
    <mergeCell ref="E18:E19"/>
    <mergeCell ref="G18:H18"/>
    <mergeCell ref="G19:H19"/>
    <mergeCell ref="A20:H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25" workbookViewId="0">
      <selection activeCell="D43" sqref="D43"/>
    </sheetView>
  </sheetViews>
  <sheetFormatPr defaultRowHeight="15.75" x14ac:dyDescent="0.25"/>
  <cols>
    <col min="1" max="1" width="4" style="1" customWidth="1"/>
    <col min="2" max="2" width="12.28515625" style="1" customWidth="1"/>
    <col min="3" max="3" width="9.140625" style="1" customWidth="1"/>
    <col min="4" max="4" width="25.5703125" style="1" customWidth="1"/>
    <col min="5" max="5" width="12.42578125" style="1" customWidth="1"/>
    <col min="6" max="6" width="6.5703125" style="1" customWidth="1"/>
    <col min="7" max="7" width="6" style="1" customWidth="1"/>
    <col min="8" max="8" width="13.85546875" style="2" customWidth="1"/>
    <col min="9" max="9" width="1.42578125" style="2" customWidth="1"/>
    <col min="10" max="10" width="18.5703125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9" spans="1:10" ht="16.5" thickBot="1" x14ac:dyDescent="0.3">
      <c r="A9" s="36"/>
      <c r="B9" s="36"/>
      <c r="C9" s="36"/>
      <c r="D9" s="36"/>
      <c r="E9" s="36"/>
      <c r="F9" s="36"/>
      <c r="G9" s="36"/>
      <c r="H9" s="41"/>
      <c r="I9" s="41"/>
      <c r="J9" s="36"/>
    </row>
    <row r="10" spans="1:10" ht="21.75" customHeight="1" thickBot="1" x14ac:dyDescent="0.3">
      <c r="A10" s="388" t="s">
        <v>43</v>
      </c>
      <c r="B10" s="389"/>
      <c r="C10" s="389"/>
      <c r="D10" s="389"/>
      <c r="E10" s="389"/>
      <c r="F10" s="389"/>
      <c r="G10" s="389"/>
      <c r="H10" s="389"/>
      <c r="I10" s="389"/>
      <c r="J10" s="390"/>
    </row>
    <row r="12" spans="1:10" x14ac:dyDescent="0.25">
      <c r="A12" s="1" t="s">
        <v>42</v>
      </c>
      <c r="B12" s="1" t="s">
        <v>115</v>
      </c>
      <c r="H12" s="2" t="s">
        <v>40</v>
      </c>
      <c r="I12" s="38" t="s">
        <v>32</v>
      </c>
      <c r="J12" s="40" t="s">
        <v>111</v>
      </c>
    </row>
    <row r="13" spans="1:10" x14ac:dyDescent="0.25">
      <c r="H13" s="2" t="s">
        <v>38</v>
      </c>
      <c r="I13" s="38" t="s">
        <v>32</v>
      </c>
      <c r="J13" s="39" t="s">
        <v>112</v>
      </c>
    </row>
    <row r="14" spans="1:10" x14ac:dyDescent="0.25">
      <c r="H14" s="2" t="s">
        <v>36</v>
      </c>
      <c r="I14" s="38" t="s">
        <v>32</v>
      </c>
      <c r="J14" s="122" t="s">
        <v>113</v>
      </c>
    </row>
    <row r="15" spans="1:10" x14ac:dyDescent="0.25">
      <c r="A15" s="1" t="s">
        <v>29</v>
      </c>
      <c r="B15" s="1" t="s">
        <v>116</v>
      </c>
      <c r="H15" s="2" t="s">
        <v>33</v>
      </c>
      <c r="I15" s="2" t="s">
        <v>32</v>
      </c>
      <c r="J15" s="37" t="s">
        <v>114</v>
      </c>
    </row>
    <row r="16" spans="1:10" ht="16.5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ht="43.5" customHeight="1" x14ac:dyDescent="0.25">
      <c r="A18" s="31">
        <v>1</v>
      </c>
      <c r="B18" s="123">
        <v>44582</v>
      </c>
      <c r="C18" s="124"/>
      <c r="D18" s="125" t="s">
        <v>118</v>
      </c>
      <c r="E18" s="128" t="s">
        <v>117</v>
      </c>
      <c r="F18" s="127">
        <v>3</v>
      </c>
      <c r="G18" s="132">
        <v>344</v>
      </c>
      <c r="H18" s="358">
        <v>3500</v>
      </c>
      <c r="I18" s="359"/>
      <c r="J18" s="24">
        <f>G18*H18</f>
        <v>1204000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SUM(J18:J18)</f>
        <v>1204000</v>
      </c>
    </row>
    <row r="20" spans="1:19" x14ac:dyDescent="0.25">
      <c r="A20" s="387"/>
      <c r="B20" s="387"/>
      <c r="C20" s="387"/>
      <c r="D20" s="387"/>
      <c r="E20" s="106"/>
      <c r="F20" s="106"/>
      <c r="G20" s="106"/>
      <c r="H20" s="107"/>
      <c r="I20" s="107"/>
      <c r="J20" s="108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1204000</v>
      </c>
    </row>
    <row r="24" spans="1:19" x14ac:dyDescent="0.25">
      <c r="A24" s="13" t="s">
        <v>119</v>
      </c>
      <c r="E24" s="13"/>
      <c r="F24" s="13"/>
      <c r="G24" s="13"/>
      <c r="H24" s="12"/>
      <c r="I24" s="12"/>
      <c r="J24" s="11"/>
    </row>
    <row r="25" spans="1:19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E26" s="13"/>
      <c r="F26" s="13"/>
      <c r="G26" s="13"/>
      <c r="H26" s="12"/>
      <c r="I26" s="12"/>
      <c r="J26" s="11"/>
    </row>
    <row r="27" spans="1:19" x14ac:dyDescent="0.25">
      <c r="A27" s="10" t="s">
        <v>7</v>
      </c>
    </row>
    <row r="28" spans="1:19" x14ac:dyDescent="0.25">
      <c r="A28" s="9" t="s">
        <v>6</v>
      </c>
      <c r="B28" s="9"/>
      <c r="C28" s="9"/>
      <c r="D28" s="9"/>
      <c r="E28" s="5"/>
    </row>
    <row r="29" spans="1:19" x14ac:dyDescent="0.25">
      <c r="A29" s="9" t="s">
        <v>5</v>
      </c>
      <c r="B29" s="9"/>
      <c r="C29" s="9"/>
      <c r="D29" s="5"/>
      <c r="E29" s="5"/>
    </row>
    <row r="30" spans="1:19" x14ac:dyDescent="0.25">
      <c r="A30" s="8" t="s">
        <v>4</v>
      </c>
      <c r="B30" s="6"/>
      <c r="C30" s="6"/>
      <c r="D30" s="8"/>
      <c r="E30" s="5"/>
    </row>
    <row r="31" spans="1:19" x14ac:dyDescent="0.25">
      <c r="A31" s="7" t="s">
        <v>3</v>
      </c>
      <c r="B31" s="7"/>
      <c r="C31" s="7"/>
      <c r="D31" s="6"/>
      <c r="E31" s="5"/>
    </row>
    <row r="32" spans="1:19" x14ac:dyDescent="0.25">
      <c r="A32" s="111"/>
      <c r="B32" s="111"/>
      <c r="C32" s="111"/>
      <c r="D32" s="126"/>
    </row>
    <row r="33" spans="8:10" x14ac:dyDescent="0.25">
      <c r="H33" s="3" t="s">
        <v>2</v>
      </c>
      <c r="I33" s="363" t="str">
        <f>+J13</f>
        <v xml:space="preserve"> 05 Februari 2022</v>
      </c>
      <c r="J33" s="364"/>
    </row>
    <row r="37" spans="8:10" x14ac:dyDescent="0.25">
      <c r="I37" s="2" t="s">
        <v>1</v>
      </c>
    </row>
    <row r="40" spans="8:10" x14ac:dyDescent="0.25">
      <c r="H40" s="352" t="s">
        <v>0</v>
      </c>
      <c r="I40" s="352"/>
      <c r="J40" s="352"/>
    </row>
  </sheetData>
  <mergeCells count="7">
    <mergeCell ref="A19:I19"/>
    <mergeCell ref="A20:D20"/>
    <mergeCell ref="I33:J33"/>
    <mergeCell ref="H40:J40"/>
    <mergeCell ref="A10:J10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8" workbookViewId="0">
      <selection activeCell="I19" sqref="I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7.7109375" style="1" customWidth="1"/>
    <col min="5" max="5" width="14.85546875" style="1" customWidth="1"/>
    <col min="6" max="6" width="6.42578125" style="1" customWidth="1"/>
    <col min="7" max="7" width="13.140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628</v>
      </c>
      <c r="G11" s="2" t="s">
        <v>40</v>
      </c>
      <c r="H11" s="38" t="s">
        <v>32</v>
      </c>
      <c r="I11" s="40" t="s">
        <v>623</v>
      </c>
    </row>
    <row r="12" spans="1:9" x14ac:dyDescent="0.25">
      <c r="G12" s="2" t="s">
        <v>38</v>
      </c>
      <c r="H12" s="38" t="s">
        <v>32</v>
      </c>
      <c r="I12" s="39" t="s">
        <v>624</v>
      </c>
    </row>
    <row r="13" spans="1:9" x14ac:dyDescent="0.25">
      <c r="G13" s="2" t="s">
        <v>36</v>
      </c>
      <c r="H13" s="38" t="s">
        <v>32</v>
      </c>
      <c r="I13" s="39" t="s">
        <v>624</v>
      </c>
    </row>
    <row r="14" spans="1:9" x14ac:dyDescent="0.25">
      <c r="G14" s="2" t="s">
        <v>33</v>
      </c>
      <c r="H14" s="38" t="s">
        <v>32</v>
      </c>
      <c r="I14" s="37" t="s">
        <v>625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243" customFormat="1" ht="54" customHeight="1" x14ac:dyDescent="0.25">
      <c r="A18" s="31">
        <v>1</v>
      </c>
      <c r="B18" s="248">
        <v>44613</v>
      </c>
      <c r="C18" s="244"/>
      <c r="D18" s="28" t="s">
        <v>626</v>
      </c>
      <c r="E18" s="245" t="s">
        <v>374</v>
      </c>
      <c r="F18" s="246">
        <v>7</v>
      </c>
      <c r="G18" s="358">
        <v>700000</v>
      </c>
      <c r="H18" s="359"/>
      <c r="I18" s="247">
        <f>F18*G18</f>
        <v>4900000</v>
      </c>
    </row>
    <row r="19" spans="1:18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2"/>
      <c r="I19" s="22">
        <f>I18</f>
        <v>4900000</v>
      </c>
    </row>
    <row r="20" spans="1:18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0"/>
    </row>
    <row r="21" spans="1:18" x14ac:dyDescent="0.25">
      <c r="E21" s="13"/>
      <c r="F21" s="13"/>
      <c r="G21" s="19" t="s">
        <v>11</v>
      </c>
      <c r="H21" s="19"/>
      <c r="I21" s="18">
        <v>0</v>
      </c>
      <c r="J21" s="15"/>
      <c r="R21" s="1" t="s">
        <v>1</v>
      </c>
    </row>
    <row r="22" spans="1:18" ht="16.5" thickBot="1" x14ac:dyDescent="0.3">
      <c r="E22" s="13"/>
      <c r="F22" s="13"/>
      <c r="G22" s="17" t="s">
        <v>10</v>
      </c>
      <c r="H22" s="17"/>
      <c r="I22" s="16">
        <v>0</v>
      </c>
      <c r="J22" s="15"/>
    </row>
    <row r="23" spans="1:18" ht="16.5" customHeight="1" x14ac:dyDescent="0.25">
      <c r="E23" s="13"/>
      <c r="F23" s="13"/>
      <c r="G23" s="12" t="s">
        <v>9</v>
      </c>
      <c r="H23" s="12"/>
      <c r="I23" s="11">
        <f>I19</f>
        <v>4900000</v>
      </c>
    </row>
    <row r="24" spans="1:18" x14ac:dyDescent="0.25">
      <c r="A24" s="13" t="s">
        <v>627</v>
      </c>
      <c r="E24" s="13"/>
      <c r="F24" s="13"/>
      <c r="G24" s="12"/>
      <c r="H24" s="12"/>
      <c r="I24" s="11"/>
    </row>
    <row r="25" spans="1:18" ht="10.5" customHeight="1" x14ac:dyDescent="0.25">
      <c r="A25" s="14"/>
      <c r="E25" s="13"/>
      <c r="F25" s="13"/>
      <c r="G25" s="12"/>
      <c r="H25" s="12"/>
      <c r="I25" s="11"/>
    </row>
    <row r="26" spans="1:18" x14ac:dyDescent="0.25">
      <c r="A26" s="10" t="s">
        <v>7</v>
      </c>
    </row>
    <row r="27" spans="1:18" x14ac:dyDescent="0.25">
      <c r="A27" s="9" t="s">
        <v>6</v>
      </c>
      <c r="B27" s="9"/>
      <c r="C27" s="9"/>
      <c r="D27" s="9"/>
      <c r="E27" s="5"/>
    </row>
    <row r="28" spans="1:18" x14ac:dyDescent="0.25">
      <c r="A28" s="9" t="s">
        <v>5</v>
      </c>
      <c r="B28" s="9"/>
      <c r="C28" s="9"/>
      <c r="D28" s="5"/>
      <c r="E28" s="5"/>
    </row>
    <row r="29" spans="1:18" x14ac:dyDescent="0.25">
      <c r="A29" s="8" t="s">
        <v>4</v>
      </c>
      <c r="B29" s="6"/>
      <c r="C29" s="6"/>
      <c r="D29" s="8"/>
      <c r="E29" s="5"/>
    </row>
    <row r="30" spans="1:18" x14ac:dyDescent="0.25">
      <c r="A30" s="7" t="s">
        <v>3</v>
      </c>
      <c r="B30" s="7"/>
      <c r="C30" s="7"/>
      <c r="D30" s="6"/>
      <c r="E30" s="5"/>
    </row>
    <row r="31" spans="1:18" ht="8.25" customHeight="1" x14ac:dyDescent="0.25">
      <c r="A31" s="4"/>
      <c r="B31" s="4"/>
      <c r="C31" s="4"/>
      <c r="D31" s="4"/>
    </row>
    <row r="32" spans="1:18" x14ac:dyDescent="0.25">
      <c r="G32" s="3" t="s">
        <v>2</v>
      </c>
      <c r="H32" s="363" t="str">
        <f>+I12</f>
        <v xml:space="preserve"> 21 Februari 2022</v>
      </c>
      <c r="I32" s="364"/>
    </row>
    <row r="36" spans="7:9" x14ac:dyDescent="0.25">
      <c r="H36" s="2" t="s">
        <v>1</v>
      </c>
    </row>
    <row r="38" spans="7:9" x14ac:dyDescent="0.25">
      <c r="G38" s="352" t="s">
        <v>0</v>
      </c>
      <c r="H38" s="352"/>
      <c r="I38" s="352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8"/>
  <sheetViews>
    <sheetView topLeftCell="A5" zoomScale="86" zoomScaleNormal="86" workbookViewId="0">
      <selection activeCell="J29" sqref="J29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31" customWidth="1"/>
    <col min="5" max="5" width="19.5703125" customWidth="1"/>
    <col min="6" max="6" width="6.28515625" customWidth="1"/>
    <col min="7" max="7" width="8" customWidth="1"/>
    <col min="8" max="8" width="13.5703125" style="43" customWidth="1"/>
    <col min="9" max="9" width="2.140625" style="43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97" t="s">
        <v>49</v>
      </c>
      <c r="B2" s="96"/>
      <c r="C2" s="44"/>
    </row>
    <row r="3" spans="1:10" x14ac:dyDescent="0.25">
      <c r="A3" s="95" t="s">
        <v>48</v>
      </c>
      <c r="B3" s="94"/>
      <c r="C3" s="94"/>
    </row>
    <row r="4" spans="1:10" x14ac:dyDescent="0.25">
      <c r="A4" s="95" t="s">
        <v>47</v>
      </c>
      <c r="B4" s="94"/>
      <c r="C4" s="94"/>
    </row>
    <row r="5" spans="1:10" x14ac:dyDescent="0.25">
      <c r="A5" s="95" t="s">
        <v>46</v>
      </c>
      <c r="B5" s="94"/>
      <c r="C5" s="94"/>
    </row>
    <row r="6" spans="1:10" x14ac:dyDescent="0.25">
      <c r="A6" s="95" t="s">
        <v>45</v>
      </c>
      <c r="B6" s="94"/>
      <c r="C6" s="94"/>
    </row>
    <row r="7" spans="1:10" x14ac:dyDescent="0.25">
      <c r="A7" s="95" t="s">
        <v>44</v>
      </c>
      <c r="B7" s="94"/>
      <c r="C7" s="94"/>
    </row>
    <row r="8" spans="1:10" x14ac:dyDescent="0.25">
      <c r="A8" s="94"/>
      <c r="B8" s="94"/>
      <c r="C8" s="94"/>
    </row>
    <row r="9" spans="1:10" ht="15.75" thickBot="1" x14ac:dyDescent="0.3">
      <c r="A9" s="92"/>
      <c r="B9" s="92"/>
      <c r="C9" s="92"/>
      <c r="D9" s="92"/>
      <c r="E9" s="92"/>
      <c r="F9" s="92"/>
      <c r="G9" s="92"/>
      <c r="H9" s="93"/>
      <c r="I9" s="93"/>
      <c r="J9" s="92"/>
    </row>
    <row r="10" spans="1:10" ht="24" thickBot="1" x14ac:dyDescent="0.4">
      <c r="A10" s="370" t="s">
        <v>43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ht="18.75" customHeight="1" x14ac:dyDescent="0.25">
      <c r="A12" s="47" t="s">
        <v>42</v>
      </c>
      <c r="B12" s="47" t="s">
        <v>63</v>
      </c>
      <c r="C12" s="47"/>
      <c r="D12" s="47"/>
      <c r="E12" s="47"/>
      <c r="F12" s="47"/>
      <c r="G12" s="47"/>
      <c r="H12" s="48" t="s">
        <v>40</v>
      </c>
      <c r="I12" s="48" t="s">
        <v>32</v>
      </c>
      <c r="J12" s="40" t="s">
        <v>629</v>
      </c>
    </row>
    <row r="13" spans="1:10" ht="18.75" customHeight="1" x14ac:dyDescent="0.25">
      <c r="A13" s="47"/>
      <c r="B13" s="47"/>
      <c r="C13" s="47"/>
      <c r="D13" s="47"/>
      <c r="E13" s="47"/>
      <c r="F13" s="47"/>
      <c r="G13" s="47"/>
      <c r="H13" s="48" t="s">
        <v>38</v>
      </c>
      <c r="I13" s="48" t="s">
        <v>32</v>
      </c>
      <c r="J13" s="39" t="s">
        <v>624</v>
      </c>
    </row>
    <row r="14" spans="1:10" ht="18.75" customHeight="1" x14ac:dyDescent="0.25">
      <c r="A14" s="47"/>
      <c r="B14" s="47"/>
      <c r="C14" s="47"/>
      <c r="D14" s="47"/>
      <c r="E14" s="47"/>
      <c r="F14" s="47"/>
      <c r="G14" s="47"/>
      <c r="H14" s="48" t="s">
        <v>36</v>
      </c>
      <c r="I14" s="48" t="s">
        <v>32</v>
      </c>
      <c r="J14" s="39" t="s">
        <v>605</v>
      </c>
    </row>
    <row r="15" spans="1:10" ht="18.75" customHeight="1" x14ac:dyDescent="0.25">
      <c r="A15" s="47" t="s">
        <v>29</v>
      </c>
      <c r="B15" s="47" t="s">
        <v>60</v>
      </c>
      <c r="C15" s="47"/>
      <c r="D15" s="47"/>
      <c r="E15" s="47"/>
      <c r="F15" s="47"/>
      <c r="G15" s="47"/>
      <c r="H15" s="48" t="s">
        <v>33</v>
      </c>
      <c r="I15" s="48" t="s">
        <v>32</v>
      </c>
      <c r="J15" s="91" t="s">
        <v>410</v>
      </c>
    </row>
    <row r="16" spans="1:10" ht="27.75" customHeight="1" x14ac:dyDescent="0.25">
      <c r="A16" s="47"/>
      <c r="B16" s="47"/>
      <c r="C16" s="47"/>
      <c r="D16" s="47"/>
      <c r="E16" s="47"/>
      <c r="F16" s="47"/>
      <c r="G16" s="47"/>
      <c r="H16" s="48" t="s">
        <v>207</v>
      </c>
      <c r="I16" s="48" t="s">
        <v>32</v>
      </c>
      <c r="J16" s="150" t="s">
        <v>208</v>
      </c>
    </row>
    <row r="17" spans="1:13" ht="11.25" customHeight="1" thickBot="1" x14ac:dyDescent="0.3">
      <c r="A17" s="76"/>
      <c r="B17" s="76"/>
      <c r="C17" s="76"/>
      <c r="D17" s="76"/>
      <c r="E17" s="76"/>
      <c r="F17" s="76"/>
      <c r="G17" s="76"/>
      <c r="H17" s="77"/>
      <c r="I17" s="77"/>
      <c r="J17" s="76"/>
    </row>
    <row r="18" spans="1:13" ht="43.5" customHeight="1" x14ac:dyDescent="0.25">
      <c r="A18" s="90" t="s">
        <v>26</v>
      </c>
      <c r="B18" s="89" t="s">
        <v>58</v>
      </c>
      <c r="C18" s="88" t="s">
        <v>24</v>
      </c>
      <c r="D18" s="89" t="s">
        <v>57</v>
      </c>
      <c r="E18" s="89" t="s">
        <v>22</v>
      </c>
      <c r="F18" s="88" t="s">
        <v>21</v>
      </c>
      <c r="G18" s="87" t="s">
        <v>20</v>
      </c>
      <c r="H18" s="373" t="s">
        <v>19</v>
      </c>
      <c r="I18" s="374"/>
      <c r="J18" s="86" t="s">
        <v>18</v>
      </c>
      <c r="M18" s="43"/>
    </row>
    <row r="19" spans="1:13" s="76" customFormat="1" ht="30" customHeight="1" x14ac:dyDescent="0.25">
      <c r="A19" s="85">
        <v>1</v>
      </c>
      <c r="B19" s="84">
        <v>44568</v>
      </c>
      <c r="C19" s="83">
        <v>403213</v>
      </c>
      <c r="D19" s="82" t="s">
        <v>630</v>
      </c>
      <c r="E19" s="81" t="s">
        <v>631</v>
      </c>
      <c r="F19" s="80">
        <v>5</v>
      </c>
      <c r="G19" s="79">
        <v>50.44</v>
      </c>
      <c r="H19" s="375">
        <v>10000</v>
      </c>
      <c r="I19" s="376"/>
      <c r="J19" s="204">
        <f>G19*H19</f>
        <v>504400</v>
      </c>
      <c r="M19" s="77"/>
    </row>
    <row r="20" spans="1:13" s="76" customFormat="1" ht="30" customHeight="1" x14ac:dyDescent="0.25">
      <c r="A20" s="85">
        <f>A19+1</f>
        <v>2</v>
      </c>
      <c r="B20" s="84">
        <v>44568</v>
      </c>
      <c r="C20" s="83">
        <v>403215</v>
      </c>
      <c r="D20" s="82" t="s">
        <v>632</v>
      </c>
      <c r="E20" s="81" t="s">
        <v>633</v>
      </c>
      <c r="F20" s="80">
        <v>5</v>
      </c>
      <c r="G20" s="79">
        <v>28.884999999999998</v>
      </c>
      <c r="H20" s="375">
        <v>12000</v>
      </c>
      <c r="I20" s="376"/>
      <c r="J20" s="204">
        <f>G20*H20</f>
        <v>346620</v>
      </c>
      <c r="M20" s="77"/>
    </row>
    <row r="21" spans="1:13" s="76" customFormat="1" ht="30" customHeight="1" x14ac:dyDescent="0.25">
      <c r="A21" s="85">
        <f t="shared" ref="A21:A28" si="0">A20+1</f>
        <v>3</v>
      </c>
      <c r="B21" s="84">
        <v>44568</v>
      </c>
      <c r="C21" s="83">
        <v>403253</v>
      </c>
      <c r="D21" s="82" t="s">
        <v>634</v>
      </c>
      <c r="E21" s="81" t="s">
        <v>635</v>
      </c>
      <c r="F21" s="80">
        <v>9</v>
      </c>
      <c r="G21" s="79">
        <v>195.9</v>
      </c>
      <c r="H21" s="375">
        <v>11000</v>
      </c>
      <c r="I21" s="376"/>
      <c r="J21" s="204">
        <f t="shared" ref="J21:J28" si="1">G21*H21</f>
        <v>2154900</v>
      </c>
      <c r="M21" s="77"/>
    </row>
    <row r="22" spans="1:13" s="76" customFormat="1" ht="30" customHeight="1" x14ac:dyDescent="0.25">
      <c r="A22" s="85">
        <f t="shared" si="0"/>
        <v>4</v>
      </c>
      <c r="B22" s="84">
        <v>44568</v>
      </c>
      <c r="C22" s="83">
        <v>403202</v>
      </c>
      <c r="D22" s="82" t="s">
        <v>636</v>
      </c>
      <c r="E22" s="81" t="s">
        <v>637</v>
      </c>
      <c r="F22" s="80">
        <v>5</v>
      </c>
      <c r="G22" s="79">
        <v>30.99</v>
      </c>
      <c r="H22" s="375">
        <v>20000</v>
      </c>
      <c r="I22" s="376"/>
      <c r="J22" s="204">
        <f t="shared" si="1"/>
        <v>619800</v>
      </c>
      <c r="M22" s="77"/>
    </row>
    <row r="23" spans="1:13" s="76" customFormat="1" ht="30" customHeight="1" x14ac:dyDescent="0.25">
      <c r="A23" s="85">
        <f t="shared" si="0"/>
        <v>5</v>
      </c>
      <c r="B23" s="84">
        <v>44568</v>
      </c>
      <c r="C23" s="83">
        <v>403235</v>
      </c>
      <c r="D23" s="82" t="s">
        <v>638</v>
      </c>
      <c r="E23" s="81" t="s">
        <v>639</v>
      </c>
      <c r="F23" s="80">
        <v>3</v>
      </c>
      <c r="G23" s="79">
        <v>27.009999999999998</v>
      </c>
      <c r="H23" s="375">
        <v>15000</v>
      </c>
      <c r="I23" s="376"/>
      <c r="J23" s="204">
        <f t="shared" si="1"/>
        <v>405149.99999999994</v>
      </c>
      <c r="M23" s="77"/>
    </row>
    <row r="24" spans="1:13" s="76" customFormat="1" ht="30" customHeight="1" x14ac:dyDescent="0.25">
      <c r="A24" s="85">
        <f t="shared" si="0"/>
        <v>6</v>
      </c>
      <c r="B24" s="84">
        <v>44568</v>
      </c>
      <c r="C24" s="83">
        <v>403234</v>
      </c>
      <c r="D24" s="82" t="s">
        <v>640</v>
      </c>
      <c r="E24" s="81" t="s">
        <v>641</v>
      </c>
      <c r="F24" s="80">
        <v>21</v>
      </c>
      <c r="G24" s="79">
        <v>55.164999999999999</v>
      </c>
      <c r="H24" s="375">
        <v>9000</v>
      </c>
      <c r="I24" s="376"/>
      <c r="J24" s="204">
        <f t="shared" si="1"/>
        <v>496485</v>
      </c>
      <c r="M24" s="77"/>
    </row>
    <row r="25" spans="1:13" s="76" customFormat="1" ht="30" customHeight="1" x14ac:dyDescent="0.25">
      <c r="A25" s="85">
        <f t="shared" si="0"/>
        <v>7</v>
      </c>
      <c r="B25" s="84">
        <v>44568</v>
      </c>
      <c r="C25" s="83">
        <v>403228</v>
      </c>
      <c r="D25" s="82" t="s">
        <v>642</v>
      </c>
      <c r="E25" s="81" t="s">
        <v>643</v>
      </c>
      <c r="F25" s="80">
        <v>45</v>
      </c>
      <c r="G25" s="79">
        <v>347.9</v>
      </c>
      <c r="H25" s="375">
        <v>7000</v>
      </c>
      <c r="I25" s="376"/>
      <c r="J25" s="204">
        <f t="shared" si="1"/>
        <v>2435300</v>
      </c>
      <c r="M25" s="77"/>
    </row>
    <row r="26" spans="1:13" s="76" customFormat="1" ht="30" customHeight="1" x14ac:dyDescent="0.25">
      <c r="A26" s="85">
        <f t="shared" si="0"/>
        <v>8</v>
      </c>
      <c r="B26" s="84">
        <v>44568</v>
      </c>
      <c r="C26" s="83">
        <v>403227</v>
      </c>
      <c r="D26" s="82" t="s">
        <v>644</v>
      </c>
      <c r="E26" s="81" t="s">
        <v>645</v>
      </c>
      <c r="F26" s="80">
        <v>28</v>
      </c>
      <c r="G26" s="79">
        <v>682.16</v>
      </c>
      <c r="H26" s="375">
        <v>4000</v>
      </c>
      <c r="I26" s="376"/>
      <c r="J26" s="204">
        <f t="shared" si="1"/>
        <v>2728640</v>
      </c>
      <c r="M26" s="77"/>
    </row>
    <row r="27" spans="1:13" s="76" customFormat="1" ht="30" customHeight="1" x14ac:dyDescent="0.25">
      <c r="A27" s="85">
        <f t="shared" si="0"/>
        <v>9</v>
      </c>
      <c r="B27" s="84">
        <v>44568</v>
      </c>
      <c r="C27" s="83">
        <v>403229</v>
      </c>
      <c r="D27" s="82" t="s">
        <v>646</v>
      </c>
      <c r="E27" s="81" t="s">
        <v>647</v>
      </c>
      <c r="F27" s="80">
        <v>53</v>
      </c>
      <c r="G27" s="79">
        <v>739.58</v>
      </c>
      <c r="H27" s="375">
        <v>7000</v>
      </c>
      <c r="I27" s="376"/>
      <c r="J27" s="204">
        <f t="shared" si="1"/>
        <v>5177060</v>
      </c>
      <c r="M27" s="77"/>
    </row>
    <row r="28" spans="1:13" s="76" customFormat="1" ht="30" customHeight="1" x14ac:dyDescent="0.25">
      <c r="A28" s="85">
        <f t="shared" si="0"/>
        <v>10</v>
      </c>
      <c r="B28" s="84">
        <v>44568</v>
      </c>
      <c r="C28" s="83">
        <v>403275</v>
      </c>
      <c r="D28" s="82" t="s">
        <v>648</v>
      </c>
      <c r="E28" s="81" t="s">
        <v>649</v>
      </c>
      <c r="F28" s="80">
        <v>53</v>
      </c>
      <c r="G28" s="79">
        <v>637.46500000000003</v>
      </c>
      <c r="H28" s="375">
        <v>7000</v>
      </c>
      <c r="I28" s="376"/>
      <c r="J28" s="204">
        <f t="shared" si="1"/>
        <v>4462255</v>
      </c>
      <c r="M28" s="77"/>
    </row>
    <row r="29" spans="1:13" ht="30" customHeight="1" thickBot="1" x14ac:dyDescent="0.3">
      <c r="A29" s="365" t="s">
        <v>13</v>
      </c>
      <c r="B29" s="366"/>
      <c r="C29" s="366"/>
      <c r="D29" s="366"/>
      <c r="E29" s="366"/>
      <c r="F29" s="366"/>
      <c r="G29" s="366"/>
      <c r="H29" s="366"/>
      <c r="I29" s="367"/>
      <c r="J29" s="75">
        <f>SUM(J19:J28)</f>
        <v>19330610</v>
      </c>
    </row>
    <row r="30" spans="1:13" ht="11.25" customHeight="1" x14ac:dyDescent="0.25">
      <c r="A30" s="368"/>
      <c r="B30" s="368"/>
      <c r="C30" s="368"/>
      <c r="D30" s="368"/>
      <c r="E30" s="74"/>
      <c r="H30" s="73"/>
      <c r="I30" s="73"/>
      <c r="J30" s="72"/>
    </row>
    <row r="31" spans="1:13" ht="22.5" customHeight="1" x14ac:dyDescent="0.25">
      <c r="A31" s="71"/>
      <c r="B31" s="71"/>
      <c r="D31" s="71"/>
      <c r="E31" s="71"/>
      <c r="H31" s="70" t="s">
        <v>11</v>
      </c>
      <c r="I31" s="70"/>
      <c r="J31" s="69">
        <v>0</v>
      </c>
    </row>
    <row r="32" spans="1:13" ht="22.5" customHeight="1" thickBot="1" x14ac:dyDescent="0.3">
      <c r="A32" s="250"/>
      <c r="B32" s="250"/>
      <c r="D32" s="250"/>
      <c r="E32" s="250"/>
      <c r="H32" s="67" t="s">
        <v>52</v>
      </c>
      <c r="I32" s="67"/>
      <c r="J32" s="66">
        <v>0</v>
      </c>
    </row>
    <row r="33" spans="1:13" ht="22.5" customHeight="1" x14ac:dyDescent="0.25">
      <c r="A33" s="47"/>
      <c r="B33" s="47"/>
      <c r="D33" s="47"/>
      <c r="E33" s="56"/>
      <c r="H33" s="65" t="s">
        <v>9</v>
      </c>
      <c r="I33" s="62"/>
      <c r="J33" s="64">
        <f>J29</f>
        <v>19330610</v>
      </c>
    </row>
    <row r="34" spans="1:13" ht="13.5" customHeight="1" x14ac:dyDescent="0.25">
      <c r="A34" s="47"/>
      <c r="B34" s="47"/>
      <c r="D34" s="47"/>
      <c r="E34" s="56"/>
      <c r="H34" s="62"/>
      <c r="I34" s="62"/>
      <c r="J34" s="61"/>
    </row>
    <row r="35" spans="1:13" ht="18.75" x14ac:dyDescent="0.25">
      <c r="A35" s="63" t="s">
        <v>650</v>
      </c>
      <c r="B35" s="56"/>
      <c r="D35" s="47"/>
      <c r="E35" s="56"/>
      <c r="H35" s="62"/>
      <c r="I35" s="62"/>
      <c r="J35" s="61"/>
    </row>
    <row r="36" spans="1:13" ht="15.75" x14ac:dyDescent="0.25">
      <c r="A36" s="47"/>
      <c r="B36" s="47"/>
      <c r="D36" s="47"/>
      <c r="E36" s="56"/>
      <c r="H36" s="62"/>
      <c r="I36" s="62"/>
      <c r="J36" s="61"/>
    </row>
    <row r="37" spans="1:13" ht="17.25" customHeight="1" x14ac:dyDescent="0.3">
      <c r="A37" s="60" t="s">
        <v>7</v>
      </c>
      <c r="B37" s="59"/>
      <c r="D37" s="59"/>
      <c r="E37" s="47"/>
      <c r="H37" s="48"/>
      <c r="I37" s="48"/>
      <c r="J37" s="47"/>
    </row>
    <row r="38" spans="1:13" ht="17.25" customHeight="1" x14ac:dyDescent="0.3">
      <c r="A38" s="57" t="s">
        <v>6</v>
      </c>
      <c r="B38" s="56"/>
      <c r="D38" s="56"/>
      <c r="E38" s="47"/>
      <c r="H38" s="48"/>
      <c r="I38" s="48"/>
      <c r="J38" s="47"/>
      <c r="M38" s="58"/>
    </row>
    <row r="39" spans="1:13" ht="17.25" customHeight="1" x14ac:dyDescent="0.3">
      <c r="A39" s="57" t="s">
        <v>5</v>
      </c>
      <c r="B39" s="56"/>
      <c r="D39" s="47"/>
      <c r="E39" s="47"/>
      <c r="H39" s="48"/>
      <c r="I39" s="48"/>
      <c r="J39" s="47"/>
    </row>
    <row r="40" spans="1:13" ht="17.25" customHeight="1" x14ac:dyDescent="0.3">
      <c r="A40" s="55" t="s">
        <v>4</v>
      </c>
      <c r="B40" s="54"/>
      <c r="D40" s="54"/>
      <c r="E40" s="47"/>
      <c r="H40" s="48"/>
      <c r="I40" s="48"/>
      <c r="J40" s="47"/>
    </row>
    <row r="41" spans="1:13" ht="17.25" customHeight="1" x14ac:dyDescent="0.3">
      <c r="A41" s="53" t="s">
        <v>3</v>
      </c>
      <c r="B41" s="51"/>
      <c r="D41" s="52"/>
      <c r="E41" s="47"/>
      <c r="H41" s="48"/>
      <c r="I41" s="48"/>
      <c r="J41" s="47"/>
    </row>
    <row r="42" spans="1:13" ht="15.75" x14ac:dyDescent="0.25">
      <c r="A42" s="51"/>
      <c r="B42" s="51"/>
      <c r="D42" s="50"/>
      <c r="E42" s="47"/>
      <c r="H42" s="48"/>
      <c r="I42" s="48"/>
      <c r="J42" s="47"/>
    </row>
    <row r="43" spans="1:13" ht="15.75" x14ac:dyDescent="0.25">
      <c r="A43" s="47"/>
      <c r="B43" s="47"/>
      <c r="D43" s="47"/>
      <c r="E43" s="47"/>
      <c r="H43" s="49" t="s">
        <v>2</v>
      </c>
      <c r="I43" s="369" t="str">
        <f>J13</f>
        <v xml:space="preserve"> 21 Februari 2022</v>
      </c>
      <c r="J43" s="369"/>
    </row>
    <row r="44" spans="1:13" ht="15.75" x14ac:dyDescent="0.25">
      <c r="A44" s="47"/>
      <c r="B44" s="47"/>
      <c r="D44" s="47"/>
      <c r="E44" s="47"/>
      <c r="H44" s="48"/>
      <c r="I44" s="48"/>
      <c r="J44" s="47"/>
    </row>
    <row r="45" spans="1:13" ht="15.75" x14ac:dyDescent="0.25">
      <c r="A45" s="47"/>
      <c r="B45" s="47"/>
      <c r="D45" s="47"/>
      <c r="E45" s="47"/>
      <c r="H45" s="48"/>
      <c r="I45" s="48"/>
      <c r="J45" s="47"/>
    </row>
    <row r="46" spans="1:13" ht="15.75" x14ac:dyDescent="0.25">
      <c r="A46" s="47"/>
      <c r="B46" s="47"/>
      <c r="D46" s="47"/>
      <c r="E46" s="47"/>
      <c r="H46" s="48"/>
      <c r="I46" s="48"/>
      <c r="J46" s="47"/>
    </row>
    <row r="47" spans="1:13" ht="28.5" customHeight="1" x14ac:dyDescent="0.25">
      <c r="A47" s="47"/>
      <c r="B47" s="47"/>
      <c r="D47" s="47"/>
      <c r="E47" s="47"/>
      <c r="H47" s="48"/>
      <c r="I47" s="48"/>
      <c r="J47" s="47"/>
    </row>
    <row r="48" spans="1:13" ht="15.75" x14ac:dyDescent="0.25">
      <c r="A48" s="47"/>
      <c r="B48" s="47"/>
      <c r="D48" s="47"/>
      <c r="E48" s="47"/>
      <c r="H48" s="48"/>
      <c r="I48" s="48"/>
      <c r="J48" s="47"/>
    </row>
    <row r="49" spans="1:13" ht="15.75" x14ac:dyDescent="0.25">
      <c r="A49" s="47"/>
      <c r="B49" s="47"/>
      <c r="D49" s="47"/>
      <c r="E49" s="47"/>
      <c r="H49" s="48"/>
      <c r="I49" s="48"/>
      <c r="J49" s="47"/>
    </row>
    <row r="50" spans="1:13" ht="15.75" x14ac:dyDescent="0.25">
      <c r="A50" s="44"/>
      <c r="B50" s="44"/>
      <c r="D50" s="44"/>
      <c r="E50" s="44"/>
      <c r="H50" s="352" t="s">
        <v>50</v>
      </c>
      <c r="I50" s="352"/>
      <c r="J50" s="352"/>
    </row>
    <row r="51" spans="1:13" ht="15.75" x14ac:dyDescent="0.25">
      <c r="A51" s="44"/>
      <c r="B51" s="44"/>
      <c r="D51" s="44"/>
      <c r="E51" s="44"/>
      <c r="H51" s="45"/>
      <c r="I51" s="45"/>
      <c r="J51" s="44"/>
    </row>
    <row r="52" spans="1:13" ht="15.75" x14ac:dyDescent="0.25">
      <c r="A52" s="44"/>
      <c r="B52" s="44"/>
      <c r="D52" s="44"/>
      <c r="E52" s="44"/>
      <c r="H52" s="45"/>
      <c r="I52" s="45"/>
      <c r="J52" s="44"/>
    </row>
    <row r="53" spans="1:13" ht="15.75" x14ac:dyDescent="0.25">
      <c r="A53" s="44"/>
      <c r="B53" s="44"/>
      <c r="D53" s="44"/>
      <c r="E53" s="44"/>
      <c r="H53" s="45"/>
      <c r="I53" s="45"/>
      <c r="J53" s="44"/>
      <c r="M53" s="46"/>
    </row>
    <row r="54" spans="1:13" ht="15.75" x14ac:dyDescent="0.25">
      <c r="A54" s="44"/>
      <c r="B54" s="44"/>
      <c r="D54" s="44"/>
      <c r="E54" s="44"/>
      <c r="H54" s="45"/>
      <c r="I54" s="45"/>
      <c r="J54" s="44"/>
    </row>
    <row r="55" spans="1:13" ht="15.75" x14ac:dyDescent="0.25">
      <c r="A55" s="44"/>
      <c r="B55" s="44"/>
      <c r="D55" s="44"/>
      <c r="E55" s="44"/>
      <c r="H55" s="45"/>
      <c r="I55" s="45"/>
      <c r="J55" s="44"/>
    </row>
    <row r="56" spans="1:13" ht="15.75" x14ac:dyDescent="0.25">
      <c r="A56" s="44"/>
      <c r="B56" s="44"/>
      <c r="D56" s="44"/>
      <c r="E56" s="44"/>
      <c r="H56" s="45"/>
      <c r="I56" s="45"/>
      <c r="J56" s="44"/>
    </row>
    <row r="57" spans="1:13" ht="15.75" x14ac:dyDescent="0.25">
      <c r="A57" s="44"/>
      <c r="B57" s="44"/>
      <c r="D57" s="44"/>
      <c r="E57" s="44"/>
      <c r="H57" s="45"/>
      <c r="I57" s="45"/>
      <c r="J57" s="44"/>
    </row>
    <row r="58" spans="1:13" ht="15.75" x14ac:dyDescent="0.25">
      <c r="A58" s="44"/>
      <c r="B58" s="44"/>
      <c r="D58" s="44"/>
      <c r="E58" s="44"/>
      <c r="H58" s="45"/>
      <c r="I58" s="45"/>
      <c r="J58" s="44"/>
    </row>
  </sheetData>
  <autoFilter ref="A18:J29">
    <filterColumn colId="7" showButton="0"/>
  </autoFilter>
  <mergeCells count="16">
    <mergeCell ref="H22:I22"/>
    <mergeCell ref="A10:J10"/>
    <mergeCell ref="H18:I18"/>
    <mergeCell ref="H19:I19"/>
    <mergeCell ref="H20:I20"/>
    <mergeCell ref="H21:I21"/>
    <mergeCell ref="A29:I29"/>
    <mergeCell ref="A30:D30"/>
    <mergeCell ref="I43:J43"/>
    <mergeCell ref="H50:J50"/>
    <mergeCell ref="H23:I23"/>
    <mergeCell ref="H24:I24"/>
    <mergeCell ref="H25:I25"/>
    <mergeCell ref="H26:I26"/>
    <mergeCell ref="H27:I27"/>
    <mergeCell ref="H28:I2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2" sqref="J12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5.7109375" style="1" customWidth="1"/>
    <col min="5" max="5" width="13.14062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654</v>
      </c>
      <c r="H11" s="2" t="s">
        <v>40</v>
      </c>
      <c r="I11" s="38" t="s">
        <v>32</v>
      </c>
      <c r="J11" s="40" t="s">
        <v>651</v>
      </c>
    </row>
    <row r="12" spans="1:10" x14ac:dyDescent="0.25">
      <c r="H12" s="2" t="s">
        <v>38</v>
      </c>
      <c r="I12" s="38" t="s">
        <v>32</v>
      </c>
      <c r="J12" s="39" t="s">
        <v>341</v>
      </c>
    </row>
    <row r="13" spans="1:10" x14ac:dyDescent="0.25">
      <c r="H13" s="2" t="s">
        <v>36</v>
      </c>
      <c r="I13" s="38" t="s">
        <v>32</v>
      </c>
      <c r="J13" s="39" t="s">
        <v>652</v>
      </c>
    </row>
    <row r="14" spans="1:10" x14ac:dyDescent="0.25">
      <c r="H14" s="2" t="s">
        <v>33</v>
      </c>
      <c r="I14" s="38" t="s">
        <v>32</v>
      </c>
      <c r="J14" s="37" t="s">
        <v>653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55" customFormat="1" ht="54" customHeight="1" x14ac:dyDescent="0.25">
      <c r="A18" s="31">
        <v>1</v>
      </c>
      <c r="B18" s="260">
        <v>44582</v>
      </c>
      <c r="C18" s="256">
        <v>404453</v>
      </c>
      <c r="D18" s="28" t="s">
        <v>655</v>
      </c>
      <c r="E18" s="257" t="s">
        <v>151</v>
      </c>
      <c r="F18" s="258">
        <v>31</v>
      </c>
      <c r="G18" s="25">
        <v>350</v>
      </c>
      <c r="H18" s="358">
        <v>3000</v>
      </c>
      <c r="I18" s="359"/>
      <c r="J18" s="259">
        <f>G18*H18</f>
        <v>1050000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1050000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1050000</v>
      </c>
    </row>
    <row r="24" spans="1:19" x14ac:dyDescent="0.25">
      <c r="A24" s="13" t="s">
        <v>627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22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9" workbookViewId="0">
      <selection activeCell="I14" sqref="I14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8.42578125" style="1" customWidth="1"/>
    <col min="4" max="4" width="33.85546875" style="1" customWidth="1"/>
    <col min="5" max="5" width="13.140625" style="1" customWidth="1"/>
    <col min="6" max="6" width="6.42578125" style="1" customWidth="1"/>
    <col min="7" max="7" width="14.28515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656</v>
      </c>
      <c r="G11" s="2" t="s">
        <v>40</v>
      </c>
      <c r="H11" s="38" t="s">
        <v>32</v>
      </c>
      <c r="I11" s="40" t="s">
        <v>657</v>
      </c>
    </row>
    <row r="12" spans="1:9" x14ac:dyDescent="0.25">
      <c r="G12" s="2" t="s">
        <v>38</v>
      </c>
      <c r="H12" s="38" t="s">
        <v>32</v>
      </c>
      <c r="I12" s="39" t="s">
        <v>659</v>
      </c>
    </row>
    <row r="13" spans="1:9" x14ac:dyDescent="0.25">
      <c r="G13" s="2" t="s">
        <v>36</v>
      </c>
      <c r="H13" s="38" t="s">
        <v>32</v>
      </c>
      <c r="I13" s="39" t="s">
        <v>658</v>
      </c>
    </row>
    <row r="14" spans="1:9" x14ac:dyDescent="0.25">
      <c r="G14" s="2" t="s">
        <v>33</v>
      </c>
      <c r="H14" s="38" t="s">
        <v>32</v>
      </c>
      <c r="I14" s="223" t="s">
        <v>660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255" customFormat="1" ht="48.75" customHeight="1" x14ac:dyDescent="0.25">
      <c r="A18" s="31">
        <v>1</v>
      </c>
      <c r="B18" s="260">
        <v>44605</v>
      </c>
      <c r="C18" s="252" t="s">
        <v>661</v>
      </c>
      <c r="D18" s="28" t="s">
        <v>662</v>
      </c>
      <c r="E18" s="379" t="s">
        <v>558</v>
      </c>
      <c r="F18" s="137">
        <v>1</v>
      </c>
      <c r="G18" s="434">
        <v>5493000</v>
      </c>
      <c r="H18" s="435"/>
      <c r="I18" s="232">
        <f>G18</f>
        <v>5493000</v>
      </c>
    </row>
    <row r="19" spans="1:18" s="255" customFormat="1" ht="55.5" customHeight="1" x14ac:dyDescent="0.25">
      <c r="A19" s="31">
        <v>2</v>
      </c>
      <c r="B19" s="260">
        <v>44607</v>
      </c>
      <c r="C19" s="252" t="s">
        <v>661</v>
      </c>
      <c r="D19" s="28" t="s">
        <v>663</v>
      </c>
      <c r="E19" s="380"/>
      <c r="F19" s="137">
        <v>1</v>
      </c>
      <c r="G19" s="430">
        <v>190000</v>
      </c>
      <c r="H19" s="431"/>
      <c r="I19" s="231">
        <f>G19</f>
        <v>190000</v>
      </c>
    </row>
    <row r="20" spans="1:18" s="44" customFormat="1" ht="24" customHeight="1" thickBot="1" x14ac:dyDescent="0.3">
      <c r="A20" s="425" t="s">
        <v>13</v>
      </c>
      <c r="B20" s="426"/>
      <c r="C20" s="426"/>
      <c r="D20" s="426"/>
      <c r="E20" s="426"/>
      <c r="F20" s="426"/>
      <c r="G20" s="426"/>
      <c r="H20" s="427"/>
      <c r="I20" s="175">
        <f>SUM(I18:I19)</f>
        <v>5683000</v>
      </c>
    </row>
    <row r="21" spans="1:18" ht="13.5" customHeight="1" x14ac:dyDescent="0.25">
      <c r="A21" s="21"/>
      <c r="B21" s="21"/>
      <c r="C21" s="21"/>
      <c r="D21" s="21"/>
      <c r="E21" s="21"/>
      <c r="F21" s="21"/>
      <c r="G21" s="21"/>
      <c r="H21" s="21"/>
      <c r="I21" s="20"/>
    </row>
    <row r="22" spans="1:18" x14ac:dyDescent="0.25">
      <c r="E22" s="13"/>
      <c r="F22" s="13"/>
      <c r="G22" s="19" t="s">
        <v>66</v>
      </c>
      <c r="H22" s="19"/>
      <c r="I22" s="18">
        <v>3800000</v>
      </c>
      <c r="J22" s="15"/>
      <c r="R22" s="1" t="s">
        <v>1</v>
      </c>
    </row>
    <row r="23" spans="1:18" ht="16.5" thickBot="1" x14ac:dyDescent="0.3">
      <c r="E23" s="13"/>
      <c r="F23" s="13"/>
      <c r="G23" s="17" t="s">
        <v>67</v>
      </c>
      <c r="H23" s="17"/>
      <c r="I23" s="98">
        <f>I20-I22</f>
        <v>1883000</v>
      </c>
      <c r="J23" s="15"/>
    </row>
    <row r="24" spans="1:18" ht="17.25" customHeight="1" x14ac:dyDescent="0.25">
      <c r="E24" s="13"/>
      <c r="F24" s="13"/>
      <c r="G24" s="12" t="s">
        <v>9</v>
      </c>
      <c r="H24" s="12"/>
      <c r="I24" s="11">
        <f>I23</f>
        <v>1883000</v>
      </c>
    </row>
    <row r="25" spans="1:18" x14ac:dyDescent="0.25">
      <c r="A25" s="13" t="s">
        <v>684</v>
      </c>
      <c r="E25" s="13"/>
      <c r="F25" s="13"/>
      <c r="G25" s="12"/>
      <c r="H25" s="12"/>
      <c r="I25" s="11"/>
    </row>
    <row r="26" spans="1:18" ht="10.5" customHeight="1" x14ac:dyDescent="0.25">
      <c r="A26" s="14"/>
      <c r="E26" s="13"/>
      <c r="F26" s="13"/>
      <c r="G26" s="12"/>
      <c r="H26" s="12"/>
      <c r="I26" s="11"/>
    </row>
    <row r="27" spans="1:18" x14ac:dyDescent="0.25">
      <c r="A27" s="10" t="s">
        <v>7</v>
      </c>
    </row>
    <row r="28" spans="1:18" x14ac:dyDescent="0.25">
      <c r="A28" s="9" t="s">
        <v>6</v>
      </c>
      <c r="B28" s="9"/>
      <c r="C28" s="9"/>
      <c r="D28" s="9"/>
      <c r="E28" s="5"/>
    </row>
    <row r="29" spans="1:18" x14ac:dyDescent="0.25">
      <c r="A29" s="9" t="s">
        <v>5</v>
      </c>
      <c r="B29" s="9"/>
      <c r="C29" s="9"/>
      <c r="D29" s="5"/>
      <c r="E29" s="5"/>
    </row>
    <row r="30" spans="1:18" x14ac:dyDescent="0.25">
      <c r="A30" s="8" t="s">
        <v>4</v>
      </c>
      <c r="B30" s="6"/>
      <c r="C30" s="6"/>
      <c r="D30" s="8"/>
      <c r="E30" s="5"/>
    </row>
    <row r="31" spans="1:18" x14ac:dyDescent="0.25">
      <c r="A31" s="7" t="s">
        <v>3</v>
      </c>
      <c r="B31" s="7"/>
      <c r="C31" s="7"/>
      <c r="D31" s="6"/>
      <c r="E31" s="5"/>
    </row>
    <row r="32" spans="1:18" ht="8.25" customHeight="1" x14ac:dyDescent="0.25">
      <c r="A32" s="4"/>
      <c r="B32" s="4"/>
      <c r="C32" s="4"/>
      <c r="D32" s="4"/>
    </row>
    <row r="33" spans="7:9" x14ac:dyDescent="0.25">
      <c r="G33" s="3" t="s">
        <v>2</v>
      </c>
      <c r="H33" s="363" t="str">
        <f>+I12</f>
        <v>22 Februari 2022</v>
      </c>
      <c r="I33" s="364"/>
    </row>
    <row r="37" spans="7:9" x14ac:dyDescent="0.25">
      <c r="H37" s="2" t="s">
        <v>1</v>
      </c>
    </row>
    <row r="39" spans="7:9" x14ac:dyDescent="0.25">
      <c r="G39" s="352" t="s">
        <v>0</v>
      </c>
      <c r="H39" s="352"/>
      <c r="I39" s="352"/>
    </row>
  </sheetData>
  <mergeCells count="8">
    <mergeCell ref="H33:I33"/>
    <mergeCell ref="G39:I39"/>
    <mergeCell ref="A9:I9"/>
    <mergeCell ref="G17:H17"/>
    <mergeCell ref="E18:E19"/>
    <mergeCell ref="G18:H18"/>
    <mergeCell ref="G19:H19"/>
    <mergeCell ref="A20:H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8" workbookViewId="0">
      <selection activeCell="K23" sqref="K23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664</v>
      </c>
    </row>
    <row r="12" spans="1:13" x14ac:dyDescent="0.25">
      <c r="H12" s="2" t="s">
        <v>38</v>
      </c>
      <c r="I12" s="38" t="s">
        <v>32</v>
      </c>
      <c r="J12" s="39" t="s">
        <v>341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341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665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255" customFormat="1" ht="54" customHeight="1" x14ac:dyDescent="0.25">
      <c r="A18" s="31">
        <v>1</v>
      </c>
      <c r="B18" s="260">
        <v>44614</v>
      </c>
      <c r="C18" s="256">
        <v>404851</v>
      </c>
      <c r="D18" s="28" t="s">
        <v>666</v>
      </c>
      <c r="E18" s="257" t="s">
        <v>15</v>
      </c>
      <c r="F18" s="258">
        <v>33</v>
      </c>
      <c r="G18" s="25">
        <v>209</v>
      </c>
      <c r="H18" s="358">
        <v>4000</v>
      </c>
      <c r="I18" s="359"/>
      <c r="J18" s="259">
        <f>G18*H18</f>
        <v>836000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836000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836000</v>
      </c>
      <c r="M23" s="1" t="s">
        <v>457</v>
      </c>
    </row>
    <row r="24" spans="1:19" x14ac:dyDescent="0.25">
      <c r="A24" s="13" t="s">
        <v>667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22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8" workbookViewId="0">
      <selection activeCell="B18" sqref="B18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668</v>
      </c>
    </row>
    <row r="12" spans="1:13" x14ac:dyDescent="0.25">
      <c r="H12" s="2" t="s">
        <v>38</v>
      </c>
      <c r="I12" s="38" t="s">
        <v>32</v>
      </c>
      <c r="J12" s="39" t="s">
        <v>341</v>
      </c>
      <c r="M12" s="1" t="s">
        <v>452</v>
      </c>
    </row>
    <row r="13" spans="1:13" x14ac:dyDescent="0.25">
      <c r="H13" s="2" t="s">
        <v>36</v>
      </c>
      <c r="I13" s="38" t="s">
        <v>32</v>
      </c>
      <c r="J13" s="39" t="s">
        <v>341</v>
      </c>
      <c r="M13" s="1" t="s">
        <v>453</v>
      </c>
    </row>
    <row r="14" spans="1:13" x14ac:dyDescent="0.25">
      <c r="H14" s="2" t="s">
        <v>33</v>
      </c>
      <c r="I14" s="38" t="s">
        <v>32</v>
      </c>
      <c r="J14" s="37" t="s">
        <v>669</v>
      </c>
      <c r="M14" s="1" t="s">
        <v>454</v>
      </c>
    </row>
    <row r="15" spans="1:13" x14ac:dyDescent="0.25">
      <c r="A15" s="1" t="s">
        <v>29</v>
      </c>
      <c r="B15" s="1" t="s">
        <v>28</v>
      </c>
      <c r="M15" s="1" t="s">
        <v>455</v>
      </c>
    </row>
    <row r="16" spans="1:13" ht="12.75" customHeight="1" thickBot="1" x14ac:dyDescent="0.3">
      <c r="F16" s="36"/>
      <c r="G16" s="5"/>
      <c r="M16" s="1" t="s">
        <v>456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  <c r="M17" s="1" t="s">
        <v>457</v>
      </c>
    </row>
    <row r="18" spans="1:19" s="255" customFormat="1" ht="54" customHeight="1" x14ac:dyDescent="0.25">
      <c r="A18" s="31">
        <v>1</v>
      </c>
      <c r="B18" s="260">
        <v>44614</v>
      </c>
      <c r="C18" s="256">
        <v>404852</v>
      </c>
      <c r="D18" s="28" t="s">
        <v>670</v>
      </c>
      <c r="E18" s="257" t="s">
        <v>15</v>
      </c>
      <c r="F18" s="258">
        <v>57</v>
      </c>
      <c r="G18" s="25">
        <v>591</v>
      </c>
      <c r="H18" s="358">
        <v>4000</v>
      </c>
      <c r="I18" s="359"/>
      <c r="J18" s="259">
        <f>G18*H18</f>
        <v>2364000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2364000</v>
      </c>
      <c r="M19" s="1" t="s">
        <v>458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  <c r="M20" s="1" t="s">
        <v>454</v>
      </c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M21" s="1" t="s">
        <v>455</v>
      </c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  <c r="M22" s="1" t="s">
        <v>459</v>
      </c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2364000</v>
      </c>
      <c r="M23" s="1" t="s">
        <v>457</v>
      </c>
    </row>
    <row r="24" spans="1:19" x14ac:dyDescent="0.25">
      <c r="A24" s="13" t="s">
        <v>671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22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10" workbookViewId="0">
      <selection activeCell="E18" sqref="E18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6" width="6.42578125" style="1" customWidth="1"/>
    <col min="7" max="7" width="13.140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375</v>
      </c>
      <c r="G11" s="2" t="s">
        <v>40</v>
      </c>
      <c r="H11" s="38" t="s">
        <v>32</v>
      </c>
      <c r="I11" s="40" t="s">
        <v>672</v>
      </c>
    </row>
    <row r="12" spans="1:9" x14ac:dyDescent="0.25">
      <c r="G12" s="2" t="s">
        <v>38</v>
      </c>
      <c r="H12" s="38" t="s">
        <v>32</v>
      </c>
      <c r="I12" s="39" t="s">
        <v>341</v>
      </c>
    </row>
    <row r="13" spans="1:9" x14ac:dyDescent="0.25">
      <c r="G13" s="2" t="s">
        <v>36</v>
      </c>
      <c r="H13" s="38" t="s">
        <v>32</v>
      </c>
      <c r="I13" s="39" t="s">
        <v>673</v>
      </c>
    </row>
    <row r="14" spans="1:9" x14ac:dyDescent="0.25">
      <c r="G14" s="2" t="s">
        <v>33</v>
      </c>
      <c r="H14" s="38" t="s">
        <v>32</v>
      </c>
      <c r="I14" s="37" t="s">
        <v>675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255" customFormat="1" ht="54" customHeight="1" x14ac:dyDescent="0.25">
      <c r="A18" s="31">
        <v>1</v>
      </c>
      <c r="B18" s="260">
        <v>44608</v>
      </c>
      <c r="C18" s="256">
        <v>405886</v>
      </c>
      <c r="D18" s="28" t="s">
        <v>677</v>
      </c>
      <c r="E18" s="257" t="s">
        <v>674</v>
      </c>
      <c r="F18" s="258">
        <v>1</v>
      </c>
      <c r="G18" s="358">
        <v>2450000</v>
      </c>
      <c r="H18" s="359"/>
      <c r="I18" s="259">
        <f>G18</f>
        <v>2450000</v>
      </c>
    </row>
    <row r="19" spans="1:18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2"/>
      <c r="I19" s="22">
        <f>I18</f>
        <v>2450000</v>
      </c>
    </row>
    <row r="20" spans="1:18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0"/>
    </row>
    <row r="21" spans="1:18" x14ac:dyDescent="0.25">
      <c r="E21" s="13"/>
      <c r="F21" s="13"/>
      <c r="G21" s="19" t="s">
        <v>11</v>
      </c>
      <c r="H21" s="19"/>
      <c r="I21" s="18">
        <v>0</v>
      </c>
      <c r="J21" s="15"/>
      <c r="R21" s="1" t="s">
        <v>1</v>
      </c>
    </row>
    <row r="22" spans="1:18" ht="16.5" thickBot="1" x14ac:dyDescent="0.3">
      <c r="E22" s="13"/>
      <c r="F22" s="13"/>
      <c r="G22" s="17" t="s">
        <v>10</v>
      </c>
      <c r="H22" s="17"/>
      <c r="I22" s="16">
        <v>0</v>
      </c>
      <c r="J22" s="15"/>
    </row>
    <row r="23" spans="1:18" ht="16.5" customHeight="1" x14ac:dyDescent="0.25">
      <c r="E23" s="13"/>
      <c r="F23" s="13"/>
      <c r="G23" s="12" t="s">
        <v>9</v>
      </c>
      <c r="H23" s="12"/>
      <c r="I23" s="11">
        <f>I19</f>
        <v>2450000</v>
      </c>
    </row>
    <row r="24" spans="1:18" x14ac:dyDescent="0.25">
      <c r="A24" s="13" t="s">
        <v>676</v>
      </c>
      <c r="E24" s="13"/>
      <c r="F24" s="13"/>
      <c r="G24" s="12"/>
      <c r="H24" s="12"/>
      <c r="I24" s="11"/>
    </row>
    <row r="25" spans="1:18" ht="10.5" customHeight="1" x14ac:dyDescent="0.25">
      <c r="A25" s="14"/>
      <c r="E25" s="13"/>
      <c r="F25" s="13"/>
      <c r="G25" s="12"/>
      <c r="H25" s="12"/>
      <c r="I25" s="11"/>
    </row>
    <row r="26" spans="1:18" x14ac:dyDescent="0.25">
      <c r="A26" s="10" t="s">
        <v>7</v>
      </c>
    </row>
    <row r="27" spans="1:18" x14ac:dyDescent="0.25">
      <c r="A27" s="9" t="s">
        <v>6</v>
      </c>
      <c r="B27" s="9"/>
      <c r="C27" s="9"/>
      <c r="D27" s="9"/>
      <c r="E27" s="5"/>
    </row>
    <row r="28" spans="1:18" x14ac:dyDescent="0.25">
      <c r="A28" s="9" t="s">
        <v>5</v>
      </c>
      <c r="B28" s="9"/>
      <c r="C28" s="9"/>
      <c r="D28" s="5"/>
      <c r="E28" s="5"/>
    </row>
    <row r="29" spans="1:18" x14ac:dyDescent="0.25">
      <c r="A29" s="8" t="s">
        <v>4</v>
      </c>
      <c r="B29" s="6"/>
      <c r="C29" s="6"/>
      <c r="D29" s="8"/>
      <c r="E29" s="5"/>
    </row>
    <row r="30" spans="1:18" x14ac:dyDescent="0.25">
      <c r="A30" s="7" t="s">
        <v>3</v>
      </c>
      <c r="B30" s="7"/>
      <c r="C30" s="7"/>
      <c r="D30" s="6"/>
      <c r="E30" s="5"/>
    </row>
    <row r="31" spans="1:18" ht="8.25" customHeight="1" x14ac:dyDescent="0.25">
      <c r="A31" s="4"/>
      <c r="B31" s="4"/>
      <c r="C31" s="4"/>
      <c r="D31" s="4"/>
    </row>
    <row r="32" spans="1:18" x14ac:dyDescent="0.25">
      <c r="G32" s="3" t="s">
        <v>2</v>
      </c>
      <c r="H32" s="363" t="str">
        <f>+I12</f>
        <v xml:space="preserve"> 22 Februari 2022</v>
      </c>
      <c r="I32" s="364"/>
    </row>
    <row r="36" spans="7:9" x14ac:dyDescent="0.25">
      <c r="H36" s="2" t="s">
        <v>1</v>
      </c>
    </row>
    <row r="38" spans="7:9" x14ac:dyDescent="0.25">
      <c r="G38" s="352" t="s">
        <v>0</v>
      </c>
      <c r="H38" s="352"/>
      <c r="I38" s="352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L19" sqref="L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678</v>
      </c>
      <c r="H11" s="2" t="s">
        <v>40</v>
      </c>
      <c r="I11" s="38" t="s">
        <v>32</v>
      </c>
      <c r="J11" s="40" t="s">
        <v>679</v>
      </c>
    </row>
    <row r="12" spans="1:10" x14ac:dyDescent="0.25">
      <c r="H12" s="2" t="s">
        <v>38</v>
      </c>
      <c r="I12" s="38" t="s">
        <v>32</v>
      </c>
      <c r="J12" s="39" t="s">
        <v>341</v>
      </c>
    </row>
    <row r="13" spans="1:10" x14ac:dyDescent="0.25">
      <c r="H13" s="2" t="s">
        <v>36</v>
      </c>
      <c r="I13" s="38" t="s">
        <v>32</v>
      </c>
      <c r="J13" s="39" t="s">
        <v>673</v>
      </c>
    </row>
    <row r="14" spans="1:10" x14ac:dyDescent="0.25">
      <c r="H14" s="2" t="s">
        <v>33</v>
      </c>
      <c r="I14" s="38" t="s">
        <v>32</v>
      </c>
      <c r="J14" s="37" t="s">
        <v>680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55" customFormat="1" ht="54" customHeight="1" x14ac:dyDescent="0.25">
      <c r="A18" s="31">
        <v>1</v>
      </c>
      <c r="B18" s="260">
        <v>44589</v>
      </c>
      <c r="C18" s="256">
        <v>404502</v>
      </c>
      <c r="D18" s="28" t="s">
        <v>681</v>
      </c>
      <c r="E18" s="257" t="s">
        <v>682</v>
      </c>
      <c r="F18" s="258">
        <v>4</v>
      </c>
      <c r="G18" s="25">
        <v>1180</v>
      </c>
      <c r="H18" s="358">
        <v>6500</v>
      </c>
      <c r="I18" s="359"/>
      <c r="J18" s="259">
        <f>G18*H18</f>
        <v>7670000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7670000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7670000</v>
      </c>
    </row>
    <row r="24" spans="1:19" x14ac:dyDescent="0.25">
      <c r="A24" s="13" t="s">
        <v>683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22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31" workbookViewId="0">
      <selection activeCell="J45" sqref="J45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678</v>
      </c>
      <c r="H11" s="2" t="s">
        <v>40</v>
      </c>
      <c r="I11" s="38" t="s">
        <v>32</v>
      </c>
      <c r="J11" s="40" t="s">
        <v>679</v>
      </c>
    </row>
    <row r="12" spans="1:10" x14ac:dyDescent="0.25">
      <c r="H12" s="2" t="s">
        <v>38</v>
      </c>
      <c r="I12" s="38" t="s">
        <v>32</v>
      </c>
      <c r="J12" s="39" t="s">
        <v>581</v>
      </c>
    </row>
    <row r="13" spans="1:10" x14ac:dyDescent="0.25">
      <c r="H13" s="2" t="s">
        <v>36</v>
      </c>
      <c r="I13" s="38" t="s">
        <v>32</v>
      </c>
      <c r="J13" s="39" t="s">
        <v>581</v>
      </c>
    </row>
    <row r="14" spans="1:10" x14ac:dyDescent="0.25">
      <c r="H14" s="2" t="s">
        <v>33</v>
      </c>
      <c r="I14" s="38" t="s">
        <v>32</v>
      </c>
      <c r="J14" s="37" t="s">
        <v>680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338" customFormat="1" ht="54" customHeight="1" x14ac:dyDescent="0.25">
      <c r="A18" s="31">
        <v>1</v>
      </c>
      <c r="B18" s="343">
        <v>44589</v>
      </c>
      <c r="C18" s="339">
        <v>404502</v>
      </c>
      <c r="D18" s="28" t="s">
        <v>681</v>
      </c>
      <c r="E18" s="340" t="s">
        <v>682</v>
      </c>
      <c r="F18" s="341">
        <v>4</v>
      </c>
      <c r="G18" s="25">
        <v>1180</v>
      </c>
      <c r="H18" s="358">
        <v>9000</v>
      </c>
      <c r="I18" s="359"/>
      <c r="J18" s="342">
        <f>G18*H18</f>
        <v>10620000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10620000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10620000</v>
      </c>
    </row>
    <row r="24" spans="1:19" x14ac:dyDescent="0.25">
      <c r="A24" s="13" t="s">
        <v>922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19 Februari 2022</v>
      </c>
      <c r="J32" s="364"/>
    </row>
    <row r="37" spans="8:10" x14ac:dyDescent="0.25">
      <c r="I37" s="2" t="s">
        <v>1</v>
      </c>
    </row>
    <row r="39" spans="8:10" x14ac:dyDescent="0.25">
      <c r="H39" s="352" t="s">
        <v>0</v>
      </c>
      <c r="I39" s="352"/>
      <c r="J39" s="352"/>
    </row>
  </sheetData>
  <mergeCells count="6">
    <mergeCell ref="H39:J39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G18" sqref="G18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8.42578125" style="1" customWidth="1"/>
    <col min="5" max="5" width="12.4257812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717</v>
      </c>
    </row>
    <row r="12" spans="1:10" x14ac:dyDescent="0.25">
      <c r="H12" s="2" t="s">
        <v>38</v>
      </c>
      <c r="I12" s="38" t="s">
        <v>32</v>
      </c>
      <c r="J12" s="39" t="s">
        <v>687</v>
      </c>
    </row>
    <row r="13" spans="1:10" x14ac:dyDescent="0.25">
      <c r="H13" s="2" t="s">
        <v>36</v>
      </c>
      <c r="I13" s="38" t="s">
        <v>32</v>
      </c>
      <c r="J13" s="39" t="s">
        <v>687</v>
      </c>
    </row>
    <row r="14" spans="1:10" x14ac:dyDescent="0.25">
      <c r="H14" s="2" t="s">
        <v>33</v>
      </c>
      <c r="I14" s="38" t="s">
        <v>32</v>
      </c>
      <c r="J14" s="37" t="s">
        <v>718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74" customFormat="1" ht="54" customHeight="1" x14ac:dyDescent="0.25">
      <c r="A18" s="31">
        <v>1</v>
      </c>
      <c r="B18" s="279">
        <v>44615</v>
      </c>
      <c r="C18" s="275">
        <v>404854</v>
      </c>
      <c r="D18" s="28" t="s">
        <v>719</v>
      </c>
      <c r="E18" s="276" t="s">
        <v>15</v>
      </c>
      <c r="F18" s="277">
        <v>18</v>
      </c>
      <c r="G18" s="25">
        <v>97</v>
      </c>
      <c r="H18" s="358">
        <v>4000</v>
      </c>
      <c r="I18" s="359"/>
      <c r="J18" s="278">
        <f>G18*H18</f>
        <v>388000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388000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388000</v>
      </c>
    </row>
    <row r="24" spans="1:19" x14ac:dyDescent="0.25">
      <c r="A24" s="13" t="s">
        <v>706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23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7" workbookViewId="0">
      <selection activeCell="E18" sqref="E18"/>
    </sheetView>
  </sheetViews>
  <sheetFormatPr defaultRowHeight="15.75" x14ac:dyDescent="0.25"/>
  <cols>
    <col min="1" max="1" width="4" style="1" customWidth="1"/>
    <col min="2" max="2" width="12.28515625" style="1" customWidth="1"/>
    <col min="3" max="3" width="9.140625" style="1" customWidth="1"/>
    <col min="4" max="4" width="25.5703125" style="1" customWidth="1"/>
    <col min="5" max="5" width="12.42578125" style="1" customWidth="1"/>
    <col min="6" max="6" width="6.5703125" style="1" customWidth="1"/>
    <col min="7" max="7" width="6" style="1" customWidth="1"/>
    <col min="8" max="8" width="13.85546875" style="2" customWidth="1"/>
    <col min="9" max="9" width="1.42578125" style="2" customWidth="1"/>
    <col min="10" max="10" width="18.5703125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9" spans="1:10" ht="16.5" thickBot="1" x14ac:dyDescent="0.3">
      <c r="A9" s="36"/>
      <c r="B9" s="36"/>
      <c r="C9" s="36"/>
      <c r="D9" s="36"/>
      <c r="E9" s="36"/>
      <c r="F9" s="36"/>
      <c r="G9" s="36"/>
      <c r="H9" s="41"/>
      <c r="I9" s="41"/>
      <c r="J9" s="36"/>
    </row>
    <row r="10" spans="1:10" ht="21.75" customHeight="1" thickBot="1" x14ac:dyDescent="0.3">
      <c r="A10" s="388" t="s">
        <v>43</v>
      </c>
      <c r="B10" s="389"/>
      <c r="C10" s="389"/>
      <c r="D10" s="389"/>
      <c r="E10" s="389"/>
      <c r="F10" s="389"/>
      <c r="G10" s="389"/>
      <c r="H10" s="389"/>
      <c r="I10" s="389"/>
      <c r="J10" s="390"/>
    </row>
    <row r="12" spans="1:10" x14ac:dyDescent="0.25">
      <c r="A12" s="1" t="s">
        <v>42</v>
      </c>
      <c r="B12" s="1" t="s">
        <v>120</v>
      </c>
      <c r="H12" s="2" t="s">
        <v>40</v>
      </c>
      <c r="I12" s="38" t="s">
        <v>32</v>
      </c>
      <c r="J12" s="40" t="s">
        <v>121</v>
      </c>
    </row>
    <row r="13" spans="1:10" x14ac:dyDescent="0.25">
      <c r="H13" s="2" t="s">
        <v>38</v>
      </c>
      <c r="I13" s="38" t="s">
        <v>32</v>
      </c>
      <c r="J13" s="39" t="s">
        <v>112</v>
      </c>
    </row>
    <row r="14" spans="1:10" x14ac:dyDescent="0.25">
      <c r="H14" s="2" t="s">
        <v>36</v>
      </c>
      <c r="I14" s="38" t="s">
        <v>32</v>
      </c>
      <c r="J14" s="122" t="s">
        <v>113</v>
      </c>
    </row>
    <row r="15" spans="1:10" x14ac:dyDescent="0.25">
      <c r="A15" s="1" t="s">
        <v>29</v>
      </c>
      <c r="B15" s="1" t="s">
        <v>28</v>
      </c>
      <c r="H15" s="2" t="s">
        <v>33</v>
      </c>
      <c r="I15" s="2" t="s">
        <v>32</v>
      </c>
      <c r="J15" s="37" t="s">
        <v>122</v>
      </c>
    </row>
    <row r="16" spans="1:10" ht="16.5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ht="43.5" customHeight="1" x14ac:dyDescent="0.25">
      <c r="A18" s="31">
        <v>1</v>
      </c>
      <c r="B18" s="123">
        <v>44583</v>
      </c>
      <c r="C18" s="124"/>
      <c r="D18" s="125" t="s">
        <v>123</v>
      </c>
      <c r="E18" s="128" t="s">
        <v>124</v>
      </c>
      <c r="F18" s="127">
        <v>1</v>
      </c>
      <c r="G18" s="132">
        <v>423</v>
      </c>
      <c r="H18" s="358">
        <v>3500</v>
      </c>
      <c r="I18" s="359"/>
      <c r="J18" s="24">
        <f>G18*H18</f>
        <v>1480500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SUM(J18:J18)</f>
        <v>1480500</v>
      </c>
    </row>
    <row r="20" spans="1:19" x14ac:dyDescent="0.25">
      <c r="A20" s="387"/>
      <c r="B20" s="387"/>
      <c r="C20" s="387"/>
      <c r="D20" s="387"/>
      <c r="E20" s="106"/>
      <c r="F20" s="106"/>
      <c r="G20" s="106"/>
      <c r="H20" s="107"/>
      <c r="I20" s="107"/>
      <c r="J20" s="108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1480500</v>
      </c>
    </row>
    <row r="24" spans="1:19" x14ac:dyDescent="0.25">
      <c r="A24" s="13" t="s">
        <v>125</v>
      </c>
      <c r="E24" s="13"/>
      <c r="F24" s="13"/>
      <c r="G24" s="13"/>
      <c r="H24" s="12"/>
      <c r="I24" s="12"/>
      <c r="J24" s="11"/>
    </row>
    <row r="25" spans="1:19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E26" s="13"/>
      <c r="F26" s="13"/>
      <c r="G26" s="13"/>
      <c r="H26" s="12"/>
      <c r="I26" s="12"/>
      <c r="J26" s="11"/>
    </row>
    <row r="27" spans="1:19" x14ac:dyDescent="0.25">
      <c r="A27" s="10" t="s">
        <v>7</v>
      </c>
    </row>
    <row r="28" spans="1:19" x14ac:dyDescent="0.25">
      <c r="A28" s="9" t="s">
        <v>6</v>
      </c>
      <c r="B28" s="9"/>
      <c r="C28" s="9"/>
      <c r="D28" s="9"/>
      <c r="E28" s="5"/>
    </row>
    <row r="29" spans="1:19" x14ac:dyDescent="0.25">
      <c r="A29" s="9" t="s">
        <v>5</v>
      </c>
      <c r="B29" s="9"/>
      <c r="C29" s="9"/>
      <c r="D29" s="5"/>
      <c r="E29" s="5"/>
    </row>
    <row r="30" spans="1:19" x14ac:dyDescent="0.25">
      <c r="A30" s="8" t="s">
        <v>4</v>
      </c>
      <c r="B30" s="6"/>
      <c r="C30" s="6"/>
      <c r="D30" s="8"/>
      <c r="E30" s="5"/>
    </row>
    <row r="31" spans="1:19" x14ac:dyDescent="0.25">
      <c r="A31" s="7" t="s">
        <v>3</v>
      </c>
      <c r="B31" s="7"/>
      <c r="C31" s="7"/>
      <c r="D31" s="6"/>
      <c r="E31" s="5"/>
    </row>
    <row r="32" spans="1:19" x14ac:dyDescent="0.25">
      <c r="A32" s="111"/>
      <c r="B32" s="111"/>
      <c r="C32" s="111"/>
      <c r="D32" s="126"/>
    </row>
    <row r="33" spans="8:10" x14ac:dyDescent="0.25">
      <c r="H33" s="3" t="s">
        <v>2</v>
      </c>
      <c r="I33" s="363" t="str">
        <f>+J13</f>
        <v xml:space="preserve"> 05 Februari 2022</v>
      </c>
      <c r="J33" s="364"/>
    </row>
    <row r="37" spans="8:10" x14ac:dyDescent="0.25">
      <c r="I37" s="2" t="s">
        <v>1</v>
      </c>
    </row>
    <row r="40" spans="8:10" x14ac:dyDescent="0.25">
      <c r="H40" s="352" t="s">
        <v>0</v>
      </c>
      <c r="I40" s="352"/>
      <c r="J40" s="352"/>
    </row>
  </sheetData>
  <mergeCells count="7">
    <mergeCell ref="H40:J40"/>
    <mergeCell ref="A10:J10"/>
    <mergeCell ref="H17:I17"/>
    <mergeCell ref="H18:I18"/>
    <mergeCell ref="A19:I19"/>
    <mergeCell ref="A20:D20"/>
    <mergeCell ref="I33:J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topLeftCell="A19" zoomScale="86" zoomScaleNormal="86" workbookViewId="0">
      <selection activeCell="J25" sqref="J25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31" customWidth="1"/>
    <col min="5" max="5" width="19.5703125" customWidth="1"/>
    <col min="6" max="6" width="6.28515625" customWidth="1"/>
    <col min="7" max="7" width="8" customWidth="1"/>
    <col min="8" max="8" width="13.5703125" style="43" customWidth="1"/>
    <col min="9" max="9" width="2.140625" style="43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97" t="s">
        <v>49</v>
      </c>
      <c r="B2" s="96"/>
      <c r="C2" s="44"/>
    </row>
    <row r="3" spans="1:10" x14ac:dyDescent="0.25">
      <c r="A3" s="95" t="s">
        <v>48</v>
      </c>
      <c r="B3" s="94"/>
      <c r="C3" s="94"/>
    </row>
    <row r="4" spans="1:10" x14ac:dyDescent="0.25">
      <c r="A4" s="95" t="s">
        <v>47</v>
      </c>
      <c r="B4" s="94"/>
      <c r="C4" s="94"/>
    </row>
    <row r="5" spans="1:10" x14ac:dyDescent="0.25">
      <c r="A5" s="95" t="s">
        <v>46</v>
      </c>
      <c r="B5" s="94"/>
      <c r="C5" s="94"/>
    </row>
    <row r="6" spans="1:10" x14ac:dyDescent="0.25">
      <c r="A6" s="95" t="s">
        <v>45</v>
      </c>
      <c r="B6" s="94"/>
      <c r="C6" s="94"/>
    </row>
    <row r="7" spans="1:10" x14ac:dyDescent="0.25">
      <c r="A7" s="95" t="s">
        <v>44</v>
      </c>
      <c r="B7" s="94"/>
      <c r="C7" s="94"/>
    </row>
    <row r="8" spans="1:10" x14ac:dyDescent="0.25">
      <c r="A8" s="94"/>
      <c r="B8" s="94"/>
      <c r="C8" s="94"/>
    </row>
    <row r="9" spans="1:10" ht="15.75" thickBot="1" x14ac:dyDescent="0.3">
      <c r="A9" s="92"/>
      <c r="B9" s="92"/>
      <c r="C9" s="92"/>
      <c r="D9" s="92"/>
      <c r="E9" s="92"/>
      <c r="F9" s="92"/>
      <c r="G9" s="92"/>
      <c r="H9" s="93"/>
      <c r="I9" s="93"/>
      <c r="J9" s="92"/>
    </row>
    <row r="10" spans="1:10" ht="24" thickBot="1" x14ac:dyDescent="0.4">
      <c r="A10" s="370" t="s">
        <v>43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ht="18.75" customHeight="1" x14ac:dyDescent="0.25">
      <c r="A12" s="47" t="s">
        <v>42</v>
      </c>
      <c r="B12" s="47" t="s">
        <v>63</v>
      </c>
      <c r="C12" s="47"/>
      <c r="D12" s="47"/>
      <c r="E12" s="47"/>
      <c r="F12" s="47"/>
      <c r="G12" s="47"/>
      <c r="H12" s="48" t="s">
        <v>40</v>
      </c>
      <c r="I12" s="48" t="s">
        <v>32</v>
      </c>
      <c r="J12" s="40" t="s">
        <v>688</v>
      </c>
    </row>
    <row r="13" spans="1:10" ht="18.75" customHeight="1" x14ac:dyDescent="0.25">
      <c r="A13" s="47"/>
      <c r="B13" s="47"/>
      <c r="C13" s="47"/>
      <c r="D13" s="47"/>
      <c r="E13" s="47"/>
      <c r="F13" s="47"/>
      <c r="G13" s="47"/>
      <c r="H13" s="48" t="s">
        <v>38</v>
      </c>
      <c r="I13" s="48" t="s">
        <v>32</v>
      </c>
      <c r="J13" s="39" t="s">
        <v>687</v>
      </c>
    </row>
    <row r="14" spans="1:10" ht="18.75" customHeight="1" x14ac:dyDescent="0.25">
      <c r="A14" s="47"/>
      <c r="B14" s="47"/>
      <c r="C14" s="47"/>
      <c r="D14" s="47"/>
      <c r="E14" s="47"/>
      <c r="F14" s="47"/>
      <c r="G14" s="47"/>
      <c r="H14" s="48" t="s">
        <v>36</v>
      </c>
      <c r="I14" s="48" t="s">
        <v>32</v>
      </c>
      <c r="J14" s="39" t="s">
        <v>689</v>
      </c>
    </row>
    <row r="15" spans="1:10" ht="18.75" customHeight="1" x14ac:dyDescent="0.25">
      <c r="A15" s="47" t="s">
        <v>29</v>
      </c>
      <c r="B15" s="47" t="s">
        <v>60</v>
      </c>
      <c r="C15" s="47"/>
      <c r="D15" s="47"/>
      <c r="E15" s="47"/>
      <c r="F15" s="47"/>
      <c r="G15" s="47"/>
      <c r="H15" s="48" t="s">
        <v>33</v>
      </c>
      <c r="I15" s="48" t="s">
        <v>32</v>
      </c>
      <c r="J15" s="91" t="s">
        <v>410</v>
      </c>
    </row>
    <row r="16" spans="1:10" ht="27.75" customHeight="1" x14ac:dyDescent="0.25">
      <c r="A16" s="47"/>
      <c r="B16" s="47"/>
      <c r="C16" s="47"/>
      <c r="D16" s="47"/>
      <c r="E16" s="47"/>
      <c r="F16" s="47"/>
      <c r="G16" s="47"/>
      <c r="H16" s="48" t="s">
        <v>207</v>
      </c>
      <c r="I16" s="48" t="s">
        <v>32</v>
      </c>
      <c r="J16" s="150" t="s">
        <v>208</v>
      </c>
    </row>
    <row r="17" spans="1:13" ht="11.25" customHeight="1" thickBot="1" x14ac:dyDescent="0.3">
      <c r="A17" s="76"/>
      <c r="B17" s="76"/>
      <c r="C17" s="76"/>
      <c r="D17" s="76"/>
      <c r="E17" s="76"/>
      <c r="F17" s="76"/>
      <c r="G17" s="76"/>
      <c r="H17" s="77"/>
      <c r="I17" s="77"/>
      <c r="J17" s="76"/>
    </row>
    <row r="18" spans="1:13" ht="43.5" customHeight="1" x14ac:dyDescent="0.25">
      <c r="A18" s="90" t="s">
        <v>26</v>
      </c>
      <c r="B18" s="89" t="s">
        <v>58</v>
      </c>
      <c r="C18" s="88" t="s">
        <v>24</v>
      </c>
      <c r="D18" s="89" t="s">
        <v>57</v>
      </c>
      <c r="E18" s="89" t="s">
        <v>22</v>
      </c>
      <c r="F18" s="88" t="s">
        <v>21</v>
      </c>
      <c r="G18" s="87" t="s">
        <v>20</v>
      </c>
      <c r="H18" s="373" t="s">
        <v>19</v>
      </c>
      <c r="I18" s="374"/>
      <c r="J18" s="86" t="s">
        <v>18</v>
      </c>
      <c r="M18" s="43"/>
    </row>
    <row r="19" spans="1:13" s="76" customFormat="1" ht="30" customHeight="1" x14ac:dyDescent="0.25">
      <c r="A19" s="85">
        <v>1</v>
      </c>
      <c r="B19" s="84">
        <v>44568</v>
      </c>
      <c r="C19" s="83">
        <v>403286</v>
      </c>
      <c r="D19" s="82" t="s">
        <v>692</v>
      </c>
      <c r="E19" s="81" t="s">
        <v>693</v>
      </c>
      <c r="F19" s="80">
        <v>3</v>
      </c>
      <c r="G19" s="79">
        <v>1</v>
      </c>
      <c r="H19" s="375">
        <v>130000</v>
      </c>
      <c r="I19" s="376"/>
      <c r="J19" s="204">
        <f>G19*H19</f>
        <v>130000</v>
      </c>
      <c r="M19" s="77"/>
    </row>
    <row r="20" spans="1:13" s="76" customFormat="1" ht="30" customHeight="1" x14ac:dyDescent="0.25">
      <c r="A20" s="85">
        <f>A19+1</f>
        <v>2</v>
      </c>
      <c r="B20" s="84">
        <v>44568</v>
      </c>
      <c r="C20" s="83">
        <v>403288</v>
      </c>
      <c r="D20" s="82" t="s">
        <v>690</v>
      </c>
      <c r="E20" s="81" t="s">
        <v>691</v>
      </c>
      <c r="F20" s="80">
        <v>1</v>
      </c>
      <c r="G20" s="79">
        <v>13.25</v>
      </c>
      <c r="H20" s="375">
        <v>100000</v>
      </c>
      <c r="I20" s="376"/>
      <c r="J20" s="204">
        <f>G20*H20</f>
        <v>1325000</v>
      </c>
      <c r="M20" s="77"/>
    </row>
    <row r="21" spans="1:13" s="76" customFormat="1" ht="30" customHeight="1" x14ac:dyDescent="0.25">
      <c r="A21" s="85">
        <f t="shared" ref="A21:A23" si="0">A20+1</f>
        <v>3</v>
      </c>
      <c r="B21" s="84">
        <v>44568</v>
      </c>
      <c r="C21" s="83">
        <v>403287</v>
      </c>
      <c r="D21" s="82" t="s">
        <v>694</v>
      </c>
      <c r="E21" s="81" t="s">
        <v>695</v>
      </c>
      <c r="F21" s="80">
        <v>3</v>
      </c>
      <c r="G21" s="79">
        <v>3.9950000000000001</v>
      </c>
      <c r="H21" s="375">
        <v>160000</v>
      </c>
      <c r="I21" s="376"/>
      <c r="J21" s="204">
        <f t="shared" ref="J21:J23" si="1">G21*H21</f>
        <v>639200</v>
      </c>
      <c r="M21" s="77"/>
    </row>
    <row r="22" spans="1:13" s="76" customFormat="1" ht="30" customHeight="1" x14ac:dyDescent="0.25">
      <c r="A22" s="85">
        <f t="shared" si="0"/>
        <v>4</v>
      </c>
      <c r="B22" s="84">
        <v>44568</v>
      </c>
      <c r="C22" s="83">
        <v>403207</v>
      </c>
      <c r="D22" s="82" t="s">
        <v>696</v>
      </c>
      <c r="E22" s="81" t="s">
        <v>697</v>
      </c>
      <c r="F22" s="80">
        <v>2</v>
      </c>
      <c r="G22" s="79">
        <v>4.3250000000000002</v>
      </c>
      <c r="H22" s="375">
        <v>130000</v>
      </c>
      <c r="I22" s="376"/>
      <c r="J22" s="204">
        <f t="shared" si="1"/>
        <v>562250</v>
      </c>
      <c r="M22" s="77"/>
    </row>
    <row r="23" spans="1:13" s="76" customFormat="1" ht="30" customHeight="1" x14ac:dyDescent="0.25">
      <c r="A23" s="85">
        <f t="shared" si="0"/>
        <v>5</v>
      </c>
      <c r="B23" s="84">
        <v>44568</v>
      </c>
      <c r="C23" s="83">
        <v>403211</v>
      </c>
      <c r="D23" s="82" t="s">
        <v>698</v>
      </c>
      <c r="E23" s="81" t="s">
        <v>699</v>
      </c>
      <c r="F23" s="80">
        <v>5</v>
      </c>
      <c r="G23" s="79">
        <v>32.409999999999997</v>
      </c>
      <c r="H23" s="375">
        <v>12000</v>
      </c>
      <c r="I23" s="376"/>
      <c r="J23" s="204">
        <f t="shared" si="1"/>
        <v>388919.99999999994</v>
      </c>
      <c r="M23" s="77"/>
    </row>
    <row r="24" spans="1:13" s="76" customFormat="1" ht="30" customHeight="1" x14ac:dyDescent="0.25">
      <c r="A24" s="85">
        <v>7</v>
      </c>
      <c r="B24" s="84">
        <v>44568</v>
      </c>
      <c r="C24" s="83">
        <v>403223</v>
      </c>
      <c r="D24" s="82" t="s">
        <v>700</v>
      </c>
      <c r="E24" s="81" t="s">
        <v>701</v>
      </c>
      <c r="F24" s="80">
        <v>6</v>
      </c>
      <c r="G24" s="79">
        <v>77.23</v>
      </c>
      <c r="H24" s="375">
        <v>7000</v>
      </c>
      <c r="I24" s="376"/>
      <c r="J24" s="204">
        <f t="shared" ref="J24" si="2">G24*H24</f>
        <v>540610</v>
      </c>
      <c r="M24" s="77"/>
    </row>
    <row r="25" spans="1:13" ht="30" customHeight="1" thickBot="1" x14ac:dyDescent="0.3">
      <c r="A25" s="365" t="s">
        <v>13</v>
      </c>
      <c r="B25" s="366"/>
      <c r="C25" s="366"/>
      <c r="D25" s="366"/>
      <c r="E25" s="366"/>
      <c r="F25" s="366"/>
      <c r="G25" s="366"/>
      <c r="H25" s="366"/>
      <c r="I25" s="367"/>
      <c r="J25" s="75">
        <f>SUM(J19:J24)</f>
        <v>3585980</v>
      </c>
    </row>
    <row r="26" spans="1:13" ht="11.25" customHeight="1" x14ac:dyDescent="0.25">
      <c r="A26" s="368"/>
      <c r="B26" s="368"/>
      <c r="C26" s="368"/>
      <c r="D26" s="368"/>
      <c r="E26" s="74"/>
      <c r="H26" s="73"/>
      <c r="I26" s="73"/>
      <c r="J26" s="72"/>
    </row>
    <row r="27" spans="1:13" ht="22.5" customHeight="1" x14ac:dyDescent="0.25">
      <c r="A27" s="71"/>
      <c r="B27" s="71"/>
      <c r="D27" s="71"/>
      <c r="E27" s="71"/>
      <c r="H27" s="70" t="s">
        <v>11</v>
      </c>
      <c r="I27" s="70"/>
      <c r="J27" s="69">
        <v>0</v>
      </c>
    </row>
    <row r="28" spans="1:13" ht="22.5" customHeight="1" thickBot="1" x14ac:dyDescent="0.3">
      <c r="A28" s="271"/>
      <c r="B28" s="271"/>
      <c r="D28" s="271"/>
      <c r="E28" s="271"/>
      <c r="H28" s="67" t="s">
        <v>52</v>
      </c>
      <c r="I28" s="67"/>
      <c r="J28" s="66">
        <v>0</v>
      </c>
    </row>
    <row r="29" spans="1:13" ht="22.5" customHeight="1" x14ac:dyDescent="0.25">
      <c r="A29" s="47"/>
      <c r="B29" s="47"/>
      <c r="D29" s="47"/>
      <c r="E29" s="56"/>
      <c r="H29" s="65" t="s">
        <v>9</v>
      </c>
      <c r="I29" s="62"/>
      <c r="J29" s="64">
        <f>J25</f>
        <v>3585980</v>
      </c>
    </row>
    <row r="30" spans="1:13" ht="13.5" customHeight="1" x14ac:dyDescent="0.25">
      <c r="A30" s="47"/>
      <c r="B30" s="47"/>
      <c r="D30" s="47"/>
      <c r="E30" s="56"/>
      <c r="H30" s="62"/>
      <c r="I30" s="62"/>
      <c r="J30" s="61"/>
    </row>
    <row r="31" spans="1:13" ht="18.75" x14ac:dyDescent="0.25">
      <c r="A31" s="63" t="s">
        <v>702</v>
      </c>
      <c r="B31" s="56"/>
      <c r="D31" s="47"/>
      <c r="E31" s="56"/>
      <c r="H31" s="62"/>
      <c r="I31" s="62"/>
      <c r="J31" s="61"/>
    </row>
    <row r="32" spans="1:13" ht="15.75" x14ac:dyDescent="0.25">
      <c r="A32" s="47"/>
      <c r="B32" s="47"/>
      <c r="D32" s="47"/>
      <c r="E32" s="56"/>
      <c r="H32" s="62"/>
      <c r="I32" s="62"/>
      <c r="J32" s="61"/>
    </row>
    <row r="33" spans="1:13" ht="17.25" customHeight="1" x14ac:dyDescent="0.3">
      <c r="A33" s="60" t="s">
        <v>7</v>
      </c>
      <c r="B33" s="59"/>
      <c r="D33" s="59"/>
      <c r="E33" s="47"/>
      <c r="H33" s="48"/>
      <c r="I33" s="48"/>
      <c r="J33" s="47"/>
    </row>
    <row r="34" spans="1:13" ht="17.25" customHeight="1" x14ac:dyDescent="0.3">
      <c r="A34" s="57" t="s">
        <v>6</v>
      </c>
      <c r="B34" s="56"/>
      <c r="D34" s="56"/>
      <c r="E34" s="47"/>
      <c r="H34" s="48"/>
      <c r="I34" s="48"/>
      <c r="J34" s="47"/>
      <c r="M34" s="58"/>
    </row>
    <row r="35" spans="1:13" ht="17.25" customHeight="1" x14ac:dyDescent="0.3">
      <c r="A35" s="57" t="s">
        <v>5</v>
      </c>
      <c r="B35" s="56"/>
      <c r="D35" s="47"/>
      <c r="E35" s="47"/>
      <c r="H35" s="48"/>
      <c r="I35" s="48"/>
      <c r="J35" s="47"/>
    </row>
    <row r="36" spans="1:13" ht="17.25" customHeight="1" x14ac:dyDescent="0.3">
      <c r="A36" s="55" t="s">
        <v>4</v>
      </c>
      <c r="B36" s="54"/>
      <c r="D36" s="54"/>
      <c r="E36" s="47"/>
      <c r="H36" s="48"/>
      <c r="I36" s="48"/>
      <c r="J36" s="47"/>
    </row>
    <row r="37" spans="1:13" ht="17.25" customHeight="1" x14ac:dyDescent="0.3">
      <c r="A37" s="53" t="s">
        <v>3</v>
      </c>
      <c r="B37" s="51"/>
      <c r="D37" s="52"/>
      <c r="E37" s="47"/>
      <c r="H37" s="48"/>
      <c r="I37" s="48"/>
      <c r="J37" s="47"/>
    </row>
    <row r="38" spans="1:13" ht="15.75" x14ac:dyDescent="0.25">
      <c r="A38" s="51"/>
      <c r="B38" s="51"/>
      <c r="D38" s="50"/>
      <c r="E38" s="47"/>
      <c r="H38" s="48"/>
      <c r="I38" s="48"/>
      <c r="J38" s="47"/>
    </row>
    <row r="39" spans="1:13" ht="15.75" x14ac:dyDescent="0.25">
      <c r="A39" s="47"/>
      <c r="B39" s="47"/>
      <c r="D39" s="47"/>
      <c r="E39" s="47"/>
      <c r="H39" s="49" t="s">
        <v>2</v>
      </c>
      <c r="I39" s="369" t="str">
        <f>J13</f>
        <v xml:space="preserve"> 23 Februari 2022</v>
      </c>
      <c r="J39" s="369"/>
    </row>
    <row r="40" spans="1:13" ht="15.75" x14ac:dyDescent="0.25">
      <c r="A40" s="47"/>
      <c r="B40" s="47"/>
      <c r="D40" s="47"/>
      <c r="E40" s="47"/>
      <c r="H40" s="48"/>
      <c r="I40" s="48"/>
      <c r="J40" s="47"/>
    </row>
    <row r="41" spans="1:13" ht="15.75" x14ac:dyDescent="0.25">
      <c r="A41" s="47"/>
      <c r="B41" s="47"/>
      <c r="D41" s="47"/>
      <c r="E41" s="47"/>
      <c r="H41" s="48"/>
      <c r="I41" s="48"/>
      <c r="J41" s="47"/>
    </row>
    <row r="42" spans="1:13" ht="15.75" x14ac:dyDescent="0.25">
      <c r="A42" s="47"/>
      <c r="B42" s="47"/>
      <c r="D42" s="47"/>
      <c r="E42" s="47"/>
      <c r="H42" s="48"/>
      <c r="I42" s="48"/>
      <c r="J42" s="47"/>
    </row>
    <row r="43" spans="1:13" ht="28.5" customHeight="1" x14ac:dyDescent="0.25">
      <c r="A43" s="47"/>
      <c r="B43" s="47"/>
      <c r="D43" s="47"/>
      <c r="E43" s="47"/>
      <c r="H43" s="48"/>
      <c r="I43" s="48"/>
      <c r="J43" s="47"/>
    </row>
    <row r="44" spans="1:13" ht="15.75" x14ac:dyDescent="0.25">
      <c r="A44" s="47"/>
      <c r="B44" s="47"/>
      <c r="D44" s="47"/>
      <c r="E44" s="47"/>
      <c r="H44" s="48"/>
      <c r="I44" s="48"/>
      <c r="J44" s="47"/>
    </row>
    <row r="45" spans="1:13" ht="15.75" x14ac:dyDescent="0.25">
      <c r="A45" s="47"/>
      <c r="B45" s="47"/>
      <c r="D45" s="47"/>
      <c r="E45" s="47"/>
      <c r="H45" s="48"/>
      <c r="I45" s="48"/>
      <c r="J45" s="47"/>
    </row>
    <row r="46" spans="1:13" ht="15.75" x14ac:dyDescent="0.25">
      <c r="A46" s="44"/>
      <c r="B46" s="44"/>
      <c r="D46" s="44"/>
      <c r="E46" s="44"/>
      <c r="H46" s="352" t="s">
        <v>50</v>
      </c>
      <c r="I46" s="352"/>
      <c r="J46" s="352"/>
    </row>
    <row r="47" spans="1:13" ht="15.75" x14ac:dyDescent="0.25">
      <c r="A47" s="44"/>
      <c r="B47" s="44"/>
      <c r="D47" s="44"/>
      <c r="E47" s="44"/>
      <c r="H47" s="45"/>
      <c r="I47" s="45"/>
      <c r="J47" s="44"/>
    </row>
    <row r="48" spans="1:13" ht="15.75" x14ac:dyDescent="0.25">
      <c r="A48" s="44"/>
      <c r="B48" s="44"/>
      <c r="D48" s="44"/>
      <c r="E48" s="44"/>
      <c r="H48" s="45"/>
      <c r="I48" s="45"/>
      <c r="J48" s="44"/>
    </row>
    <row r="49" spans="1:13" ht="15.75" x14ac:dyDescent="0.25">
      <c r="A49" s="44"/>
      <c r="B49" s="44"/>
      <c r="D49" s="44"/>
      <c r="E49" s="44"/>
      <c r="H49" s="45"/>
      <c r="I49" s="45"/>
      <c r="J49" s="44"/>
      <c r="M49" s="46"/>
    </row>
    <row r="50" spans="1:13" ht="15.75" x14ac:dyDescent="0.25">
      <c r="A50" s="44"/>
      <c r="B50" s="44"/>
      <c r="D50" s="44"/>
      <c r="E50" s="44"/>
      <c r="H50" s="45"/>
      <c r="I50" s="45"/>
      <c r="J50" s="44"/>
    </row>
    <row r="51" spans="1:13" ht="15.75" x14ac:dyDescent="0.25">
      <c r="A51" s="44"/>
      <c r="B51" s="44"/>
      <c r="D51" s="44"/>
      <c r="E51" s="44"/>
      <c r="H51" s="45"/>
      <c r="I51" s="45"/>
      <c r="J51" s="44"/>
    </row>
    <row r="52" spans="1:13" ht="15.75" x14ac:dyDescent="0.25">
      <c r="A52" s="44"/>
      <c r="B52" s="44"/>
      <c r="D52" s="44"/>
      <c r="E52" s="44"/>
      <c r="H52" s="45"/>
      <c r="I52" s="45"/>
      <c r="J52" s="44"/>
    </row>
    <row r="53" spans="1:13" ht="15.75" x14ac:dyDescent="0.25">
      <c r="A53" s="44"/>
      <c r="B53" s="44"/>
      <c r="D53" s="44"/>
      <c r="E53" s="44"/>
      <c r="H53" s="45"/>
      <c r="I53" s="45"/>
      <c r="J53" s="44"/>
    </row>
    <row r="54" spans="1:13" ht="15.75" x14ac:dyDescent="0.25">
      <c r="A54" s="44"/>
      <c r="B54" s="44"/>
      <c r="D54" s="44"/>
      <c r="E54" s="44"/>
      <c r="H54" s="45"/>
      <c r="I54" s="45"/>
      <c r="J54" s="44"/>
    </row>
  </sheetData>
  <autoFilter ref="A18:J25">
    <filterColumn colId="7" showButton="0"/>
  </autoFilter>
  <mergeCells count="12">
    <mergeCell ref="H23:I23"/>
    <mergeCell ref="A10:J10"/>
    <mergeCell ref="H18:I18"/>
    <mergeCell ref="H19:I19"/>
    <mergeCell ref="H20:I20"/>
    <mergeCell ref="H21:I21"/>
    <mergeCell ref="H22:I22"/>
    <mergeCell ref="A25:I25"/>
    <mergeCell ref="A26:D26"/>
    <mergeCell ref="I39:J39"/>
    <mergeCell ref="H46:J46"/>
    <mergeCell ref="H24:I2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D22" sqref="D22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8.42578125" style="1" customWidth="1"/>
    <col min="5" max="5" width="12.4257812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704</v>
      </c>
    </row>
    <row r="12" spans="1:10" x14ac:dyDescent="0.25">
      <c r="H12" s="2" t="s">
        <v>38</v>
      </c>
      <c r="I12" s="38" t="s">
        <v>32</v>
      </c>
      <c r="J12" s="39" t="s">
        <v>687</v>
      </c>
    </row>
    <row r="13" spans="1:10" x14ac:dyDescent="0.25">
      <c r="H13" s="2" t="s">
        <v>36</v>
      </c>
      <c r="I13" s="38" t="s">
        <v>32</v>
      </c>
      <c r="J13" s="39" t="s">
        <v>687</v>
      </c>
    </row>
    <row r="14" spans="1:10" x14ac:dyDescent="0.25">
      <c r="H14" s="2" t="s">
        <v>33</v>
      </c>
      <c r="I14" s="38" t="s">
        <v>32</v>
      </c>
      <c r="J14" s="37" t="s">
        <v>703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63" customFormat="1" ht="54" customHeight="1" x14ac:dyDescent="0.25">
      <c r="A18" s="31">
        <v>1</v>
      </c>
      <c r="B18" s="268">
        <v>44615</v>
      </c>
      <c r="C18" s="264">
        <v>404855</v>
      </c>
      <c r="D18" s="28" t="s">
        <v>705</v>
      </c>
      <c r="E18" s="265" t="s">
        <v>15</v>
      </c>
      <c r="F18" s="266">
        <v>18</v>
      </c>
      <c r="G18" s="25">
        <v>54</v>
      </c>
      <c r="H18" s="358">
        <v>4000</v>
      </c>
      <c r="I18" s="359"/>
      <c r="J18" s="267">
        <f>G18*H18</f>
        <v>216000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216000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216000</v>
      </c>
    </row>
    <row r="24" spans="1:19" x14ac:dyDescent="0.25">
      <c r="A24" s="13" t="s">
        <v>706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23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5" zoomScaleNormal="100" workbookViewId="0">
      <selection activeCell="K26" sqref="K26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8.42578125" style="1" customWidth="1"/>
    <col min="5" max="5" width="12.4257812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707</v>
      </c>
      <c r="H11" s="2" t="s">
        <v>40</v>
      </c>
      <c r="I11" s="38" t="s">
        <v>32</v>
      </c>
      <c r="J11" s="40" t="s">
        <v>709</v>
      </c>
    </row>
    <row r="12" spans="1:10" x14ac:dyDescent="0.25">
      <c r="B12" s="1" t="s">
        <v>708</v>
      </c>
      <c r="H12" s="2" t="s">
        <v>38</v>
      </c>
      <c r="I12" s="38" t="s">
        <v>32</v>
      </c>
      <c r="J12" s="39" t="s">
        <v>687</v>
      </c>
    </row>
    <row r="13" spans="1:10" x14ac:dyDescent="0.25">
      <c r="H13" s="2" t="s">
        <v>36</v>
      </c>
      <c r="I13" s="38" t="s">
        <v>32</v>
      </c>
      <c r="J13" s="39" t="s">
        <v>687</v>
      </c>
    </row>
    <row r="14" spans="1:10" x14ac:dyDescent="0.25">
      <c r="H14" s="2" t="s">
        <v>33</v>
      </c>
      <c r="I14" s="38" t="s">
        <v>32</v>
      </c>
      <c r="J14" s="37" t="s">
        <v>710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70" customFormat="1" ht="54" customHeight="1" x14ac:dyDescent="0.25">
      <c r="A18" s="31">
        <v>1</v>
      </c>
      <c r="B18" s="436">
        <v>44615</v>
      </c>
      <c r="C18" s="377">
        <v>404856</v>
      </c>
      <c r="D18" s="28" t="s">
        <v>711</v>
      </c>
      <c r="E18" s="379" t="s">
        <v>15</v>
      </c>
      <c r="F18" s="272">
        <v>1</v>
      </c>
      <c r="G18" s="137">
        <v>189</v>
      </c>
      <c r="H18" s="358">
        <v>4200</v>
      </c>
      <c r="I18" s="359"/>
      <c r="J18" s="273">
        <f>G18*H18</f>
        <v>793800</v>
      </c>
    </row>
    <row r="19" spans="1:19" s="270" customFormat="1" ht="54" customHeight="1" x14ac:dyDescent="0.25">
      <c r="A19" s="31">
        <v>2</v>
      </c>
      <c r="B19" s="437"/>
      <c r="C19" s="378"/>
      <c r="D19" s="28" t="s">
        <v>712</v>
      </c>
      <c r="E19" s="380"/>
      <c r="F19" s="272">
        <v>1</v>
      </c>
      <c r="G19" s="25">
        <v>1</v>
      </c>
      <c r="H19" s="358">
        <v>250000</v>
      </c>
      <c r="I19" s="359"/>
      <c r="J19" s="273">
        <f>G19*H19</f>
        <v>250000</v>
      </c>
    </row>
    <row r="20" spans="1:19" ht="25.5" customHeight="1" thickBot="1" x14ac:dyDescent="0.3">
      <c r="A20" s="360" t="s">
        <v>13</v>
      </c>
      <c r="B20" s="361"/>
      <c r="C20" s="361"/>
      <c r="D20" s="361"/>
      <c r="E20" s="361"/>
      <c r="F20" s="361"/>
      <c r="G20" s="361"/>
      <c r="H20" s="361"/>
      <c r="I20" s="362"/>
      <c r="J20" s="22">
        <f>J18+J19</f>
        <v>1043800</v>
      </c>
    </row>
    <row r="21" spans="1:19" ht="13.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0"/>
    </row>
    <row r="22" spans="1:19" x14ac:dyDescent="0.25">
      <c r="E22" s="13"/>
      <c r="F22" s="13"/>
      <c r="G22" s="13"/>
      <c r="H22" s="19" t="s">
        <v>11</v>
      </c>
      <c r="I22" s="19"/>
      <c r="J22" s="18">
        <v>0</v>
      </c>
      <c r="K22" s="15"/>
      <c r="S22" s="1" t="s">
        <v>1</v>
      </c>
    </row>
    <row r="23" spans="1:19" ht="16.5" thickBot="1" x14ac:dyDescent="0.3">
      <c r="E23" s="13"/>
      <c r="F23" s="13"/>
      <c r="G23" s="13"/>
      <c r="H23" s="17" t="s">
        <v>10</v>
      </c>
      <c r="I23" s="17"/>
      <c r="J23" s="16">
        <v>0</v>
      </c>
      <c r="K23" s="15"/>
    </row>
    <row r="24" spans="1:19" ht="16.5" customHeight="1" x14ac:dyDescent="0.25">
      <c r="E24" s="13"/>
      <c r="F24" s="13"/>
      <c r="G24" s="13"/>
      <c r="H24" s="12" t="s">
        <v>9</v>
      </c>
      <c r="I24" s="12"/>
      <c r="J24" s="11">
        <f>J20</f>
        <v>1043800</v>
      </c>
    </row>
    <row r="25" spans="1:19" x14ac:dyDescent="0.25">
      <c r="A25" s="13" t="s">
        <v>713</v>
      </c>
      <c r="E25" s="13"/>
      <c r="F25" s="13"/>
      <c r="G25" s="13"/>
      <c r="H25" s="12"/>
      <c r="I25" s="12"/>
      <c r="J25" s="11"/>
    </row>
    <row r="26" spans="1:19" ht="10.5" customHeight="1" x14ac:dyDescent="0.25">
      <c r="A26" s="14"/>
      <c r="E26" s="13"/>
      <c r="F26" s="13"/>
      <c r="G26" s="13"/>
      <c r="H26" s="12"/>
      <c r="I26" s="12"/>
      <c r="J26" s="11"/>
    </row>
    <row r="27" spans="1:19" x14ac:dyDescent="0.25">
      <c r="A27" s="10" t="s">
        <v>7</v>
      </c>
    </row>
    <row r="28" spans="1:19" x14ac:dyDescent="0.25">
      <c r="A28" s="9" t="s">
        <v>6</v>
      </c>
      <c r="B28" s="9"/>
      <c r="C28" s="9"/>
      <c r="D28" s="9"/>
      <c r="E28" s="5"/>
    </row>
    <row r="29" spans="1:19" x14ac:dyDescent="0.25">
      <c r="A29" s="9" t="s">
        <v>5</v>
      </c>
      <c r="B29" s="9"/>
      <c r="C29" s="9"/>
      <c r="D29" s="5"/>
      <c r="E29" s="5"/>
    </row>
    <row r="30" spans="1:19" x14ac:dyDescent="0.25">
      <c r="A30" s="8" t="s">
        <v>4</v>
      </c>
      <c r="B30" s="6"/>
      <c r="C30" s="6"/>
      <c r="D30" s="8"/>
      <c r="E30" s="5"/>
    </row>
    <row r="31" spans="1:19" x14ac:dyDescent="0.25">
      <c r="A31" s="7" t="s">
        <v>3</v>
      </c>
      <c r="B31" s="7"/>
      <c r="C31" s="7"/>
      <c r="D31" s="6"/>
      <c r="E31" s="5"/>
    </row>
    <row r="32" spans="1:19" ht="8.25" customHeight="1" x14ac:dyDescent="0.25">
      <c r="A32" s="4"/>
      <c r="B32" s="4"/>
      <c r="C32" s="4"/>
      <c r="D32" s="4"/>
    </row>
    <row r="33" spans="8:10" x14ac:dyDescent="0.25">
      <c r="H33" s="3" t="s">
        <v>2</v>
      </c>
      <c r="I33" s="363" t="str">
        <f>+J12</f>
        <v xml:space="preserve"> 23 Februari 2022</v>
      </c>
      <c r="J33" s="364"/>
    </row>
    <row r="37" spans="8:10" x14ac:dyDescent="0.25">
      <c r="I37" s="2" t="s">
        <v>1</v>
      </c>
    </row>
    <row r="39" spans="8:10" x14ac:dyDescent="0.25">
      <c r="H39" s="352" t="s">
        <v>0</v>
      </c>
      <c r="I39" s="352"/>
      <c r="J39" s="352"/>
    </row>
  </sheetData>
  <mergeCells count="10">
    <mergeCell ref="H39:J39"/>
    <mergeCell ref="H19:I19"/>
    <mergeCell ref="B18:B19"/>
    <mergeCell ref="C18:C19"/>
    <mergeCell ref="E18:E19"/>
    <mergeCell ref="A9:J9"/>
    <mergeCell ref="H17:I17"/>
    <mergeCell ref="H18:I18"/>
    <mergeCell ref="A20:I20"/>
    <mergeCell ref="I33:J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9" zoomScaleNormal="100" workbookViewId="0">
      <selection activeCell="D18" sqref="D18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8.42578125" style="1" customWidth="1"/>
    <col min="5" max="5" width="12.4257812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707</v>
      </c>
      <c r="H11" s="2" t="s">
        <v>40</v>
      </c>
      <c r="I11" s="38" t="s">
        <v>32</v>
      </c>
      <c r="J11" s="40" t="s">
        <v>714</v>
      </c>
    </row>
    <row r="12" spans="1:10" x14ac:dyDescent="0.25">
      <c r="B12" s="1" t="s">
        <v>708</v>
      </c>
      <c r="H12" s="2" t="s">
        <v>38</v>
      </c>
      <c r="I12" s="38" t="s">
        <v>32</v>
      </c>
      <c r="J12" s="39" t="s">
        <v>687</v>
      </c>
    </row>
    <row r="13" spans="1:10" x14ac:dyDescent="0.25">
      <c r="H13" s="2" t="s">
        <v>36</v>
      </c>
      <c r="I13" s="38" t="s">
        <v>32</v>
      </c>
      <c r="J13" s="39" t="s">
        <v>687</v>
      </c>
    </row>
    <row r="14" spans="1:10" x14ac:dyDescent="0.25">
      <c r="H14" s="2" t="s">
        <v>33</v>
      </c>
      <c r="I14" s="38" t="s">
        <v>32</v>
      </c>
      <c r="J14" s="37" t="s">
        <v>715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70" customFormat="1" ht="54" customHeight="1" x14ac:dyDescent="0.25">
      <c r="A18" s="31">
        <v>1</v>
      </c>
      <c r="B18" s="436">
        <v>44615</v>
      </c>
      <c r="C18" s="377">
        <v>404857</v>
      </c>
      <c r="D18" s="28" t="s">
        <v>716</v>
      </c>
      <c r="E18" s="379" t="s">
        <v>15</v>
      </c>
      <c r="F18" s="272">
        <v>1</v>
      </c>
      <c r="G18" s="137">
        <v>189</v>
      </c>
      <c r="H18" s="358">
        <v>4200</v>
      </c>
      <c r="I18" s="359"/>
      <c r="J18" s="273">
        <f>G18*H18</f>
        <v>793800</v>
      </c>
    </row>
    <row r="19" spans="1:19" s="270" customFormat="1" ht="54" customHeight="1" x14ac:dyDescent="0.25">
      <c r="A19" s="31">
        <v>2</v>
      </c>
      <c r="B19" s="437"/>
      <c r="C19" s="378"/>
      <c r="D19" s="28" t="s">
        <v>712</v>
      </c>
      <c r="E19" s="380"/>
      <c r="F19" s="272">
        <v>1</v>
      </c>
      <c r="G19" s="25">
        <v>1</v>
      </c>
      <c r="H19" s="358">
        <v>250000</v>
      </c>
      <c r="I19" s="359"/>
      <c r="J19" s="273">
        <f>G19*H19</f>
        <v>250000</v>
      </c>
    </row>
    <row r="20" spans="1:19" ht="25.5" customHeight="1" thickBot="1" x14ac:dyDescent="0.3">
      <c r="A20" s="360" t="s">
        <v>13</v>
      </c>
      <c r="B20" s="361"/>
      <c r="C20" s="361"/>
      <c r="D20" s="361"/>
      <c r="E20" s="361"/>
      <c r="F20" s="361"/>
      <c r="G20" s="361"/>
      <c r="H20" s="361"/>
      <c r="I20" s="362"/>
      <c r="J20" s="22">
        <f>J18+J19</f>
        <v>1043800</v>
      </c>
    </row>
    <row r="21" spans="1:19" ht="13.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0"/>
    </row>
    <row r="22" spans="1:19" x14ac:dyDescent="0.25">
      <c r="E22" s="13"/>
      <c r="F22" s="13"/>
      <c r="G22" s="13"/>
      <c r="H22" s="19" t="s">
        <v>11</v>
      </c>
      <c r="I22" s="19"/>
      <c r="J22" s="18">
        <v>0</v>
      </c>
      <c r="K22" s="15"/>
      <c r="S22" s="1" t="s">
        <v>1</v>
      </c>
    </row>
    <row r="23" spans="1:19" ht="16.5" thickBot="1" x14ac:dyDescent="0.3">
      <c r="E23" s="13"/>
      <c r="F23" s="13"/>
      <c r="G23" s="13"/>
      <c r="H23" s="17" t="s">
        <v>10</v>
      </c>
      <c r="I23" s="17"/>
      <c r="J23" s="16">
        <v>0</v>
      </c>
      <c r="K23" s="15"/>
    </row>
    <row r="24" spans="1:19" ht="16.5" customHeight="1" x14ac:dyDescent="0.25">
      <c r="E24" s="13"/>
      <c r="F24" s="13"/>
      <c r="G24" s="13"/>
      <c r="H24" s="12" t="s">
        <v>9</v>
      </c>
      <c r="I24" s="12"/>
      <c r="J24" s="11">
        <f>J20</f>
        <v>1043800</v>
      </c>
    </row>
    <row r="25" spans="1:19" x14ac:dyDescent="0.25">
      <c r="A25" s="13" t="s">
        <v>713</v>
      </c>
      <c r="E25" s="13"/>
      <c r="F25" s="13"/>
      <c r="G25" s="13"/>
      <c r="H25" s="12"/>
      <c r="I25" s="12"/>
      <c r="J25" s="11"/>
    </row>
    <row r="26" spans="1:19" ht="10.5" customHeight="1" x14ac:dyDescent="0.25">
      <c r="A26" s="14"/>
      <c r="E26" s="13"/>
      <c r="F26" s="13"/>
      <c r="G26" s="13"/>
      <c r="H26" s="12"/>
      <c r="I26" s="12"/>
      <c r="J26" s="11"/>
    </row>
    <row r="27" spans="1:19" x14ac:dyDescent="0.25">
      <c r="A27" s="10" t="s">
        <v>7</v>
      </c>
    </row>
    <row r="28" spans="1:19" x14ac:dyDescent="0.25">
      <c r="A28" s="9" t="s">
        <v>6</v>
      </c>
      <c r="B28" s="9"/>
      <c r="C28" s="9"/>
      <c r="D28" s="9"/>
      <c r="E28" s="5"/>
    </row>
    <row r="29" spans="1:19" x14ac:dyDescent="0.25">
      <c r="A29" s="9" t="s">
        <v>5</v>
      </c>
      <c r="B29" s="9"/>
      <c r="C29" s="9"/>
      <c r="D29" s="5"/>
      <c r="E29" s="5"/>
    </row>
    <row r="30" spans="1:19" x14ac:dyDescent="0.25">
      <c r="A30" s="8" t="s">
        <v>4</v>
      </c>
      <c r="B30" s="6"/>
      <c r="C30" s="6"/>
      <c r="D30" s="8"/>
      <c r="E30" s="5"/>
    </row>
    <row r="31" spans="1:19" x14ac:dyDescent="0.25">
      <c r="A31" s="7" t="s">
        <v>3</v>
      </c>
      <c r="B31" s="7"/>
      <c r="C31" s="7"/>
      <c r="D31" s="6"/>
      <c r="E31" s="5"/>
    </row>
    <row r="32" spans="1:19" ht="8.25" customHeight="1" x14ac:dyDescent="0.25">
      <c r="A32" s="4"/>
      <c r="B32" s="4"/>
      <c r="C32" s="4"/>
      <c r="D32" s="4"/>
    </row>
    <row r="33" spans="8:10" x14ac:dyDescent="0.25">
      <c r="H33" s="3" t="s">
        <v>2</v>
      </c>
      <c r="I33" s="363" t="str">
        <f>+J12</f>
        <v xml:space="preserve"> 23 Februari 2022</v>
      </c>
      <c r="J33" s="364"/>
    </row>
    <row r="37" spans="8:10" x14ac:dyDescent="0.25">
      <c r="I37" s="2" t="s">
        <v>1</v>
      </c>
    </row>
    <row r="39" spans="8:10" x14ac:dyDescent="0.25">
      <c r="H39" s="352" t="s">
        <v>0</v>
      </c>
      <c r="I39" s="352"/>
      <c r="J39" s="352"/>
    </row>
  </sheetData>
  <mergeCells count="10">
    <mergeCell ref="A20:I20"/>
    <mergeCell ref="I33:J33"/>
    <mergeCell ref="H39:J39"/>
    <mergeCell ref="A9:J9"/>
    <mergeCell ref="H17:I17"/>
    <mergeCell ref="B18:B19"/>
    <mergeCell ref="C18:C19"/>
    <mergeCell ref="E18:E19"/>
    <mergeCell ref="H18:I18"/>
    <mergeCell ref="H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N19" sqref="N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8.42578125" style="1" customWidth="1"/>
    <col min="5" max="5" width="12.4257812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723</v>
      </c>
      <c r="H11" s="2" t="s">
        <v>40</v>
      </c>
      <c r="I11" s="38" t="s">
        <v>32</v>
      </c>
      <c r="J11" s="40" t="s">
        <v>720</v>
      </c>
    </row>
    <row r="12" spans="1:10" x14ac:dyDescent="0.25">
      <c r="H12" s="2" t="s">
        <v>38</v>
      </c>
      <c r="I12" s="38" t="s">
        <v>32</v>
      </c>
      <c r="J12" s="39" t="s">
        <v>721</v>
      </c>
    </row>
    <row r="13" spans="1:10" x14ac:dyDescent="0.25">
      <c r="H13" s="2" t="s">
        <v>36</v>
      </c>
      <c r="I13" s="38" t="s">
        <v>32</v>
      </c>
      <c r="J13" s="39" t="s">
        <v>721</v>
      </c>
    </row>
    <row r="14" spans="1:10" x14ac:dyDescent="0.25">
      <c r="H14" s="2" t="s">
        <v>33</v>
      </c>
      <c r="I14" s="38" t="s">
        <v>32</v>
      </c>
      <c r="J14" s="37" t="s">
        <v>722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80" customFormat="1" ht="54" customHeight="1" x14ac:dyDescent="0.25">
      <c r="A18" s="31">
        <v>1</v>
      </c>
      <c r="B18" s="285">
        <v>44615</v>
      </c>
      <c r="C18" s="281">
        <v>404854</v>
      </c>
      <c r="D18" s="28" t="s">
        <v>543</v>
      </c>
      <c r="E18" s="282" t="s">
        <v>15</v>
      </c>
      <c r="F18" s="283">
        <v>2</v>
      </c>
      <c r="G18" s="25">
        <v>266</v>
      </c>
      <c r="H18" s="358">
        <v>4200</v>
      </c>
      <c r="I18" s="359"/>
      <c r="J18" s="284">
        <f>G18*H18</f>
        <v>1117200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1117200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1117200</v>
      </c>
    </row>
    <row r="24" spans="1:19" x14ac:dyDescent="0.25">
      <c r="A24" s="13" t="s">
        <v>724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24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38"/>
  <sheetViews>
    <sheetView topLeftCell="A7" workbookViewId="0">
      <selection activeCell="D26" sqref="D26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8.42578125" style="1" customWidth="1"/>
    <col min="5" max="5" width="12.42578125" style="1" customWidth="1"/>
    <col min="6" max="6" width="6.42578125" style="1" customWidth="1"/>
    <col min="7" max="7" width="13.140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728</v>
      </c>
      <c r="G11" s="2" t="s">
        <v>40</v>
      </c>
      <c r="H11" s="38" t="s">
        <v>32</v>
      </c>
      <c r="I11" s="40" t="s">
        <v>725</v>
      </c>
    </row>
    <row r="12" spans="1:9" x14ac:dyDescent="0.25">
      <c r="G12" s="2" t="s">
        <v>38</v>
      </c>
      <c r="H12" s="38" t="s">
        <v>32</v>
      </c>
      <c r="I12" s="39" t="s">
        <v>721</v>
      </c>
    </row>
    <row r="13" spans="1:9" x14ac:dyDescent="0.25">
      <c r="G13" s="2" t="s">
        <v>36</v>
      </c>
      <c r="H13" s="38" t="s">
        <v>32</v>
      </c>
      <c r="I13" s="39" t="s">
        <v>721</v>
      </c>
    </row>
    <row r="14" spans="1:9" x14ac:dyDescent="0.25">
      <c r="G14" s="2" t="s">
        <v>33</v>
      </c>
      <c r="H14" s="38" t="s">
        <v>32</v>
      </c>
      <c r="I14" s="37" t="s">
        <v>726</v>
      </c>
    </row>
    <row r="15" spans="1:9" x14ac:dyDescent="0.25">
      <c r="A15" s="1" t="s">
        <v>29</v>
      </c>
      <c r="B15" s="1" t="s">
        <v>728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56" t="s">
        <v>19</v>
      </c>
      <c r="H17" s="357"/>
      <c r="I17" s="32" t="s">
        <v>18</v>
      </c>
    </row>
    <row r="18" spans="1:18" s="280" customFormat="1" ht="54" customHeight="1" x14ac:dyDescent="0.25">
      <c r="A18" s="31">
        <v>1</v>
      </c>
      <c r="B18" s="285">
        <v>44616</v>
      </c>
      <c r="C18" s="281">
        <v>404547</v>
      </c>
      <c r="D18" s="28" t="s">
        <v>729</v>
      </c>
      <c r="E18" s="282" t="s">
        <v>374</v>
      </c>
      <c r="F18" s="283">
        <v>1</v>
      </c>
      <c r="G18" s="358">
        <v>16500000</v>
      </c>
      <c r="H18" s="359"/>
      <c r="I18" s="284">
        <f>G18</f>
        <v>16500000</v>
      </c>
      <c r="J18" s="4" t="s">
        <v>803</v>
      </c>
    </row>
    <row r="19" spans="1:18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2"/>
      <c r="I19" s="22">
        <f>I18</f>
        <v>16500000</v>
      </c>
    </row>
    <row r="20" spans="1:18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0"/>
    </row>
    <row r="21" spans="1:18" x14ac:dyDescent="0.25">
      <c r="E21" s="13"/>
      <c r="F21" s="13"/>
      <c r="G21" s="19" t="s">
        <v>11</v>
      </c>
      <c r="H21" s="19"/>
      <c r="I21" s="18">
        <v>0</v>
      </c>
      <c r="J21" s="15"/>
      <c r="R21" s="1" t="s">
        <v>1</v>
      </c>
    </row>
    <row r="22" spans="1:18" ht="16.5" thickBot="1" x14ac:dyDescent="0.3">
      <c r="E22" s="13"/>
      <c r="F22" s="13"/>
      <c r="G22" s="17" t="s">
        <v>10</v>
      </c>
      <c r="H22" s="17"/>
      <c r="I22" s="16">
        <v>0</v>
      </c>
      <c r="J22" s="15"/>
    </row>
    <row r="23" spans="1:18" ht="16.5" customHeight="1" x14ac:dyDescent="0.25">
      <c r="E23" s="13"/>
      <c r="F23" s="13"/>
      <c r="G23" s="12" t="s">
        <v>9</v>
      </c>
      <c r="H23" s="12"/>
      <c r="I23" s="11">
        <f>I19</f>
        <v>16500000</v>
      </c>
    </row>
    <row r="24" spans="1:18" x14ac:dyDescent="0.25">
      <c r="A24" s="13" t="s">
        <v>727</v>
      </c>
      <c r="E24" s="13"/>
      <c r="F24" s="13"/>
      <c r="G24" s="12"/>
      <c r="H24" s="12"/>
      <c r="I24" s="11"/>
    </row>
    <row r="25" spans="1:18" ht="10.5" customHeight="1" x14ac:dyDescent="0.25">
      <c r="A25" s="14"/>
      <c r="E25" s="13"/>
      <c r="F25" s="13"/>
      <c r="G25" s="12"/>
      <c r="H25" s="12"/>
      <c r="I25" s="11"/>
    </row>
    <row r="26" spans="1:18" x14ac:dyDescent="0.25">
      <c r="A26" s="10" t="s">
        <v>7</v>
      </c>
    </row>
    <row r="27" spans="1:18" x14ac:dyDescent="0.25">
      <c r="A27" s="9" t="s">
        <v>6</v>
      </c>
      <c r="B27" s="9"/>
      <c r="C27" s="9"/>
      <c r="D27" s="9"/>
      <c r="E27" s="5"/>
    </row>
    <row r="28" spans="1:18" x14ac:dyDescent="0.25">
      <c r="A28" s="9" t="s">
        <v>5</v>
      </c>
      <c r="B28" s="9"/>
      <c r="C28" s="9"/>
      <c r="D28" s="5"/>
      <c r="E28" s="5"/>
    </row>
    <row r="29" spans="1:18" x14ac:dyDescent="0.25">
      <c r="A29" s="8" t="s">
        <v>4</v>
      </c>
      <c r="B29" s="6"/>
      <c r="C29" s="6"/>
      <c r="D29" s="8"/>
      <c r="E29" s="5"/>
    </row>
    <row r="30" spans="1:18" x14ac:dyDescent="0.25">
      <c r="A30" s="7" t="s">
        <v>3</v>
      </c>
      <c r="B30" s="7"/>
      <c r="C30" s="7"/>
      <c r="D30" s="6"/>
      <c r="E30" s="5"/>
    </row>
    <row r="31" spans="1:18" ht="8.25" customHeight="1" x14ac:dyDescent="0.25">
      <c r="A31" s="4"/>
      <c r="B31" s="4"/>
      <c r="C31" s="4"/>
      <c r="D31" s="4"/>
    </row>
    <row r="32" spans="1:18" x14ac:dyDescent="0.25">
      <c r="G32" s="3" t="s">
        <v>2</v>
      </c>
      <c r="H32" s="363" t="str">
        <f>+I12</f>
        <v xml:space="preserve"> 24 Februari 2022</v>
      </c>
      <c r="I32" s="364"/>
    </row>
    <row r="36" spans="7:9" x14ac:dyDescent="0.25">
      <c r="H36" s="2" t="s">
        <v>1</v>
      </c>
    </row>
    <row r="38" spans="7:9" x14ac:dyDescent="0.25">
      <c r="G38" s="352" t="s">
        <v>0</v>
      </c>
      <c r="H38" s="352"/>
      <c r="I38" s="352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0" workbookViewId="0">
      <selection activeCell="I14" sqref="I14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8.42578125" style="1" customWidth="1"/>
    <col min="4" max="4" width="33.85546875" style="1" customWidth="1"/>
    <col min="5" max="5" width="13.140625" style="1" customWidth="1"/>
    <col min="6" max="6" width="6.42578125" style="1" customWidth="1"/>
    <col min="7" max="7" width="14.28515625" style="2" customWidth="1"/>
    <col min="8" max="8" width="1.42578125" style="2" customWidth="1"/>
    <col min="9" max="9" width="16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734</v>
      </c>
      <c r="G11" s="2" t="s">
        <v>40</v>
      </c>
      <c r="H11" s="38" t="s">
        <v>32</v>
      </c>
      <c r="I11" s="40" t="s">
        <v>730</v>
      </c>
    </row>
    <row r="12" spans="1:9" x14ac:dyDescent="0.25">
      <c r="G12" s="2" t="s">
        <v>38</v>
      </c>
      <c r="H12" s="38" t="s">
        <v>32</v>
      </c>
      <c r="I12" s="39" t="s">
        <v>731</v>
      </c>
    </row>
    <row r="13" spans="1:9" x14ac:dyDescent="0.25">
      <c r="G13" s="2" t="s">
        <v>36</v>
      </c>
      <c r="H13" s="38" t="s">
        <v>32</v>
      </c>
      <c r="I13" s="39" t="s">
        <v>732</v>
      </c>
    </row>
    <row r="14" spans="1:9" x14ac:dyDescent="0.25">
      <c r="G14" s="2" t="s">
        <v>33</v>
      </c>
      <c r="H14" s="38" t="s">
        <v>32</v>
      </c>
      <c r="I14" s="223" t="s">
        <v>733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280" customFormat="1" ht="48.75" customHeight="1" x14ac:dyDescent="0.25">
      <c r="A18" s="31">
        <v>1</v>
      </c>
      <c r="B18" s="285">
        <v>44609</v>
      </c>
      <c r="C18" s="252" t="s">
        <v>736</v>
      </c>
      <c r="D18" s="28" t="s">
        <v>738</v>
      </c>
      <c r="E18" s="282" t="s">
        <v>558</v>
      </c>
      <c r="F18" s="416">
        <v>1</v>
      </c>
      <c r="G18" s="434">
        <v>4000000</v>
      </c>
      <c r="H18" s="435"/>
      <c r="I18" s="232">
        <f>G18</f>
        <v>4000000</v>
      </c>
    </row>
    <row r="19" spans="1:18" s="280" customFormat="1" ht="48.75" customHeight="1" x14ac:dyDescent="0.25">
      <c r="A19" s="31">
        <v>2</v>
      </c>
      <c r="B19" s="285">
        <v>44609</v>
      </c>
      <c r="C19" s="252" t="s">
        <v>737</v>
      </c>
      <c r="D19" s="28" t="s">
        <v>738</v>
      </c>
      <c r="E19" s="282" t="s">
        <v>558</v>
      </c>
      <c r="F19" s="441"/>
      <c r="G19" s="434">
        <v>200000</v>
      </c>
      <c r="H19" s="435"/>
      <c r="I19" s="232">
        <f t="shared" ref="I19:I20" si="0">G19</f>
        <v>200000</v>
      </c>
    </row>
    <row r="20" spans="1:18" s="280" customFormat="1" ht="48.75" customHeight="1" x14ac:dyDescent="0.25">
      <c r="A20" s="31">
        <v>3</v>
      </c>
      <c r="B20" s="285">
        <v>44609</v>
      </c>
      <c r="C20" s="252" t="s">
        <v>735</v>
      </c>
      <c r="D20" s="28" t="s">
        <v>739</v>
      </c>
      <c r="E20" s="282" t="s">
        <v>740</v>
      </c>
      <c r="F20" s="417"/>
      <c r="G20" s="430">
        <v>300000</v>
      </c>
      <c r="H20" s="431"/>
      <c r="I20" s="232">
        <f t="shared" si="0"/>
        <v>300000</v>
      </c>
    </row>
    <row r="21" spans="1:18" s="44" customFormat="1" ht="24" customHeight="1" thickBot="1" x14ac:dyDescent="0.3">
      <c r="A21" s="425" t="s">
        <v>13</v>
      </c>
      <c r="B21" s="426"/>
      <c r="C21" s="426"/>
      <c r="D21" s="426"/>
      <c r="E21" s="426"/>
      <c r="F21" s="426"/>
      <c r="G21" s="426"/>
      <c r="H21" s="427"/>
      <c r="I21" s="175">
        <f>SUM(I18:I20)</f>
        <v>4500000</v>
      </c>
    </row>
    <row r="22" spans="1:18" ht="13.5" customHeight="1" x14ac:dyDescent="0.25">
      <c r="A22" s="21"/>
      <c r="B22" s="21"/>
      <c r="C22" s="21"/>
      <c r="D22" s="21"/>
      <c r="E22" s="21"/>
      <c r="F22" s="21"/>
      <c r="G22" s="21"/>
      <c r="H22" s="21"/>
      <c r="I22" s="20"/>
    </row>
    <row r="23" spans="1:18" x14ac:dyDescent="0.25">
      <c r="E23" s="13"/>
      <c r="F23" s="13"/>
      <c r="G23" s="19" t="s">
        <v>66</v>
      </c>
      <c r="H23" s="19"/>
      <c r="I23" s="18">
        <v>2800000</v>
      </c>
      <c r="J23" s="15"/>
      <c r="R23" s="1" t="s">
        <v>1</v>
      </c>
    </row>
    <row r="24" spans="1:18" ht="16.5" thickBot="1" x14ac:dyDescent="0.3">
      <c r="E24" s="13"/>
      <c r="F24" s="13"/>
      <c r="G24" s="17" t="s">
        <v>67</v>
      </c>
      <c r="H24" s="17"/>
      <c r="I24" s="98">
        <f>I21-I23</f>
        <v>1700000</v>
      </c>
      <c r="J24" s="15"/>
    </row>
    <row r="25" spans="1:18" ht="16.5" customHeight="1" x14ac:dyDescent="0.25">
      <c r="E25" s="13"/>
      <c r="F25" s="13"/>
      <c r="G25" s="12" t="s">
        <v>9</v>
      </c>
      <c r="H25" s="12"/>
      <c r="I25" s="11">
        <f>I24</f>
        <v>1700000</v>
      </c>
    </row>
    <row r="26" spans="1:18" x14ac:dyDescent="0.25">
      <c r="A26" s="13" t="s">
        <v>741</v>
      </c>
      <c r="E26" s="13"/>
      <c r="F26" s="13"/>
      <c r="G26" s="12"/>
      <c r="H26" s="12"/>
      <c r="I26" s="11"/>
    </row>
    <row r="27" spans="1:18" ht="10.5" customHeight="1" x14ac:dyDescent="0.25">
      <c r="A27" s="14"/>
      <c r="E27" s="13"/>
      <c r="F27" s="13"/>
      <c r="G27" s="12"/>
      <c r="H27" s="12"/>
      <c r="I27" s="11"/>
    </row>
    <row r="28" spans="1:18" x14ac:dyDescent="0.25">
      <c r="A28" s="10" t="s">
        <v>7</v>
      </c>
    </row>
    <row r="29" spans="1:18" x14ac:dyDescent="0.25">
      <c r="A29" s="9" t="s">
        <v>6</v>
      </c>
      <c r="B29" s="9"/>
      <c r="C29" s="9"/>
      <c r="D29" s="9"/>
      <c r="E29" s="5"/>
    </row>
    <row r="30" spans="1:18" x14ac:dyDescent="0.25">
      <c r="A30" s="9" t="s">
        <v>5</v>
      </c>
      <c r="B30" s="9"/>
      <c r="C30" s="9"/>
      <c r="D30" s="5"/>
      <c r="E30" s="5"/>
    </row>
    <row r="31" spans="1:18" x14ac:dyDescent="0.25">
      <c r="A31" s="8" t="s">
        <v>4</v>
      </c>
      <c r="B31" s="6"/>
      <c r="C31" s="6"/>
      <c r="D31" s="8"/>
      <c r="E31" s="5"/>
    </row>
    <row r="32" spans="1:18" x14ac:dyDescent="0.25">
      <c r="A32" s="7" t="s">
        <v>3</v>
      </c>
      <c r="B32" s="7"/>
      <c r="C32" s="7"/>
      <c r="D32" s="6"/>
      <c r="E32" s="5"/>
    </row>
    <row r="33" spans="1:9" ht="8.25" customHeight="1" x14ac:dyDescent="0.25">
      <c r="A33" s="4"/>
      <c r="B33" s="4"/>
      <c r="C33" s="4"/>
      <c r="D33" s="4"/>
    </row>
    <row r="34" spans="1:9" x14ac:dyDescent="0.25">
      <c r="G34" s="3" t="s">
        <v>2</v>
      </c>
      <c r="H34" s="363" t="str">
        <f>+I12</f>
        <v>24 Februari 2022</v>
      </c>
      <c r="I34" s="364"/>
    </row>
    <row r="38" spans="1:9" x14ac:dyDescent="0.25">
      <c r="H38" s="2" t="s">
        <v>1</v>
      </c>
    </row>
    <row r="40" spans="1:9" x14ac:dyDescent="0.25">
      <c r="G40" s="352" t="s">
        <v>0</v>
      </c>
      <c r="H40" s="352"/>
      <c r="I40" s="352"/>
    </row>
  </sheetData>
  <mergeCells count="9">
    <mergeCell ref="H34:I34"/>
    <mergeCell ref="G40:I40"/>
    <mergeCell ref="G20:H20"/>
    <mergeCell ref="F18:F20"/>
    <mergeCell ref="A9:I9"/>
    <mergeCell ref="G17:H17"/>
    <mergeCell ref="G18:H18"/>
    <mergeCell ref="G19:H19"/>
    <mergeCell ref="A21:H2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8.42578125" style="1" customWidth="1"/>
    <col min="5" max="5" width="12.4257812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742</v>
      </c>
      <c r="H11" s="2" t="s">
        <v>40</v>
      </c>
      <c r="I11" s="38" t="s">
        <v>32</v>
      </c>
      <c r="J11" s="40" t="s">
        <v>744</v>
      </c>
    </row>
    <row r="12" spans="1:10" x14ac:dyDescent="0.25">
      <c r="H12" s="2" t="s">
        <v>38</v>
      </c>
      <c r="I12" s="38" t="s">
        <v>32</v>
      </c>
      <c r="J12" s="39" t="s">
        <v>721</v>
      </c>
    </row>
    <row r="13" spans="1:10" x14ac:dyDescent="0.25">
      <c r="H13" s="2" t="s">
        <v>36</v>
      </c>
      <c r="I13" s="38" t="s">
        <v>32</v>
      </c>
      <c r="J13" s="39" t="s">
        <v>721</v>
      </c>
    </row>
    <row r="14" spans="1:10" x14ac:dyDescent="0.25">
      <c r="H14" s="2" t="s">
        <v>33</v>
      </c>
      <c r="I14" s="38" t="s">
        <v>32</v>
      </c>
      <c r="J14" s="37" t="s">
        <v>743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86" customFormat="1" ht="54" customHeight="1" x14ac:dyDescent="0.25">
      <c r="A18" s="31">
        <v>1</v>
      </c>
      <c r="B18" s="291">
        <v>44616</v>
      </c>
      <c r="C18" s="287" t="s">
        <v>745</v>
      </c>
      <c r="D18" s="28" t="s">
        <v>746</v>
      </c>
      <c r="E18" s="288" t="s">
        <v>15</v>
      </c>
      <c r="F18" s="289">
        <v>2</v>
      </c>
      <c r="G18" s="25">
        <v>261</v>
      </c>
      <c r="H18" s="358">
        <v>4000</v>
      </c>
      <c r="I18" s="359"/>
      <c r="J18" s="290">
        <f>G18*H18</f>
        <v>1044000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1044000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1044000</v>
      </c>
    </row>
    <row r="24" spans="1:19" x14ac:dyDescent="0.25">
      <c r="A24" s="13" t="s">
        <v>747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24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F27" sqref="F27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8.42578125" style="1" customWidth="1"/>
    <col min="5" max="5" width="12.4257812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748</v>
      </c>
      <c r="H11" s="2" t="s">
        <v>40</v>
      </c>
      <c r="I11" s="38" t="s">
        <v>32</v>
      </c>
      <c r="J11" s="40" t="s">
        <v>749</v>
      </c>
    </row>
    <row r="12" spans="1:10" x14ac:dyDescent="0.25">
      <c r="H12" s="2" t="s">
        <v>38</v>
      </c>
      <c r="I12" s="38" t="s">
        <v>32</v>
      </c>
      <c r="J12" s="39" t="s">
        <v>721</v>
      </c>
    </row>
    <row r="13" spans="1:10" x14ac:dyDescent="0.25">
      <c r="H13" s="2" t="s">
        <v>36</v>
      </c>
      <c r="I13" s="38" t="s">
        <v>32</v>
      </c>
      <c r="J13" s="39" t="s">
        <v>721</v>
      </c>
    </row>
    <row r="14" spans="1:10" x14ac:dyDescent="0.25">
      <c r="H14" s="2" t="s">
        <v>33</v>
      </c>
      <c r="I14" s="38" t="s">
        <v>32</v>
      </c>
      <c r="J14" s="37" t="s">
        <v>750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86" customFormat="1" ht="54" customHeight="1" x14ac:dyDescent="0.25">
      <c r="A18" s="31">
        <v>1</v>
      </c>
      <c r="B18" s="291">
        <v>44616</v>
      </c>
      <c r="C18" s="287" t="s">
        <v>751</v>
      </c>
      <c r="D18" s="28" t="s">
        <v>752</v>
      </c>
      <c r="E18" s="288" t="s">
        <v>15</v>
      </c>
      <c r="F18" s="289">
        <v>2</v>
      </c>
      <c r="G18" s="25">
        <v>270</v>
      </c>
      <c r="H18" s="358">
        <v>4200</v>
      </c>
      <c r="I18" s="359"/>
      <c r="J18" s="290">
        <f>G18*H18</f>
        <v>1134000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1134000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1134000</v>
      </c>
    </row>
    <row r="24" spans="1:19" x14ac:dyDescent="0.25">
      <c r="A24" s="13" t="s">
        <v>753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24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9" sqref="J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8.42578125" style="1" customWidth="1"/>
    <col min="5" max="5" width="12.4257812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754</v>
      </c>
    </row>
    <row r="12" spans="1:10" x14ac:dyDescent="0.25">
      <c r="H12" s="2" t="s">
        <v>38</v>
      </c>
      <c r="I12" s="38" t="s">
        <v>32</v>
      </c>
      <c r="J12" s="39" t="s">
        <v>721</v>
      </c>
    </row>
    <row r="13" spans="1:10" x14ac:dyDescent="0.25">
      <c r="H13" s="2" t="s">
        <v>36</v>
      </c>
      <c r="I13" s="38" t="s">
        <v>32</v>
      </c>
      <c r="J13" s="39" t="s">
        <v>721</v>
      </c>
    </row>
    <row r="14" spans="1:10" x14ac:dyDescent="0.25">
      <c r="H14" s="2" t="s">
        <v>33</v>
      </c>
      <c r="I14" s="38" t="s">
        <v>32</v>
      </c>
      <c r="J14" s="37" t="s">
        <v>756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86" customFormat="1" ht="54" customHeight="1" x14ac:dyDescent="0.25">
      <c r="A18" s="31">
        <v>1</v>
      </c>
      <c r="B18" s="291">
        <v>44616</v>
      </c>
      <c r="C18" s="287">
        <v>404951</v>
      </c>
      <c r="D18" s="28" t="s">
        <v>755</v>
      </c>
      <c r="E18" s="288" t="s">
        <v>15</v>
      </c>
      <c r="F18" s="289">
        <v>13</v>
      </c>
      <c r="G18" s="25">
        <v>77</v>
      </c>
      <c r="H18" s="358">
        <v>4000</v>
      </c>
      <c r="I18" s="359"/>
      <c r="J18" s="290">
        <f>G18*H18</f>
        <v>308000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308000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308000</v>
      </c>
    </row>
    <row r="24" spans="1:19" x14ac:dyDescent="0.25">
      <c r="A24" s="13" t="s">
        <v>761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24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17" workbookViewId="0">
      <selection activeCell="G31" sqref="G31"/>
    </sheetView>
  </sheetViews>
  <sheetFormatPr defaultRowHeight="15.75" x14ac:dyDescent="0.25"/>
  <cols>
    <col min="1" max="1" width="5.7109375" style="1" customWidth="1"/>
    <col min="2" max="2" width="10.42578125" style="1" customWidth="1"/>
    <col min="3" max="3" width="10.85546875" style="1" customWidth="1"/>
    <col min="4" max="4" width="26.42578125" style="1" customWidth="1"/>
    <col min="5" max="5" width="13" style="1" customWidth="1"/>
    <col min="6" max="6" width="6.28515625" style="1" customWidth="1"/>
    <col min="7" max="7" width="14.28515625" style="2" customWidth="1"/>
    <col min="8" max="8" width="1.42578125" style="2" customWidth="1"/>
    <col min="9" max="9" width="18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9" spans="1:9" ht="16.5" thickBot="1" x14ac:dyDescent="0.3">
      <c r="A9" s="36"/>
      <c r="B9" s="36"/>
      <c r="C9" s="36"/>
      <c r="D9" s="36"/>
      <c r="E9" s="36"/>
      <c r="F9" s="36"/>
      <c r="G9" s="41"/>
      <c r="H9" s="41"/>
      <c r="I9" s="36"/>
    </row>
    <row r="10" spans="1:9" ht="23.25" customHeight="1" thickBot="1" x14ac:dyDescent="0.3">
      <c r="A10" s="353" t="s">
        <v>43</v>
      </c>
      <c r="B10" s="354"/>
      <c r="C10" s="354"/>
      <c r="D10" s="354"/>
      <c r="E10" s="354"/>
      <c r="F10" s="354"/>
      <c r="G10" s="354"/>
      <c r="H10" s="354"/>
      <c r="I10" s="355"/>
    </row>
    <row r="12" spans="1:9" x14ac:dyDescent="0.25">
      <c r="A12" s="1" t="s">
        <v>42</v>
      </c>
      <c r="B12" s="1" t="s">
        <v>75</v>
      </c>
      <c r="G12" s="2" t="s">
        <v>40</v>
      </c>
      <c r="H12" s="38" t="s">
        <v>32</v>
      </c>
      <c r="I12" s="40" t="s">
        <v>126</v>
      </c>
    </row>
    <row r="13" spans="1:9" x14ac:dyDescent="0.25">
      <c r="G13" s="2" t="s">
        <v>38</v>
      </c>
      <c r="H13" s="38" t="s">
        <v>32</v>
      </c>
      <c r="I13" s="39" t="s">
        <v>112</v>
      </c>
    </row>
    <row r="14" spans="1:9" x14ac:dyDescent="0.25">
      <c r="G14" s="2" t="s">
        <v>36</v>
      </c>
      <c r="H14" s="38" t="s">
        <v>32</v>
      </c>
      <c r="I14" s="39" t="s">
        <v>127</v>
      </c>
    </row>
    <row r="15" spans="1:9" x14ac:dyDescent="0.25">
      <c r="A15" s="1" t="s">
        <v>29</v>
      </c>
      <c r="B15" s="1" t="s">
        <v>76</v>
      </c>
      <c r="G15" s="2" t="s">
        <v>33</v>
      </c>
      <c r="H15" s="2" t="s">
        <v>32</v>
      </c>
      <c r="I15" s="37" t="s">
        <v>128</v>
      </c>
    </row>
    <row r="16" spans="1:9" ht="16.5" thickBot="1" x14ac:dyDescent="0.3">
      <c r="F16" s="5"/>
    </row>
    <row r="17" spans="1:10" ht="20.100000000000001" customHeight="1" x14ac:dyDescent="0.25">
      <c r="A17" s="99" t="s">
        <v>26</v>
      </c>
      <c r="B17" s="100" t="s">
        <v>25</v>
      </c>
      <c r="C17" s="100" t="s">
        <v>24</v>
      </c>
      <c r="D17" s="100" t="s">
        <v>23</v>
      </c>
      <c r="E17" s="100" t="s">
        <v>22</v>
      </c>
      <c r="F17" s="100" t="s">
        <v>65</v>
      </c>
      <c r="G17" s="382" t="s">
        <v>19</v>
      </c>
      <c r="H17" s="383"/>
      <c r="I17" s="101" t="s">
        <v>18</v>
      </c>
    </row>
    <row r="18" spans="1:10" ht="48.75" customHeight="1" x14ac:dyDescent="0.25">
      <c r="A18" s="31">
        <v>1</v>
      </c>
      <c r="B18" s="84">
        <v>44596</v>
      </c>
      <c r="C18" s="102"/>
      <c r="D18" s="103" t="s">
        <v>129</v>
      </c>
      <c r="E18" s="129" t="s">
        <v>130</v>
      </c>
      <c r="F18" s="131">
        <v>1</v>
      </c>
      <c r="G18" s="358">
        <v>1200000</v>
      </c>
      <c r="H18" s="359"/>
      <c r="I18" s="24">
        <f>G18</f>
        <v>1200000</v>
      </c>
    </row>
    <row r="19" spans="1:10" ht="25.5" customHeight="1" thickBot="1" x14ac:dyDescent="0.3">
      <c r="A19" s="384" t="s">
        <v>13</v>
      </c>
      <c r="B19" s="385"/>
      <c r="C19" s="385"/>
      <c r="D19" s="385"/>
      <c r="E19" s="385"/>
      <c r="F19" s="385"/>
      <c r="G19" s="385"/>
      <c r="H19" s="386"/>
      <c r="I19" s="105">
        <f>SUM(I18:I18)</f>
        <v>1200000</v>
      </c>
    </row>
    <row r="20" spans="1:10" x14ac:dyDescent="0.25">
      <c r="A20" s="387"/>
      <c r="B20" s="387"/>
      <c r="C20" s="130"/>
      <c r="D20" s="130"/>
      <c r="E20" s="130"/>
      <c r="F20" s="130"/>
      <c r="G20" s="107"/>
      <c r="H20" s="107"/>
      <c r="I20" s="108"/>
    </row>
    <row r="21" spans="1:10" x14ac:dyDescent="0.25">
      <c r="A21" s="130"/>
      <c r="B21" s="130"/>
      <c r="C21" s="130"/>
      <c r="D21" s="130"/>
      <c r="E21" s="130"/>
      <c r="F21" s="130"/>
      <c r="G21" s="109" t="s">
        <v>77</v>
      </c>
      <c r="H21" s="109"/>
      <c r="I21" s="110">
        <v>0</v>
      </c>
    </row>
    <row r="22" spans="1:10" ht="16.5" thickBot="1" x14ac:dyDescent="0.3">
      <c r="D22" s="13"/>
      <c r="E22" s="13"/>
      <c r="F22" s="13"/>
      <c r="G22" s="17" t="s">
        <v>67</v>
      </c>
      <c r="H22" s="17"/>
      <c r="I22" s="98">
        <v>0</v>
      </c>
      <c r="J22" s="15"/>
    </row>
    <row r="23" spans="1:10" x14ac:dyDescent="0.25">
      <c r="D23" s="13"/>
      <c r="E23" s="13"/>
      <c r="F23" s="13"/>
      <c r="G23" s="12" t="s">
        <v>78</v>
      </c>
      <c r="H23" s="12"/>
      <c r="I23" s="11">
        <f>+I19</f>
        <v>1200000</v>
      </c>
    </row>
    <row r="24" spans="1:10" x14ac:dyDescent="0.25">
      <c r="A24" s="13" t="s">
        <v>172</v>
      </c>
      <c r="D24" s="13"/>
      <c r="E24" s="13"/>
      <c r="F24" s="13"/>
      <c r="G24" s="12"/>
      <c r="H24" s="12"/>
      <c r="I24" s="11"/>
    </row>
    <row r="25" spans="1:10" x14ac:dyDescent="0.25">
      <c r="A25" s="14"/>
      <c r="D25" s="13"/>
      <c r="E25" s="13"/>
      <c r="F25" s="13"/>
      <c r="G25" s="12"/>
      <c r="H25" s="12"/>
      <c r="I25" s="11"/>
    </row>
    <row r="26" spans="1:10" x14ac:dyDescent="0.25">
      <c r="D26" s="13"/>
      <c r="E26" s="13"/>
      <c r="F26" s="13"/>
      <c r="G26" s="12"/>
      <c r="H26" s="12"/>
      <c r="I26" s="11"/>
    </row>
    <row r="27" spans="1:10" x14ac:dyDescent="0.25">
      <c r="A27" s="10" t="s">
        <v>7</v>
      </c>
    </row>
    <row r="28" spans="1:10" x14ac:dyDescent="0.25">
      <c r="A28" s="9" t="s">
        <v>6</v>
      </c>
      <c r="B28" s="9"/>
      <c r="C28" s="9"/>
      <c r="D28" s="5"/>
      <c r="E28" s="5"/>
    </row>
    <row r="29" spans="1:10" x14ac:dyDescent="0.25">
      <c r="A29" s="9" t="s">
        <v>5</v>
      </c>
      <c r="B29" s="9"/>
      <c r="C29" s="9"/>
      <c r="D29" s="5"/>
      <c r="E29" s="5"/>
    </row>
    <row r="30" spans="1:10" x14ac:dyDescent="0.25">
      <c r="A30" s="8" t="s">
        <v>4</v>
      </c>
      <c r="B30" s="6"/>
      <c r="C30" s="6"/>
      <c r="D30" s="5"/>
      <c r="E30" s="5"/>
    </row>
    <row r="31" spans="1:10" x14ac:dyDescent="0.25">
      <c r="A31" s="7" t="s">
        <v>3</v>
      </c>
      <c r="B31" s="7"/>
      <c r="C31" s="7"/>
      <c r="D31" s="5"/>
      <c r="E31" s="5"/>
    </row>
    <row r="32" spans="1:10" x14ac:dyDescent="0.25">
      <c r="A32" s="4"/>
      <c r="B32" s="4"/>
      <c r="C32" s="4"/>
    </row>
    <row r="33" spans="1:9" x14ac:dyDescent="0.25">
      <c r="A33" s="111"/>
      <c r="B33" s="111"/>
      <c r="C33" s="111"/>
    </row>
    <row r="34" spans="1:9" x14ac:dyDescent="0.25">
      <c r="G34" s="3" t="s">
        <v>2</v>
      </c>
      <c r="H34" s="363" t="str">
        <f>I13</f>
        <v xml:space="preserve"> 05 Februari 2022</v>
      </c>
      <c r="I34" s="364"/>
    </row>
    <row r="38" spans="1:9" ht="24.75" customHeight="1" x14ac:dyDescent="0.25"/>
    <row r="40" spans="1:9" x14ac:dyDescent="0.25">
      <c r="G40" s="381" t="s">
        <v>0</v>
      </c>
      <c r="H40" s="381"/>
      <c r="I40" s="381"/>
    </row>
    <row r="45" spans="1:9" ht="16.5" thickBot="1" x14ac:dyDescent="0.3"/>
    <row r="46" spans="1:9" x14ac:dyDescent="0.25">
      <c r="D46" s="112"/>
      <c r="E46" s="113"/>
      <c r="F46" s="113"/>
    </row>
    <row r="47" spans="1:9" ht="18" x14ac:dyDescent="0.25">
      <c r="D47" s="114" t="s">
        <v>79</v>
      </c>
      <c r="E47" s="5"/>
      <c r="F47" s="5"/>
      <c r="G47" s="1"/>
      <c r="H47" s="1"/>
    </row>
    <row r="48" spans="1:9" ht="18" x14ac:dyDescent="0.25">
      <c r="D48" s="114" t="s">
        <v>80</v>
      </c>
      <c r="E48" s="5"/>
      <c r="F48" s="5"/>
      <c r="G48" s="1"/>
      <c r="H48" s="1"/>
    </row>
    <row r="49" spans="4:8" ht="18" x14ac:dyDescent="0.25">
      <c r="D49" s="114" t="s">
        <v>81</v>
      </c>
      <c r="E49" s="5"/>
      <c r="F49" s="5"/>
      <c r="G49" s="1"/>
      <c r="H49" s="1"/>
    </row>
    <row r="50" spans="4:8" ht="18" x14ac:dyDescent="0.25">
      <c r="D50" s="114" t="s">
        <v>82</v>
      </c>
      <c r="E50" s="5"/>
      <c r="F50" s="5"/>
      <c r="G50" s="1"/>
      <c r="H50" s="1"/>
    </row>
    <row r="51" spans="4:8" ht="18" x14ac:dyDescent="0.25">
      <c r="D51" s="114" t="s">
        <v>83</v>
      </c>
      <c r="E51" s="5"/>
      <c r="F51" s="5"/>
      <c r="G51" s="1"/>
      <c r="H51" s="1"/>
    </row>
    <row r="52" spans="4:8" ht="16.5" thickBot="1" x14ac:dyDescent="0.3">
      <c r="D52" s="115"/>
      <c r="E52" s="36"/>
      <c r="F52" s="36"/>
      <c r="G52" s="1"/>
      <c r="H52" s="1"/>
    </row>
    <row r="53" spans="4:8" x14ac:dyDescent="0.25">
      <c r="G53" s="1"/>
      <c r="H53" s="1"/>
    </row>
    <row r="54" spans="4:8" x14ac:dyDescent="0.25">
      <c r="G54" s="1"/>
      <c r="H54" s="1"/>
    </row>
    <row r="55" spans="4:8" ht="16.5" thickBot="1" x14ac:dyDescent="0.3">
      <c r="G55" s="1"/>
      <c r="H55" s="1"/>
    </row>
    <row r="56" spans="4:8" x14ac:dyDescent="0.25">
      <c r="D56" s="112"/>
      <c r="E56" s="113"/>
      <c r="F56" s="116"/>
      <c r="G56" s="1"/>
      <c r="H56" s="1"/>
    </row>
    <row r="57" spans="4:8" ht="18" x14ac:dyDescent="0.25">
      <c r="D57" s="114" t="s">
        <v>84</v>
      </c>
      <c r="E57" s="5"/>
      <c r="F57" s="117"/>
      <c r="G57" s="1"/>
      <c r="H57" s="1"/>
    </row>
    <row r="58" spans="4:8" ht="18" x14ac:dyDescent="0.25">
      <c r="D58" s="114" t="s">
        <v>85</v>
      </c>
      <c r="E58" s="5"/>
      <c r="F58" s="117"/>
      <c r="G58" s="1"/>
      <c r="H58" s="1"/>
    </row>
    <row r="59" spans="4:8" ht="18" x14ac:dyDescent="0.25">
      <c r="D59" s="114" t="s">
        <v>86</v>
      </c>
      <c r="E59" s="5"/>
      <c r="F59" s="117"/>
      <c r="G59" s="1"/>
      <c r="H59" s="1"/>
    </row>
    <row r="60" spans="4:8" ht="18" x14ac:dyDescent="0.25">
      <c r="D60" s="114" t="s">
        <v>87</v>
      </c>
      <c r="E60" s="5"/>
      <c r="F60" s="117"/>
      <c r="G60" s="1"/>
      <c r="H60" s="1"/>
    </row>
    <row r="61" spans="4:8" ht="18" x14ac:dyDescent="0.25">
      <c r="D61" s="118" t="s">
        <v>88</v>
      </c>
      <c r="E61" s="5"/>
      <c r="F61" s="117"/>
      <c r="G61" s="1"/>
      <c r="H61" s="1"/>
    </row>
    <row r="62" spans="4:8" ht="16.5" thickBot="1" x14ac:dyDescent="0.3">
      <c r="D62" s="115"/>
      <c r="E62" s="36"/>
      <c r="F62" s="119"/>
      <c r="G62" s="1"/>
      <c r="H62" s="1"/>
    </row>
    <row r="63" spans="4:8" x14ac:dyDescent="0.25">
      <c r="G63" s="1"/>
      <c r="H63" s="1"/>
    </row>
    <row r="64" spans="4:8" x14ac:dyDescent="0.25">
      <c r="G64" s="1"/>
      <c r="H64" s="1"/>
    </row>
    <row r="65" spans="4:8" x14ac:dyDescent="0.25">
      <c r="G65" s="1"/>
      <c r="H65" s="1"/>
    </row>
    <row r="66" spans="4:8" ht="16.5" thickBot="1" x14ac:dyDescent="0.3">
      <c r="G66" s="1"/>
      <c r="H66" s="1"/>
    </row>
    <row r="67" spans="4:8" x14ac:dyDescent="0.25">
      <c r="D67" s="112"/>
      <c r="E67" s="113"/>
      <c r="F67" s="113"/>
      <c r="G67" s="1"/>
      <c r="H67" s="1"/>
    </row>
    <row r="68" spans="4:8" ht="18" x14ac:dyDescent="0.25">
      <c r="D68" s="114" t="s">
        <v>79</v>
      </c>
      <c r="E68" s="5"/>
      <c r="F68" s="5"/>
      <c r="G68" s="1"/>
      <c r="H68" s="1"/>
    </row>
    <row r="69" spans="4:8" ht="18" x14ac:dyDescent="0.25">
      <c r="D69" s="114" t="s">
        <v>89</v>
      </c>
      <c r="E69" s="5"/>
      <c r="F69" s="5"/>
      <c r="G69" s="1"/>
      <c r="H69" s="1"/>
    </row>
    <row r="70" spans="4:8" ht="18" x14ac:dyDescent="0.25">
      <c r="D70" s="114" t="s">
        <v>90</v>
      </c>
      <c r="E70" s="5"/>
      <c r="F70" s="5"/>
      <c r="G70" s="1"/>
      <c r="H70" s="1"/>
    </row>
    <row r="71" spans="4:8" ht="18" x14ac:dyDescent="0.25">
      <c r="D71" s="114" t="s">
        <v>91</v>
      </c>
      <c r="E71" s="5"/>
      <c r="F71" s="5"/>
      <c r="G71" s="1"/>
      <c r="H71" s="1"/>
    </row>
    <row r="72" spans="4:8" ht="18" x14ac:dyDescent="0.25">
      <c r="D72" s="114" t="s">
        <v>92</v>
      </c>
      <c r="E72" s="5"/>
      <c r="F72" s="5"/>
      <c r="G72" s="1"/>
      <c r="H72" s="1"/>
    </row>
    <row r="73" spans="4:8" ht="16.5" thickBot="1" x14ac:dyDescent="0.3">
      <c r="D73" s="115"/>
      <c r="E73" s="36"/>
      <c r="F73" s="36"/>
      <c r="G73" s="1"/>
      <c r="H73" s="1"/>
    </row>
    <row r="74" spans="4:8" ht="16.5" thickBot="1" x14ac:dyDescent="0.3">
      <c r="G74" s="1"/>
      <c r="H74" s="1"/>
    </row>
    <row r="75" spans="4:8" x14ac:dyDescent="0.25">
      <c r="D75" s="112"/>
      <c r="E75" s="113"/>
      <c r="F75" s="113"/>
      <c r="G75" s="1"/>
      <c r="H75" s="1"/>
    </row>
    <row r="76" spans="4:8" ht="18" x14ac:dyDescent="0.25">
      <c r="D76" s="120" t="s">
        <v>93</v>
      </c>
      <c r="E76" s="5"/>
      <c r="F76" s="5"/>
    </row>
    <row r="77" spans="4:8" ht="18" x14ac:dyDescent="0.25">
      <c r="D77" s="120" t="s">
        <v>94</v>
      </c>
      <c r="E77" s="5"/>
      <c r="F77" s="5"/>
    </row>
    <row r="78" spans="4:8" ht="18" x14ac:dyDescent="0.25">
      <c r="D78" s="120" t="s">
        <v>95</v>
      </c>
      <c r="E78" s="5"/>
      <c r="F78" s="5"/>
    </row>
    <row r="79" spans="4:8" ht="18" x14ac:dyDescent="0.25">
      <c r="D79" s="120" t="s">
        <v>96</v>
      </c>
      <c r="E79" s="5"/>
      <c r="F79" s="5"/>
    </row>
    <row r="80" spans="4:8" ht="18" x14ac:dyDescent="0.25">
      <c r="D80" s="121" t="s">
        <v>97</v>
      </c>
      <c r="E80" s="5"/>
      <c r="F80" s="5"/>
    </row>
    <row r="81" spans="1:11" ht="16.5" thickBot="1" x14ac:dyDescent="0.3">
      <c r="D81" s="115"/>
      <c r="E81" s="36"/>
      <c r="F81" s="36"/>
      <c r="G81" s="1"/>
      <c r="H81" s="1"/>
    </row>
    <row r="82" spans="1:11" ht="16.5" thickBot="1" x14ac:dyDescent="0.3"/>
    <row r="83" spans="1:11" x14ac:dyDescent="0.25">
      <c r="D83" s="112"/>
      <c r="E83" s="113"/>
      <c r="F83" s="116"/>
    </row>
    <row r="84" spans="1:11" ht="18" x14ac:dyDescent="0.25">
      <c r="D84" s="114" t="s">
        <v>84</v>
      </c>
      <c r="E84" s="5"/>
      <c r="F84" s="117"/>
    </row>
    <row r="85" spans="1:11" ht="18" x14ac:dyDescent="0.25">
      <c r="D85" s="114" t="s">
        <v>85</v>
      </c>
      <c r="E85" s="5"/>
      <c r="F85" s="117"/>
    </row>
    <row r="86" spans="1:11" ht="18" x14ac:dyDescent="0.25">
      <c r="D86" s="114" t="s">
        <v>86</v>
      </c>
      <c r="E86" s="5"/>
      <c r="F86" s="117"/>
    </row>
    <row r="87" spans="1:11" ht="18" x14ac:dyDescent="0.25">
      <c r="D87" s="114" t="s">
        <v>87</v>
      </c>
      <c r="E87" s="5"/>
      <c r="F87" s="117"/>
    </row>
    <row r="88" spans="1:11" ht="18" x14ac:dyDescent="0.25">
      <c r="D88" s="118" t="s">
        <v>88</v>
      </c>
      <c r="E88" s="5"/>
      <c r="F88" s="117"/>
    </row>
    <row r="89" spans="1:11" ht="16.5" thickBot="1" x14ac:dyDescent="0.3">
      <c r="D89" s="115"/>
      <c r="E89" s="36"/>
      <c r="F89" s="119"/>
    </row>
    <row r="90" spans="1:11" ht="16.5" thickBot="1" x14ac:dyDescent="0.3"/>
    <row r="91" spans="1:11" x14ac:dyDescent="0.25">
      <c r="D91" s="112"/>
      <c r="E91" s="113"/>
      <c r="F91" s="116"/>
    </row>
    <row r="92" spans="1:11" ht="18" x14ac:dyDescent="0.25">
      <c r="D92" s="114" t="s">
        <v>84</v>
      </c>
      <c r="E92" s="5"/>
      <c r="F92" s="117"/>
    </row>
    <row r="93" spans="1:11" ht="18" x14ac:dyDescent="0.25">
      <c r="D93" s="114" t="s">
        <v>85</v>
      </c>
      <c r="E93" s="5"/>
      <c r="F93" s="117"/>
    </row>
    <row r="94" spans="1:11" ht="18" x14ac:dyDescent="0.25">
      <c r="D94" s="114" t="s">
        <v>86</v>
      </c>
      <c r="E94" s="5"/>
      <c r="F94" s="117"/>
    </row>
    <row r="95" spans="1:11" ht="18" x14ac:dyDescent="0.25">
      <c r="D95" s="114" t="s">
        <v>87</v>
      </c>
      <c r="E95" s="5"/>
      <c r="F95" s="117"/>
    </row>
    <row r="96" spans="1:11" s="2" customFormat="1" ht="18" x14ac:dyDescent="0.25">
      <c r="A96" s="1"/>
      <c r="B96" s="1"/>
      <c r="C96" s="1"/>
      <c r="D96" s="118" t="s">
        <v>88</v>
      </c>
      <c r="E96" s="5"/>
      <c r="F96" s="117"/>
      <c r="I96" s="1"/>
      <c r="J96" s="1"/>
      <c r="K96" s="1"/>
    </row>
    <row r="97" spans="1:11" s="2" customFormat="1" ht="16.5" thickBot="1" x14ac:dyDescent="0.3">
      <c r="A97" s="1"/>
      <c r="B97" s="1"/>
      <c r="C97" s="1"/>
      <c r="D97" s="115"/>
      <c r="E97" s="36"/>
      <c r="F97" s="119"/>
      <c r="I97" s="1"/>
      <c r="J97" s="1"/>
      <c r="K97" s="1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9" sqref="J19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8.42578125" style="1" customWidth="1"/>
    <col min="5" max="5" width="12.4257812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758</v>
      </c>
    </row>
    <row r="12" spans="1:10" x14ac:dyDescent="0.25">
      <c r="H12" s="2" t="s">
        <v>38</v>
      </c>
      <c r="I12" s="38" t="s">
        <v>32</v>
      </c>
      <c r="J12" s="39" t="s">
        <v>721</v>
      </c>
    </row>
    <row r="13" spans="1:10" x14ac:dyDescent="0.25">
      <c r="H13" s="2" t="s">
        <v>36</v>
      </c>
      <c r="I13" s="38" t="s">
        <v>32</v>
      </c>
      <c r="J13" s="39" t="s">
        <v>721</v>
      </c>
    </row>
    <row r="14" spans="1:10" x14ac:dyDescent="0.25">
      <c r="H14" s="2" t="s">
        <v>33</v>
      </c>
      <c r="I14" s="38" t="s">
        <v>32</v>
      </c>
      <c r="J14" s="37" t="s">
        <v>757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86" customFormat="1" ht="54" customHeight="1" x14ac:dyDescent="0.25">
      <c r="A18" s="31">
        <v>1</v>
      </c>
      <c r="B18" s="291">
        <v>44616</v>
      </c>
      <c r="C18" s="287">
        <v>404862</v>
      </c>
      <c r="D18" s="28" t="s">
        <v>759</v>
      </c>
      <c r="E18" s="288" t="s">
        <v>15</v>
      </c>
      <c r="F18" s="289">
        <v>2</v>
      </c>
      <c r="G18" s="25">
        <v>55</v>
      </c>
      <c r="H18" s="358">
        <v>4000</v>
      </c>
      <c r="I18" s="359"/>
      <c r="J18" s="290">
        <f>G18*H18</f>
        <v>220000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220000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220000</v>
      </c>
    </row>
    <row r="24" spans="1:19" x14ac:dyDescent="0.25">
      <c r="A24" s="13" t="s">
        <v>760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24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O18" sqref="O18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5.7109375" style="1" customWidth="1"/>
    <col min="5" max="5" width="13.14062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654</v>
      </c>
      <c r="H11" s="2" t="s">
        <v>40</v>
      </c>
      <c r="I11" s="38" t="s">
        <v>32</v>
      </c>
      <c r="J11" s="40" t="s">
        <v>762</v>
      </c>
    </row>
    <row r="12" spans="1:10" x14ac:dyDescent="0.25">
      <c r="H12" s="2" t="s">
        <v>38</v>
      </c>
      <c r="I12" s="38" t="s">
        <v>32</v>
      </c>
      <c r="J12" s="39" t="s">
        <v>763</v>
      </c>
    </row>
    <row r="13" spans="1:10" x14ac:dyDescent="0.25">
      <c r="H13" s="2" t="s">
        <v>36</v>
      </c>
      <c r="I13" s="38" t="s">
        <v>32</v>
      </c>
      <c r="J13" s="39" t="s">
        <v>764</v>
      </c>
    </row>
    <row r="14" spans="1:10" x14ac:dyDescent="0.25">
      <c r="H14" s="2" t="s">
        <v>33</v>
      </c>
      <c r="I14" s="38" t="s">
        <v>32</v>
      </c>
      <c r="J14" s="37" t="s">
        <v>653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292" customFormat="1" ht="54" customHeight="1" x14ac:dyDescent="0.25">
      <c r="A18" s="31">
        <v>1</v>
      </c>
      <c r="B18" s="297">
        <v>44582</v>
      </c>
      <c r="C18" s="293">
        <v>404454</v>
      </c>
      <c r="D18" s="28" t="s">
        <v>765</v>
      </c>
      <c r="E18" s="294" t="s">
        <v>151</v>
      </c>
      <c r="F18" s="295">
        <v>4</v>
      </c>
      <c r="G18" s="25">
        <v>186</v>
      </c>
      <c r="H18" s="358">
        <v>3000</v>
      </c>
      <c r="I18" s="359"/>
      <c r="J18" s="296">
        <f>G18*H18</f>
        <v>558000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558000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558000</v>
      </c>
    </row>
    <row r="24" spans="1:19" x14ac:dyDescent="0.25">
      <c r="A24" s="13" t="s">
        <v>766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25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3"/>
  <sheetViews>
    <sheetView topLeftCell="A19" workbookViewId="0">
      <selection activeCell="M26" sqref="M26"/>
    </sheetView>
  </sheetViews>
  <sheetFormatPr defaultRowHeight="15.75" x14ac:dyDescent="0.25"/>
  <cols>
    <col min="1" max="1" width="4" style="1" customWidth="1"/>
    <col min="2" max="2" width="11.140625" style="1" customWidth="1"/>
    <col min="3" max="3" width="9.140625" style="1" customWidth="1"/>
    <col min="4" max="4" width="5.5703125" style="1" customWidth="1"/>
    <col min="5" max="5" width="25.85546875" style="1" customWidth="1"/>
    <col min="6" max="6" width="12.42578125" style="1" customWidth="1"/>
    <col min="7" max="7" width="6.42578125" style="1" customWidth="1"/>
    <col min="8" max="8" width="4.7109375" style="1" customWidth="1"/>
    <col min="9" max="9" width="13.140625" style="2" customWidth="1"/>
    <col min="10" max="10" width="1.42578125" style="2" customWidth="1"/>
    <col min="11" max="11" width="15.7109375" style="1" customWidth="1"/>
    <col min="12" max="16384" width="9.140625" style="1"/>
  </cols>
  <sheetData>
    <row r="2" spans="1:11" x14ac:dyDescent="0.25">
      <c r="A2" s="13" t="s">
        <v>49</v>
      </c>
    </row>
    <row r="3" spans="1:11" x14ac:dyDescent="0.25">
      <c r="A3" s="42" t="s">
        <v>48</v>
      </c>
    </row>
    <row r="4" spans="1:11" x14ac:dyDescent="0.25">
      <c r="A4" s="42" t="s">
        <v>47</v>
      </c>
    </row>
    <row r="5" spans="1:11" x14ac:dyDescent="0.25">
      <c r="A5" s="42" t="s">
        <v>46</v>
      </c>
    </row>
    <row r="6" spans="1:11" x14ac:dyDescent="0.25">
      <c r="A6" s="42" t="s">
        <v>45</v>
      </c>
    </row>
    <row r="7" spans="1:11" x14ac:dyDescent="0.25">
      <c r="A7" s="42" t="s">
        <v>44</v>
      </c>
    </row>
    <row r="8" spans="1:11" ht="7.5" customHeight="1" thickBot="1" x14ac:dyDescent="0.3">
      <c r="A8" s="36"/>
      <c r="B8" s="36"/>
      <c r="C8" s="36"/>
      <c r="D8" s="36"/>
      <c r="E8" s="36"/>
      <c r="F8" s="36"/>
      <c r="G8" s="36"/>
      <c r="H8" s="36"/>
      <c r="I8" s="41"/>
      <c r="J8" s="41"/>
      <c r="K8" s="36"/>
    </row>
    <row r="9" spans="1:11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4"/>
      <c r="K9" s="355"/>
    </row>
    <row r="10" spans="1:11" ht="11.25" customHeight="1" x14ac:dyDescent="0.25"/>
    <row r="11" spans="1:11" x14ac:dyDescent="0.25">
      <c r="A11" s="1" t="s">
        <v>42</v>
      </c>
      <c r="B11" s="1" t="s">
        <v>792</v>
      </c>
      <c r="I11" s="2" t="s">
        <v>40</v>
      </c>
      <c r="J11" s="38" t="s">
        <v>32</v>
      </c>
      <c r="K11" s="40" t="s">
        <v>793</v>
      </c>
    </row>
    <row r="12" spans="1:11" x14ac:dyDescent="0.25">
      <c r="B12" s="1" t="s">
        <v>197</v>
      </c>
      <c r="I12" s="2" t="s">
        <v>38</v>
      </c>
      <c r="J12" s="38" t="s">
        <v>32</v>
      </c>
      <c r="K12" s="39" t="s">
        <v>763</v>
      </c>
    </row>
    <row r="13" spans="1:11" x14ac:dyDescent="0.25">
      <c r="I13" s="2" t="s">
        <v>36</v>
      </c>
      <c r="J13" s="38" t="s">
        <v>32</v>
      </c>
      <c r="K13" s="39" t="s">
        <v>794</v>
      </c>
    </row>
    <row r="14" spans="1:11" x14ac:dyDescent="0.25">
      <c r="A14" s="1" t="s">
        <v>29</v>
      </c>
      <c r="B14" s="1" t="s">
        <v>28</v>
      </c>
    </row>
    <row r="15" spans="1:11" ht="12.75" customHeight="1" thickBot="1" x14ac:dyDescent="0.3">
      <c r="G15" s="36"/>
      <c r="H15" s="5"/>
    </row>
    <row r="16" spans="1:11" ht="28.5" customHeight="1" x14ac:dyDescent="0.25">
      <c r="A16" s="99" t="s">
        <v>26</v>
      </c>
      <c r="B16" s="100" t="s">
        <v>25</v>
      </c>
      <c r="C16" s="100" t="s">
        <v>24</v>
      </c>
      <c r="D16" s="100" t="s">
        <v>33</v>
      </c>
      <c r="E16" s="100" t="s">
        <v>23</v>
      </c>
      <c r="F16" s="100" t="s">
        <v>22</v>
      </c>
      <c r="G16" s="100" t="s">
        <v>21</v>
      </c>
      <c r="H16" s="304" t="s">
        <v>20</v>
      </c>
      <c r="I16" s="442" t="s">
        <v>19</v>
      </c>
      <c r="J16" s="443"/>
      <c r="K16" s="101" t="s">
        <v>18</v>
      </c>
    </row>
    <row r="17" spans="1:20" s="292" customFormat="1" ht="36.75" customHeight="1" x14ac:dyDescent="0.25">
      <c r="A17" s="31">
        <v>1</v>
      </c>
      <c r="B17" s="297">
        <v>44616</v>
      </c>
      <c r="C17" s="293" t="s">
        <v>767</v>
      </c>
      <c r="D17" s="293" t="s">
        <v>785</v>
      </c>
      <c r="E17" s="28" t="s">
        <v>768</v>
      </c>
      <c r="F17" s="294" t="s">
        <v>769</v>
      </c>
      <c r="G17" s="295">
        <v>4</v>
      </c>
      <c r="H17" s="137">
        <v>100</v>
      </c>
      <c r="I17" s="358">
        <v>12000</v>
      </c>
      <c r="J17" s="359"/>
      <c r="K17" s="296">
        <f>H17*I17</f>
        <v>1200000</v>
      </c>
    </row>
    <row r="18" spans="1:20" s="292" customFormat="1" ht="36.75" customHeight="1" x14ac:dyDescent="0.25">
      <c r="A18" s="31">
        <v>2</v>
      </c>
      <c r="B18" s="297">
        <v>44616</v>
      </c>
      <c r="C18" s="293" t="s">
        <v>770</v>
      </c>
      <c r="D18" s="305" t="s">
        <v>786</v>
      </c>
      <c r="E18" s="28" t="s">
        <v>771</v>
      </c>
      <c r="F18" s="294" t="s">
        <v>769</v>
      </c>
      <c r="G18" s="295">
        <v>1</v>
      </c>
      <c r="H18" s="137">
        <v>100</v>
      </c>
      <c r="I18" s="358">
        <v>12000</v>
      </c>
      <c r="J18" s="359"/>
      <c r="K18" s="296">
        <f t="shared" ref="K18:K23" si="0">H18*I18</f>
        <v>1200000</v>
      </c>
    </row>
    <row r="19" spans="1:20" s="292" customFormat="1" ht="46.5" customHeight="1" x14ac:dyDescent="0.25">
      <c r="A19" s="31">
        <v>3</v>
      </c>
      <c r="B19" s="297">
        <v>44616</v>
      </c>
      <c r="C19" s="293" t="s">
        <v>773</v>
      </c>
      <c r="D19" s="305" t="s">
        <v>787</v>
      </c>
      <c r="E19" s="28" t="s">
        <v>772</v>
      </c>
      <c r="F19" s="294" t="s">
        <v>774</v>
      </c>
      <c r="G19" s="295">
        <v>1</v>
      </c>
      <c r="H19" s="137">
        <v>100</v>
      </c>
      <c r="I19" s="358">
        <v>10500</v>
      </c>
      <c r="J19" s="359"/>
      <c r="K19" s="296">
        <f t="shared" si="0"/>
        <v>1050000</v>
      </c>
    </row>
    <row r="20" spans="1:20" s="292" customFormat="1" ht="38.25" customHeight="1" x14ac:dyDescent="0.25">
      <c r="A20" s="31">
        <v>4</v>
      </c>
      <c r="B20" s="297">
        <v>44616</v>
      </c>
      <c r="C20" s="293" t="s">
        <v>776</v>
      </c>
      <c r="D20" s="305" t="s">
        <v>788</v>
      </c>
      <c r="E20" s="28" t="s">
        <v>775</v>
      </c>
      <c r="F20" s="294" t="s">
        <v>554</v>
      </c>
      <c r="G20" s="295">
        <v>1</v>
      </c>
      <c r="H20" s="137">
        <v>50</v>
      </c>
      <c r="I20" s="358">
        <v>6000</v>
      </c>
      <c r="J20" s="359"/>
      <c r="K20" s="296">
        <f t="shared" si="0"/>
        <v>300000</v>
      </c>
    </row>
    <row r="21" spans="1:20" s="292" customFormat="1" ht="38.25" customHeight="1" x14ac:dyDescent="0.25">
      <c r="A21" s="31">
        <v>5</v>
      </c>
      <c r="B21" s="297">
        <v>44616</v>
      </c>
      <c r="C21" s="293" t="s">
        <v>777</v>
      </c>
      <c r="D21" s="305" t="s">
        <v>789</v>
      </c>
      <c r="E21" s="28" t="s">
        <v>778</v>
      </c>
      <c r="F21" s="294" t="s">
        <v>779</v>
      </c>
      <c r="G21" s="295">
        <v>1</v>
      </c>
      <c r="H21" s="137">
        <v>50</v>
      </c>
      <c r="I21" s="358">
        <v>5000</v>
      </c>
      <c r="J21" s="359"/>
      <c r="K21" s="296">
        <f t="shared" si="0"/>
        <v>250000</v>
      </c>
    </row>
    <row r="22" spans="1:20" s="292" customFormat="1" ht="38.25" customHeight="1" x14ac:dyDescent="0.25">
      <c r="A22" s="31">
        <v>6</v>
      </c>
      <c r="B22" s="297">
        <v>44616</v>
      </c>
      <c r="C22" s="293" t="s">
        <v>781</v>
      </c>
      <c r="D22" s="305" t="s">
        <v>790</v>
      </c>
      <c r="E22" s="28" t="s">
        <v>780</v>
      </c>
      <c r="F22" s="294" t="s">
        <v>779</v>
      </c>
      <c r="G22" s="295">
        <v>1</v>
      </c>
      <c r="H22" s="137">
        <v>50</v>
      </c>
      <c r="I22" s="358">
        <v>6000</v>
      </c>
      <c r="J22" s="359"/>
      <c r="K22" s="296">
        <f t="shared" si="0"/>
        <v>300000</v>
      </c>
    </row>
    <row r="23" spans="1:20" s="292" customFormat="1" ht="38.25" customHeight="1" x14ac:dyDescent="0.25">
      <c r="A23" s="31">
        <v>7</v>
      </c>
      <c r="B23" s="297">
        <v>44616</v>
      </c>
      <c r="C23" s="293" t="s">
        <v>782</v>
      </c>
      <c r="D23" s="305" t="s">
        <v>791</v>
      </c>
      <c r="E23" s="28" t="s">
        <v>783</v>
      </c>
      <c r="F23" s="294" t="s">
        <v>784</v>
      </c>
      <c r="G23" s="295">
        <v>1</v>
      </c>
      <c r="H23" s="137">
        <v>100</v>
      </c>
      <c r="I23" s="358">
        <v>9000</v>
      </c>
      <c r="J23" s="359"/>
      <c r="K23" s="296">
        <f t="shared" si="0"/>
        <v>900000</v>
      </c>
    </row>
    <row r="24" spans="1:20" ht="25.5" customHeight="1" thickBot="1" x14ac:dyDescent="0.3">
      <c r="A24" s="360" t="s">
        <v>13</v>
      </c>
      <c r="B24" s="361"/>
      <c r="C24" s="361"/>
      <c r="D24" s="361"/>
      <c r="E24" s="361"/>
      <c r="F24" s="361"/>
      <c r="G24" s="361"/>
      <c r="H24" s="361"/>
      <c r="I24" s="361"/>
      <c r="J24" s="362"/>
      <c r="K24" s="22">
        <f>SUM(K17:K23)</f>
        <v>5200000</v>
      </c>
    </row>
    <row r="25" spans="1:20" ht="13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0"/>
    </row>
    <row r="26" spans="1:20" x14ac:dyDescent="0.25">
      <c r="F26" s="13"/>
      <c r="G26" s="13"/>
      <c r="H26" s="13"/>
      <c r="I26" s="19" t="s">
        <v>11</v>
      </c>
      <c r="J26" s="19"/>
      <c r="K26" s="18">
        <v>0</v>
      </c>
      <c r="L26" s="15"/>
      <c r="T26" s="1" t="s">
        <v>1</v>
      </c>
    </row>
    <row r="27" spans="1:20" ht="16.5" thickBot="1" x14ac:dyDescent="0.3">
      <c r="F27" s="13"/>
      <c r="G27" s="13"/>
      <c r="H27" s="13"/>
      <c r="I27" s="17" t="s">
        <v>10</v>
      </c>
      <c r="J27" s="17"/>
      <c r="K27" s="16">
        <v>0</v>
      </c>
      <c r="L27" s="15"/>
    </row>
    <row r="28" spans="1:20" ht="16.5" customHeight="1" x14ac:dyDescent="0.25">
      <c r="F28" s="13"/>
      <c r="G28" s="13"/>
      <c r="H28" s="13"/>
      <c r="I28" s="12" t="s">
        <v>9</v>
      </c>
      <c r="J28" s="12"/>
      <c r="K28" s="11">
        <f>K24</f>
        <v>5200000</v>
      </c>
    </row>
    <row r="29" spans="1:20" x14ac:dyDescent="0.25">
      <c r="A29" s="13" t="s">
        <v>795</v>
      </c>
      <c r="F29" s="13"/>
      <c r="G29" s="13"/>
      <c r="H29" s="13"/>
      <c r="I29" s="12"/>
      <c r="J29" s="12"/>
      <c r="K29" s="11"/>
    </row>
    <row r="30" spans="1:20" ht="10.5" customHeight="1" x14ac:dyDescent="0.25">
      <c r="A30" s="14"/>
      <c r="F30" s="13"/>
      <c r="G30" s="13"/>
      <c r="H30" s="13"/>
      <c r="I30" s="12"/>
      <c r="J30" s="12"/>
      <c r="K30" s="11"/>
    </row>
    <row r="31" spans="1:20" x14ac:dyDescent="0.25">
      <c r="A31" s="10" t="s">
        <v>7</v>
      </c>
    </row>
    <row r="32" spans="1:20" x14ac:dyDescent="0.25">
      <c r="A32" s="9" t="s">
        <v>6</v>
      </c>
      <c r="B32" s="9"/>
      <c r="C32" s="9"/>
      <c r="D32" s="9"/>
      <c r="E32" s="9"/>
      <c r="F32" s="5"/>
    </row>
    <row r="33" spans="1:11" x14ac:dyDescent="0.25">
      <c r="A33" s="9" t="s">
        <v>5</v>
      </c>
      <c r="B33" s="9"/>
      <c r="C33" s="9"/>
      <c r="D33" s="9"/>
      <c r="E33" s="5"/>
      <c r="F33" s="5"/>
    </row>
    <row r="34" spans="1:11" x14ac:dyDescent="0.25">
      <c r="A34" s="8" t="s">
        <v>4</v>
      </c>
      <c r="B34" s="6"/>
      <c r="C34" s="6"/>
      <c r="D34" s="6"/>
      <c r="E34" s="8"/>
      <c r="F34" s="5"/>
    </row>
    <row r="35" spans="1:11" x14ac:dyDescent="0.25">
      <c r="A35" s="7" t="s">
        <v>3</v>
      </c>
      <c r="B35" s="7"/>
      <c r="C35" s="7"/>
      <c r="D35" s="7"/>
      <c r="E35" s="6"/>
      <c r="F35" s="5"/>
    </row>
    <row r="36" spans="1:11" ht="8.25" customHeight="1" x14ac:dyDescent="0.25">
      <c r="A36" s="4"/>
      <c r="B36" s="4"/>
      <c r="C36" s="4"/>
      <c r="D36" s="4"/>
      <c r="E36" s="4"/>
    </row>
    <row r="37" spans="1:11" x14ac:dyDescent="0.25">
      <c r="I37" s="3" t="s">
        <v>2</v>
      </c>
      <c r="J37" s="363" t="str">
        <f>+K12</f>
        <v xml:space="preserve"> 25 Februari 2022</v>
      </c>
      <c r="K37" s="364"/>
    </row>
    <row r="41" spans="1:11" x14ac:dyDescent="0.25">
      <c r="J41" s="2" t="s">
        <v>1</v>
      </c>
    </row>
    <row r="43" spans="1:11" x14ac:dyDescent="0.25">
      <c r="I43" s="352" t="s">
        <v>0</v>
      </c>
      <c r="J43" s="352"/>
      <c r="K43" s="352"/>
    </row>
  </sheetData>
  <mergeCells count="12">
    <mergeCell ref="I43:K43"/>
    <mergeCell ref="I18:J18"/>
    <mergeCell ref="I19:J19"/>
    <mergeCell ref="I20:J20"/>
    <mergeCell ref="I21:J21"/>
    <mergeCell ref="I22:J22"/>
    <mergeCell ref="I23:J23"/>
    <mergeCell ref="A9:K9"/>
    <mergeCell ref="I16:J16"/>
    <mergeCell ref="I17:J17"/>
    <mergeCell ref="A24:J24"/>
    <mergeCell ref="J37:K37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10" workbookViewId="0">
      <selection activeCell="M18" sqref="M18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10.5703125" style="1" customWidth="1"/>
    <col min="4" max="4" width="28.42578125" style="1" customWidth="1"/>
    <col min="5" max="5" width="12.42578125" style="1" customWidth="1"/>
    <col min="6" max="6" width="6.42578125" style="1" customWidth="1"/>
    <col min="7" max="7" width="13.7109375" style="2" customWidth="1"/>
    <col min="8" max="8" width="1.42578125" style="2" customWidth="1"/>
    <col min="9" max="9" width="17.5703125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799</v>
      </c>
      <c r="G11" s="2" t="s">
        <v>40</v>
      </c>
      <c r="H11" s="38" t="s">
        <v>32</v>
      </c>
      <c r="I11" s="40" t="s">
        <v>796</v>
      </c>
    </row>
    <row r="12" spans="1:9" x14ac:dyDescent="0.25">
      <c r="G12" s="2" t="s">
        <v>38</v>
      </c>
      <c r="H12" s="38" t="s">
        <v>32</v>
      </c>
      <c r="I12" s="39" t="s">
        <v>797</v>
      </c>
    </row>
    <row r="13" spans="1:9" x14ac:dyDescent="0.25">
      <c r="G13" s="2" t="s">
        <v>36</v>
      </c>
      <c r="H13" s="38" t="s">
        <v>32</v>
      </c>
      <c r="I13" s="39" t="s">
        <v>797</v>
      </c>
    </row>
    <row r="14" spans="1:9" x14ac:dyDescent="0.25">
      <c r="G14" s="2" t="s">
        <v>33</v>
      </c>
      <c r="H14" s="38" t="s">
        <v>32</v>
      </c>
      <c r="I14" s="37" t="s">
        <v>798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298" customFormat="1" ht="54" customHeight="1" x14ac:dyDescent="0.25">
      <c r="A18" s="31">
        <v>1</v>
      </c>
      <c r="B18" s="303">
        <v>44618</v>
      </c>
      <c r="C18" s="299" t="s">
        <v>800</v>
      </c>
      <c r="D18" s="28" t="s">
        <v>802</v>
      </c>
      <c r="E18" s="300" t="s">
        <v>801</v>
      </c>
      <c r="F18" s="301">
        <v>1</v>
      </c>
      <c r="G18" s="358">
        <v>20000000</v>
      </c>
      <c r="H18" s="359"/>
      <c r="I18" s="302">
        <f>G18</f>
        <v>20000000</v>
      </c>
    </row>
    <row r="19" spans="1:18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2"/>
      <c r="I19" s="22">
        <f>I18</f>
        <v>20000000</v>
      </c>
    </row>
    <row r="20" spans="1:18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0"/>
    </row>
    <row r="21" spans="1:18" x14ac:dyDescent="0.25">
      <c r="E21" s="13"/>
      <c r="F21" s="13"/>
      <c r="G21" s="19" t="s">
        <v>11</v>
      </c>
      <c r="H21" s="19"/>
      <c r="I21" s="254">
        <f>I19*50%</f>
        <v>10000000</v>
      </c>
      <c r="J21" s="15"/>
      <c r="R21" s="1" t="s">
        <v>1</v>
      </c>
    </row>
    <row r="22" spans="1:18" ht="16.5" thickBot="1" x14ac:dyDescent="0.3">
      <c r="E22" s="13"/>
      <c r="F22" s="13"/>
      <c r="G22" s="17" t="s">
        <v>10</v>
      </c>
      <c r="H22" s="17"/>
      <c r="I22" s="16">
        <f>I19-I21</f>
        <v>10000000</v>
      </c>
      <c r="J22" s="15"/>
    </row>
    <row r="23" spans="1:18" ht="16.5" customHeight="1" x14ac:dyDescent="0.25">
      <c r="E23" s="13"/>
      <c r="F23" s="13"/>
      <c r="G23" s="12" t="s">
        <v>9</v>
      </c>
      <c r="H23" s="12"/>
      <c r="I23" s="11">
        <f>I21</f>
        <v>10000000</v>
      </c>
    </row>
    <row r="24" spans="1:18" x14ac:dyDescent="0.25">
      <c r="A24" s="13" t="s">
        <v>206</v>
      </c>
      <c r="E24" s="13"/>
      <c r="F24" s="13"/>
      <c r="G24" s="12"/>
      <c r="H24" s="12"/>
      <c r="I24" s="11"/>
    </row>
    <row r="25" spans="1:18" ht="10.5" customHeight="1" x14ac:dyDescent="0.25">
      <c r="A25" s="14"/>
      <c r="E25" s="13"/>
      <c r="F25" s="13"/>
      <c r="G25" s="12"/>
      <c r="H25" s="12"/>
      <c r="I25" s="11"/>
    </row>
    <row r="26" spans="1:18" x14ac:dyDescent="0.25">
      <c r="A26" s="10" t="s">
        <v>7</v>
      </c>
    </row>
    <row r="27" spans="1:18" x14ac:dyDescent="0.25">
      <c r="A27" s="9" t="s">
        <v>6</v>
      </c>
      <c r="B27" s="9"/>
      <c r="C27" s="9"/>
      <c r="D27" s="9"/>
      <c r="E27" s="5"/>
    </row>
    <row r="28" spans="1:18" x14ac:dyDescent="0.25">
      <c r="A28" s="9" t="s">
        <v>5</v>
      </c>
      <c r="B28" s="9"/>
      <c r="C28" s="9"/>
      <c r="D28" s="5"/>
      <c r="E28" s="5"/>
    </row>
    <row r="29" spans="1:18" x14ac:dyDescent="0.25">
      <c r="A29" s="8" t="s">
        <v>4</v>
      </c>
      <c r="B29" s="6"/>
      <c r="C29" s="6"/>
      <c r="D29" s="8"/>
      <c r="E29" s="5"/>
    </row>
    <row r="30" spans="1:18" x14ac:dyDescent="0.25">
      <c r="A30" s="7" t="s">
        <v>3</v>
      </c>
      <c r="B30" s="7"/>
      <c r="C30" s="7"/>
      <c r="D30" s="6"/>
      <c r="E30" s="5"/>
    </row>
    <row r="31" spans="1:18" ht="8.25" customHeight="1" x14ac:dyDescent="0.25">
      <c r="A31" s="4"/>
      <c r="B31" s="4"/>
      <c r="C31" s="4"/>
      <c r="D31" s="4"/>
    </row>
    <row r="32" spans="1:18" x14ac:dyDescent="0.25">
      <c r="G32" s="3" t="s">
        <v>2</v>
      </c>
      <c r="H32" s="363" t="str">
        <f>+I12</f>
        <v xml:space="preserve"> 26 Februari 2022</v>
      </c>
      <c r="I32" s="364"/>
    </row>
    <row r="36" spans="7:9" x14ac:dyDescent="0.25">
      <c r="H36" s="2" t="s">
        <v>1</v>
      </c>
    </row>
    <row r="38" spans="7:9" x14ac:dyDescent="0.25">
      <c r="G38" s="352" t="s">
        <v>0</v>
      </c>
      <c r="H38" s="352"/>
      <c r="I38" s="352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25" workbookViewId="0">
      <selection activeCell="M32" sqref="M32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10.5703125" style="1" customWidth="1"/>
    <col min="4" max="4" width="28.42578125" style="1" customWidth="1"/>
    <col min="5" max="5" width="12.42578125" style="1" customWidth="1"/>
    <col min="6" max="6" width="6.42578125" style="1" customWidth="1"/>
    <col min="7" max="7" width="13.7109375" style="2" customWidth="1"/>
    <col min="8" max="8" width="1.42578125" style="2" customWidth="1"/>
    <col min="9" max="9" width="17.5703125" style="1" customWidth="1"/>
    <col min="10" max="16384" width="9.140625" style="1"/>
  </cols>
  <sheetData>
    <row r="2" spans="1:9" x14ac:dyDescent="0.25">
      <c r="A2" s="13" t="s">
        <v>49</v>
      </c>
    </row>
    <row r="3" spans="1:9" x14ac:dyDescent="0.25">
      <c r="A3" s="42" t="s">
        <v>48</v>
      </c>
    </row>
    <row r="4" spans="1:9" x14ac:dyDescent="0.25">
      <c r="A4" s="42" t="s">
        <v>47</v>
      </c>
    </row>
    <row r="5" spans="1:9" x14ac:dyDescent="0.25">
      <c r="A5" s="42" t="s">
        <v>46</v>
      </c>
    </row>
    <row r="6" spans="1:9" x14ac:dyDescent="0.25">
      <c r="A6" s="42" t="s">
        <v>45</v>
      </c>
    </row>
    <row r="7" spans="1:9" x14ac:dyDescent="0.25">
      <c r="A7" s="42" t="s">
        <v>44</v>
      </c>
    </row>
    <row r="8" spans="1:9" ht="7.5" customHeight="1" thickBot="1" x14ac:dyDescent="0.3">
      <c r="A8" s="36"/>
      <c r="B8" s="36"/>
      <c r="C8" s="36"/>
      <c r="D8" s="36"/>
      <c r="E8" s="36"/>
      <c r="F8" s="36"/>
      <c r="G8" s="41"/>
      <c r="H8" s="41"/>
      <c r="I8" s="36"/>
    </row>
    <row r="9" spans="1:9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5"/>
    </row>
    <row r="10" spans="1:9" ht="11.25" customHeight="1" x14ac:dyDescent="0.25"/>
    <row r="11" spans="1:9" x14ac:dyDescent="0.25">
      <c r="A11" s="1" t="s">
        <v>42</v>
      </c>
      <c r="B11" s="1" t="s">
        <v>799</v>
      </c>
      <c r="G11" s="2" t="s">
        <v>40</v>
      </c>
      <c r="H11" s="38" t="s">
        <v>32</v>
      </c>
      <c r="I11" s="40" t="s">
        <v>914</v>
      </c>
    </row>
    <row r="12" spans="1:9" x14ac:dyDescent="0.25">
      <c r="G12" s="2" t="s">
        <v>38</v>
      </c>
      <c r="H12" s="38" t="s">
        <v>32</v>
      </c>
      <c r="I12" s="39" t="s">
        <v>915</v>
      </c>
    </row>
    <row r="13" spans="1:9" x14ac:dyDescent="0.25">
      <c r="G13" s="2" t="s">
        <v>36</v>
      </c>
      <c r="H13" s="38" t="s">
        <v>32</v>
      </c>
      <c r="I13" s="39" t="s">
        <v>605</v>
      </c>
    </row>
    <row r="14" spans="1:9" x14ac:dyDescent="0.25">
      <c r="G14" s="2" t="s">
        <v>33</v>
      </c>
      <c r="H14" s="38" t="s">
        <v>32</v>
      </c>
      <c r="I14" s="37" t="s">
        <v>798</v>
      </c>
    </row>
    <row r="15" spans="1:9" x14ac:dyDescent="0.25">
      <c r="A15" s="1" t="s">
        <v>29</v>
      </c>
      <c r="B15" s="1" t="s">
        <v>28</v>
      </c>
    </row>
    <row r="16" spans="1:9" ht="12.75" customHeight="1" thickBot="1" x14ac:dyDescent="0.3">
      <c r="F16" s="36"/>
    </row>
    <row r="17" spans="1:18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65</v>
      </c>
      <c r="G17" s="356" t="s">
        <v>19</v>
      </c>
      <c r="H17" s="357"/>
      <c r="I17" s="32" t="s">
        <v>18</v>
      </c>
    </row>
    <row r="18" spans="1:18" s="326" customFormat="1" ht="54" customHeight="1" x14ac:dyDescent="0.25">
      <c r="A18" s="31">
        <v>1</v>
      </c>
      <c r="B18" s="331">
        <v>44618</v>
      </c>
      <c r="C18" s="327" t="s">
        <v>800</v>
      </c>
      <c r="D18" s="28" t="s">
        <v>802</v>
      </c>
      <c r="E18" s="328" t="s">
        <v>801</v>
      </c>
      <c r="F18" s="329">
        <v>1</v>
      </c>
      <c r="G18" s="358">
        <v>20000000</v>
      </c>
      <c r="H18" s="359"/>
      <c r="I18" s="330">
        <f>G18</f>
        <v>20000000</v>
      </c>
    </row>
    <row r="19" spans="1:18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2"/>
      <c r="I19" s="22">
        <f>I18</f>
        <v>20000000</v>
      </c>
    </row>
    <row r="20" spans="1:18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0"/>
    </row>
    <row r="21" spans="1:18" x14ac:dyDescent="0.25">
      <c r="E21" s="13"/>
      <c r="F21" s="13"/>
      <c r="G21" s="19" t="s">
        <v>11</v>
      </c>
      <c r="H21" s="19"/>
      <c r="I21" s="18">
        <f>I19*50%</f>
        <v>10000000</v>
      </c>
      <c r="J21" s="15"/>
      <c r="R21" s="1" t="s">
        <v>1</v>
      </c>
    </row>
    <row r="22" spans="1:18" ht="16.5" thickBot="1" x14ac:dyDescent="0.3">
      <c r="E22" s="13"/>
      <c r="F22" s="13"/>
      <c r="G22" s="17" t="s">
        <v>10</v>
      </c>
      <c r="H22" s="17"/>
      <c r="I22" s="98">
        <f>I19-I21</f>
        <v>10000000</v>
      </c>
      <c r="J22" s="15"/>
    </row>
    <row r="23" spans="1:18" ht="16.5" customHeight="1" x14ac:dyDescent="0.25">
      <c r="E23" s="13"/>
      <c r="F23" s="13"/>
      <c r="G23" s="12" t="s">
        <v>9</v>
      </c>
      <c r="H23" s="12"/>
      <c r="I23" s="11">
        <f>I21</f>
        <v>10000000</v>
      </c>
    </row>
    <row r="24" spans="1:18" x14ac:dyDescent="0.25">
      <c r="A24" s="13" t="s">
        <v>206</v>
      </c>
      <c r="E24" s="13"/>
      <c r="F24" s="13"/>
      <c r="G24" s="12"/>
      <c r="H24" s="12"/>
      <c r="I24" s="11"/>
    </row>
    <row r="25" spans="1:18" ht="10.5" customHeight="1" x14ac:dyDescent="0.25">
      <c r="A25" s="14"/>
      <c r="E25" s="13"/>
      <c r="F25" s="13"/>
      <c r="G25" s="12"/>
      <c r="H25" s="12"/>
      <c r="I25" s="11"/>
    </row>
    <row r="26" spans="1:18" x14ac:dyDescent="0.25">
      <c r="A26" s="10" t="s">
        <v>7</v>
      </c>
    </row>
    <row r="27" spans="1:18" x14ac:dyDescent="0.25">
      <c r="A27" s="9" t="s">
        <v>6</v>
      </c>
      <c r="B27" s="9"/>
      <c r="C27" s="9"/>
      <c r="D27" s="9"/>
      <c r="E27" s="5"/>
    </row>
    <row r="28" spans="1:18" x14ac:dyDescent="0.25">
      <c r="A28" s="9" t="s">
        <v>5</v>
      </c>
      <c r="B28" s="9"/>
      <c r="C28" s="9"/>
      <c r="D28" s="5"/>
      <c r="E28" s="5"/>
    </row>
    <row r="29" spans="1:18" x14ac:dyDescent="0.25">
      <c r="A29" s="8" t="s">
        <v>4</v>
      </c>
      <c r="B29" s="6"/>
      <c r="C29" s="6"/>
      <c r="D29" s="8"/>
      <c r="E29" s="5"/>
    </row>
    <row r="30" spans="1:18" x14ac:dyDescent="0.25">
      <c r="A30" s="7" t="s">
        <v>3</v>
      </c>
      <c r="B30" s="7"/>
      <c r="C30" s="7"/>
      <c r="D30" s="6"/>
      <c r="E30" s="5"/>
    </row>
    <row r="31" spans="1:18" ht="8.25" customHeight="1" x14ac:dyDescent="0.25">
      <c r="A31" s="4"/>
      <c r="B31" s="4"/>
      <c r="C31" s="4"/>
      <c r="D31" s="4"/>
    </row>
    <row r="32" spans="1:18" x14ac:dyDescent="0.25">
      <c r="G32" s="3" t="s">
        <v>2</v>
      </c>
      <c r="H32" s="363" t="str">
        <f>+I12</f>
        <v xml:space="preserve"> 04 Maret 2022</v>
      </c>
      <c r="I32" s="364"/>
    </row>
    <row r="36" spans="7:9" x14ac:dyDescent="0.25">
      <c r="H36" s="2" t="s">
        <v>1</v>
      </c>
    </row>
    <row r="38" spans="7:9" x14ac:dyDescent="0.25">
      <c r="G38" s="352" t="s">
        <v>0</v>
      </c>
      <c r="H38" s="352"/>
      <c r="I38" s="352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1"/>
  <sheetViews>
    <sheetView topLeftCell="A40" zoomScale="86" zoomScaleNormal="86" workbookViewId="0">
      <selection activeCell="M48" sqref="M4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31" customWidth="1"/>
    <col min="5" max="5" width="19.5703125" customWidth="1"/>
    <col min="6" max="6" width="6.28515625" customWidth="1"/>
    <col min="7" max="7" width="8" customWidth="1"/>
    <col min="8" max="8" width="13.5703125" style="43" customWidth="1"/>
    <col min="9" max="9" width="2.140625" style="43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97" t="s">
        <v>49</v>
      </c>
      <c r="B2" s="96"/>
      <c r="C2" s="44"/>
    </row>
    <row r="3" spans="1:10" x14ac:dyDescent="0.25">
      <c r="A3" s="95" t="s">
        <v>48</v>
      </c>
      <c r="B3" s="94"/>
      <c r="C3" s="94"/>
    </row>
    <row r="4" spans="1:10" x14ac:dyDescent="0.25">
      <c r="A4" s="95" t="s">
        <v>47</v>
      </c>
      <c r="B4" s="94"/>
      <c r="C4" s="94"/>
    </row>
    <row r="5" spans="1:10" x14ac:dyDescent="0.25">
      <c r="A5" s="95" t="s">
        <v>46</v>
      </c>
      <c r="B5" s="94"/>
      <c r="C5" s="94"/>
    </row>
    <row r="6" spans="1:10" x14ac:dyDescent="0.25">
      <c r="A6" s="95" t="s">
        <v>45</v>
      </c>
      <c r="B6" s="94"/>
      <c r="C6" s="94"/>
    </row>
    <row r="7" spans="1:10" x14ac:dyDescent="0.25">
      <c r="A7" s="95" t="s">
        <v>44</v>
      </c>
      <c r="B7" s="94"/>
      <c r="C7" s="94"/>
    </row>
    <row r="8" spans="1:10" x14ac:dyDescent="0.25">
      <c r="A8" s="94"/>
      <c r="B8" s="94"/>
      <c r="C8" s="94"/>
    </row>
    <row r="9" spans="1:10" ht="15.75" thickBot="1" x14ac:dyDescent="0.3">
      <c r="A9" s="92"/>
      <c r="B9" s="92"/>
      <c r="C9" s="92"/>
      <c r="D9" s="92"/>
      <c r="E9" s="92"/>
      <c r="F9" s="92"/>
      <c r="G9" s="92"/>
      <c r="H9" s="93"/>
      <c r="I9" s="93"/>
      <c r="J9" s="92"/>
    </row>
    <row r="10" spans="1:10" ht="24" thickBot="1" x14ac:dyDescent="0.4">
      <c r="A10" s="370" t="s">
        <v>43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ht="18.75" customHeight="1" x14ac:dyDescent="0.25">
      <c r="A12" s="47" t="s">
        <v>42</v>
      </c>
      <c r="B12" s="47" t="s">
        <v>63</v>
      </c>
      <c r="C12" s="47"/>
      <c r="D12" s="47"/>
      <c r="E12" s="47"/>
      <c r="F12" s="47"/>
      <c r="G12" s="47"/>
      <c r="H12" s="48" t="s">
        <v>40</v>
      </c>
      <c r="I12" s="48" t="s">
        <v>32</v>
      </c>
      <c r="J12" s="40" t="s">
        <v>900</v>
      </c>
    </row>
    <row r="13" spans="1:10" ht="18.75" customHeight="1" x14ac:dyDescent="0.25">
      <c r="A13" s="47"/>
      <c r="B13" s="47"/>
      <c r="C13" s="47"/>
      <c r="D13" s="47"/>
      <c r="E13" s="47"/>
      <c r="F13" s="47"/>
      <c r="G13" s="47"/>
      <c r="H13" s="48" t="s">
        <v>38</v>
      </c>
      <c r="I13" s="48" t="s">
        <v>32</v>
      </c>
      <c r="J13" s="39" t="s">
        <v>797</v>
      </c>
    </row>
    <row r="14" spans="1:10" ht="18.75" customHeight="1" x14ac:dyDescent="0.25">
      <c r="A14" s="47"/>
      <c r="B14" s="47"/>
      <c r="C14" s="47"/>
      <c r="D14" s="47"/>
      <c r="E14" s="47"/>
      <c r="F14" s="47"/>
      <c r="G14" s="47"/>
      <c r="H14" s="48" t="s">
        <v>36</v>
      </c>
      <c r="I14" s="48" t="s">
        <v>32</v>
      </c>
      <c r="J14" s="39" t="s">
        <v>901</v>
      </c>
    </row>
    <row r="15" spans="1:10" ht="18.75" customHeight="1" x14ac:dyDescent="0.25">
      <c r="A15" s="47" t="s">
        <v>29</v>
      </c>
      <c r="B15" s="47" t="s">
        <v>60</v>
      </c>
      <c r="C15" s="47"/>
      <c r="D15" s="47"/>
      <c r="E15" s="47"/>
      <c r="F15" s="47"/>
      <c r="G15" s="47"/>
      <c r="H15" s="48" t="s">
        <v>33</v>
      </c>
      <c r="I15" s="48" t="s">
        <v>32</v>
      </c>
      <c r="J15" s="91" t="s">
        <v>902</v>
      </c>
    </row>
    <row r="16" spans="1:10" ht="23.25" customHeight="1" x14ac:dyDescent="0.25">
      <c r="A16" s="47"/>
      <c r="B16" s="47"/>
      <c r="C16" s="47"/>
      <c r="D16" s="47"/>
      <c r="E16" s="47"/>
      <c r="F16" s="47"/>
      <c r="G16" s="47"/>
      <c r="H16" s="48" t="s">
        <v>207</v>
      </c>
      <c r="I16" s="48" t="s">
        <v>32</v>
      </c>
      <c r="J16" s="150" t="s">
        <v>903</v>
      </c>
    </row>
    <row r="17" spans="1:13" ht="11.25" customHeight="1" thickBot="1" x14ac:dyDescent="0.3">
      <c r="A17" s="76"/>
      <c r="B17" s="76"/>
      <c r="C17" s="76"/>
      <c r="D17" s="76"/>
      <c r="E17" s="76"/>
      <c r="F17" s="76"/>
      <c r="G17" s="76"/>
      <c r="H17" s="77"/>
      <c r="I17" s="77"/>
      <c r="J17" s="76"/>
    </row>
    <row r="18" spans="1:13" ht="43.5" customHeight="1" x14ac:dyDescent="0.25">
      <c r="A18" s="90" t="s">
        <v>26</v>
      </c>
      <c r="B18" s="89" t="s">
        <v>58</v>
      </c>
      <c r="C18" s="88" t="s">
        <v>24</v>
      </c>
      <c r="D18" s="89" t="s">
        <v>57</v>
      </c>
      <c r="E18" s="89" t="s">
        <v>22</v>
      </c>
      <c r="F18" s="88" t="s">
        <v>21</v>
      </c>
      <c r="G18" s="87" t="s">
        <v>20</v>
      </c>
      <c r="H18" s="373" t="s">
        <v>19</v>
      </c>
      <c r="I18" s="374"/>
      <c r="J18" s="86" t="s">
        <v>18</v>
      </c>
      <c r="M18" s="43"/>
    </row>
    <row r="19" spans="1:13" s="76" customFormat="1" ht="30" customHeight="1" x14ac:dyDescent="0.25">
      <c r="A19" s="85">
        <v>1</v>
      </c>
      <c r="B19" s="84">
        <v>44573</v>
      </c>
      <c r="C19" s="83" t="s">
        <v>804</v>
      </c>
      <c r="D19" s="82" t="s">
        <v>837</v>
      </c>
      <c r="E19" s="81" t="s">
        <v>838</v>
      </c>
      <c r="F19" s="80">
        <v>1</v>
      </c>
      <c r="G19" s="79">
        <v>10</v>
      </c>
      <c r="H19" s="401">
        <v>21500000</v>
      </c>
      <c r="I19" s="402"/>
      <c r="J19" s="313">
        <f>H19</f>
        <v>21500000</v>
      </c>
      <c r="M19" s="77"/>
    </row>
    <row r="20" spans="1:13" s="76" customFormat="1" ht="30" customHeight="1" x14ac:dyDescent="0.25">
      <c r="A20" s="85">
        <f>A19+1</f>
        <v>2</v>
      </c>
      <c r="B20" s="84">
        <v>44573</v>
      </c>
      <c r="C20" s="83" t="s">
        <v>805</v>
      </c>
      <c r="D20" s="82" t="s">
        <v>839</v>
      </c>
      <c r="E20" s="81" t="s">
        <v>840</v>
      </c>
      <c r="F20" s="80">
        <v>1</v>
      </c>
      <c r="G20" s="79">
        <v>7</v>
      </c>
      <c r="H20" s="444"/>
      <c r="I20" s="445"/>
      <c r="J20" s="314"/>
      <c r="M20" s="77"/>
    </row>
    <row r="21" spans="1:13" s="76" customFormat="1" ht="30" customHeight="1" x14ac:dyDescent="0.25">
      <c r="A21" s="85">
        <f t="shared" ref="A21:A51" si="0">A20+1</f>
        <v>3</v>
      </c>
      <c r="B21" s="84">
        <v>44573</v>
      </c>
      <c r="C21" s="83" t="s">
        <v>806</v>
      </c>
      <c r="D21" s="82" t="s">
        <v>841</v>
      </c>
      <c r="E21" s="81" t="s">
        <v>842</v>
      </c>
      <c r="F21" s="80">
        <v>1</v>
      </c>
      <c r="G21" s="79">
        <v>7</v>
      </c>
      <c r="H21" s="444"/>
      <c r="I21" s="445"/>
      <c r="J21" s="314"/>
      <c r="M21" s="77"/>
    </row>
    <row r="22" spans="1:13" s="76" customFormat="1" ht="30" customHeight="1" x14ac:dyDescent="0.25">
      <c r="A22" s="85">
        <f t="shared" si="0"/>
        <v>4</v>
      </c>
      <c r="B22" s="84">
        <v>44573</v>
      </c>
      <c r="C22" s="83" t="s">
        <v>807</v>
      </c>
      <c r="D22" s="82" t="s">
        <v>843</v>
      </c>
      <c r="E22" s="81" t="s">
        <v>844</v>
      </c>
      <c r="F22" s="80">
        <v>1</v>
      </c>
      <c r="G22" s="79">
        <v>7</v>
      </c>
      <c r="H22" s="444"/>
      <c r="I22" s="445"/>
      <c r="J22" s="314"/>
      <c r="M22" s="77"/>
    </row>
    <row r="23" spans="1:13" s="76" customFormat="1" ht="30" customHeight="1" x14ac:dyDescent="0.25">
      <c r="A23" s="85">
        <f t="shared" si="0"/>
        <v>5</v>
      </c>
      <c r="B23" s="84">
        <v>44573</v>
      </c>
      <c r="C23" s="83" t="s">
        <v>808</v>
      </c>
      <c r="D23" s="82" t="s">
        <v>845</v>
      </c>
      <c r="E23" s="81" t="s">
        <v>846</v>
      </c>
      <c r="F23" s="80">
        <v>1</v>
      </c>
      <c r="G23" s="79">
        <v>7</v>
      </c>
      <c r="H23" s="444"/>
      <c r="I23" s="445"/>
      <c r="J23" s="314"/>
      <c r="M23" s="77"/>
    </row>
    <row r="24" spans="1:13" s="76" customFormat="1" ht="30" customHeight="1" x14ac:dyDescent="0.25">
      <c r="A24" s="85">
        <f t="shared" si="0"/>
        <v>6</v>
      </c>
      <c r="B24" s="84">
        <v>44573</v>
      </c>
      <c r="C24" s="83" t="s">
        <v>809</v>
      </c>
      <c r="D24" s="82" t="s">
        <v>847</v>
      </c>
      <c r="E24" s="81" t="s">
        <v>848</v>
      </c>
      <c r="F24" s="80">
        <v>1</v>
      </c>
      <c r="G24" s="79">
        <v>6</v>
      </c>
      <c r="H24" s="444"/>
      <c r="I24" s="445"/>
      <c r="J24" s="314"/>
      <c r="M24" s="77"/>
    </row>
    <row r="25" spans="1:13" s="76" customFormat="1" ht="30" customHeight="1" x14ac:dyDescent="0.25">
      <c r="A25" s="85">
        <f t="shared" si="0"/>
        <v>7</v>
      </c>
      <c r="B25" s="84">
        <v>44573</v>
      </c>
      <c r="C25" s="83" t="s">
        <v>810</v>
      </c>
      <c r="D25" s="82" t="s">
        <v>849</v>
      </c>
      <c r="E25" s="81" t="s">
        <v>850</v>
      </c>
      <c r="F25" s="80">
        <v>1</v>
      </c>
      <c r="G25" s="79">
        <v>7</v>
      </c>
      <c r="H25" s="444"/>
      <c r="I25" s="445"/>
      <c r="J25" s="314"/>
      <c r="M25" s="77"/>
    </row>
    <row r="26" spans="1:13" s="76" customFormat="1" ht="30" customHeight="1" x14ac:dyDescent="0.25">
      <c r="A26" s="85">
        <f t="shared" si="0"/>
        <v>8</v>
      </c>
      <c r="B26" s="84">
        <v>44573</v>
      </c>
      <c r="C26" s="83" t="s">
        <v>811</v>
      </c>
      <c r="D26" s="82" t="s">
        <v>851</v>
      </c>
      <c r="E26" s="81" t="s">
        <v>852</v>
      </c>
      <c r="F26" s="80">
        <v>1</v>
      </c>
      <c r="G26" s="79">
        <v>7</v>
      </c>
      <c r="H26" s="444"/>
      <c r="I26" s="445"/>
      <c r="J26" s="314"/>
      <c r="M26" s="77"/>
    </row>
    <row r="27" spans="1:13" s="76" customFormat="1" ht="30" customHeight="1" x14ac:dyDescent="0.25">
      <c r="A27" s="85">
        <f t="shared" si="0"/>
        <v>9</v>
      </c>
      <c r="B27" s="84">
        <v>44573</v>
      </c>
      <c r="C27" s="83" t="s">
        <v>812</v>
      </c>
      <c r="D27" s="82" t="s">
        <v>853</v>
      </c>
      <c r="E27" s="81" t="s">
        <v>854</v>
      </c>
      <c r="F27" s="80">
        <v>1</v>
      </c>
      <c r="G27" s="79">
        <v>2</v>
      </c>
      <c r="H27" s="444"/>
      <c r="I27" s="445"/>
      <c r="J27" s="314"/>
      <c r="M27" s="77"/>
    </row>
    <row r="28" spans="1:13" s="76" customFormat="1" ht="30" customHeight="1" x14ac:dyDescent="0.25">
      <c r="A28" s="85">
        <f t="shared" si="0"/>
        <v>10</v>
      </c>
      <c r="B28" s="84">
        <v>44573</v>
      </c>
      <c r="C28" s="83" t="s">
        <v>813</v>
      </c>
      <c r="D28" s="82" t="s">
        <v>855</v>
      </c>
      <c r="E28" s="81" t="s">
        <v>856</v>
      </c>
      <c r="F28" s="80">
        <v>1</v>
      </c>
      <c r="G28" s="79">
        <v>4</v>
      </c>
      <c r="H28" s="444"/>
      <c r="I28" s="445"/>
      <c r="J28" s="314"/>
      <c r="M28" s="77"/>
    </row>
    <row r="29" spans="1:13" s="76" customFormat="1" ht="30" customHeight="1" x14ac:dyDescent="0.25">
      <c r="A29" s="85">
        <f t="shared" si="0"/>
        <v>11</v>
      </c>
      <c r="B29" s="84">
        <v>44573</v>
      </c>
      <c r="C29" s="83" t="s">
        <v>814</v>
      </c>
      <c r="D29" s="82" t="s">
        <v>857</v>
      </c>
      <c r="E29" s="81" t="s">
        <v>858</v>
      </c>
      <c r="F29" s="80">
        <v>1</v>
      </c>
      <c r="G29" s="79">
        <v>2</v>
      </c>
      <c r="H29" s="444"/>
      <c r="I29" s="445"/>
      <c r="J29" s="314"/>
      <c r="M29" s="77"/>
    </row>
    <row r="30" spans="1:13" s="76" customFormat="1" ht="30" customHeight="1" x14ac:dyDescent="0.25">
      <c r="A30" s="85">
        <f t="shared" si="0"/>
        <v>12</v>
      </c>
      <c r="B30" s="84">
        <v>44573</v>
      </c>
      <c r="C30" s="83" t="s">
        <v>815</v>
      </c>
      <c r="D30" s="82" t="s">
        <v>859</v>
      </c>
      <c r="E30" s="81" t="s">
        <v>860</v>
      </c>
      <c r="F30" s="80">
        <v>1</v>
      </c>
      <c r="G30" s="79">
        <v>50</v>
      </c>
      <c r="H30" s="444"/>
      <c r="I30" s="445"/>
      <c r="J30" s="314"/>
      <c r="M30" s="77"/>
    </row>
    <row r="31" spans="1:13" s="76" customFormat="1" ht="30" customHeight="1" x14ac:dyDescent="0.25">
      <c r="A31" s="85">
        <f t="shared" si="0"/>
        <v>13</v>
      </c>
      <c r="B31" s="84">
        <v>44573</v>
      </c>
      <c r="C31" s="83" t="s">
        <v>816</v>
      </c>
      <c r="D31" s="82" t="s">
        <v>861</v>
      </c>
      <c r="E31" s="81" t="s">
        <v>862</v>
      </c>
      <c r="F31" s="80">
        <v>1</v>
      </c>
      <c r="G31" s="79">
        <v>3</v>
      </c>
      <c r="H31" s="444"/>
      <c r="I31" s="445"/>
      <c r="J31" s="314"/>
      <c r="M31" s="77"/>
    </row>
    <row r="32" spans="1:13" s="76" customFormat="1" ht="30" customHeight="1" x14ac:dyDescent="0.25">
      <c r="A32" s="85">
        <f t="shared" si="0"/>
        <v>14</v>
      </c>
      <c r="B32" s="84">
        <v>44573</v>
      </c>
      <c r="C32" s="83" t="s">
        <v>817</v>
      </c>
      <c r="D32" s="82" t="s">
        <v>863</v>
      </c>
      <c r="E32" s="81" t="s">
        <v>864</v>
      </c>
      <c r="F32" s="80">
        <v>1</v>
      </c>
      <c r="G32" s="79">
        <v>7</v>
      </c>
      <c r="H32" s="444"/>
      <c r="I32" s="445"/>
      <c r="J32" s="314"/>
      <c r="M32" s="77"/>
    </row>
    <row r="33" spans="1:13" s="76" customFormat="1" ht="30" customHeight="1" x14ac:dyDescent="0.25">
      <c r="A33" s="85">
        <f t="shared" si="0"/>
        <v>15</v>
      </c>
      <c r="B33" s="84">
        <v>44573</v>
      </c>
      <c r="C33" s="83" t="s">
        <v>818</v>
      </c>
      <c r="D33" s="82" t="s">
        <v>865</v>
      </c>
      <c r="E33" s="81" t="s">
        <v>866</v>
      </c>
      <c r="F33" s="80">
        <v>1</v>
      </c>
      <c r="G33" s="79">
        <v>15</v>
      </c>
      <c r="H33" s="444"/>
      <c r="I33" s="445"/>
      <c r="J33" s="314"/>
      <c r="M33" s="77"/>
    </row>
    <row r="34" spans="1:13" s="76" customFormat="1" ht="30" customHeight="1" x14ac:dyDescent="0.25">
      <c r="A34" s="85">
        <f t="shared" si="0"/>
        <v>16</v>
      </c>
      <c r="B34" s="84">
        <v>44573</v>
      </c>
      <c r="C34" s="83" t="s">
        <v>819</v>
      </c>
      <c r="D34" s="82" t="s">
        <v>867</v>
      </c>
      <c r="E34" s="81" t="s">
        <v>862</v>
      </c>
      <c r="F34" s="80">
        <v>1</v>
      </c>
      <c r="G34" s="79">
        <v>2</v>
      </c>
      <c r="H34" s="444"/>
      <c r="I34" s="445"/>
      <c r="J34" s="314"/>
      <c r="M34" s="77"/>
    </row>
    <row r="35" spans="1:13" s="76" customFormat="1" ht="30" customHeight="1" x14ac:dyDescent="0.25">
      <c r="A35" s="85">
        <f t="shared" si="0"/>
        <v>17</v>
      </c>
      <c r="B35" s="84">
        <v>44573</v>
      </c>
      <c r="C35" s="83" t="s">
        <v>820</v>
      </c>
      <c r="D35" s="82" t="s">
        <v>868</v>
      </c>
      <c r="E35" s="81" t="s">
        <v>869</v>
      </c>
      <c r="F35" s="80">
        <v>1</v>
      </c>
      <c r="G35" s="79">
        <v>10</v>
      </c>
      <c r="H35" s="444"/>
      <c r="I35" s="445"/>
      <c r="J35" s="314"/>
      <c r="M35" s="77"/>
    </row>
    <row r="36" spans="1:13" s="76" customFormat="1" ht="30" customHeight="1" x14ac:dyDescent="0.25">
      <c r="A36" s="85">
        <f t="shared" si="0"/>
        <v>18</v>
      </c>
      <c r="B36" s="84">
        <v>44573</v>
      </c>
      <c r="C36" s="83" t="s">
        <v>821</v>
      </c>
      <c r="D36" s="82" t="s">
        <v>870</v>
      </c>
      <c r="E36" s="81" t="s">
        <v>871</v>
      </c>
      <c r="F36" s="80">
        <v>1</v>
      </c>
      <c r="G36" s="79">
        <v>7</v>
      </c>
      <c r="H36" s="444"/>
      <c r="I36" s="445"/>
      <c r="J36" s="314"/>
      <c r="M36" s="77"/>
    </row>
    <row r="37" spans="1:13" s="76" customFormat="1" ht="30" customHeight="1" x14ac:dyDescent="0.25">
      <c r="A37" s="85">
        <f t="shared" si="0"/>
        <v>19</v>
      </c>
      <c r="B37" s="84">
        <v>44573</v>
      </c>
      <c r="C37" s="83" t="s">
        <v>822</v>
      </c>
      <c r="D37" s="82" t="s">
        <v>872</v>
      </c>
      <c r="E37" s="81" t="s">
        <v>873</v>
      </c>
      <c r="F37" s="80">
        <v>1</v>
      </c>
      <c r="G37" s="79">
        <v>7</v>
      </c>
      <c r="H37" s="444"/>
      <c r="I37" s="445"/>
      <c r="J37" s="314"/>
      <c r="M37" s="77"/>
    </row>
    <row r="38" spans="1:13" s="76" customFormat="1" ht="30" customHeight="1" x14ac:dyDescent="0.25">
      <c r="A38" s="85">
        <f t="shared" si="0"/>
        <v>20</v>
      </c>
      <c r="B38" s="84">
        <v>44573</v>
      </c>
      <c r="C38" s="83" t="s">
        <v>823</v>
      </c>
      <c r="D38" s="82" t="s">
        <v>874</v>
      </c>
      <c r="E38" s="81" t="s">
        <v>875</v>
      </c>
      <c r="F38" s="80">
        <v>1</v>
      </c>
      <c r="G38" s="79">
        <v>12</v>
      </c>
      <c r="H38" s="444"/>
      <c r="I38" s="445"/>
      <c r="J38" s="314"/>
      <c r="M38" s="77"/>
    </row>
    <row r="39" spans="1:13" s="76" customFormat="1" ht="30" customHeight="1" x14ac:dyDescent="0.25">
      <c r="A39" s="85">
        <f t="shared" si="0"/>
        <v>21</v>
      </c>
      <c r="B39" s="84">
        <v>44573</v>
      </c>
      <c r="C39" s="83" t="s">
        <v>824</v>
      </c>
      <c r="D39" s="82" t="s">
        <v>876</v>
      </c>
      <c r="E39" s="81" t="s">
        <v>856</v>
      </c>
      <c r="F39" s="80">
        <v>1</v>
      </c>
      <c r="G39" s="79">
        <v>7</v>
      </c>
      <c r="H39" s="444"/>
      <c r="I39" s="445"/>
      <c r="J39" s="314"/>
      <c r="M39" s="77"/>
    </row>
    <row r="40" spans="1:13" s="76" customFormat="1" ht="30" customHeight="1" x14ac:dyDescent="0.25">
      <c r="A40" s="85">
        <f t="shared" si="0"/>
        <v>22</v>
      </c>
      <c r="B40" s="84">
        <v>44573</v>
      </c>
      <c r="C40" s="83" t="s">
        <v>825</v>
      </c>
      <c r="D40" s="82" t="s">
        <v>877</v>
      </c>
      <c r="E40" s="81" t="s">
        <v>878</v>
      </c>
      <c r="F40" s="80">
        <v>1</v>
      </c>
      <c r="G40" s="79">
        <v>11</v>
      </c>
      <c r="H40" s="444"/>
      <c r="I40" s="445"/>
      <c r="J40" s="314"/>
      <c r="M40" s="77"/>
    </row>
    <row r="41" spans="1:13" s="76" customFormat="1" ht="30" customHeight="1" x14ac:dyDescent="0.25">
      <c r="A41" s="85">
        <f t="shared" si="0"/>
        <v>23</v>
      </c>
      <c r="B41" s="84">
        <v>44573</v>
      </c>
      <c r="C41" s="83" t="s">
        <v>826</v>
      </c>
      <c r="D41" s="82" t="s">
        <v>879</v>
      </c>
      <c r="E41" s="81" t="s">
        <v>880</v>
      </c>
      <c r="F41" s="80">
        <v>1</v>
      </c>
      <c r="G41" s="79">
        <v>64</v>
      </c>
      <c r="H41" s="444"/>
      <c r="I41" s="445"/>
      <c r="J41" s="314"/>
      <c r="M41" s="77"/>
    </row>
    <row r="42" spans="1:13" s="76" customFormat="1" ht="30" customHeight="1" x14ac:dyDescent="0.25">
      <c r="A42" s="85">
        <f t="shared" si="0"/>
        <v>24</v>
      </c>
      <c r="B42" s="84">
        <v>44573</v>
      </c>
      <c r="C42" s="83" t="s">
        <v>827</v>
      </c>
      <c r="D42" s="82" t="s">
        <v>881</v>
      </c>
      <c r="E42" s="81" t="s">
        <v>882</v>
      </c>
      <c r="F42" s="80">
        <v>3</v>
      </c>
      <c r="G42" s="79">
        <v>50</v>
      </c>
      <c r="H42" s="403"/>
      <c r="I42" s="404"/>
      <c r="J42" s="315"/>
      <c r="M42" s="77"/>
    </row>
    <row r="43" spans="1:13" s="76" customFormat="1" ht="30" customHeight="1" x14ac:dyDescent="0.25">
      <c r="A43" s="316">
        <f t="shared" si="0"/>
        <v>25</v>
      </c>
      <c r="B43" s="317">
        <v>44573</v>
      </c>
      <c r="C43" s="307" t="s">
        <v>828</v>
      </c>
      <c r="D43" s="172" t="s">
        <v>883</v>
      </c>
      <c r="E43" s="318" t="s">
        <v>884</v>
      </c>
      <c r="F43" s="306">
        <v>1</v>
      </c>
      <c r="G43" s="319">
        <v>3</v>
      </c>
      <c r="H43" s="444"/>
      <c r="I43" s="445"/>
      <c r="J43" s="314"/>
      <c r="M43" s="77"/>
    </row>
    <row r="44" spans="1:13" s="76" customFormat="1" ht="30" customHeight="1" x14ac:dyDescent="0.25">
      <c r="A44" s="85">
        <f t="shared" si="0"/>
        <v>26</v>
      </c>
      <c r="B44" s="84">
        <v>44573</v>
      </c>
      <c r="C44" s="83" t="s">
        <v>829</v>
      </c>
      <c r="D44" s="82" t="s">
        <v>885</v>
      </c>
      <c r="E44" s="81" t="s">
        <v>886</v>
      </c>
      <c r="F44" s="80">
        <v>2</v>
      </c>
      <c r="G44" s="79">
        <v>38</v>
      </c>
      <c r="H44" s="444"/>
      <c r="I44" s="445"/>
      <c r="J44" s="314"/>
      <c r="M44" s="77"/>
    </row>
    <row r="45" spans="1:13" s="76" customFormat="1" ht="30" customHeight="1" x14ac:dyDescent="0.25">
      <c r="A45" s="85">
        <f t="shared" si="0"/>
        <v>27</v>
      </c>
      <c r="B45" s="84">
        <v>44573</v>
      </c>
      <c r="C45" s="83" t="s">
        <v>830</v>
      </c>
      <c r="D45" s="82" t="s">
        <v>887</v>
      </c>
      <c r="E45" s="81" t="s">
        <v>888</v>
      </c>
      <c r="F45" s="80">
        <v>6</v>
      </c>
      <c r="G45" s="79">
        <v>102</v>
      </c>
      <c r="H45" s="444"/>
      <c r="I45" s="445"/>
      <c r="J45" s="314"/>
      <c r="M45" s="77"/>
    </row>
    <row r="46" spans="1:13" s="76" customFormat="1" ht="30" customHeight="1" x14ac:dyDescent="0.25">
      <c r="A46" s="85">
        <f t="shared" si="0"/>
        <v>28</v>
      </c>
      <c r="B46" s="84">
        <v>44573</v>
      </c>
      <c r="C46" s="83" t="s">
        <v>831</v>
      </c>
      <c r="D46" s="82" t="s">
        <v>889</v>
      </c>
      <c r="E46" s="81" t="s">
        <v>890</v>
      </c>
      <c r="F46" s="80">
        <v>4</v>
      </c>
      <c r="G46" s="79">
        <v>69</v>
      </c>
      <c r="H46" s="444"/>
      <c r="I46" s="445"/>
      <c r="J46" s="314"/>
      <c r="M46" s="77"/>
    </row>
    <row r="47" spans="1:13" s="76" customFormat="1" ht="30" customHeight="1" x14ac:dyDescent="0.25">
      <c r="A47" s="85">
        <f t="shared" si="0"/>
        <v>29</v>
      </c>
      <c r="B47" s="84">
        <v>44573</v>
      </c>
      <c r="C47" s="83" t="s">
        <v>832</v>
      </c>
      <c r="D47" s="82" t="s">
        <v>891</v>
      </c>
      <c r="E47" s="81" t="s">
        <v>892</v>
      </c>
      <c r="F47" s="80">
        <v>3</v>
      </c>
      <c r="G47" s="79">
        <v>57</v>
      </c>
      <c r="H47" s="444"/>
      <c r="I47" s="445"/>
      <c r="J47" s="314"/>
      <c r="M47" s="77"/>
    </row>
    <row r="48" spans="1:13" s="76" customFormat="1" ht="30" customHeight="1" x14ac:dyDescent="0.25">
      <c r="A48" s="85">
        <f t="shared" si="0"/>
        <v>30</v>
      </c>
      <c r="B48" s="84">
        <v>44573</v>
      </c>
      <c r="C48" s="83" t="s">
        <v>833</v>
      </c>
      <c r="D48" s="82" t="s">
        <v>893</v>
      </c>
      <c r="E48" s="81" t="s">
        <v>894</v>
      </c>
      <c r="F48" s="80">
        <v>1</v>
      </c>
      <c r="G48" s="79">
        <v>16</v>
      </c>
      <c r="H48" s="444"/>
      <c r="I48" s="445"/>
      <c r="J48" s="314"/>
      <c r="M48" s="77"/>
    </row>
    <row r="49" spans="1:13" s="76" customFormat="1" ht="30" customHeight="1" x14ac:dyDescent="0.25">
      <c r="A49" s="85">
        <f t="shared" si="0"/>
        <v>31</v>
      </c>
      <c r="B49" s="84">
        <v>44573</v>
      </c>
      <c r="C49" s="83" t="s">
        <v>834</v>
      </c>
      <c r="D49" s="82" t="s">
        <v>895</v>
      </c>
      <c r="E49" s="81" t="s">
        <v>856</v>
      </c>
      <c r="F49" s="80">
        <v>1</v>
      </c>
      <c r="G49" s="79">
        <v>22</v>
      </c>
      <c r="H49" s="444"/>
      <c r="I49" s="445"/>
      <c r="J49" s="314"/>
      <c r="M49" s="77"/>
    </row>
    <row r="50" spans="1:13" s="76" customFormat="1" ht="30" customHeight="1" x14ac:dyDescent="0.25">
      <c r="A50" s="85">
        <f t="shared" si="0"/>
        <v>32</v>
      </c>
      <c r="B50" s="84">
        <v>44573</v>
      </c>
      <c r="C50" s="83" t="s">
        <v>835</v>
      </c>
      <c r="D50" s="82" t="s">
        <v>896</v>
      </c>
      <c r="E50" s="81" t="s">
        <v>897</v>
      </c>
      <c r="F50" s="80">
        <v>1</v>
      </c>
      <c r="G50" s="79">
        <v>7</v>
      </c>
      <c r="H50" s="444"/>
      <c r="I50" s="445"/>
      <c r="J50" s="314"/>
      <c r="M50" s="77"/>
    </row>
    <row r="51" spans="1:13" s="76" customFormat="1" ht="30" customHeight="1" x14ac:dyDescent="0.25">
      <c r="A51" s="85">
        <f t="shared" si="0"/>
        <v>33</v>
      </c>
      <c r="B51" s="84">
        <v>44573</v>
      </c>
      <c r="C51" s="83" t="s">
        <v>836</v>
      </c>
      <c r="D51" s="82" t="s">
        <v>898</v>
      </c>
      <c r="E51" s="81" t="s">
        <v>899</v>
      </c>
      <c r="F51" s="80">
        <v>4</v>
      </c>
      <c r="G51" s="79">
        <v>76</v>
      </c>
      <c r="H51" s="403"/>
      <c r="I51" s="404"/>
      <c r="J51" s="315"/>
      <c r="M51" s="77"/>
    </row>
    <row r="52" spans="1:13" ht="30" customHeight="1" thickBot="1" x14ac:dyDescent="0.3">
      <c r="A52" s="365" t="s">
        <v>13</v>
      </c>
      <c r="B52" s="366"/>
      <c r="C52" s="366"/>
      <c r="D52" s="366"/>
      <c r="E52" s="366"/>
      <c r="F52" s="366"/>
      <c r="G52" s="366"/>
      <c r="H52" s="366"/>
      <c r="I52" s="367"/>
      <c r="J52" s="75">
        <f>SUM(J19:J24)</f>
        <v>21500000</v>
      </c>
    </row>
    <row r="53" spans="1:13" ht="11.25" customHeight="1" x14ac:dyDescent="0.25">
      <c r="A53" s="368"/>
      <c r="B53" s="368"/>
      <c r="C53" s="368"/>
      <c r="D53" s="368"/>
      <c r="E53" s="74"/>
      <c r="H53" s="73"/>
      <c r="I53" s="73"/>
      <c r="J53" s="72"/>
    </row>
    <row r="54" spans="1:13" ht="22.5" customHeight="1" x14ac:dyDescent="0.25">
      <c r="A54" s="71"/>
      <c r="B54" s="71"/>
      <c r="D54" s="71"/>
      <c r="E54" s="71"/>
      <c r="H54" s="70" t="s">
        <v>11</v>
      </c>
      <c r="I54" s="70"/>
      <c r="J54" s="69">
        <v>0</v>
      </c>
    </row>
    <row r="55" spans="1:13" ht="22.5" customHeight="1" thickBot="1" x14ac:dyDescent="0.3">
      <c r="A55" s="308"/>
      <c r="B55" s="308"/>
      <c r="D55" s="308"/>
      <c r="E55" s="308"/>
      <c r="H55" s="67" t="s">
        <v>52</v>
      </c>
      <c r="I55" s="67"/>
      <c r="J55" s="66">
        <v>0</v>
      </c>
    </row>
    <row r="56" spans="1:13" ht="22.5" customHeight="1" x14ac:dyDescent="0.25">
      <c r="A56" s="47"/>
      <c r="B56" s="47"/>
      <c r="D56" s="47"/>
      <c r="E56" s="56"/>
      <c r="H56" s="65" t="s">
        <v>9</v>
      </c>
      <c r="I56" s="62"/>
      <c r="J56" s="64">
        <f>J52</f>
        <v>21500000</v>
      </c>
    </row>
    <row r="57" spans="1:13" ht="13.5" customHeight="1" x14ac:dyDescent="0.25">
      <c r="A57" s="47"/>
      <c r="B57" s="47"/>
      <c r="D57" s="47"/>
      <c r="E57" s="56"/>
      <c r="H57" s="62"/>
      <c r="I57" s="62"/>
      <c r="J57" s="61"/>
    </row>
    <row r="58" spans="1:13" ht="18.75" x14ac:dyDescent="0.25">
      <c r="A58" s="63" t="s">
        <v>904</v>
      </c>
      <c r="B58" s="56"/>
      <c r="D58" s="47"/>
      <c r="E58" s="56"/>
      <c r="H58" s="62"/>
      <c r="I58" s="62"/>
      <c r="J58" s="61"/>
    </row>
    <row r="59" spans="1:13" ht="15.75" x14ac:dyDescent="0.25">
      <c r="A59" s="47"/>
      <c r="B59" s="47"/>
      <c r="D59" s="47"/>
      <c r="E59" s="56"/>
      <c r="H59" s="62"/>
      <c r="I59" s="62"/>
      <c r="J59" s="61"/>
    </row>
    <row r="60" spans="1:13" ht="17.25" customHeight="1" x14ac:dyDescent="0.3">
      <c r="A60" s="60" t="s">
        <v>7</v>
      </c>
      <c r="B60" s="59"/>
      <c r="D60" s="59"/>
      <c r="E60" s="47"/>
      <c r="H60" s="48"/>
      <c r="I60" s="48"/>
      <c r="J60" s="47"/>
    </row>
    <row r="61" spans="1:13" ht="17.25" customHeight="1" x14ac:dyDescent="0.3">
      <c r="A61" s="57" t="s">
        <v>6</v>
      </c>
      <c r="B61" s="56"/>
      <c r="D61" s="56"/>
      <c r="E61" s="47"/>
      <c r="H61" s="48"/>
      <c r="I61" s="48"/>
      <c r="J61" s="47"/>
      <c r="M61" s="58"/>
    </row>
    <row r="62" spans="1:13" ht="17.25" customHeight="1" x14ac:dyDescent="0.3">
      <c r="A62" s="57" t="s">
        <v>5</v>
      </c>
      <c r="B62" s="56"/>
      <c r="D62" s="47"/>
      <c r="E62" s="47"/>
      <c r="H62" s="48"/>
      <c r="I62" s="48"/>
      <c r="J62" s="47"/>
    </row>
    <row r="63" spans="1:13" ht="17.25" customHeight="1" x14ac:dyDescent="0.3">
      <c r="A63" s="55" t="s">
        <v>920</v>
      </c>
      <c r="B63" s="54"/>
      <c r="D63" s="54"/>
      <c r="E63" s="47"/>
      <c r="H63" s="48"/>
      <c r="I63" s="48"/>
      <c r="J63" s="47"/>
    </row>
    <row r="64" spans="1:13" ht="17.25" customHeight="1" x14ac:dyDescent="0.3">
      <c r="A64" s="53" t="s">
        <v>921</v>
      </c>
      <c r="B64" s="51"/>
      <c r="D64" s="52"/>
      <c r="E64" s="47"/>
      <c r="H64" s="48"/>
      <c r="I64" s="48"/>
      <c r="J64" s="47"/>
    </row>
    <row r="65" spans="1:13" ht="15.75" x14ac:dyDescent="0.25">
      <c r="A65" s="51"/>
      <c r="B65" s="51"/>
      <c r="D65" s="50"/>
      <c r="E65" s="47"/>
      <c r="H65" s="48"/>
      <c r="I65" s="48"/>
      <c r="J65" s="47"/>
    </row>
    <row r="66" spans="1:13" ht="15.75" x14ac:dyDescent="0.25">
      <c r="A66" s="47"/>
      <c r="B66" s="47"/>
      <c r="D66" s="47"/>
      <c r="E66" s="47"/>
      <c r="H66" s="49" t="s">
        <v>2</v>
      </c>
      <c r="I66" s="369" t="str">
        <f>J13</f>
        <v xml:space="preserve"> 26 Februari 2022</v>
      </c>
      <c r="J66" s="369"/>
    </row>
    <row r="67" spans="1:13" ht="15.75" x14ac:dyDescent="0.25">
      <c r="A67" s="47"/>
      <c r="B67" s="47"/>
      <c r="D67" s="47"/>
      <c r="E67" s="47"/>
      <c r="H67" s="48"/>
      <c r="I67" s="48"/>
      <c r="J67" s="47"/>
    </row>
    <row r="68" spans="1:13" ht="15.75" x14ac:dyDescent="0.25">
      <c r="A68" s="47"/>
      <c r="B68" s="47"/>
      <c r="D68" s="47"/>
      <c r="E68" s="47"/>
      <c r="H68" s="48"/>
      <c r="I68" s="48"/>
      <c r="J68" s="47"/>
    </row>
    <row r="69" spans="1:13" ht="15.75" x14ac:dyDescent="0.25">
      <c r="A69" s="47"/>
      <c r="B69" s="47"/>
      <c r="D69" s="47"/>
      <c r="E69" s="47"/>
      <c r="H69" s="48"/>
      <c r="I69" s="48"/>
      <c r="J69" s="47"/>
    </row>
    <row r="70" spans="1:13" ht="28.5" customHeight="1" x14ac:dyDescent="0.25">
      <c r="A70" s="47"/>
      <c r="B70" s="47"/>
      <c r="D70" s="47"/>
      <c r="E70" s="47"/>
      <c r="H70" s="48"/>
      <c r="I70" s="48"/>
      <c r="J70" s="47"/>
    </row>
    <row r="71" spans="1:13" ht="15.75" x14ac:dyDescent="0.25">
      <c r="A71" s="47"/>
      <c r="B71" s="47"/>
      <c r="D71" s="47"/>
      <c r="E71" s="47"/>
      <c r="H71" s="48"/>
      <c r="I71" s="48"/>
      <c r="J71" s="47"/>
    </row>
    <row r="72" spans="1:13" ht="15.75" x14ac:dyDescent="0.25">
      <c r="A72" s="47"/>
      <c r="B72" s="47"/>
      <c r="D72" s="47"/>
      <c r="E72" s="47"/>
      <c r="H72" s="48"/>
      <c r="I72" s="48"/>
      <c r="J72" s="47"/>
    </row>
    <row r="73" spans="1:13" ht="15.75" x14ac:dyDescent="0.25">
      <c r="A73" s="44"/>
      <c r="B73" s="44"/>
      <c r="D73" s="44"/>
      <c r="E73" s="44"/>
      <c r="H73" s="352" t="s">
        <v>50</v>
      </c>
      <c r="I73" s="352"/>
      <c r="J73" s="352"/>
    </row>
    <row r="74" spans="1:13" ht="15.75" x14ac:dyDescent="0.25">
      <c r="A74" s="44"/>
      <c r="B74" s="44"/>
      <c r="D74" s="44"/>
      <c r="E74" s="44"/>
      <c r="H74" s="45"/>
      <c r="I74" s="45"/>
      <c r="J74" s="44"/>
    </row>
    <row r="75" spans="1:13" ht="15.75" x14ac:dyDescent="0.25">
      <c r="A75" s="44"/>
      <c r="B75" s="44"/>
      <c r="D75" s="44"/>
      <c r="E75" s="44"/>
      <c r="H75" s="45"/>
      <c r="I75" s="45"/>
      <c r="J75" s="44"/>
    </row>
    <row r="76" spans="1:13" ht="15.75" x14ac:dyDescent="0.25">
      <c r="A76" s="44"/>
      <c r="B76" s="44"/>
      <c r="D76" s="44"/>
      <c r="E76" s="44"/>
      <c r="H76" s="45"/>
      <c r="I76" s="45"/>
      <c r="J76" s="44"/>
      <c r="M76" s="46"/>
    </row>
    <row r="77" spans="1:13" ht="15.75" x14ac:dyDescent="0.25">
      <c r="A77" s="44"/>
      <c r="B77" s="44"/>
      <c r="D77" s="44"/>
      <c r="E77" s="44"/>
      <c r="H77" s="45"/>
      <c r="I77" s="45"/>
      <c r="J77" s="44"/>
    </row>
    <row r="78" spans="1:13" ht="15.75" x14ac:dyDescent="0.25">
      <c r="A78" s="44"/>
      <c r="B78" s="44"/>
      <c r="D78" s="44"/>
      <c r="E78" s="44"/>
      <c r="H78" s="45"/>
      <c r="I78" s="45"/>
      <c r="J78" s="44"/>
    </row>
    <row r="79" spans="1:13" ht="15.75" x14ac:dyDescent="0.25">
      <c r="A79" s="44"/>
      <c r="B79" s="44"/>
      <c r="D79" s="44"/>
      <c r="E79" s="44"/>
      <c r="H79" s="45"/>
      <c r="I79" s="45"/>
      <c r="J79" s="44"/>
    </row>
    <row r="80" spans="1:13" ht="15.75" x14ac:dyDescent="0.25">
      <c r="A80" s="44"/>
      <c r="B80" s="44"/>
      <c r="D80" s="44"/>
      <c r="E80" s="44"/>
      <c r="H80" s="45"/>
      <c r="I80" s="45"/>
      <c r="J80" s="44"/>
    </row>
    <row r="81" spans="1:10" ht="15.75" x14ac:dyDescent="0.25">
      <c r="A81" s="44"/>
      <c r="B81" s="44"/>
      <c r="D81" s="44"/>
      <c r="E81" s="44"/>
      <c r="H81" s="45"/>
      <c r="I81" s="45"/>
      <c r="J81" s="44"/>
    </row>
  </sheetData>
  <autoFilter ref="A18:J52">
    <filterColumn colId="7" showButton="0"/>
  </autoFilter>
  <mergeCells count="39">
    <mergeCell ref="A52:I52"/>
    <mergeCell ref="A53:D53"/>
    <mergeCell ref="H29:I29"/>
    <mergeCell ref="H30:I30"/>
    <mergeCell ref="H31:I31"/>
    <mergeCell ref="H32:I32"/>
    <mergeCell ref="H33:I33"/>
    <mergeCell ref="H46:I46"/>
    <mergeCell ref="H35:I35"/>
    <mergeCell ref="H36:I36"/>
    <mergeCell ref="H37:I37"/>
    <mergeCell ref="H38:I38"/>
    <mergeCell ref="H39:I39"/>
    <mergeCell ref="H50:I50"/>
    <mergeCell ref="H40:I40"/>
    <mergeCell ref="I66:J66"/>
    <mergeCell ref="H73:J73"/>
    <mergeCell ref="H25:I25"/>
    <mergeCell ref="H26:I26"/>
    <mergeCell ref="H27:I27"/>
    <mergeCell ref="H28:I28"/>
    <mergeCell ref="H34:I34"/>
    <mergeCell ref="H41:I41"/>
    <mergeCell ref="H42:I42"/>
    <mergeCell ref="H43:I43"/>
    <mergeCell ref="H44:I44"/>
    <mergeCell ref="H45:I45"/>
    <mergeCell ref="H47:I47"/>
    <mergeCell ref="H48:I48"/>
    <mergeCell ref="H49:I49"/>
    <mergeCell ref="H51:I51"/>
    <mergeCell ref="H23:I23"/>
    <mergeCell ref="H24:I24"/>
    <mergeCell ref="H22:I22"/>
    <mergeCell ref="A10:J10"/>
    <mergeCell ref="H18:I18"/>
    <mergeCell ref="H19:I19"/>
    <mergeCell ref="H20:I20"/>
    <mergeCell ref="H21:I21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7" workbookViewId="0">
      <selection activeCell="J18" sqref="J18"/>
    </sheetView>
  </sheetViews>
  <sheetFormatPr defaultRowHeight="15.75" x14ac:dyDescent="0.25"/>
  <cols>
    <col min="1" max="1" width="4" style="1" customWidth="1"/>
    <col min="2" max="2" width="11.140625" style="1" customWidth="1"/>
    <col min="3" max="3" width="9.140625" style="1" customWidth="1"/>
    <col min="4" max="4" width="30.28515625" style="1" customWidth="1"/>
    <col min="5" max="5" width="12.42578125" style="1" customWidth="1"/>
    <col min="6" max="6" width="6.42578125" style="1" customWidth="1"/>
    <col min="7" max="7" width="4.7109375" style="1" customWidth="1"/>
    <col min="8" max="8" width="13.140625" style="2" customWidth="1"/>
    <col min="9" max="9" width="1.42578125" style="2" customWidth="1"/>
    <col min="10" max="10" width="15.7109375" style="1" customWidth="1"/>
    <col min="11" max="16384" width="9.140625" style="1"/>
  </cols>
  <sheetData>
    <row r="2" spans="1:10" x14ac:dyDescent="0.25">
      <c r="A2" s="13" t="s">
        <v>49</v>
      </c>
    </row>
    <row r="3" spans="1:10" x14ac:dyDescent="0.25">
      <c r="A3" s="42" t="s">
        <v>48</v>
      </c>
    </row>
    <row r="4" spans="1:10" x14ac:dyDescent="0.25">
      <c r="A4" s="42" t="s">
        <v>47</v>
      </c>
    </row>
    <row r="5" spans="1:10" x14ac:dyDescent="0.25">
      <c r="A5" s="42" t="s">
        <v>46</v>
      </c>
    </row>
    <row r="6" spans="1:10" x14ac:dyDescent="0.25">
      <c r="A6" s="42" t="s">
        <v>45</v>
      </c>
    </row>
    <row r="7" spans="1:10" x14ac:dyDescent="0.25">
      <c r="A7" s="42" t="s">
        <v>44</v>
      </c>
    </row>
    <row r="8" spans="1:10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0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0" ht="11.25" customHeight="1" x14ac:dyDescent="0.25"/>
    <row r="11" spans="1:10" x14ac:dyDescent="0.25">
      <c r="A11" s="1" t="s">
        <v>42</v>
      </c>
      <c r="B11" s="1" t="s">
        <v>910</v>
      </c>
      <c r="H11" s="2" t="s">
        <v>40</v>
      </c>
      <c r="I11" s="38" t="s">
        <v>32</v>
      </c>
      <c r="J11" s="40" t="s">
        <v>905</v>
      </c>
    </row>
    <row r="12" spans="1:10" x14ac:dyDescent="0.25">
      <c r="B12" s="1" t="s">
        <v>202</v>
      </c>
      <c r="H12" s="2" t="s">
        <v>38</v>
      </c>
      <c r="I12" s="38" t="s">
        <v>32</v>
      </c>
      <c r="J12" s="39" t="s">
        <v>797</v>
      </c>
    </row>
    <row r="13" spans="1:10" x14ac:dyDescent="0.25">
      <c r="H13" s="2" t="s">
        <v>36</v>
      </c>
      <c r="I13" s="38" t="s">
        <v>32</v>
      </c>
      <c r="J13" s="39" t="s">
        <v>797</v>
      </c>
    </row>
    <row r="14" spans="1:10" x14ac:dyDescent="0.25">
      <c r="H14" s="2" t="s">
        <v>33</v>
      </c>
      <c r="I14" s="38" t="s">
        <v>32</v>
      </c>
      <c r="J14" s="223" t="s">
        <v>906</v>
      </c>
    </row>
    <row r="15" spans="1:10" x14ac:dyDescent="0.25">
      <c r="A15" s="1" t="s">
        <v>29</v>
      </c>
      <c r="B15" s="1" t="s">
        <v>28</v>
      </c>
    </row>
    <row r="16" spans="1:10" ht="12.75" customHeight="1" thickBot="1" x14ac:dyDescent="0.3">
      <c r="F16" s="36"/>
      <c r="G16" s="5"/>
    </row>
    <row r="17" spans="1:19" ht="28.5" customHeight="1" x14ac:dyDescent="0.25">
      <c r="A17" s="99" t="s">
        <v>26</v>
      </c>
      <c r="B17" s="100" t="s">
        <v>25</v>
      </c>
      <c r="C17" s="100" t="s">
        <v>24</v>
      </c>
      <c r="D17" s="100" t="s">
        <v>23</v>
      </c>
      <c r="E17" s="100" t="s">
        <v>22</v>
      </c>
      <c r="F17" s="100" t="s">
        <v>21</v>
      </c>
      <c r="G17" s="304" t="s">
        <v>20</v>
      </c>
      <c r="H17" s="442" t="s">
        <v>19</v>
      </c>
      <c r="I17" s="443"/>
      <c r="J17" s="101" t="s">
        <v>18</v>
      </c>
    </row>
    <row r="18" spans="1:19" s="309" customFormat="1" ht="36.75" customHeight="1" x14ac:dyDescent="0.25">
      <c r="A18" s="31">
        <v>1</v>
      </c>
      <c r="B18" s="312">
        <v>44618</v>
      </c>
      <c r="C18" s="377">
        <v>404952</v>
      </c>
      <c r="D18" s="28" t="s">
        <v>907</v>
      </c>
      <c r="E18" s="379" t="s">
        <v>908</v>
      </c>
      <c r="F18" s="310">
        <v>4</v>
      </c>
      <c r="G18" s="137">
        <v>100</v>
      </c>
      <c r="H18" s="358">
        <v>12000</v>
      </c>
      <c r="I18" s="359"/>
      <c r="J18" s="311">
        <f>G18*H18</f>
        <v>1200000</v>
      </c>
    </row>
    <row r="19" spans="1:19" s="309" customFormat="1" ht="36.75" customHeight="1" x14ac:dyDescent="0.25">
      <c r="A19" s="31">
        <v>2</v>
      </c>
      <c r="B19" s="312">
        <v>44618</v>
      </c>
      <c r="C19" s="378"/>
      <c r="D19" s="28" t="s">
        <v>199</v>
      </c>
      <c r="E19" s="380"/>
      <c r="F19" s="310">
        <v>1</v>
      </c>
      <c r="G19" s="137">
        <v>1</v>
      </c>
      <c r="H19" s="358">
        <v>30000</v>
      </c>
      <c r="I19" s="359"/>
      <c r="J19" s="311">
        <f t="shared" ref="J19" si="0">G19*H19</f>
        <v>30000</v>
      </c>
    </row>
    <row r="20" spans="1:19" ht="25.5" customHeight="1" thickBot="1" x14ac:dyDescent="0.3">
      <c r="A20" s="360" t="s">
        <v>13</v>
      </c>
      <c r="B20" s="361"/>
      <c r="C20" s="361"/>
      <c r="D20" s="361"/>
      <c r="E20" s="361"/>
      <c r="F20" s="361"/>
      <c r="G20" s="361"/>
      <c r="H20" s="361"/>
      <c r="I20" s="362"/>
      <c r="J20" s="22">
        <f>SUM(J18:J19)</f>
        <v>1230000</v>
      </c>
    </row>
    <row r="21" spans="1:19" ht="13.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0"/>
    </row>
    <row r="22" spans="1:19" x14ac:dyDescent="0.25">
      <c r="E22" s="13"/>
      <c r="F22" s="13"/>
      <c r="G22" s="13"/>
      <c r="H22" s="19" t="s">
        <v>11</v>
      </c>
      <c r="I22" s="19"/>
      <c r="J22" s="18">
        <v>0</v>
      </c>
      <c r="K22" s="15"/>
      <c r="S22" s="1" t="s">
        <v>1</v>
      </c>
    </row>
    <row r="23" spans="1:19" ht="16.5" thickBot="1" x14ac:dyDescent="0.3">
      <c r="E23" s="13"/>
      <c r="F23" s="13"/>
      <c r="G23" s="13"/>
      <c r="H23" s="17" t="s">
        <v>10</v>
      </c>
      <c r="I23" s="17"/>
      <c r="J23" s="16">
        <v>0</v>
      </c>
      <c r="K23" s="15"/>
    </row>
    <row r="24" spans="1:19" ht="16.5" customHeight="1" x14ac:dyDescent="0.25">
      <c r="E24" s="13"/>
      <c r="F24" s="13"/>
      <c r="G24" s="13"/>
      <c r="H24" s="12" t="s">
        <v>9</v>
      </c>
      <c r="I24" s="12"/>
      <c r="J24" s="11">
        <f>J20</f>
        <v>1230000</v>
      </c>
    </row>
    <row r="25" spans="1:19" x14ac:dyDescent="0.25">
      <c r="A25" s="13" t="s">
        <v>909</v>
      </c>
      <c r="E25" s="13"/>
      <c r="F25" s="13"/>
      <c r="G25" s="13"/>
      <c r="H25" s="12"/>
      <c r="I25" s="12"/>
      <c r="J25" s="11"/>
    </row>
    <row r="26" spans="1:19" ht="10.5" customHeight="1" x14ac:dyDescent="0.25">
      <c r="A26" s="14"/>
      <c r="E26" s="13"/>
      <c r="F26" s="13"/>
      <c r="G26" s="13"/>
      <c r="H26" s="12"/>
      <c r="I26" s="12"/>
      <c r="J26" s="11"/>
    </row>
    <row r="27" spans="1:19" x14ac:dyDescent="0.25">
      <c r="A27" s="10" t="s">
        <v>7</v>
      </c>
    </row>
    <row r="28" spans="1:19" x14ac:dyDescent="0.25">
      <c r="A28" s="9" t="s">
        <v>6</v>
      </c>
      <c r="B28" s="9"/>
      <c r="C28" s="9"/>
      <c r="D28" s="9"/>
      <c r="E28" s="5"/>
    </row>
    <row r="29" spans="1:19" x14ac:dyDescent="0.25">
      <c r="A29" s="9" t="s">
        <v>5</v>
      </c>
      <c r="B29" s="9"/>
      <c r="C29" s="9"/>
      <c r="D29" s="5"/>
      <c r="E29" s="5"/>
    </row>
    <row r="30" spans="1:19" x14ac:dyDescent="0.25">
      <c r="A30" s="8" t="s">
        <v>4</v>
      </c>
      <c r="B30" s="6"/>
      <c r="C30" s="6"/>
      <c r="D30" s="8"/>
      <c r="E30" s="5"/>
    </row>
    <row r="31" spans="1:19" x14ac:dyDescent="0.25">
      <c r="A31" s="7" t="s">
        <v>3</v>
      </c>
      <c r="B31" s="7"/>
      <c r="C31" s="7"/>
      <c r="D31" s="6"/>
      <c r="E31" s="5"/>
    </row>
    <row r="32" spans="1:19" ht="8.25" customHeight="1" x14ac:dyDescent="0.25">
      <c r="A32" s="4"/>
      <c r="B32" s="4"/>
      <c r="C32" s="4"/>
      <c r="D32" s="4"/>
    </row>
    <row r="33" spans="8:10" x14ac:dyDescent="0.25">
      <c r="H33" s="3" t="s">
        <v>2</v>
      </c>
      <c r="I33" s="363" t="str">
        <f>+J12</f>
        <v xml:space="preserve"> 26 Februari 2022</v>
      </c>
      <c r="J33" s="364"/>
    </row>
    <row r="37" spans="8:10" x14ac:dyDescent="0.25">
      <c r="I37" s="2" t="s">
        <v>1</v>
      </c>
    </row>
    <row r="39" spans="8:10" x14ac:dyDescent="0.25">
      <c r="H39" s="352" t="s">
        <v>0</v>
      </c>
      <c r="I39" s="352"/>
      <c r="J39" s="352"/>
    </row>
  </sheetData>
  <mergeCells count="9">
    <mergeCell ref="A20:I20"/>
    <mergeCell ref="I33:J33"/>
    <mergeCell ref="H39:J39"/>
    <mergeCell ref="A9:J9"/>
    <mergeCell ref="H17:I17"/>
    <mergeCell ref="H18:I18"/>
    <mergeCell ref="H19:I19"/>
    <mergeCell ref="C18:C19"/>
    <mergeCell ref="E18:E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L24" sqref="L24"/>
    </sheetView>
  </sheetViews>
  <sheetFormatPr defaultRowHeight="15.75" x14ac:dyDescent="0.25"/>
  <cols>
    <col min="1" max="1" width="4" style="1" customWidth="1"/>
    <col min="2" max="2" width="11.42578125" style="1" customWidth="1"/>
    <col min="3" max="3" width="9.140625" style="1" customWidth="1"/>
    <col min="4" max="4" width="26" style="1" customWidth="1"/>
    <col min="5" max="5" width="14.85546875" style="1" customWidth="1"/>
    <col min="6" max="7" width="6.42578125" style="1" customWidth="1"/>
    <col min="8" max="8" width="13.140625" style="2" customWidth="1"/>
    <col min="9" max="9" width="1.42578125" style="2" customWidth="1"/>
    <col min="10" max="10" width="16" style="1" customWidth="1"/>
    <col min="11" max="16384" width="9.140625" style="1"/>
  </cols>
  <sheetData>
    <row r="2" spans="1:13" x14ac:dyDescent="0.25">
      <c r="A2" s="13" t="s">
        <v>49</v>
      </c>
    </row>
    <row r="3" spans="1:13" x14ac:dyDescent="0.25">
      <c r="A3" s="42" t="s">
        <v>48</v>
      </c>
    </row>
    <row r="4" spans="1:13" x14ac:dyDescent="0.25">
      <c r="A4" s="42" t="s">
        <v>47</v>
      </c>
    </row>
    <row r="5" spans="1:13" x14ac:dyDescent="0.25">
      <c r="A5" s="42" t="s">
        <v>46</v>
      </c>
    </row>
    <row r="6" spans="1:13" x14ac:dyDescent="0.25">
      <c r="A6" s="42" t="s">
        <v>45</v>
      </c>
    </row>
    <row r="7" spans="1:13" x14ac:dyDescent="0.25">
      <c r="A7" s="42" t="s">
        <v>44</v>
      </c>
    </row>
    <row r="8" spans="1:13" ht="7.5" customHeight="1" thickBot="1" x14ac:dyDescent="0.3">
      <c r="A8" s="36"/>
      <c r="B8" s="36"/>
      <c r="C8" s="36"/>
      <c r="D8" s="36"/>
      <c r="E8" s="36"/>
      <c r="F8" s="36"/>
      <c r="G8" s="36"/>
      <c r="H8" s="41"/>
      <c r="I8" s="41"/>
      <c r="J8" s="36"/>
    </row>
    <row r="9" spans="1:13" ht="23.25" customHeight="1" thickBot="1" x14ac:dyDescent="0.3">
      <c r="A9" s="353" t="s">
        <v>43</v>
      </c>
      <c r="B9" s="354"/>
      <c r="C9" s="354"/>
      <c r="D9" s="354"/>
      <c r="E9" s="354"/>
      <c r="F9" s="354"/>
      <c r="G9" s="354"/>
      <c r="H9" s="354"/>
      <c r="I9" s="354"/>
      <c r="J9" s="355"/>
    </row>
    <row r="10" spans="1:13" ht="11.25" customHeight="1" x14ac:dyDescent="0.25"/>
    <row r="11" spans="1:13" x14ac:dyDescent="0.25">
      <c r="A11" s="1" t="s">
        <v>42</v>
      </c>
      <c r="B11" s="1" t="s">
        <v>41</v>
      </c>
      <c r="H11" s="2" t="s">
        <v>40</v>
      </c>
      <c r="I11" s="38" t="s">
        <v>32</v>
      </c>
      <c r="J11" s="40" t="s">
        <v>136</v>
      </c>
    </row>
    <row r="12" spans="1:13" x14ac:dyDescent="0.25">
      <c r="H12" s="2" t="s">
        <v>38</v>
      </c>
      <c r="I12" s="38" t="s">
        <v>32</v>
      </c>
      <c r="J12" s="39" t="s">
        <v>137</v>
      </c>
      <c r="M12" s="1" t="s">
        <v>134</v>
      </c>
    </row>
    <row r="13" spans="1:13" x14ac:dyDescent="0.25">
      <c r="H13" s="2" t="s">
        <v>36</v>
      </c>
      <c r="I13" s="38" t="s">
        <v>32</v>
      </c>
      <c r="J13" s="39" t="s">
        <v>137</v>
      </c>
      <c r="M13" s="1" t="s">
        <v>131</v>
      </c>
    </row>
    <row r="14" spans="1:13" x14ac:dyDescent="0.25">
      <c r="H14" s="2" t="s">
        <v>33</v>
      </c>
      <c r="I14" s="38" t="s">
        <v>32</v>
      </c>
      <c r="J14" s="37" t="s">
        <v>162</v>
      </c>
      <c r="M14" s="1" t="s">
        <v>132</v>
      </c>
    </row>
    <row r="15" spans="1:13" x14ac:dyDescent="0.25">
      <c r="A15" s="1" t="s">
        <v>29</v>
      </c>
      <c r="B15" s="1" t="s">
        <v>28</v>
      </c>
      <c r="M15" s="1" t="s">
        <v>135</v>
      </c>
    </row>
    <row r="16" spans="1:13" ht="12.75" customHeight="1" thickBot="1" x14ac:dyDescent="0.3">
      <c r="F16" s="36"/>
      <c r="G16" s="5"/>
      <c r="M16" s="1" t="s">
        <v>133</v>
      </c>
    </row>
    <row r="17" spans="1:19" ht="20.100000000000001" customHeight="1" x14ac:dyDescent="0.25">
      <c r="A17" s="35" t="s">
        <v>26</v>
      </c>
      <c r="B17" s="34" t="s">
        <v>25</v>
      </c>
      <c r="C17" s="34" t="s">
        <v>24</v>
      </c>
      <c r="D17" s="34" t="s">
        <v>23</v>
      </c>
      <c r="E17" s="34" t="s">
        <v>22</v>
      </c>
      <c r="F17" s="34" t="s">
        <v>21</v>
      </c>
      <c r="G17" s="33" t="s">
        <v>20</v>
      </c>
      <c r="H17" s="356" t="s">
        <v>19</v>
      </c>
      <c r="I17" s="357"/>
      <c r="J17" s="32" t="s">
        <v>18</v>
      </c>
    </row>
    <row r="18" spans="1:19" s="133" customFormat="1" ht="54" customHeight="1" x14ac:dyDescent="0.25">
      <c r="A18" s="31">
        <v>1</v>
      </c>
      <c r="B18" s="30">
        <v>44234</v>
      </c>
      <c r="C18" s="134"/>
      <c r="D18" s="28" t="s">
        <v>16</v>
      </c>
      <c r="E18" s="135" t="s">
        <v>15</v>
      </c>
      <c r="F18" s="136">
        <v>83</v>
      </c>
      <c r="G18" s="25">
        <v>693</v>
      </c>
      <c r="H18" s="358">
        <v>4000</v>
      </c>
      <c r="I18" s="359"/>
      <c r="J18" s="24">
        <f>G18*H18</f>
        <v>2772000</v>
      </c>
    </row>
    <row r="19" spans="1:19" ht="25.5" customHeight="1" thickBot="1" x14ac:dyDescent="0.3">
      <c r="A19" s="360" t="s">
        <v>13</v>
      </c>
      <c r="B19" s="361"/>
      <c r="C19" s="361"/>
      <c r="D19" s="361"/>
      <c r="E19" s="361"/>
      <c r="F19" s="361"/>
      <c r="G19" s="361"/>
      <c r="H19" s="361"/>
      <c r="I19" s="362"/>
      <c r="J19" s="22">
        <f>J18</f>
        <v>2772000</v>
      </c>
    </row>
    <row r="20" spans="1:19" ht="13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0"/>
    </row>
    <row r="21" spans="1:19" x14ac:dyDescent="0.25">
      <c r="E21" s="13"/>
      <c r="F21" s="13"/>
      <c r="G21" s="13"/>
      <c r="H21" s="19" t="s">
        <v>11</v>
      </c>
      <c r="I21" s="19"/>
      <c r="J21" s="18">
        <v>0</v>
      </c>
      <c r="K21" s="15"/>
      <c r="S21" s="1" t="s">
        <v>1</v>
      </c>
    </row>
    <row r="22" spans="1:19" ht="16.5" thickBot="1" x14ac:dyDescent="0.3">
      <c r="E22" s="13"/>
      <c r="F22" s="13"/>
      <c r="G22" s="13"/>
      <c r="H22" s="17" t="s">
        <v>10</v>
      </c>
      <c r="I22" s="17"/>
      <c r="J22" s="16">
        <v>0</v>
      </c>
      <c r="K22" s="15"/>
    </row>
    <row r="23" spans="1:19" ht="16.5" customHeight="1" x14ac:dyDescent="0.25">
      <c r="E23" s="13"/>
      <c r="F23" s="13"/>
      <c r="G23" s="13"/>
      <c r="H23" s="12" t="s">
        <v>9</v>
      </c>
      <c r="I23" s="12"/>
      <c r="J23" s="11">
        <f>J19</f>
        <v>2772000</v>
      </c>
    </row>
    <row r="24" spans="1:19" x14ac:dyDescent="0.25">
      <c r="A24" s="13" t="s">
        <v>138</v>
      </c>
      <c r="E24" s="13"/>
      <c r="F24" s="13"/>
      <c r="G24" s="13"/>
      <c r="H24" s="12"/>
      <c r="I24" s="12"/>
      <c r="J24" s="11"/>
    </row>
    <row r="25" spans="1:19" ht="10.5" customHeight="1" x14ac:dyDescent="0.25">
      <c r="A25" s="14"/>
      <c r="E25" s="13"/>
      <c r="F25" s="13"/>
      <c r="G25" s="13"/>
      <c r="H25" s="12"/>
      <c r="I25" s="12"/>
      <c r="J25" s="11"/>
    </row>
    <row r="26" spans="1:19" x14ac:dyDescent="0.25">
      <c r="A26" s="10" t="s">
        <v>7</v>
      </c>
    </row>
    <row r="27" spans="1:19" x14ac:dyDescent="0.25">
      <c r="A27" s="9" t="s">
        <v>6</v>
      </c>
      <c r="B27" s="9"/>
      <c r="C27" s="9"/>
      <c r="D27" s="9"/>
      <c r="E27" s="5"/>
    </row>
    <row r="28" spans="1:19" x14ac:dyDescent="0.25">
      <c r="A28" s="9" t="s">
        <v>5</v>
      </c>
      <c r="B28" s="9"/>
      <c r="C28" s="9"/>
      <c r="D28" s="5"/>
      <c r="E28" s="5"/>
    </row>
    <row r="29" spans="1:19" x14ac:dyDescent="0.25">
      <c r="A29" s="8" t="s">
        <v>4</v>
      </c>
      <c r="B29" s="6"/>
      <c r="C29" s="6"/>
      <c r="D29" s="8"/>
      <c r="E29" s="5"/>
    </row>
    <row r="30" spans="1:19" x14ac:dyDescent="0.25">
      <c r="A30" s="7" t="s">
        <v>3</v>
      </c>
      <c r="B30" s="7"/>
      <c r="C30" s="7"/>
      <c r="D30" s="6"/>
      <c r="E30" s="5"/>
    </row>
    <row r="31" spans="1:19" ht="8.25" customHeight="1" x14ac:dyDescent="0.25">
      <c r="A31" s="4"/>
      <c r="B31" s="4"/>
      <c r="C31" s="4"/>
      <c r="D31" s="4"/>
    </row>
    <row r="32" spans="1:19" x14ac:dyDescent="0.25">
      <c r="H32" s="3" t="s">
        <v>2</v>
      </c>
      <c r="I32" s="363" t="str">
        <f>+J12</f>
        <v xml:space="preserve"> 07 Februari 2022</v>
      </c>
      <c r="J32" s="364"/>
    </row>
    <row r="36" spans="8:10" x14ac:dyDescent="0.25">
      <c r="I36" s="2" t="s">
        <v>1</v>
      </c>
    </row>
    <row r="38" spans="8:10" x14ac:dyDescent="0.25">
      <c r="H38" s="352" t="s">
        <v>0</v>
      </c>
      <c r="I38" s="352"/>
      <c r="J38" s="352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87</vt:i4>
      </vt:variant>
      <vt:variant>
        <vt:lpstr>Named Ranges</vt:lpstr>
      </vt:variant>
      <vt:variant>
        <vt:i4>85</vt:i4>
      </vt:variant>
    </vt:vector>
  </HeadingPairs>
  <TitlesOfParts>
    <vt:vector size="172" baseType="lpstr">
      <vt:lpstr>052_Dakota_Batam</vt:lpstr>
      <vt:lpstr>053_Menara_Mix</vt:lpstr>
      <vt:lpstr>054_BSC_Lampung</vt:lpstr>
      <vt:lpstr>055_Fastindo_Bandung</vt:lpstr>
      <vt:lpstr>056_Ibu Feriyanti PCP_Jakarta</vt:lpstr>
      <vt:lpstr>057_UJP_Padang</vt:lpstr>
      <vt:lpstr>058_BJ Trans_Medan</vt:lpstr>
      <vt:lpstr>059_Fastindo_Serpong</vt:lpstr>
      <vt:lpstr>060_Yenling Tan_Batam</vt:lpstr>
      <vt:lpstr>061_Bpk Irfan_Pontianak</vt:lpstr>
      <vt:lpstr>062_PT. Fajar_Makassar</vt:lpstr>
      <vt:lpstr>063_Kaifa_Batam</vt:lpstr>
      <vt:lpstr>064_Hendyan_Batam</vt:lpstr>
      <vt:lpstr>065_Bpk. H. Tofik_Banjarmasin</vt:lpstr>
      <vt:lpstr>066_Bpk. H. Tofik_Banjarmasin</vt:lpstr>
      <vt:lpstr>067_Ibu Fany_Batam</vt:lpstr>
      <vt:lpstr>068_PT. Werkz_Pekanbaru</vt:lpstr>
      <vt:lpstr>069_Menara_Sampoeran_C1</vt:lpstr>
      <vt:lpstr>070_Bpk. edo_Bogor</vt:lpstr>
      <vt:lpstr>071_PT. Sahabat Agung_Jakarta</vt:lpstr>
      <vt:lpstr>072_Yenling Tan_Batam</vt:lpstr>
      <vt:lpstr>073_Jasa Anda_Mix</vt:lpstr>
      <vt:lpstr>074_Fastindo_Jakarta</vt:lpstr>
      <vt:lpstr>075_BBI_Banjar baru</vt:lpstr>
      <vt:lpstr>076_BBI_Makassar</vt:lpstr>
      <vt:lpstr>077_BBI_Ngawi</vt:lpstr>
      <vt:lpstr>078_Primasari_Batam</vt:lpstr>
      <vt:lpstr>079_Yenling Tan_Abonca</vt:lpstr>
      <vt:lpstr>080_Yenling Tan_Japan Pacu</vt:lpstr>
      <vt:lpstr>081_Yenling Tan_Prima sari</vt:lpstr>
      <vt:lpstr>082_Yenling Tan_Kreasi pangan</vt:lpstr>
      <vt:lpstr>083_PT. Mega Kreasi_Tanggerang</vt:lpstr>
      <vt:lpstr>084_Yenling Tan_Sunkrisps</vt:lpstr>
      <vt:lpstr>085_Yenling Tan_Alamii Food</vt:lpstr>
      <vt:lpstr>086_Yenling Tan_Primasari</vt:lpstr>
      <vt:lpstr>087_Menara_Sampoeran_C1 </vt:lpstr>
      <vt:lpstr>088_PT. SITC_Undername China</vt:lpstr>
      <vt:lpstr>089_Fastindo_Jakarta</vt:lpstr>
      <vt:lpstr>090_Tensindo_Jakarta</vt:lpstr>
      <vt:lpstr>091_BSC_Lhoksemawe langsa</vt:lpstr>
      <vt:lpstr>092_BSC_Semarang</vt:lpstr>
      <vt:lpstr>093_Yenling Tan_Kaifa</vt:lpstr>
      <vt:lpstr>094_Yenling Tan_Sentral Cargo</vt:lpstr>
      <vt:lpstr>095_Yenling Tan_Primasari</vt:lpstr>
      <vt:lpstr>096_Yenling Tan_Primasari</vt:lpstr>
      <vt:lpstr>097_Yenling Tan_Gurih</vt:lpstr>
      <vt:lpstr>099_Bpk. Saman_Batam</vt:lpstr>
      <vt:lpstr>100_PT. Fajar_Samarinda</vt:lpstr>
      <vt:lpstr>101_Menara_ESSE POSM</vt:lpstr>
      <vt:lpstr>102_Bpk. Agus_Pontianak</vt:lpstr>
      <vt:lpstr>103_Ibu Yenling Tan_JasanaBoga</vt:lpstr>
      <vt:lpstr>104_Ibu Yenling Tan_Pt Kartika</vt:lpstr>
      <vt:lpstr>105_Ibu Yenling Tan_Pt Exim</vt:lpstr>
      <vt:lpstr>105_Ibu Yenling Tan_Pt Exim (2</vt:lpstr>
      <vt:lpstr>107_pt. austine</vt:lpstr>
      <vt:lpstr>107_pt. austine </vt:lpstr>
      <vt:lpstr>108_BSC_Lampung_JHHP</vt:lpstr>
      <vt:lpstr>109_BSC_Kota Bumi_JHHP</vt:lpstr>
      <vt:lpstr>110_BSC_Pekanbaru_Alam Hijau</vt:lpstr>
      <vt:lpstr>111_Bpk. Mul_Pulogadung</vt:lpstr>
      <vt:lpstr>112_Menara_Sampoeran_C1</vt:lpstr>
      <vt:lpstr>113_PCS_Pontianak</vt:lpstr>
      <vt:lpstr>114_BSC_Signify_Surabaya</vt:lpstr>
      <vt:lpstr>115_Yenlingtan_Kaifa_BTH</vt:lpstr>
      <vt:lpstr>116_Yenlingtan_Alsabat_BTH</vt:lpstr>
      <vt:lpstr>117_BBI_Klaten</vt:lpstr>
      <vt:lpstr>118_PT. Yasa_Sulteng</vt:lpstr>
      <vt:lpstr>118_PT. Yasa_Sulteng Up</vt:lpstr>
      <vt:lpstr>119_Yenlingtan_Berkat_Bth</vt:lpstr>
      <vt:lpstr>120_Menara_Sampoeran_C1</vt:lpstr>
      <vt:lpstr>121_Yenlingtan_Nyonya_BTH</vt:lpstr>
      <vt:lpstr>122_San Sukses_Batam</vt:lpstr>
      <vt:lpstr>123_San Sukses_Batam </vt:lpstr>
      <vt:lpstr>124_Jan Ex_BTH</vt:lpstr>
      <vt:lpstr>125_Ibu Suryani_Jakarta</vt:lpstr>
      <vt:lpstr>126_BSC_Anggana_Jogja</vt:lpstr>
      <vt:lpstr>127_Klik_Batam</vt:lpstr>
      <vt:lpstr>128_Crago Trans_Batam</vt:lpstr>
      <vt:lpstr>129_Yenlingtan_Yumofodd_Bth</vt:lpstr>
      <vt:lpstr>130_Yenlingtan_Japan Pack_Bth</vt:lpstr>
      <vt:lpstr>131_PCS_Pontinak</vt:lpstr>
      <vt:lpstr>132_Mega_Selawesi</vt:lpstr>
      <vt:lpstr>133_Gapura_Trucking Sumabaw_DP</vt:lpstr>
      <vt:lpstr>133_Gapura_Trucking Sumabaw Pel</vt:lpstr>
      <vt:lpstr>134_Menara_Cocacola</vt:lpstr>
      <vt:lpstr>135_Fitri_Nias</vt:lpstr>
      <vt:lpstr>Sheet1</vt:lpstr>
      <vt:lpstr>'052_Dakota_Batam'!Print_Area</vt:lpstr>
      <vt:lpstr>'054_BSC_Lampung'!Print_Area</vt:lpstr>
      <vt:lpstr>'055_Fastindo_Bandung'!Print_Area</vt:lpstr>
      <vt:lpstr>'056_Ibu Feriyanti PCP_Jakarta'!Print_Area</vt:lpstr>
      <vt:lpstr>'057_UJP_Padang'!Print_Area</vt:lpstr>
      <vt:lpstr>'058_BJ Trans_Medan'!Print_Area</vt:lpstr>
      <vt:lpstr>'059_Fastindo_Serpong'!Print_Area</vt:lpstr>
      <vt:lpstr>'060_Yenling Tan_Batam'!Print_Area</vt:lpstr>
      <vt:lpstr>'061_Bpk Irfan_Pontianak'!Print_Area</vt:lpstr>
      <vt:lpstr>'062_PT. Fajar_Makassar'!Print_Area</vt:lpstr>
      <vt:lpstr>'063_Kaifa_Batam'!Print_Area</vt:lpstr>
      <vt:lpstr>'064_Hendyan_Batam'!Print_Area</vt:lpstr>
      <vt:lpstr>'065_Bpk. H. Tofik_Banjarmasin'!Print_Area</vt:lpstr>
      <vt:lpstr>'066_Bpk. H. Tofik_Banjarmasin'!Print_Area</vt:lpstr>
      <vt:lpstr>'067_Ibu Fany_Batam'!Print_Area</vt:lpstr>
      <vt:lpstr>'068_PT. Werkz_Pekanbaru'!Print_Area</vt:lpstr>
      <vt:lpstr>'070_Bpk. edo_Bogor'!Print_Area</vt:lpstr>
      <vt:lpstr>'071_PT. Sahabat Agung_Jakarta'!Print_Area</vt:lpstr>
      <vt:lpstr>'072_Yenling Tan_Batam'!Print_Area</vt:lpstr>
      <vt:lpstr>'074_Fastindo_Jakarta'!Print_Area</vt:lpstr>
      <vt:lpstr>'075_BBI_Banjar baru'!Print_Area</vt:lpstr>
      <vt:lpstr>'076_BBI_Makassar'!Print_Area</vt:lpstr>
      <vt:lpstr>'077_BBI_Ngawi'!Print_Area</vt:lpstr>
      <vt:lpstr>'078_Primasari_Batam'!Print_Area</vt:lpstr>
      <vt:lpstr>'079_Yenling Tan_Abonca'!Print_Area</vt:lpstr>
      <vt:lpstr>'080_Yenling Tan_Japan Pacu'!Print_Area</vt:lpstr>
      <vt:lpstr>'081_Yenling Tan_Prima sari'!Print_Area</vt:lpstr>
      <vt:lpstr>'082_Yenling Tan_Kreasi pangan'!Print_Area</vt:lpstr>
      <vt:lpstr>'083_PT. Mega Kreasi_Tanggerang'!Print_Area</vt:lpstr>
      <vt:lpstr>'084_Yenling Tan_Sunkrisps'!Print_Area</vt:lpstr>
      <vt:lpstr>'085_Yenling Tan_Alamii Food'!Print_Area</vt:lpstr>
      <vt:lpstr>'086_Yenling Tan_Primasari'!Print_Area</vt:lpstr>
      <vt:lpstr>'088_PT. SITC_Undername China'!Print_Area</vt:lpstr>
      <vt:lpstr>'089_Fastindo_Jakarta'!Print_Area</vt:lpstr>
      <vt:lpstr>'091_BSC_Lhoksemawe langsa'!Print_Area</vt:lpstr>
      <vt:lpstr>'092_BSC_Semarang'!Print_Area</vt:lpstr>
      <vt:lpstr>'093_Yenling Tan_Kaifa'!Print_Area</vt:lpstr>
      <vt:lpstr>'094_Yenling Tan_Sentral Cargo'!Print_Area</vt:lpstr>
      <vt:lpstr>'095_Yenling Tan_Primasari'!Print_Area</vt:lpstr>
      <vt:lpstr>'096_Yenling Tan_Primasari'!Print_Area</vt:lpstr>
      <vt:lpstr>'097_Yenling Tan_Gurih'!Print_Area</vt:lpstr>
      <vt:lpstr>'099_Bpk. Saman_Batam'!Print_Area</vt:lpstr>
      <vt:lpstr>'100_PT. Fajar_Samarinda'!Print_Area</vt:lpstr>
      <vt:lpstr>'102_Bpk. Agus_Pontianak'!Print_Area</vt:lpstr>
      <vt:lpstr>'103_Ibu Yenling Tan_JasanaBoga'!Print_Area</vt:lpstr>
      <vt:lpstr>'104_Ibu Yenling Tan_Pt Kartika'!Print_Area</vt:lpstr>
      <vt:lpstr>'105_Ibu Yenling Tan_Pt Exim'!Print_Area</vt:lpstr>
      <vt:lpstr>'105_Ibu Yenling Tan_Pt Exim (2'!Print_Area</vt:lpstr>
      <vt:lpstr>'107_pt. austine'!Print_Area</vt:lpstr>
      <vt:lpstr>'107_pt. austine '!Print_Area</vt:lpstr>
      <vt:lpstr>'108_BSC_Lampung_JHHP'!Print_Area</vt:lpstr>
      <vt:lpstr>'109_BSC_Kota Bumi_JHHP'!Print_Area</vt:lpstr>
      <vt:lpstr>'110_BSC_Pekanbaru_Alam Hijau'!Print_Area</vt:lpstr>
      <vt:lpstr>'111_Bpk. Mul_Pulogadung'!Print_Area</vt:lpstr>
      <vt:lpstr>'113_PCS_Pontianak'!Print_Area</vt:lpstr>
      <vt:lpstr>'114_BSC_Signify_Surabaya'!Print_Area</vt:lpstr>
      <vt:lpstr>'115_Yenlingtan_Kaifa_BTH'!Print_Area</vt:lpstr>
      <vt:lpstr>'116_Yenlingtan_Alsabat_BTH'!Print_Area</vt:lpstr>
      <vt:lpstr>'117_BBI_Klaten'!Print_Area</vt:lpstr>
      <vt:lpstr>'118_PT. Yasa_Sulteng'!Print_Area</vt:lpstr>
      <vt:lpstr>'118_PT. Yasa_Sulteng Up'!Print_Area</vt:lpstr>
      <vt:lpstr>'119_Yenlingtan_Berkat_Bth'!Print_Area</vt:lpstr>
      <vt:lpstr>'121_Yenlingtan_Nyonya_BTH'!Print_Area</vt:lpstr>
      <vt:lpstr>'122_San Sukses_Batam'!Print_Area</vt:lpstr>
      <vt:lpstr>'123_San Sukses_Batam '!Print_Area</vt:lpstr>
      <vt:lpstr>'124_Jan Ex_BTH'!Print_Area</vt:lpstr>
      <vt:lpstr>'125_Ibu Suryani_Jakarta'!Print_Area</vt:lpstr>
      <vt:lpstr>'126_BSC_Anggana_Jogja'!Print_Area</vt:lpstr>
      <vt:lpstr>'127_Klik_Batam'!Print_Area</vt:lpstr>
      <vt:lpstr>'128_Crago Trans_Batam'!Print_Area</vt:lpstr>
      <vt:lpstr>'129_Yenlingtan_Yumofodd_Bth'!Print_Area</vt:lpstr>
      <vt:lpstr>'130_Yenlingtan_Japan Pack_Bth'!Print_Area</vt:lpstr>
      <vt:lpstr>'131_PCS_Pontinak'!Print_Area</vt:lpstr>
      <vt:lpstr>'132_Mega_Selawesi'!Print_Area</vt:lpstr>
      <vt:lpstr>'133_Gapura_Trucking Sumabaw Pel'!Print_Area</vt:lpstr>
      <vt:lpstr>'133_Gapura_Trucking Sumabaw_DP'!Print_Area</vt:lpstr>
      <vt:lpstr>'135_Fitri_Nias'!Print_Area</vt:lpstr>
      <vt:lpstr>'053_Menara_Mix'!Print_Titles</vt:lpstr>
      <vt:lpstr>'069_Menara_Sampoeran_C1'!Print_Titles</vt:lpstr>
      <vt:lpstr>'073_Jasa Anda_Mix'!Print_Titles</vt:lpstr>
      <vt:lpstr>'087_Menara_Sampoeran_C1 '!Print_Titles</vt:lpstr>
      <vt:lpstr>'101_Menara_ESSE POSM'!Print_Titles</vt:lpstr>
      <vt:lpstr>'112_Menara_Sampoeran_C1'!Print_Titles</vt:lpstr>
      <vt:lpstr>'120_Menara_Sampoeran_C1'!Print_Titles</vt:lpstr>
      <vt:lpstr>'134_Menara_Cocacola'!Print_Titles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2022-04-29T04:32:02Z</dcterms:modified>
</cp:coreProperties>
</file>