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Non PPn_Invoice\2022\"/>
    </mc:Choice>
  </mc:AlternateContent>
  <bookViews>
    <workbookView xWindow="-120" yWindow="-120" windowWidth="21840" windowHeight="13020" firstSheet="24" activeTab="24"/>
  </bookViews>
  <sheets>
    <sheet name="136_BSC_JHHP_Cipinang" sheetId="3" r:id="rId1"/>
    <sheet name="137_Klik_Batam" sheetId="4" r:id="rId2"/>
    <sheet name="138_Trawlbens_Batam" sheetId="5" r:id="rId3"/>
    <sheet name="139_Yenlingtan_Jasanaboga_BTH" sheetId="6" r:id="rId4"/>
    <sheet name="139a_Jasanaboga_pick up" sheetId="16" r:id="rId5"/>
    <sheet name="140_Trawlbens_Batam " sheetId="7" r:id="rId6"/>
    <sheet name="141_Yenlingtan_Sehat_Batam" sheetId="8" r:id="rId7"/>
    <sheet name="142_BBI_Mix" sheetId="10" r:id="rId8"/>
    <sheet name="143_Fastindo_Jakarta" sheetId="11" r:id="rId9"/>
    <sheet name="144_Fastindo_Jakarta " sheetId="12" r:id="rId10"/>
    <sheet name="145_Tensindo_Kalimantan" sheetId="13" r:id="rId11"/>
    <sheet name="146_Samudra Jaya Cakra_Mix" sheetId="15" r:id="rId12"/>
    <sheet name="147_Yenlingtan_Pandu_Batam" sheetId="9" r:id="rId13"/>
    <sheet name="148_PT. SITC_Undername China" sheetId="14" r:id="rId14"/>
    <sheet name="149_Kurnia_Mojokerto" sheetId="18" r:id="rId15"/>
    <sheet name="150_Samudra Lima_Lahat" sheetId="19" r:id="rId16"/>
    <sheet name="151_CMT_Makassar" sheetId="20" r:id="rId17"/>
    <sheet name="152_Yenlingtan_Pangan_Batam" sheetId="21" r:id="rId18"/>
    <sheet name="153_Yenlingtan_Japan_Batam" sheetId="22" r:id="rId19"/>
    <sheet name="154_R2K_sawah Lonto" sheetId="2" r:id="rId20"/>
    <sheet name="155_Surya Jasa_Kalimantan" sheetId="23" r:id="rId21"/>
    <sheet name="156_Menara Warna_Thailand" sheetId="24" r:id="rId22"/>
    <sheet name="157_Tensindo_Jakarta" sheetId="25" r:id="rId23"/>
    <sheet name="158_PCS_Pontinak " sheetId="28" r:id="rId24"/>
    <sheet name="159_Tujuh Langit_Riau" sheetId="29" r:id="rId25"/>
    <sheet name="160_Sinar Monas_Bekasi" sheetId="30" r:id="rId26"/>
    <sheet name="161_Indah_Sulawesi" sheetId="31" r:id="rId27"/>
    <sheet name="162_Trawblbens_Batam" sheetId="32" r:id="rId28"/>
    <sheet name="163_Yenlingtan_Karfikawira_Btam" sheetId="33" r:id="rId29"/>
    <sheet name="164_Yenlingtan_Sehat_Batam" sheetId="34" r:id="rId30"/>
    <sheet name="165_Trawblbens_Batam" sheetId="36" r:id="rId31"/>
    <sheet name="166_Anzora_Batam" sheetId="37" r:id="rId32"/>
    <sheet name="167_Ibu Vio_Makassar" sheetId="38" r:id="rId33"/>
    <sheet name="168_Yenlingtan_Tirta_Batam" sheetId="40" r:id="rId34"/>
    <sheet name="169_Menara_Sampoeran_C1" sheetId="41" r:id="rId35"/>
    <sheet name="170_Menara_Bandung" sheetId="43" r:id="rId36"/>
    <sheet name="171_Menara_Jakarta Inner" sheetId="44" r:id="rId37"/>
    <sheet name="172_Fadilindo_Batam" sheetId="45" r:id="rId38"/>
    <sheet name="173_Yenlingtan_berkat_Batam" sheetId="46" r:id="rId39"/>
    <sheet name="174_Yenlingtan_Kreshna_Batam" sheetId="47" r:id="rId40"/>
    <sheet name="175_Lion_Gresik" sheetId="48" r:id="rId41"/>
    <sheet name="176_Padi Logistik" sheetId="49" r:id="rId42"/>
    <sheet name="177_Padi Logistik_Bali" sheetId="50" r:id="rId43"/>
    <sheet name="178_satya alam_" sheetId="51" r:id="rId44"/>
    <sheet name="179_Kurniatani_Banjar negara" sheetId="52" r:id="rId45"/>
    <sheet name="180_PT. Yasa_Sulteng" sheetId="27" r:id="rId46"/>
    <sheet name="180_PT. Yasa_Sulteng di up" sheetId="63" r:id="rId47"/>
    <sheet name="181_Menara_Jakarta Inner" sheetId="53" r:id="rId48"/>
    <sheet name="182_Yenlingtan_Pandurasa_Batam" sheetId="54" r:id="rId49"/>
    <sheet name="183_Bpk.Icuk_Kalbar" sheetId="55" r:id="rId50"/>
    <sheet name="184_Rosenberger_Makassar" sheetId="56" r:id="rId51"/>
    <sheet name="185_PT.Sarana Bandar_Sidoarjo" sheetId="57" r:id="rId52"/>
    <sheet name="186_Ibu Yanti_Lampung" sheetId="58" r:id="rId53"/>
    <sheet name="187_MAG_Kalimantan" sheetId="59" r:id="rId54"/>
    <sheet name="188_Sampoeran_Brigf 31.2.22" sheetId="42" r:id="rId55"/>
    <sheet name="188_BSC_JHHP_PAYAKUMBUH" sheetId="60" r:id="rId56"/>
    <sheet name="189_Sampoeran_Brigf 8.2.22" sheetId="62" r:id="rId57"/>
    <sheet name="190_Solo Logo_Pati" sheetId="64" r:id="rId58"/>
    <sheet name="191_Tensindo_Penajam" sheetId="65" r:id="rId59"/>
    <sheet name="192_BBI_Ciputat" sheetId="66" r:id="rId60"/>
    <sheet name="193_Lion_Pontianak" sheetId="67" r:id="rId61"/>
    <sheet name="194_BSC_JHHP_PAYAKUMBUH " sheetId="100" r:id="rId62"/>
    <sheet name="195_Adhi Cakra_Batang" sheetId="68" r:id="rId63"/>
    <sheet name="196_Klik_Batam " sheetId="69" r:id="rId64"/>
    <sheet name="197_BSC_Alam Hijau_Jambi" sheetId="72" r:id="rId65"/>
    <sheet name="198_PCS_kalimantan" sheetId="71" r:id="rId66"/>
    <sheet name="199_BSC_Alam Hijau_Jambi" sheetId="73" r:id="rId67"/>
    <sheet name="200_BSC_Alam JHHP_Lampung" sheetId="74" r:id="rId68"/>
    <sheet name="201_BSC_Alam JHHP_Lampung" sheetId="75" r:id="rId69"/>
    <sheet name="202_BSC_Alam Hijau_Bandung 1" sheetId="61" r:id="rId70"/>
    <sheet name="203_BSC_JHHP_Lampung" sheetId="76" r:id="rId71"/>
    <sheet name="204_Klik_Batam" sheetId="77" r:id="rId72"/>
    <sheet name="205_Klik_Batam" sheetId="78" r:id="rId73"/>
    <sheet name="206_Tinata_Batam" sheetId="81" r:id="rId74"/>
    <sheet name="207_Yenlingtan_Primasari_BTH" sheetId="90" r:id="rId75"/>
    <sheet name="208_Yenlingtan_Kaifa_BTH" sheetId="91" r:id="rId76"/>
    <sheet name="209_Yenlingtan_East_BTH" sheetId="92" r:id="rId77"/>
    <sheet name="210_Dhe Topidi_Makassar" sheetId="93" r:id="rId78"/>
    <sheet name="211_Bpk. Teddy_Batam" sheetId="94" r:id="rId79"/>
    <sheet name="212_RBS_Batam" sheetId="95" r:id="rId80"/>
    <sheet name="213_Fastindo_jakarta" sheetId="96" r:id="rId81"/>
    <sheet name="214_Klik_Batam" sheetId="97" r:id="rId82"/>
    <sheet name="215_Menara_Cocacola" sheetId="98" r:id="rId83"/>
    <sheet name="216_Menara_Mataram" sheetId="99" r:id="rId84"/>
    <sheet name="217_BSC_DNR_Padang" sheetId="101" r:id="rId85"/>
    <sheet name="218_BSC_Alam Hijau_Bandung 1" sheetId="102" r:id="rId86"/>
    <sheet name="219_BSC_Alam Hijau_Lampung" sheetId="103" r:id="rId87"/>
    <sheet name="220_BSC_Alam Hijau_Kota Bumi" sheetId="104" r:id="rId88"/>
    <sheet name="221_BSC_Alam Hijau_Kota Bumi" sheetId="105" r:id="rId89"/>
    <sheet name="222_Okaryana_Pontianak" sheetId="106" r:id="rId90"/>
    <sheet name="223_BBI_Makassar" sheetId="107" r:id="rId91"/>
    <sheet name="224_Yenlingtan_Aras_BTH" sheetId="108" r:id="rId92"/>
    <sheet name="225_Yenlingtan_Omo_BTH" sheetId="109" r:id="rId93"/>
    <sheet name="226_Yenlingtan_Pandurasa_BTH" sheetId="110" r:id="rId94"/>
    <sheet name="227_Bpk. Zudi_Banjarmasin" sheetId="111" r:id="rId95"/>
    <sheet name="228_Anzora Skin_Riau" sheetId="112" r:id="rId96"/>
    <sheet name="229_Menara_Sticker&amp;TTD" sheetId="113" r:id="rId97"/>
    <sheet name="230_Solologo_Setia alam_Proboli" sheetId="114" r:id="rId98"/>
    <sheet name="231_Okaryana_Pontianak" sheetId="116" r:id="rId99"/>
    <sheet name="232_Pandu_Batam" sheetId="115" r:id="rId100"/>
    <sheet name="233_Yenlingtan_Aras_BTH" sheetId="117" r:id="rId101"/>
    <sheet name="234_AKL_Mix" sheetId="118" r:id="rId102"/>
    <sheet name="235_Brama_Batam" sheetId="119" r:id="rId103"/>
    <sheet name="236_Nayla Hijab_Surabaya" sheetId="120" r:id="rId104"/>
    <sheet name="237_Grasindo_Pontianak" sheetId="121" r:id="rId105"/>
    <sheet name="238_Yenlingtan_Sukses_BTH" sheetId="122" r:id="rId106"/>
    <sheet name="239_Bpk. Arif_Batam" sheetId="123" r:id="rId107"/>
    <sheet name="240_Yenlingtan_Sukses_BTH " sheetId="125" r:id="rId108"/>
    <sheet name="241_Yenlingtan_Aras_BTH" sheetId="126" r:id="rId109"/>
    <sheet name="241A_Yenlingtan_Aras_PU" sheetId="129" r:id="rId110"/>
    <sheet name="242_Bpk. Arif_Batam" sheetId="127" r:id="rId111"/>
    <sheet name="243_Klik_Batam" sheetId="128" r:id="rId112"/>
    <sheet name="244_Mega Kreasi_Bekasi" sheetId="130" r:id="rId113"/>
    <sheet name="245_BSC_JHHP_Solok" sheetId="131" r:id="rId114"/>
    <sheet name="246_BSC_Alam Hijau_Cilacap" sheetId="132" r:id="rId115"/>
    <sheet name="247_BSC_Alam Hijau_Jogja&amp;Smrng" sheetId="133" r:id="rId116"/>
    <sheet name="248_Surya Jasa_Kalimantan" sheetId="134" r:id="rId117"/>
    <sheet name="249_Surya Jasa_Kalimantan" sheetId="135" r:id="rId118"/>
    <sheet name="250_Lion_Sidoarjo" sheetId="136" r:id="rId119"/>
    <sheet name="251_PCS_Pontianak" sheetId="137" r:id="rId120"/>
    <sheet name="252_PT. Buana_Jakarta" sheetId="138" r:id="rId121"/>
    <sheet name="253_PCS_Pontianak" sheetId="139" r:id="rId122"/>
    <sheet name="254_Yenlingtan_Primasari" sheetId="140" r:id="rId123"/>
    <sheet name="255_Trawlbens_Batam" sheetId="141" r:id="rId124"/>
    <sheet name="256_yenlingtan_Dlanier" sheetId="142" r:id="rId125"/>
    <sheet name="257_BSC_Alamhijau_Medan" sheetId="143" r:id="rId126"/>
    <sheet name="258_BSC_JHHP_Kotabumi&amp;metr" sheetId="144" r:id="rId127"/>
    <sheet name="259_Okaryana_Pontianak" sheetId="145" r:id="rId128"/>
    <sheet name="260_Ibu Neneng_Cibitung" sheetId="146" r:id="rId129"/>
    <sheet name="261_Klik_Batam" sheetId="147" r:id="rId130"/>
    <sheet name="262_Bpk. Riyadi_Batam" sheetId="148" r:id="rId131"/>
    <sheet name="263_Trawlbens_Batam" sheetId="149" r:id="rId132"/>
    <sheet name="264_Trawlbens_Batam" sheetId="150" r:id="rId133"/>
    <sheet name="265_STL_Pontianak" sheetId="151" r:id="rId134"/>
    <sheet name="266_BSC_JHHP_Brastagi" sheetId="152" r:id="rId135"/>
    <sheet name="267_Expresindo_Riau" sheetId="153" r:id="rId136"/>
    <sheet name="268_klik_Batam" sheetId="154" r:id="rId137"/>
    <sheet name="269_Yenlingtan_UD Amindo_BTH" sheetId="155" r:id="rId138"/>
    <sheet name="270_Yenlingtan_Dlainer_BTH" sheetId="156" r:id="rId139"/>
    <sheet name="271_Asia Mitra_Bintan" sheetId="157" r:id="rId140"/>
    <sheet name="272_klik_Batam " sheetId="159" r:id="rId141"/>
    <sheet name="273_Trawlbens_Batam" sheetId="158" r:id="rId142"/>
    <sheet name="Performa_PT. Yasa_Konawe" sheetId="80" r:id="rId143"/>
  </sheets>
  <externalReferences>
    <externalReference r:id="rId144"/>
    <externalReference r:id="rId145"/>
    <externalReference r:id="rId146"/>
  </externalReferences>
  <definedNames>
    <definedName name="_xlnm._FilterDatabase" localSheetId="34" hidden="1">'169_Menara_Sampoeran_C1'!$A$18:$J$22</definedName>
    <definedName name="_xlnm._FilterDatabase" localSheetId="35" hidden="1">'170_Menara_Bandung'!$A$17:$J$19</definedName>
    <definedName name="_xlnm._FilterDatabase" localSheetId="36" hidden="1">'171_Menara_Jakarta Inner'!$A$18:$J$28</definedName>
    <definedName name="_xlnm._FilterDatabase" localSheetId="37" hidden="1">'172_Fadilindo_Batam'!$A$17:$J$19</definedName>
    <definedName name="_xlnm._FilterDatabase" localSheetId="47" hidden="1">'181_Menara_Jakarta Inner'!$A$18:$J$22</definedName>
    <definedName name="_xlnm._FilterDatabase" localSheetId="54" hidden="1">'188_Sampoeran_Brigf 31.2.22'!$A$18:$J$118</definedName>
    <definedName name="_xlnm._FilterDatabase" localSheetId="56" hidden="1">'189_Sampoeran_Brigf 8.2.22'!$A$18:$J$35</definedName>
    <definedName name="_xlnm._FilterDatabase" localSheetId="82" hidden="1">'215_Menara_Cocacola'!$A$18:$J$31</definedName>
    <definedName name="_xlnm._FilterDatabase" localSheetId="83" hidden="1">'216_Menara_Mataram'!$A$17:$J$19</definedName>
    <definedName name="_xlnm._FilterDatabase" localSheetId="96" hidden="1">'229_Menara_Sticker&amp;TTD'!$A$18:$J$32</definedName>
    <definedName name="idxRatusan" localSheetId="0">{"";"seratus";"dua ratus";"tiga ratus";"empat ratus";"lima ratus";"enam ratus";"tujuh ratus";"delapan ratus";"sembilan ratus"}</definedName>
    <definedName name="idxRatusan" localSheetId="1">{"";"seratus";"dua ratus";"tiga ratus";"empat ratus";"lima ratus";"enam ratus";"tujuh ratus";"delapan ratus";"sembilan ratus"}</definedName>
    <definedName name="idxRatusan" localSheetId="2">{"";"seratus";"dua ratus";"tiga ratus";"empat ratus";"lima ratus";"enam ratus";"tujuh ratus";"delapan ratus";"sembilan ratus"}</definedName>
    <definedName name="idxRatusan" localSheetId="3">{"";"seratus";"dua ratus";"tiga ratus";"empat ratus";"lima ratus";"enam ratus";"tujuh ratus";"delapan ratus";"sembilan ratus"}</definedName>
    <definedName name="idxRatusan" localSheetId="4">{"";"seratus";"dua ratus";"tiga ratus";"empat ratus";"lima ratus";"enam ratus";"tujuh ratus";"delapan ratus";"sembilan ratus"}</definedName>
    <definedName name="idxRatusan" localSheetId="5">{"";"seratus";"dua ratus";"tiga ratus";"empat ratus";"lima ratus";"enam ratus";"tujuh ratus";"delapan ratus";"sembilan ratus"}</definedName>
    <definedName name="idxRatusan" localSheetId="6">{"";"seratus";"dua ratus";"tiga ratus";"empat ratus";"lima ratus";"enam ratus";"tujuh ratus";"delapan ratus";"sembilan ratus"}</definedName>
    <definedName name="idxRatusan" localSheetId="7">{"";"seratus";"dua ratus";"tiga ratus";"empat ratus";"lima ratus";"enam ratus";"tujuh ratus";"delapan ratus";"sembilan ratus"}</definedName>
    <definedName name="idxRatusan" localSheetId="8">{"";"seratus";"dua ratus";"tiga ratus";"empat ratus";"lima ratus";"enam ratus";"tujuh ratus";"delapan ratus";"sembilan ratus"}</definedName>
    <definedName name="idxRatusan" localSheetId="9">{"";"seratus";"dua ratus";"tiga ratus";"empat ratus";"lima ratus";"enam ratus";"tujuh ratus";"delapan ratus";"sembilan ratus"}</definedName>
    <definedName name="idxRatusan" localSheetId="10">{"";"seratus";"dua ratus";"tiga ratus";"empat ratus";"lima ratus";"enam ratus";"tujuh ratus";"delapan ratus";"sembilan ratus"}</definedName>
    <definedName name="idxRatusan" localSheetId="11">{"";"seratus";"dua ratus";"tiga ratus";"empat ratus";"lima ratus";"enam ratus";"tujuh ratus";"delapan ratus";"sembilan ratus"}</definedName>
    <definedName name="idxRatusan" localSheetId="12">{"";"seratus";"dua ratus";"tiga ratus";"empat ratus";"lima ratus";"enam ratus";"tujuh ratus";"delapan ratus";"sembilan ratus"}</definedName>
    <definedName name="idxRatusan" localSheetId="13">{"";"seratus";"dua ratus";"tiga ratus";"empat ratus";"lima ratus";"enam ratus";"tujuh ratus";"delapan ratus";"sembilan ratus"}</definedName>
    <definedName name="idxRatusan" localSheetId="14">{"";"seratus";"dua ratus";"tiga ratus";"empat ratus";"lima ratus";"enam ratus";"tujuh ratus";"delapan ratus";"sembilan ratus"}</definedName>
    <definedName name="idxRatusan" localSheetId="15">{"";"seratus";"dua ratus";"tiga ratus";"empat ratus";"lima ratus";"enam ratus";"tujuh ratus";"delapan ratus";"sembilan ratus"}</definedName>
    <definedName name="idxRatusan" localSheetId="16">{"";"seratus";"dua ratus";"tiga ratus";"empat ratus";"lima ratus";"enam ratus";"tujuh ratus";"delapan ratus";"sembilan ratus"}</definedName>
    <definedName name="idxRatusan" localSheetId="17">{"";"seratus";"dua ratus";"tiga ratus";"empat ratus";"lima ratus";"enam ratus";"tujuh ratus";"delapan ratus";"sembilan ratus"}</definedName>
    <definedName name="idxRatusan" localSheetId="18">{"";"seratus";"dua ratus";"tiga ratus";"empat ratus";"lima ratus";"enam ratus";"tujuh ratus";"delapan ratus";"sembilan ratus"}</definedName>
    <definedName name="idxRatusan" localSheetId="19">{"";"seratus";"dua ratus";"tiga ratus";"empat ratus";"lima ratus";"enam ratus";"tujuh ratus";"delapan ratus";"sembilan ratus"}</definedName>
    <definedName name="idxRatusan" localSheetId="20">{"";"seratus";"dua ratus";"tiga ratus";"empat ratus";"lima ratus";"enam ratus";"tujuh ratus";"delapan ratus";"sembilan ratus"}</definedName>
    <definedName name="idxRatusan" localSheetId="21">{"";"seratus";"dua ratus";"tiga ratus";"empat ratus";"lima ratus";"enam ratus";"tujuh ratus";"delapan ratus";"sembilan ratus"}</definedName>
    <definedName name="idxRatusan" localSheetId="22">{"";"seratus";"dua ratus";"tiga ratus";"empat ratus";"lima ratus";"enam ratus";"tujuh ratus";"delapan ratus";"sembilan ratus"}</definedName>
    <definedName name="idxRatusan" localSheetId="23">{"";"seratus";"dua ratus";"tiga ratus";"empat ratus";"lima ratus";"enam ratus";"tujuh ratus";"delapan ratus";"sembilan ratus"}</definedName>
    <definedName name="idxRatusan" localSheetId="24">{"";"seratus";"dua ratus";"tiga ratus";"empat ratus";"lima ratus";"enam ratus";"tujuh ratus";"delapan ratus";"sembilan ratus"}</definedName>
    <definedName name="idxRatusan" localSheetId="25">{"";"seratus";"dua ratus";"tiga ratus";"empat ratus";"lima ratus";"enam ratus";"tujuh ratus";"delapan ratus";"sembilan ratus"}</definedName>
    <definedName name="idxRatusan" localSheetId="26">{"";"seratus";"dua ratus";"tiga ratus";"empat ratus";"lima ratus";"enam ratus";"tujuh ratus";"delapan ratus";"sembilan ratus"}</definedName>
    <definedName name="idxRatusan" localSheetId="27">{"";"seratus";"dua ratus";"tiga ratus";"empat ratus";"lima ratus";"enam ratus";"tujuh ratus";"delapan ratus";"sembilan ratus"}</definedName>
    <definedName name="idxRatusan" localSheetId="28">{"";"seratus";"dua ratus";"tiga ratus";"empat ratus";"lima ratus";"enam ratus";"tujuh ratus";"delapan ratus";"sembilan ratus"}</definedName>
    <definedName name="idxRatusan" localSheetId="29">{"";"seratus";"dua ratus";"tiga ratus";"empat ratus";"lima ratus";"enam ratus";"tujuh ratus";"delapan ratus";"sembilan ratus"}</definedName>
    <definedName name="idxRatusan" localSheetId="30">{"";"seratus";"dua ratus";"tiga ratus";"empat ratus";"lima ratus";"enam ratus";"tujuh ratus";"delapan ratus";"sembilan ratus"}</definedName>
    <definedName name="idxRatusan" localSheetId="31">{"";"seratus";"dua ratus";"tiga ratus";"empat ratus";"lima ratus";"enam ratus";"tujuh ratus";"delapan ratus";"sembilan ratus"}</definedName>
    <definedName name="idxRatusan" localSheetId="32">{"";"seratus";"dua ratus";"tiga ratus";"empat ratus";"lima ratus";"enam ratus";"tujuh ratus";"delapan ratus";"sembilan ratus"}</definedName>
    <definedName name="idxRatusan" localSheetId="33">{"";"seratus";"dua ratus";"tiga ratus";"empat ratus";"lima ratus";"enam ratus";"tujuh ratus";"delapan ratus";"sembilan ratus"}</definedName>
    <definedName name="idxRatusan" localSheetId="34">{"";"seratus";"dua ratus";"tiga ratus";"empat ratus";"lima ratus";"enam ratus";"tujuh ratus";"delapan ratus";"sembilan ratus"}</definedName>
    <definedName name="idxRatusan" localSheetId="35">{"";"seratus";"dua ratus";"tiga ratus";"empat ratus";"lima ratus";"enam ratus";"tujuh ratus";"delapan ratus";"sembilan ratus"}</definedName>
    <definedName name="idxRatusan" localSheetId="36">{"";"seratus";"dua ratus";"tiga ratus";"empat ratus";"lima ratus";"enam ratus";"tujuh ratus";"delapan ratus";"sembilan ratus"}</definedName>
    <definedName name="idxRatusan" localSheetId="37">{"";"seratus";"dua ratus";"tiga ratus";"empat ratus";"lima ratus";"enam ratus";"tujuh ratus";"delapan ratus";"sembilan ratus"}</definedName>
    <definedName name="idxRatusan" localSheetId="38">{"";"seratus";"dua ratus";"tiga ratus";"empat ratus";"lima ratus";"enam ratus";"tujuh ratus";"delapan ratus";"sembilan ratus"}</definedName>
    <definedName name="idxRatusan" localSheetId="39">{"";"seratus";"dua ratus";"tiga ratus";"empat ratus";"lima ratus";"enam ratus";"tujuh ratus";"delapan ratus";"sembilan ratus"}</definedName>
    <definedName name="idxRatusan" localSheetId="40">{"";"seratus";"dua ratus";"tiga ratus";"empat ratus";"lima ratus";"enam ratus";"tujuh ratus";"delapan ratus";"sembilan ratus"}</definedName>
    <definedName name="idxRatusan" localSheetId="41">{"";"seratus";"dua ratus";"tiga ratus";"empat ratus";"lima ratus";"enam ratus";"tujuh ratus";"delapan ratus";"sembilan ratus"}</definedName>
    <definedName name="idxRatusan" localSheetId="42">{"";"seratus";"dua ratus";"tiga ratus";"empat ratus";"lima ratus";"enam ratus";"tujuh ratus";"delapan ratus";"sembilan ratus"}</definedName>
    <definedName name="idxRatusan" localSheetId="43">{"";"seratus";"dua ratus";"tiga ratus";"empat ratus";"lima ratus";"enam ratus";"tujuh ratus";"delapan ratus";"sembilan ratus"}</definedName>
    <definedName name="idxRatusan" localSheetId="44">{"";"seratus";"dua ratus";"tiga ratus";"empat ratus";"lima ratus";"enam ratus";"tujuh ratus";"delapan ratus";"sembilan ratus"}</definedName>
    <definedName name="idxRatusan" localSheetId="45">{"";"seratus";"dua ratus";"tiga ratus";"empat ratus";"lima ratus";"enam ratus";"tujuh ratus";"delapan ratus";"sembilan ratus"}</definedName>
    <definedName name="idxRatusan" localSheetId="46">{"";"seratus";"dua ratus";"tiga ratus";"empat ratus";"lima ratus";"enam ratus";"tujuh ratus";"delapan ratus";"sembilan ratus"}</definedName>
    <definedName name="idxRatusan" localSheetId="47">{"";"seratus";"dua ratus";"tiga ratus";"empat ratus";"lima ratus";"enam ratus";"tujuh ratus";"delapan ratus";"sembilan ratus"}</definedName>
    <definedName name="idxRatusan" localSheetId="48">{"";"seratus";"dua ratus";"tiga ratus";"empat ratus";"lima ratus";"enam ratus";"tujuh ratus";"delapan ratus";"sembilan ratus"}</definedName>
    <definedName name="idxRatusan" localSheetId="49">{"";"seratus";"dua ratus";"tiga ratus";"empat ratus";"lima ratus";"enam ratus";"tujuh ratus";"delapan ratus";"sembilan ratus"}</definedName>
    <definedName name="idxRatusan" localSheetId="50">{"";"seratus";"dua ratus";"tiga ratus";"empat ratus";"lima ratus";"enam ratus";"tujuh ratus";"delapan ratus";"sembilan ratus"}</definedName>
    <definedName name="idxRatusan" localSheetId="51">{"";"seratus";"dua ratus";"tiga ratus";"empat ratus";"lima ratus";"enam ratus";"tujuh ratus";"delapan ratus";"sembilan ratus"}</definedName>
    <definedName name="idxRatusan" localSheetId="52">{"";"seratus";"dua ratus";"tiga ratus";"empat ratus";"lima ratus";"enam ratus";"tujuh ratus";"delapan ratus";"sembilan ratus"}</definedName>
    <definedName name="idxRatusan" localSheetId="53">{"";"seratus";"dua ratus";"tiga ratus";"empat ratus";"lima ratus";"enam ratus";"tujuh ratus";"delapan ratus";"sembilan ratus"}</definedName>
    <definedName name="idxRatusan" localSheetId="55">{"";"seratus";"dua ratus";"tiga ratus";"empat ratus";"lima ratus";"enam ratus";"tujuh ratus";"delapan ratus";"sembilan ratus"}</definedName>
    <definedName name="idxRatusan" localSheetId="54">{"";"seratus";"dua ratus";"tiga ratus";"empat ratus";"lima ratus";"enam ratus";"tujuh ratus";"delapan ratus";"sembilan ratus"}</definedName>
    <definedName name="idxRatusan" localSheetId="56">{"";"seratus";"dua ratus";"tiga ratus";"empat ratus";"lima ratus";"enam ratus";"tujuh ratus";"delapan ratus";"sembilan ratus"}</definedName>
    <definedName name="idxRatusan" localSheetId="57">{"";"seratus";"dua ratus";"tiga ratus";"empat ratus";"lima ratus";"enam ratus";"tujuh ratus";"delapan ratus";"sembilan ratus"}</definedName>
    <definedName name="idxRatusan" localSheetId="58">{"";"seratus";"dua ratus";"tiga ratus";"empat ratus";"lima ratus";"enam ratus";"tujuh ratus";"delapan ratus";"sembilan ratus"}</definedName>
    <definedName name="idxRatusan" localSheetId="59">{"";"seratus";"dua ratus";"tiga ratus";"empat ratus";"lima ratus";"enam ratus";"tujuh ratus";"delapan ratus";"sembilan ratus"}</definedName>
    <definedName name="idxRatusan" localSheetId="60">{"";"seratus";"dua ratus";"tiga ratus";"empat ratus";"lima ratus";"enam ratus";"tujuh ratus";"delapan ratus";"sembilan ratus"}</definedName>
    <definedName name="idxRatusan" localSheetId="61">{"";"seratus";"dua ratus";"tiga ratus";"empat ratus";"lima ratus";"enam ratus";"tujuh ratus";"delapan ratus";"sembilan ratus"}</definedName>
    <definedName name="idxRatusan" localSheetId="62">{"";"seratus";"dua ratus";"tiga ratus";"empat ratus";"lima ratus";"enam ratus";"tujuh ratus";"delapan ratus";"sembilan ratus"}</definedName>
    <definedName name="idxRatusan" localSheetId="63">{"";"seratus";"dua ratus";"tiga ratus";"empat ratus";"lima ratus";"enam ratus";"tujuh ratus";"delapan ratus";"sembilan ratus"}</definedName>
    <definedName name="idxRatusan" localSheetId="64">{"";"seratus";"dua ratus";"tiga ratus";"empat ratus";"lima ratus";"enam ratus";"tujuh ratus";"delapan ratus";"sembilan ratus"}</definedName>
    <definedName name="idxRatusan" localSheetId="65">{"";"seratus";"dua ratus";"tiga ratus";"empat ratus";"lima ratus";"enam ratus";"tujuh ratus";"delapan ratus";"sembilan ratus"}</definedName>
    <definedName name="idxRatusan" localSheetId="66">{"";"seratus";"dua ratus";"tiga ratus";"empat ratus";"lima ratus";"enam ratus";"tujuh ratus";"delapan ratus";"sembilan ratus"}</definedName>
    <definedName name="idxRatusan" localSheetId="67">{"";"seratus";"dua ratus";"tiga ratus";"empat ratus";"lima ratus";"enam ratus";"tujuh ratus";"delapan ratus";"sembilan ratus"}</definedName>
    <definedName name="idxRatusan" localSheetId="68">{"";"seratus";"dua ratus";"tiga ratus";"empat ratus";"lima ratus";"enam ratus";"tujuh ratus";"delapan ratus";"sembilan ratus"}</definedName>
    <definedName name="idxRatusan" localSheetId="69">{"";"seratus";"dua ratus";"tiga ratus";"empat ratus";"lima ratus";"enam ratus";"tujuh ratus";"delapan ratus";"sembilan ratus"}</definedName>
    <definedName name="idxRatusan" localSheetId="70">{"";"seratus";"dua ratus";"tiga ratus";"empat ratus";"lima ratus";"enam ratus";"tujuh ratus";"delapan ratus";"sembilan ratus"}</definedName>
    <definedName name="idxRatusan" localSheetId="71">{"";"seratus";"dua ratus";"tiga ratus";"empat ratus";"lima ratus";"enam ratus";"tujuh ratus";"delapan ratus";"sembilan ratus"}</definedName>
    <definedName name="idxRatusan" localSheetId="72">{"";"seratus";"dua ratus";"tiga ratus";"empat ratus";"lima ratus";"enam ratus";"tujuh ratus";"delapan ratus";"sembilan ratus"}</definedName>
    <definedName name="idxRatusan" localSheetId="73">{"";"seratus";"dua ratus";"tiga ratus";"empat ratus";"lima ratus";"enam ratus";"tujuh ratus";"delapan ratus";"sembilan ratus"}</definedName>
    <definedName name="idxRatusan" localSheetId="74">{"";"seratus";"dua ratus";"tiga ratus";"empat ratus";"lima ratus";"enam ratus";"tujuh ratus";"delapan ratus";"sembilan ratus"}</definedName>
    <definedName name="idxRatusan" localSheetId="75">{"";"seratus";"dua ratus";"tiga ratus";"empat ratus";"lima ratus";"enam ratus";"tujuh ratus";"delapan ratus";"sembilan ratus"}</definedName>
    <definedName name="idxRatusan" localSheetId="76">{"";"seratus";"dua ratus";"tiga ratus";"empat ratus";"lima ratus";"enam ratus";"tujuh ratus";"delapan ratus";"sembilan ratus"}</definedName>
    <definedName name="idxRatusan" localSheetId="77">{"";"seratus";"dua ratus";"tiga ratus";"empat ratus";"lima ratus";"enam ratus";"tujuh ratus";"delapan ratus";"sembilan ratus"}</definedName>
    <definedName name="idxRatusan" localSheetId="78">{"";"seratus";"dua ratus";"tiga ratus";"empat ratus";"lima ratus";"enam ratus";"tujuh ratus";"delapan ratus";"sembilan ratus"}</definedName>
    <definedName name="idxRatusan" localSheetId="79">{"";"seratus";"dua ratus";"tiga ratus";"empat ratus";"lima ratus";"enam ratus";"tujuh ratus";"delapan ratus";"sembilan ratus"}</definedName>
    <definedName name="idxRatusan" localSheetId="80">{"";"seratus";"dua ratus";"tiga ratus";"empat ratus";"lima ratus";"enam ratus";"tujuh ratus";"delapan ratus";"sembilan ratus"}</definedName>
    <definedName name="idxRatusan" localSheetId="81">{"";"seratus";"dua ratus";"tiga ratus";"empat ratus";"lima ratus";"enam ratus";"tujuh ratus";"delapan ratus";"sembilan ratus"}</definedName>
    <definedName name="idxRatusan" localSheetId="82">{"";"seratus";"dua ratus";"tiga ratus";"empat ratus";"lima ratus";"enam ratus";"tujuh ratus";"delapan ratus";"sembilan ratus"}</definedName>
    <definedName name="idxRatusan" localSheetId="83">{"";"seratus";"dua ratus";"tiga ratus";"empat ratus";"lima ratus";"enam ratus";"tujuh ratus";"delapan ratus";"sembilan ratus"}</definedName>
    <definedName name="idxRatusan" localSheetId="84">{"";"seratus";"dua ratus";"tiga ratus";"empat ratus";"lima ratus";"enam ratus";"tujuh ratus";"delapan ratus";"sembilan ratus"}</definedName>
    <definedName name="idxRatusan" localSheetId="85">{"";"seratus";"dua ratus";"tiga ratus";"empat ratus";"lima ratus";"enam ratus";"tujuh ratus";"delapan ratus";"sembilan ratus"}</definedName>
    <definedName name="idxRatusan" localSheetId="86">{"";"seratus";"dua ratus";"tiga ratus";"empat ratus";"lima ratus";"enam ratus";"tujuh ratus";"delapan ratus";"sembilan ratus"}</definedName>
    <definedName name="idxRatusan" localSheetId="87">{"";"seratus";"dua ratus";"tiga ratus";"empat ratus";"lima ratus";"enam ratus";"tujuh ratus";"delapan ratus";"sembilan ratus"}</definedName>
    <definedName name="idxRatusan" localSheetId="88">{"";"seratus";"dua ratus";"tiga ratus";"empat ratus";"lima ratus";"enam ratus";"tujuh ratus";"delapan ratus";"sembilan ratus"}</definedName>
    <definedName name="idxRatusan" localSheetId="89">{"";"seratus";"dua ratus";"tiga ratus";"empat ratus";"lima ratus";"enam ratus";"tujuh ratus";"delapan ratus";"sembilan ratus"}</definedName>
    <definedName name="idxRatusan" localSheetId="90">{"";"seratus";"dua ratus";"tiga ratus";"empat ratus";"lima ratus";"enam ratus";"tujuh ratus";"delapan ratus";"sembilan ratus"}</definedName>
    <definedName name="idxRatusan" localSheetId="91">{"";"seratus";"dua ratus";"tiga ratus";"empat ratus";"lima ratus";"enam ratus";"tujuh ratus";"delapan ratus";"sembilan ratus"}</definedName>
    <definedName name="idxRatusan" localSheetId="92">{"";"seratus";"dua ratus";"tiga ratus";"empat ratus";"lima ratus";"enam ratus";"tujuh ratus";"delapan ratus";"sembilan ratus"}</definedName>
    <definedName name="idxRatusan" localSheetId="93">{"";"seratus";"dua ratus";"tiga ratus";"empat ratus";"lima ratus";"enam ratus";"tujuh ratus";"delapan ratus";"sembilan ratus"}</definedName>
    <definedName name="idxRatusan" localSheetId="94">{"";"seratus";"dua ratus";"tiga ratus";"empat ratus";"lima ratus";"enam ratus";"tujuh ratus";"delapan ratus";"sembilan ratus"}</definedName>
    <definedName name="idxRatusan" localSheetId="95">{"";"seratus";"dua ratus";"tiga ratus";"empat ratus";"lima ratus";"enam ratus";"tujuh ratus";"delapan ratus";"sembilan ratus"}</definedName>
    <definedName name="idxRatusan" localSheetId="96">{"";"seratus";"dua ratus";"tiga ratus";"empat ratus";"lima ratus";"enam ratus";"tujuh ratus";"delapan ratus";"sembilan ratus"}</definedName>
    <definedName name="idxRatusan" localSheetId="97">{"";"seratus";"dua ratus";"tiga ratus";"empat ratus";"lima ratus";"enam ratus";"tujuh ratus";"delapan ratus";"sembilan ratus"}</definedName>
    <definedName name="idxRatusan" localSheetId="98">{"";"seratus";"dua ratus";"tiga ratus";"empat ratus";"lima ratus";"enam ratus";"tujuh ratus";"delapan ratus";"sembilan ratus"}</definedName>
    <definedName name="idxRatusan" localSheetId="99">{"";"seratus";"dua ratus";"tiga ratus";"empat ratus";"lima ratus";"enam ratus";"tujuh ratus";"delapan ratus";"sembilan ratus"}</definedName>
    <definedName name="idxRatusan" localSheetId="100">{"";"seratus";"dua ratus";"tiga ratus";"empat ratus";"lima ratus";"enam ratus";"tujuh ratus";"delapan ratus";"sembilan ratus"}</definedName>
    <definedName name="idxRatusan" localSheetId="101">{"";"seratus";"dua ratus";"tiga ratus";"empat ratus";"lima ratus";"enam ratus";"tujuh ratus";"delapan ratus";"sembilan ratus"}</definedName>
    <definedName name="idxRatusan" localSheetId="102">{"";"seratus";"dua ratus";"tiga ratus";"empat ratus";"lima ratus";"enam ratus";"tujuh ratus";"delapan ratus";"sembilan ratus"}</definedName>
    <definedName name="idxRatusan" localSheetId="103">{"";"seratus";"dua ratus";"tiga ratus";"empat ratus";"lima ratus";"enam ratus";"tujuh ratus";"delapan ratus";"sembilan ratus"}</definedName>
    <definedName name="idxRatusan" localSheetId="104">{"";"seratus";"dua ratus";"tiga ratus";"empat ratus";"lima ratus";"enam ratus";"tujuh ratus";"delapan ratus";"sembilan ratus"}</definedName>
    <definedName name="idxRatusan" localSheetId="105">{"";"seratus";"dua ratus";"tiga ratus";"empat ratus";"lima ratus";"enam ratus";"tujuh ratus";"delapan ratus";"sembilan ratus"}</definedName>
    <definedName name="idxRatusan" localSheetId="106">{"";"seratus";"dua ratus";"tiga ratus";"empat ratus";"lima ratus";"enam ratus";"tujuh ratus";"delapan ratus";"sembilan ratus"}</definedName>
    <definedName name="idxRatusan" localSheetId="107">{"";"seratus";"dua ratus";"tiga ratus";"empat ratus";"lima ratus";"enam ratus";"tujuh ratus";"delapan ratus";"sembilan ratus"}</definedName>
    <definedName name="idxRatusan" localSheetId="108">{"";"seratus";"dua ratus";"tiga ratus";"empat ratus";"lima ratus";"enam ratus";"tujuh ratus";"delapan ratus";"sembilan ratus"}</definedName>
    <definedName name="idxRatusan" localSheetId="109">{"";"seratus";"dua ratus";"tiga ratus";"empat ratus";"lima ratus";"enam ratus";"tujuh ratus";"delapan ratus";"sembilan ratus"}</definedName>
    <definedName name="idxRatusan" localSheetId="110">{"";"seratus";"dua ratus";"tiga ratus";"empat ratus";"lima ratus";"enam ratus";"tujuh ratus";"delapan ratus";"sembilan ratus"}</definedName>
    <definedName name="idxRatusan" localSheetId="111">{"";"seratus";"dua ratus";"tiga ratus";"empat ratus";"lima ratus";"enam ratus";"tujuh ratus";"delapan ratus";"sembilan ratus"}</definedName>
    <definedName name="idxRatusan" localSheetId="112">{"";"seratus";"dua ratus";"tiga ratus";"empat ratus";"lima ratus";"enam ratus";"tujuh ratus";"delapan ratus";"sembilan ratus"}</definedName>
    <definedName name="idxRatusan" localSheetId="113">{"";"seratus";"dua ratus";"tiga ratus";"empat ratus";"lima ratus";"enam ratus";"tujuh ratus";"delapan ratus";"sembilan ratus"}</definedName>
    <definedName name="idxRatusan" localSheetId="114">{"";"seratus";"dua ratus";"tiga ratus";"empat ratus";"lima ratus";"enam ratus";"tujuh ratus";"delapan ratus";"sembilan ratus"}</definedName>
    <definedName name="idxRatusan" localSheetId="115">{"";"seratus";"dua ratus";"tiga ratus";"empat ratus";"lima ratus";"enam ratus";"tujuh ratus";"delapan ratus";"sembilan ratus"}</definedName>
    <definedName name="idxRatusan" localSheetId="116">{"";"seratus";"dua ratus";"tiga ratus";"empat ratus";"lima ratus";"enam ratus";"tujuh ratus";"delapan ratus";"sembilan ratus"}</definedName>
    <definedName name="idxRatusan" localSheetId="117">{"";"seratus";"dua ratus";"tiga ratus";"empat ratus";"lima ratus";"enam ratus";"tujuh ratus";"delapan ratus";"sembilan ratus"}</definedName>
    <definedName name="idxRatusan" localSheetId="118">{"";"seratus";"dua ratus";"tiga ratus";"empat ratus";"lima ratus";"enam ratus";"tujuh ratus";"delapan ratus";"sembilan ratus"}</definedName>
    <definedName name="idxRatusan" localSheetId="119">{"";"seratus";"dua ratus";"tiga ratus";"empat ratus";"lima ratus";"enam ratus";"tujuh ratus";"delapan ratus";"sembilan ratus"}</definedName>
    <definedName name="idxRatusan" localSheetId="120">{"";"seratus";"dua ratus";"tiga ratus";"empat ratus";"lima ratus";"enam ratus";"tujuh ratus";"delapan ratus";"sembilan ratus"}</definedName>
    <definedName name="idxRatusan" localSheetId="121">{"";"seratus";"dua ratus";"tiga ratus";"empat ratus";"lima ratus";"enam ratus";"tujuh ratus";"delapan ratus";"sembilan ratus"}</definedName>
    <definedName name="idxRatusan" localSheetId="122">{"";"seratus";"dua ratus";"tiga ratus";"empat ratus";"lima ratus";"enam ratus";"tujuh ratus";"delapan ratus";"sembilan ratus"}</definedName>
    <definedName name="idxRatusan" localSheetId="123">{"";"seratus";"dua ratus";"tiga ratus";"empat ratus";"lima ratus";"enam ratus";"tujuh ratus";"delapan ratus";"sembilan ratus"}</definedName>
    <definedName name="idxRatusan" localSheetId="124">{"";"seratus";"dua ratus";"tiga ratus";"empat ratus";"lima ratus";"enam ratus";"tujuh ratus";"delapan ratus";"sembilan ratus"}</definedName>
    <definedName name="idxRatusan" localSheetId="125">{"";"seratus";"dua ratus";"tiga ratus";"empat ratus";"lima ratus";"enam ratus";"tujuh ratus";"delapan ratus";"sembilan ratus"}</definedName>
    <definedName name="idxRatusan" localSheetId="126">{"";"seratus";"dua ratus";"tiga ratus";"empat ratus";"lima ratus";"enam ratus";"tujuh ratus";"delapan ratus";"sembilan ratus"}</definedName>
    <definedName name="idxRatusan" localSheetId="127">{"";"seratus";"dua ratus";"tiga ratus";"empat ratus";"lima ratus";"enam ratus";"tujuh ratus";"delapan ratus";"sembilan ratus"}</definedName>
    <definedName name="idxRatusan" localSheetId="128">{"";"seratus";"dua ratus";"tiga ratus";"empat ratus";"lima ratus";"enam ratus";"tujuh ratus";"delapan ratus";"sembilan ratus"}</definedName>
    <definedName name="idxRatusan" localSheetId="129">{"";"seratus";"dua ratus";"tiga ratus";"empat ratus";"lima ratus";"enam ratus";"tujuh ratus";"delapan ratus";"sembilan ratus"}</definedName>
    <definedName name="idxRatusan" localSheetId="130">{"";"seratus";"dua ratus";"tiga ratus";"empat ratus";"lima ratus";"enam ratus";"tujuh ratus";"delapan ratus";"sembilan ratus"}</definedName>
    <definedName name="idxRatusan" localSheetId="131">{"";"seratus";"dua ratus";"tiga ratus";"empat ratus";"lima ratus";"enam ratus";"tujuh ratus";"delapan ratus";"sembilan ratus"}</definedName>
    <definedName name="idxRatusan" localSheetId="132">{"";"seratus";"dua ratus";"tiga ratus";"empat ratus";"lima ratus";"enam ratus";"tujuh ratus";"delapan ratus";"sembilan ratus"}</definedName>
    <definedName name="idxRatusan" localSheetId="133">{"";"seratus";"dua ratus";"tiga ratus";"empat ratus";"lima ratus";"enam ratus";"tujuh ratus";"delapan ratus";"sembilan ratus"}</definedName>
    <definedName name="idxRatusan" localSheetId="134">{"";"seratus";"dua ratus";"tiga ratus";"empat ratus";"lima ratus";"enam ratus";"tujuh ratus";"delapan ratus";"sembilan ratus"}</definedName>
    <definedName name="idxRatusan" localSheetId="135">{"";"seratus";"dua ratus";"tiga ratus";"empat ratus";"lima ratus";"enam ratus";"tujuh ratus";"delapan ratus";"sembilan ratus"}</definedName>
    <definedName name="idxRatusan" localSheetId="136">{"";"seratus";"dua ratus";"tiga ratus";"empat ratus";"lima ratus";"enam ratus";"tujuh ratus";"delapan ratus";"sembilan ratus"}</definedName>
    <definedName name="idxRatusan" localSheetId="137">{"";"seratus";"dua ratus";"tiga ratus";"empat ratus";"lima ratus";"enam ratus";"tujuh ratus";"delapan ratus";"sembilan ratus"}</definedName>
    <definedName name="idxRatusan" localSheetId="138">{"";"seratus";"dua ratus";"tiga ratus";"empat ratus";"lima ratus";"enam ratus";"tujuh ratus";"delapan ratus";"sembilan ratus"}</definedName>
    <definedName name="idxRatusan" localSheetId="139">{"";"seratus";"dua ratus";"tiga ratus";"empat ratus";"lima ratus";"enam ratus";"tujuh ratus";"delapan ratus";"sembilan ratus"}</definedName>
    <definedName name="idxRatusan" localSheetId="140">{"";"seratus";"dua ratus";"tiga ratus";"empat ratus";"lima ratus";"enam ratus";"tujuh ratus";"delapan ratus";"sembilan ratus"}</definedName>
    <definedName name="idxRatusan" localSheetId="141">{"";"seratus";"dua ratus";"tiga ratus";"empat ratus";"lima ratus";"enam ratus";"tujuh ratus";"delapan ratus";"sembilan ratus"}</definedName>
    <definedName name="idxRatusan" localSheetId="142">{"";"seratus";"dua ratus";"tiga ratus";"empat ratus";"lima ratus";"enam ratus";"tujuh ratus";"delapan ratus";"sembilan ratus"}</definedName>
    <definedName name="idxRatusan">{"";"seratus";"dua ratus";"tiga ratus";"empat ratus";"lima ratus";"enam ratus";"tujuh ratus";"delapan ratus";"sembilan ratus"}</definedName>
    <definedName name="idxSatuSampaiDuaPuluh" localSheetId="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InvoiceTotal">[1]Invoice!$E$37</definedName>
    <definedName name="juta" localSheetId="0">" "&amp;INDEX('136_BSC_JHHP_Cipinang'!idxRatusan,--LEFT(TEXT(RIGHT([0]!nilai,9),REPT("0",9)),1)+1)&amp;" "&amp;IF((--MID(TEXT(RIGHT([0]!nilai,9),REPT("0",9)),2,2)+1)&lt;=20,IF(--LEFT(TEXT(RIGHT([0]!nilai,9),REPT("0",9)),3)=1," satu juta",INDEX('136_BSC_JHHP_Cipinang'!idxSatuSampaiDuaPuluh,--LEFT(TEXT(RIGHT([0]!nilai,8),REPT("0",8)),2)+1)),INDEX('136_BSC_JHHP_Cipinang'!idxSatuSampaiDuaPuluh,--LEFT(RIGHT([0]!nilai,8),1)+1)&amp;" puluh "&amp;INDEX('136_BSC_JHHP_Cipinang'!idxSatuSampaiDuaPuluh,--LEFT(RIGHT([0]!nilai,7),1)+1))&amp;IF(OR(LEN([0]!nilai)&lt;=6,--LEFT(TEXT(RIGHT([0]!nilai,9),REPT("0",9)),3)={0;1}),""," juta")</definedName>
    <definedName name="juta" localSheetId="1">" "&amp;INDEX('137_Klik_Batam'!idxRatusan,--LEFT(TEXT(RIGHT([0]!nilai,9),REPT("0",9)),1)+1)&amp;" "&amp;IF((--MID(TEXT(RIGHT([0]!nilai,9),REPT("0",9)),2,2)+1)&lt;=20,IF(--LEFT(TEXT(RIGHT([0]!nilai,9),REPT("0",9)),3)=1," satu juta",INDEX('137_Klik_Batam'!idxSatuSampaiDuaPuluh,--LEFT(TEXT(RIGHT([0]!nilai,8),REPT("0",8)),2)+1)),INDEX('137_Klik_Batam'!idxSatuSampaiDuaPuluh,--LEFT(RIGHT([0]!nilai,8),1)+1)&amp;" puluh "&amp;INDEX('137_Klik_Batam'!idxSatuSampaiDuaPuluh,--LEFT(RIGHT([0]!nilai,7),1)+1))&amp;IF(OR(LEN([0]!nilai)&lt;=6,--LEFT(TEXT(RIGHT([0]!nilai,9),REPT("0",9)),3)={0;1}),""," juta")</definedName>
    <definedName name="juta" localSheetId="2">" "&amp;INDEX('138_Trawlbens_Batam'!idxRatusan,--LEFT(TEXT(RIGHT([0]!nilai,9),REPT("0",9)),1)+1)&amp;" "&amp;IF((--MID(TEXT(RIGHT([0]!nilai,9),REPT("0",9)),2,2)+1)&lt;=20,IF(--LEFT(TEXT(RIGHT([0]!nilai,9),REPT("0",9)),3)=1," satu juta",INDEX('138_Trawlbens_Batam'!idxSatuSampaiDuaPuluh,--LEFT(TEXT(RIGHT([0]!nilai,8),REPT("0",8)),2)+1)),INDEX('138_Trawlbens_Batam'!idxSatuSampaiDuaPuluh,--LEFT(RIGHT([0]!nilai,8),1)+1)&amp;" puluh "&amp;INDEX('138_Trawlbens_Batam'!idxSatuSampaiDuaPuluh,--LEFT(RIGHT([0]!nilai,7),1)+1))&amp;IF(OR(LEN([0]!nilai)&lt;=6,--LEFT(TEXT(RIGHT([0]!nilai,9),REPT("0",9)),3)={0;1}),""," juta")</definedName>
    <definedName name="juta" localSheetId="3">" "&amp;INDEX('139_Yenlingtan_Jasanaboga_BTH'!idxRatusan,--LEFT(TEXT(RIGHT([0]!nilai,9),REPT("0",9)),1)+1)&amp;" "&amp;IF((--MID(TEXT(RIGHT([0]!nilai,9),REPT("0",9)),2,2)+1)&lt;=20,IF(--LEFT(TEXT(RIGHT([0]!nilai,9),REPT("0",9)),3)=1," satu juta",INDEX('139_Yenlingtan_Jasanaboga_BTH'!idxSatuSampaiDuaPuluh,--LEFT(TEXT(RIGHT([0]!nilai,8),REPT("0",8)),2)+1)),INDEX('139_Yenlingtan_Jasanaboga_BTH'!idxSatuSampaiDuaPuluh,--LEFT(RIGHT([0]!nilai,8),1)+1)&amp;" puluh "&amp;INDEX('139_Yenlingtan_Jasanaboga_BTH'!idxSatuSampaiDuaPuluh,--LEFT(RIGHT([0]!nilai,7),1)+1))&amp;IF(OR(LEN([0]!nilai)&lt;=6,--LEFT(TEXT(RIGHT([0]!nilai,9),REPT("0",9)),3)={0;1}),""," juta")</definedName>
    <definedName name="juta" localSheetId="4">" "&amp;INDEX('139a_Jasanaboga_pick up'!idxRatusan,--LEFT(TEXT(RIGHT([0]!nilai,9),REPT("0",9)),1)+1)&amp;" "&amp;IF((--MID(TEXT(RIGHT([0]!nilai,9),REPT("0",9)),2,2)+1)&lt;=20,IF(--LEFT(TEXT(RIGHT([0]!nilai,9),REPT("0",9)),3)=1," satu juta",INDEX('139a_Jasanaboga_pick up'!idxSatuSampaiDuaPuluh,--LEFT(TEXT(RIGHT([0]!nilai,8),REPT("0",8)),2)+1)),INDEX('139a_Jasanaboga_pick up'!idxSatuSampaiDuaPuluh,--LEFT(RIGHT([0]!nilai,8),1)+1)&amp;" puluh "&amp;INDEX('139a_Jasanaboga_pick up'!idxSatuSampaiDuaPuluh,--LEFT(RIGHT([0]!nilai,7),1)+1))&amp;IF(OR(LEN([0]!nilai)&lt;=6,--LEFT(TEXT(RIGHT([0]!nilai,9),REPT("0",9)),3)={0;1}),""," juta")</definedName>
    <definedName name="juta" localSheetId="5">" "&amp;INDEX('140_Trawlbens_Batam '!idxRatusan,--LEFT(TEXT(RIGHT([0]!nilai,9),REPT("0",9)),1)+1)&amp;" "&amp;IF((--MID(TEXT(RIGHT([0]!nilai,9),REPT("0",9)),2,2)+1)&lt;=20,IF(--LEFT(TEXT(RIGHT([0]!nilai,9),REPT("0",9)),3)=1," satu juta",INDEX('140_Trawlbens_Batam '!idxSatuSampaiDuaPuluh,--LEFT(TEXT(RIGHT([0]!nilai,8),REPT("0",8)),2)+1)),INDEX('140_Trawlbens_Batam '!idxSatuSampaiDuaPuluh,--LEFT(RIGHT([0]!nilai,8),1)+1)&amp;" puluh "&amp;INDEX('140_Trawlbens_Batam '!idxSatuSampaiDuaPuluh,--LEFT(RIGHT([0]!nilai,7),1)+1))&amp;IF(OR(LEN([0]!nilai)&lt;=6,--LEFT(TEXT(RIGHT([0]!nilai,9),REPT("0",9)),3)={0;1}),""," juta")</definedName>
    <definedName name="juta" localSheetId="6">" "&amp;INDEX('141_Yenlingtan_Sehat_Batam'!idxRatusan,--LEFT(TEXT(RIGHT([0]!nilai,9),REPT("0",9)),1)+1)&amp;" "&amp;IF((--MID(TEXT(RIGHT([0]!nilai,9),REPT("0",9)),2,2)+1)&lt;=20,IF(--LEFT(TEXT(RIGHT([0]!nilai,9),REPT("0",9)),3)=1," satu juta",INDEX('141_Yenlingtan_Sehat_Batam'!idxSatuSampaiDuaPuluh,--LEFT(TEXT(RIGHT([0]!nilai,8),REPT("0",8)),2)+1)),INDEX('141_Yenlingtan_Sehat_Batam'!idxSatuSampaiDuaPuluh,--LEFT(RIGHT([0]!nilai,8),1)+1)&amp;" puluh "&amp;INDEX('141_Yenlingtan_Sehat_Batam'!idxSatuSampaiDuaPuluh,--LEFT(RIGHT([0]!nilai,7),1)+1))&amp;IF(OR(LEN([0]!nilai)&lt;=6,--LEFT(TEXT(RIGHT([0]!nilai,9),REPT("0",9)),3)={0;1}),""," juta")</definedName>
    <definedName name="juta" localSheetId="7">" "&amp;INDEX('142_BBI_Mix'!idxRatusan,--LEFT(TEXT(RIGHT([0]!nilai,9),REPT("0",9)),1)+1)&amp;" "&amp;IF((--MID(TEXT(RIGHT([0]!nilai,9),REPT("0",9)),2,2)+1)&lt;=20,IF(--LEFT(TEXT(RIGHT([0]!nilai,9),REPT("0",9)),3)=1," satu juta",INDEX('142_BBI_Mix'!idxSatuSampaiDuaPuluh,--LEFT(TEXT(RIGHT([0]!nilai,8),REPT("0",8)),2)+1)),INDEX('142_BBI_Mix'!idxSatuSampaiDuaPuluh,--LEFT(RIGHT([0]!nilai,8),1)+1)&amp;" puluh "&amp;INDEX('142_BBI_Mix'!idxSatuSampaiDuaPuluh,--LEFT(RIGHT([0]!nilai,7),1)+1))&amp;IF(OR(LEN([0]!nilai)&lt;=6,--LEFT(TEXT(RIGHT([0]!nilai,9),REPT("0",9)),3)={0;1}),""," juta")</definedName>
    <definedName name="juta" localSheetId="8">" "&amp;INDEX('143_Fastindo_Jakarta'!idxRatusan,--LEFT(TEXT(RIGHT([0]!nilai,9),REPT("0",9)),1)+1)&amp;" "&amp;IF((--MID(TEXT(RIGHT([0]!nilai,9),REPT("0",9)),2,2)+1)&lt;=20,IF(--LEFT(TEXT(RIGHT([0]!nilai,9),REPT("0",9)),3)=1," satu juta",INDEX('143_Fastindo_Jakarta'!idxSatuSampaiDuaPuluh,--LEFT(TEXT(RIGHT([0]!nilai,8),REPT("0",8)),2)+1)),INDEX('143_Fastindo_Jakarta'!idxSatuSampaiDuaPuluh,--LEFT(RIGHT([0]!nilai,8),1)+1)&amp;" puluh "&amp;INDEX('143_Fastindo_Jakarta'!idxSatuSampaiDuaPuluh,--LEFT(RIGHT([0]!nilai,7),1)+1))&amp;IF(OR(LEN([0]!nilai)&lt;=6,--LEFT(TEXT(RIGHT([0]!nilai,9),REPT("0",9)),3)={0;1}),""," juta")</definedName>
    <definedName name="juta" localSheetId="9">" "&amp;INDEX('144_Fastindo_Jakarta '!idxRatusan,--LEFT(TEXT(RIGHT([0]!nilai,9),REPT("0",9)),1)+1)&amp;" "&amp;IF((--MID(TEXT(RIGHT([0]!nilai,9),REPT("0",9)),2,2)+1)&lt;=20,IF(--LEFT(TEXT(RIGHT([0]!nilai,9),REPT("0",9)),3)=1," satu juta",INDEX('144_Fastindo_Jakarta '!idxSatuSampaiDuaPuluh,--LEFT(TEXT(RIGHT([0]!nilai,8),REPT("0",8)),2)+1)),INDEX('144_Fastindo_Jakarta '!idxSatuSampaiDuaPuluh,--LEFT(RIGHT([0]!nilai,8),1)+1)&amp;" puluh "&amp;INDEX('144_Fastindo_Jakarta '!idxSatuSampaiDuaPuluh,--LEFT(RIGHT([0]!nilai,7),1)+1))&amp;IF(OR(LEN([0]!nilai)&lt;=6,--LEFT(TEXT(RIGHT([0]!nilai,9),REPT("0",9)),3)={0;1}),""," juta")</definedName>
    <definedName name="juta" localSheetId="10">" "&amp;INDEX('145_Tensindo_Kalimantan'!idxRatusan,--LEFT(TEXT(RIGHT([0]!nilai,9),REPT("0",9)),1)+1)&amp;" "&amp;IF((--MID(TEXT(RIGHT([0]!nilai,9),REPT("0",9)),2,2)+1)&lt;=20,IF(--LEFT(TEXT(RIGHT([0]!nilai,9),REPT("0",9)),3)=1," satu juta",INDEX('145_Tensindo_Kalimantan'!idxSatuSampaiDuaPuluh,--LEFT(TEXT(RIGHT([0]!nilai,8),REPT("0",8)),2)+1)),INDEX('145_Tensindo_Kalimantan'!idxSatuSampaiDuaPuluh,--LEFT(RIGHT([0]!nilai,8),1)+1)&amp;" puluh "&amp;INDEX('145_Tensindo_Kalimantan'!idxSatuSampaiDuaPuluh,--LEFT(RIGHT([0]!nilai,7),1)+1))&amp;IF(OR(LEN([0]!nilai)&lt;=6,--LEFT(TEXT(RIGHT([0]!nilai,9),REPT("0",9)),3)={0;1}),""," juta")</definedName>
    <definedName name="juta" localSheetId="11">" "&amp;INDEX('146_Samudra Jaya Cakra_Mix'!idxRatusan,--LEFT(TEXT(RIGHT([0]!nilai,9),REPT("0",9)),1)+1)&amp;" "&amp;IF((--MID(TEXT(RIGHT([0]!nilai,9),REPT("0",9)),2,2)+1)&lt;=20,IF(--LEFT(TEXT(RIGHT([0]!nilai,9),REPT("0",9)),3)=1," satu juta",INDEX('146_Samudra Jaya Cakra_Mix'!idxSatuSampaiDuaPuluh,--LEFT(TEXT(RIGHT([0]!nilai,8),REPT("0",8)),2)+1)),INDEX('146_Samudra Jaya Cakra_Mix'!idxSatuSampaiDuaPuluh,--LEFT(RIGHT([0]!nilai,8),1)+1)&amp;" puluh "&amp;INDEX('146_Samudra Jaya Cakra_Mix'!idxSatuSampaiDuaPuluh,--LEFT(RIGHT([0]!nilai,7),1)+1))&amp;IF(OR(LEN([0]!nilai)&lt;=6,--LEFT(TEXT(RIGHT([0]!nilai,9),REPT("0",9)),3)={0;1}),""," juta")</definedName>
    <definedName name="juta" localSheetId="12">" "&amp;INDEX('147_Yenlingtan_Pandu_Batam'!idxRatusan,--LEFT(TEXT(RIGHT([0]!nilai,9),REPT("0",9)),1)+1)&amp;" "&amp;IF((--MID(TEXT(RIGHT([0]!nilai,9),REPT("0",9)),2,2)+1)&lt;=20,IF(--LEFT(TEXT(RIGHT([0]!nilai,9),REPT("0",9)),3)=1," satu juta",INDEX('147_Yenlingtan_Pandu_Batam'!idxSatuSampaiDuaPuluh,--LEFT(TEXT(RIGHT([0]!nilai,8),REPT("0",8)),2)+1)),INDEX('147_Yenlingtan_Pandu_Batam'!idxSatuSampaiDuaPuluh,--LEFT(RIGHT([0]!nilai,8),1)+1)&amp;" puluh "&amp;INDEX('147_Yenlingtan_Pandu_Batam'!idxSatuSampaiDuaPuluh,--LEFT(RIGHT([0]!nilai,7),1)+1))&amp;IF(OR(LEN([0]!nilai)&lt;=6,--LEFT(TEXT(RIGHT([0]!nilai,9),REPT("0",9)),3)={0;1}),""," juta")</definedName>
    <definedName name="juta" localSheetId="13">" "&amp;INDEX('148_PT. SITC_Undername China'!idxRatusan,--LEFT(TEXT(RIGHT([0]!nilai,9),REPT("0",9)),1)+1)&amp;" "&amp;IF((--MID(TEXT(RIGHT([0]!nilai,9),REPT("0",9)),2,2)+1)&lt;=20,IF(--LEFT(TEXT(RIGHT([0]!nilai,9),REPT("0",9)),3)=1," satu juta",INDEX('148_PT. SITC_Undername China'!idxSatuSampaiDuaPuluh,--LEFT(TEXT(RIGHT([0]!nilai,8),REPT("0",8)),2)+1)),INDEX('148_PT. SITC_Undername China'!idxSatuSampaiDuaPuluh,--LEFT(RIGHT([0]!nilai,8),1)+1)&amp;" puluh "&amp;INDEX('148_PT. SITC_Undername China'!idxSatuSampaiDuaPuluh,--LEFT(RIGHT([0]!nilai,7),1)+1))&amp;IF(OR(LEN([0]!nilai)&lt;=6,--LEFT(TEXT(RIGHT([0]!nilai,9),REPT("0",9)),3)={0;1}),""," juta")</definedName>
    <definedName name="juta" localSheetId="14">" "&amp;INDEX('149_Kurnia_Mojokerto'!idxRatusan,--LEFT(TEXT(RIGHT([0]!nilai,9),REPT("0",9)),1)+1)&amp;" "&amp;IF((--MID(TEXT(RIGHT([0]!nilai,9),REPT("0",9)),2,2)+1)&lt;=20,IF(--LEFT(TEXT(RIGHT([0]!nilai,9),REPT("0",9)),3)=1," satu juta",INDEX('149_Kurnia_Mojokerto'!idxSatuSampaiDuaPuluh,--LEFT(TEXT(RIGHT([0]!nilai,8),REPT("0",8)),2)+1)),INDEX('149_Kurnia_Mojokerto'!idxSatuSampaiDuaPuluh,--LEFT(RIGHT([0]!nilai,8),1)+1)&amp;" puluh "&amp;INDEX('149_Kurnia_Mojokerto'!idxSatuSampaiDuaPuluh,--LEFT(RIGHT([0]!nilai,7),1)+1))&amp;IF(OR(LEN([0]!nilai)&lt;=6,--LEFT(TEXT(RIGHT([0]!nilai,9),REPT("0",9)),3)={0;1}),""," juta")</definedName>
    <definedName name="juta" localSheetId="15">" "&amp;INDEX('150_Samudra Lima_Lahat'!idxRatusan,--LEFT(TEXT(RIGHT([0]!nilai,9),REPT("0",9)),1)+1)&amp;" "&amp;IF((--MID(TEXT(RIGHT([0]!nilai,9),REPT("0",9)),2,2)+1)&lt;=20,IF(--LEFT(TEXT(RIGHT([0]!nilai,9),REPT("0",9)),3)=1," satu juta",INDEX('150_Samudra Lima_Lahat'!idxSatuSampaiDuaPuluh,--LEFT(TEXT(RIGHT([0]!nilai,8),REPT("0",8)),2)+1)),INDEX('150_Samudra Lima_Lahat'!idxSatuSampaiDuaPuluh,--LEFT(RIGHT([0]!nilai,8),1)+1)&amp;" puluh "&amp;INDEX('150_Samudra Lima_Lahat'!idxSatuSampaiDuaPuluh,--LEFT(RIGHT([0]!nilai,7),1)+1))&amp;IF(OR(LEN([0]!nilai)&lt;=6,--LEFT(TEXT(RIGHT([0]!nilai,9),REPT("0",9)),3)={0;1}),""," juta")</definedName>
    <definedName name="juta" localSheetId="16">" "&amp;INDEX('151_CMT_Makassar'!idxRatusan,--LEFT(TEXT(RIGHT([0]!nilai,9),REPT("0",9)),1)+1)&amp;" "&amp;IF((--MID(TEXT(RIGHT([0]!nilai,9),REPT("0",9)),2,2)+1)&lt;=20,IF(--LEFT(TEXT(RIGHT([0]!nilai,9),REPT("0",9)),3)=1," satu juta",INDEX('151_CMT_Makassar'!idxSatuSampaiDuaPuluh,--LEFT(TEXT(RIGHT([0]!nilai,8),REPT("0",8)),2)+1)),INDEX('151_CMT_Makassar'!idxSatuSampaiDuaPuluh,--LEFT(RIGHT([0]!nilai,8),1)+1)&amp;" puluh "&amp;INDEX('151_CMT_Makassar'!idxSatuSampaiDuaPuluh,--LEFT(RIGHT([0]!nilai,7),1)+1))&amp;IF(OR(LEN([0]!nilai)&lt;=6,--LEFT(TEXT(RIGHT([0]!nilai,9),REPT("0",9)),3)={0;1}),""," juta")</definedName>
    <definedName name="juta" localSheetId="17">" "&amp;INDEX('152_Yenlingtan_Pangan_Batam'!idxRatusan,--LEFT(TEXT(RIGHT([0]!nilai,9),REPT("0",9)),1)+1)&amp;" "&amp;IF((--MID(TEXT(RIGHT([0]!nilai,9),REPT("0",9)),2,2)+1)&lt;=20,IF(--LEFT(TEXT(RIGHT([0]!nilai,9),REPT("0",9)),3)=1," satu juta",INDEX('152_Yenlingtan_Pangan_Batam'!idxSatuSampaiDuaPuluh,--LEFT(TEXT(RIGHT([0]!nilai,8),REPT("0",8)),2)+1)),INDEX('152_Yenlingtan_Pangan_Batam'!idxSatuSampaiDuaPuluh,--LEFT(RIGHT([0]!nilai,8),1)+1)&amp;" puluh "&amp;INDEX('152_Yenlingtan_Pangan_Batam'!idxSatuSampaiDuaPuluh,--LEFT(RIGHT([0]!nilai,7),1)+1))&amp;IF(OR(LEN([0]!nilai)&lt;=6,--LEFT(TEXT(RIGHT([0]!nilai,9),REPT("0",9)),3)={0;1}),""," juta")</definedName>
    <definedName name="juta" localSheetId="18">" "&amp;INDEX('153_Yenlingtan_Japan_Batam'!idxRatusan,--LEFT(TEXT(RIGHT([0]!nilai,9),REPT("0",9)),1)+1)&amp;" "&amp;IF((--MID(TEXT(RIGHT([0]!nilai,9),REPT("0",9)),2,2)+1)&lt;=20,IF(--LEFT(TEXT(RIGHT([0]!nilai,9),REPT("0",9)),3)=1," satu juta",INDEX('153_Yenlingtan_Japan_Batam'!idxSatuSampaiDuaPuluh,--LEFT(TEXT(RIGHT([0]!nilai,8),REPT("0",8)),2)+1)),INDEX('153_Yenlingtan_Japan_Batam'!idxSatuSampaiDuaPuluh,--LEFT(RIGHT([0]!nilai,8),1)+1)&amp;" puluh "&amp;INDEX('153_Yenlingtan_Japan_Batam'!idxSatuSampaiDuaPuluh,--LEFT(RIGHT([0]!nilai,7),1)+1))&amp;IF(OR(LEN([0]!nilai)&lt;=6,--LEFT(TEXT(RIGHT([0]!nilai,9),REPT("0",9)),3)={0;1}),""," juta")</definedName>
    <definedName name="juta" localSheetId="19">" "&amp;INDEX('154_R2K_sawah Lonto'!idxRatusan,--LEFT(TEXT(RIGHT([0]!nilai,9),REPT("0",9)),1)+1)&amp;" "&amp;IF((--MID(TEXT(RIGHT([0]!nilai,9),REPT("0",9)),2,2)+1)&lt;=20,IF(--LEFT(TEXT(RIGHT([0]!nilai,9),REPT("0",9)),3)=1," satu juta",INDEX('154_R2K_sawah Lonto'!idxSatuSampaiDuaPuluh,--LEFT(TEXT(RIGHT([0]!nilai,8),REPT("0",8)),2)+1)),INDEX('154_R2K_sawah Lonto'!idxSatuSampaiDuaPuluh,--LEFT(RIGHT([0]!nilai,8),1)+1)&amp;" puluh "&amp;INDEX('154_R2K_sawah Lonto'!idxSatuSampaiDuaPuluh,--LEFT(RIGHT([0]!nilai,7),1)+1))&amp;IF(OR(LEN([0]!nilai)&lt;=6,--LEFT(TEXT(RIGHT([0]!nilai,9),REPT("0",9)),3)={0;1}),""," juta")</definedName>
    <definedName name="juta" localSheetId="20">" "&amp;INDEX('155_Surya Jasa_Kalimantan'!idxRatusan,--LEFT(TEXT(RIGHT([0]!nilai,9),REPT("0",9)),1)+1)&amp;" "&amp;IF((--MID(TEXT(RIGHT([0]!nilai,9),REPT("0",9)),2,2)+1)&lt;=20,IF(--LEFT(TEXT(RIGHT([0]!nilai,9),REPT("0",9)),3)=1," satu juta",INDEX('155_Surya Jasa_Kalimantan'!idxSatuSampaiDuaPuluh,--LEFT(TEXT(RIGHT([0]!nilai,8),REPT("0",8)),2)+1)),INDEX('155_Surya Jasa_Kalimantan'!idxSatuSampaiDuaPuluh,--LEFT(RIGHT([0]!nilai,8),1)+1)&amp;" puluh "&amp;INDEX('155_Surya Jasa_Kalimantan'!idxSatuSampaiDuaPuluh,--LEFT(RIGHT([0]!nilai,7),1)+1))&amp;IF(OR(LEN([0]!nilai)&lt;=6,--LEFT(TEXT(RIGHT([0]!nilai,9),REPT("0",9)),3)={0;1}),""," juta")</definedName>
    <definedName name="juta" localSheetId="21">" "&amp;INDEX('156_Menara Warna_Thailand'!idxRatusan,--LEFT(TEXT(RIGHT([0]!nilai,9),REPT("0",9)),1)+1)&amp;" "&amp;IF((--MID(TEXT(RIGHT([0]!nilai,9),REPT("0",9)),2,2)+1)&lt;=20,IF(--LEFT(TEXT(RIGHT([0]!nilai,9),REPT("0",9)),3)=1," satu juta",INDEX('156_Menara Warna_Thailand'!idxSatuSampaiDuaPuluh,--LEFT(TEXT(RIGHT([0]!nilai,8),REPT("0",8)),2)+1)),INDEX('156_Menara Warna_Thailand'!idxSatuSampaiDuaPuluh,--LEFT(RIGHT([0]!nilai,8),1)+1)&amp;" puluh "&amp;INDEX('156_Menara Warna_Thailand'!idxSatuSampaiDuaPuluh,--LEFT(RIGHT([0]!nilai,7),1)+1))&amp;IF(OR(LEN([0]!nilai)&lt;=6,--LEFT(TEXT(RIGHT([0]!nilai,9),REPT("0",9)),3)={0;1}),""," juta")</definedName>
    <definedName name="juta" localSheetId="22">" "&amp;INDEX('157_Tensindo_Jakarta'!idxRatusan,--LEFT(TEXT(RIGHT([0]!nilai,9),REPT("0",9)),1)+1)&amp;" "&amp;IF((--MID(TEXT(RIGHT([0]!nilai,9),REPT("0",9)),2,2)+1)&lt;=20,IF(--LEFT(TEXT(RIGHT([0]!nilai,9),REPT("0",9)),3)=1," satu juta",INDEX('157_Tensindo_Jakarta'!idxSatuSampaiDuaPuluh,--LEFT(TEXT(RIGHT([0]!nilai,8),REPT("0",8)),2)+1)),INDEX('157_Tensindo_Jakarta'!idxSatuSampaiDuaPuluh,--LEFT(RIGHT([0]!nilai,8),1)+1)&amp;" puluh "&amp;INDEX('157_Tensindo_Jakarta'!idxSatuSampaiDuaPuluh,--LEFT(RIGHT([0]!nilai,7),1)+1))&amp;IF(OR(LEN([0]!nilai)&lt;=6,--LEFT(TEXT(RIGHT([0]!nilai,9),REPT("0",9)),3)={0;1}),""," juta")</definedName>
    <definedName name="juta" localSheetId="23">" "&amp;INDEX('158_PCS_Pontinak '!idxRatusan,--LEFT(TEXT(RIGHT([0]!nilai,9),REPT("0",9)),1)+1)&amp;" "&amp;IF((--MID(TEXT(RIGHT([0]!nilai,9),REPT("0",9)),2,2)+1)&lt;=20,IF(--LEFT(TEXT(RIGHT([0]!nilai,9),REPT("0",9)),3)=1," satu juta",INDEX('158_PCS_Pontinak '!idxSatuSampaiDuaPuluh,--LEFT(TEXT(RIGHT([0]!nilai,8),REPT("0",8)),2)+1)),INDEX('158_PCS_Pontinak '!idxSatuSampaiDuaPuluh,--LEFT(RIGHT([0]!nilai,8),1)+1)&amp;" puluh "&amp;INDEX('158_PCS_Pontinak '!idxSatuSampaiDuaPuluh,--LEFT(RIGHT([0]!nilai,7),1)+1))&amp;IF(OR(LEN([0]!nilai)&lt;=6,--LEFT(TEXT(RIGHT([0]!nilai,9),REPT("0",9)),3)={0;1}),""," juta")</definedName>
    <definedName name="juta" localSheetId="24">" "&amp;INDEX('159_Tujuh Langit_Riau'!idxRatusan,--LEFT(TEXT(RIGHT([0]!nilai,9),REPT("0",9)),1)+1)&amp;" "&amp;IF((--MID(TEXT(RIGHT([0]!nilai,9),REPT("0",9)),2,2)+1)&lt;=20,IF(--LEFT(TEXT(RIGHT([0]!nilai,9),REPT("0",9)),3)=1," satu juta",INDEX('159_Tujuh Langit_Riau'!idxSatuSampaiDuaPuluh,--LEFT(TEXT(RIGHT([0]!nilai,8),REPT("0",8)),2)+1)),INDEX('159_Tujuh Langit_Riau'!idxSatuSampaiDuaPuluh,--LEFT(RIGHT([0]!nilai,8),1)+1)&amp;" puluh "&amp;INDEX('159_Tujuh Langit_Riau'!idxSatuSampaiDuaPuluh,--LEFT(RIGHT([0]!nilai,7),1)+1))&amp;IF(OR(LEN([0]!nilai)&lt;=6,--LEFT(TEXT(RIGHT([0]!nilai,9),REPT("0",9)),3)={0;1}),""," juta")</definedName>
    <definedName name="juta" localSheetId="25">" "&amp;INDEX('160_Sinar Monas_Bekasi'!idxRatusan,--LEFT(TEXT(RIGHT([0]!nilai,9),REPT("0",9)),1)+1)&amp;" "&amp;IF((--MID(TEXT(RIGHT([0]!nilai,9),REPT("0",9)),2,2)+1)&lt;=20,IF(--LEFT(TEXT(RIGHT([0]!nilai,9),REPT("0",9)),3)=1," satu juta",INDEX('160_Sinar Monas_Bekasi'!idxSatuSampaiDuaPuluh,--LEFT(TEXT(RIGHT([0]!nilai,8),REPT("0",8)),2)+1)),INDEX('160_Sinar Monas_Bekasi'!idxSatuSampaiDuaPuluh,--LEFT(RIGHT([0]!nilai,8),1)+1)&amp;" puluh "&amp;INDEX('160_Sinar Monas_Bekasi'!idxSatuSampaiDuaPuluh,--LEFT(RIGHT([0]!nilai,7),1)+1))&amp;IF(OR(LEN([0]!nilai)&lt;=6,--LEFT(TEXT(RIGHT([0]!nilai,9),REPT("0",9)),3)={0;1}),""," juta")</definedName>
    <definedName name="juta" localSheetId="26">" "&amp;INDEX('161_Indah_Sulawesi'!idxRatusan,--LEFT(TEXT(RIGHT([0]!nilai,9),REPT("0",9)),1)+1)&amp;" "&amp;IF((--MID(TEXT(RIGHT([0]!nilai,9),REPT("0",9)),2,2)+1)&lt;=20,IF(--LEFT(TEXT(RIGHT([0]!nilai,9),REPT("0",9)),3)=1," satu juta",INDEX('161_Indah_Sulawesi'!idxSatuSampaiDuaPuluh,--LEFT(TEXT(RIGHT([0]!nilai,8),REPT("0",8)),2)+1)),INDEX('161_Indah_Sulawesi'!idxSatuSampaiDuaPuluh,--LEFT(RIGHT([0]!nilai,8),1)+1)&amp;" puluh "&amp;INDEX('161_Indah_Sulawesi'!idxSatuSampaiDuaPuluh,--LEFT(RIGHT([0]!nilai,7),1)+1))&amp;IF(OR(LEN([0]!nilai)&lt;=6,--LEFT(TEXT(RIGHT([0]!nilai,9),REPT("0",9)),3)={0;1}),""," juta")</definedName>
    <definedName name="juta" localSheetId="27">" "&amp;INDEX('162_Trawblbens_Batam'!idxRatusan,--LEFT(TEXT(RIGHT([0]!nilai,9),REPT("0",9)),1)+1)&amp;" "&amp;IF((--MID(TEXT(RIGHT([0]!nilai,9),REPT("0",9)),2,2)+1)&lt;=20,IF(--LEFT(TEXT(RIGHT([0]!nilai,9),REPT("0",9)),3)=1," satu juta",INDEX('162_Trawblbens_Batam'!idxSatuSampaiDuaPuluh,--LEFT(TEXT(RIGHT([0]!nilai,8),REPT("0",8)),2)+1)),INDEX('162_Trawblbens_Batam'!idxSatuSampaiDuaPuluh,--LEFT(RIGHT([0]!nilai,8),1)+1)&amp;" puluh "&amp;INDEX('162_Trawblbens_Batam'!idxSatuSampaiDuaPuluh,--LEFT(RIGHT([0]!nilai,7),1)+1))&amp;IF(OR(LEN([0]!nilai)&lt;=6,--LEFT(TEXT(RIGHT([0]!nilai,9),REPT("0",9)),3)={0;1}),""," juta")</definedName>
    <definedName name="juta" localSheetId="28">" "&amp;INDEX('163_Yenlingtan_Karfikawira_Btam'!idxRatusan,--LEFT(TEXT(RIGHT([0]!nilai,9),REPT("0",9)),1)+1)&amp;" "&amp;IF((--MID(TEXT(RIGHT([0]!nilai,9),REPT("0",9)),2,2)+1)&lt;=20,IF(--LEFT(TEXT(RIGHT([0]!nilai,9),REPT("0",9)),3)=1," satu juta",INDEX('163_Yenlingtan_Karfikawira_Btam'!idxSatuSampaiDuaPuluh,--LEFT(TEXT(RIGHT([0]!nilai,8),REPT("0",8)),2)+1)),INDEX('163_Yenlingtan_Karfikawira_Btam'!idxSatuSampaiDuaPuluh,--LEFT(RIGHT([0]!nilai,8),1)+1)&amp;" puluh "&amp;INDEX('163_Yenlingtan_Karfikawira_Btam'!idxSatuSampaiDuaPuluh,--LEFT(RIGHT([0]!nilai,7),1)+1))&amp;IF(OR(LEN([0]!nilai)&lt;=6,--LEFT(TEXT(RIGHT([0]!nilai,9),REPT("0",9)),3)={0;1}),""," juta")</definedName>
    <definedName name="juta" localSheetId="29">" "&amp;INDEX('164_Yenlingtan_Sehat_Batam'!idxRatusan,--LEFT(TEXT(RIGHT([0]!nilai,9),REPT("0",9)),1)+1)&amp;" "&amp;IF((--MID(TEXT(RIGHT([0]!nilai,9),REPT("0",9)),2,2)+1)&lt;=20,IF(--LEFT(TEXT(RIGHT([0]!nilai,9),REPT("0",9)),3)=1," satu juta",INDEX('164_Yenlingtan_Sehat_Batam'!idxSatuSampaiDuaPuluh,--LEFT(TEXT(RIGHT([0]!nilai,8),REPT("0",8)),2)+1)),INDEX('164_Yenlingtan_Sehat_Batam'!idxSatuSampaiDuaPuluh,--LEFT(RIGHT([0]!nilai,8),1)+1)&amp;" puluh "&amp;INDEX('164_Yenlingtan_Sehat_Batam'!idxSatuSampaiDuaPuluh,--LEFT(RIGHT([0]!nilai,7),1)+1))&amp;IF(OR(LEN([0]!nilai)&lt;=6,--LEFT(TEXT(RIGHT([0]!nilai,9),REPT("0",9)),3)={0;1}),""," juta")</definedName>
    <definedName name="juta" localSheetId="30">" "&amp;INDEX('165_Trawblbens_Batam'!idxRatusan,--LEFT(TEXT(RIGHT([0]!nilai,9),REPT("0",9)),1)+1)&amp;" "&amp;IF((--MID(TEXT(RIGHT([0]!nilai,9),REPT("0",9)),2,2)+1)&lt;=20,IF(--LEFT(TEXT(RIGHT([0]!nilai,9),REPT("0",9)),3)=1," satu juta",INDEX('165_Trawblbens_Batam'!idxSatuSampaiDuaPuluh,--LEFT(TEXT(RIGHT([0]!nilai,8),REPT("0",8)),2)+1)),INDEX('165_Trawblbens_Batam'!idxSatuSampaiDuaPuluh,--LEFT(RIGHT([0]!nilai,8),1)+1)&amp;" puluh "&amp;INDEX('165_Trawblbens_Batam'!idxSatuSampaiDuaPuluh,--LEFT(RIGHT([0]!nilai,7),1)+1))&amp;IF(OR(LEN([0]!nilai)&lt;=6,--LEFT(TEXT(RIGHT([0]!nilai,9),REPT("0",9)),3)={0;1}),""," juta")</definedName>
    <definedName name="juta" localSheetId="31">" "&amp;INDEX('166_Anzora_Batam'!idxRatusan,--LEFT(TEXT(RIGHT([0]!nilai,9),REPT("0",9)),1)+1)&amp;" "&amp;IF((--MID(TEXT(RIGHT([0]!nilai,9),REPT("0",9)),2,2)+1)&lt;=20,IF(--LEFT(TEXT(RIGHT([0]!nilai,9),REPT("0",9)),3)=1," satu juta",INDEX('166_Anzora_Batam'!idxSatuSampaiDuaPuluh,--LEFT(TEXT(RIGHT([0]!nilai,8),REPT("0",8)),2)+1)),INDEX('166_Anzora_Batam'!idxSatuSampaiDuaPuluh,--LEFT(RIGHT([0]!nilai,8),1)+1)&amp;" puluh "&amp;INDEX('166_Anzora_Batam'!idxSatuSampaiDuaPuluh,--LEFT(RIGHT([0]!nilai,7),1)+1))&amp;IF(OR(LEN([0]!nilai)&lt;=6,--LEFT(TEXT(RIGHT([0]!nilai,9),REPT("0",9)),3)={0;1}),""," juta")</definedName>
    <definedName name="juta" localSheetId="32">" "&amp;INDEX('167_Ibu Vio_Makassar'!idxRatusan,--LEFT(TEXT(RIGHT([0]!nilai,9),REPT("0",9)),1)+1)&amp;" "&amp;IF((--MID(TEXT(RIGHT([0]!nilai,9),REPT("0",9)),2,2)+1)&lt;=20,IF(--LEFT(TEXT(RIGHT([0]!nilai,9),REPT("0",9)),3)=1," satu juta",INDEX('167_Ibu Vio_Makassar'!idxSatuSampaiDuaPuluh,--LEFT(TEXT(RIGHT([0]!nilai,8),REPT("0",8)),2)+1)),INDEX('167_Ibu Vio_Makassar'!idxSatuSampaiDuaPuluh,--LEFT(RIGHT([0]!nilai,8),1)+1)&amp;" puluh "&amp;INDEX('167_Ibu Vio_Makassar'!idxSatuSampaiDuaPuluh,--LEFT(RIGHT([0]!nilai,7),1)+1))&amp;IF(OR(LEN([0]!nilai)&lt;=6,--LEFT(TEXT(RIGHT([0]!nilai,9),REPT("0",9)),3)={0;1}),""," juta")</definedName>
    <definedName name="juta" localSheetId="33">" "&amp;INDEX('168_Yenlingtan_Tirta_Batam'!idxRatusan,--LEFT(TEXT(RIGHT([0]!nilai,9),REPT("0",9)),1)+1)&amp;" "&amp;IF((--MID(TEXT(RIGHT([0]!nilai,9),REPT("0",9)),2,2)+1)&lt;=20,IF(--LEFT(TEXT(RIGHT([0]!nilai,9),REPT("0",9)),3)=1," satu juta",INDEX('168_Yenlingtan_Tirta_Batam'!idxSatuSampaiDuaPuluh,--LEFT(TEXT(RIGHT([0]!nilai,8),REPT("0",8)),2)+1)),INDEX('168_Yenlingtan_Tirta_Batam'!idxSatuSampaiDuaPuluh,--LEFT(RIGHT([0]!nilai,8),1)+1)&amp;" puluh "&amp;INDEX('168_Yenlingtan_Tirta_Batam'!idxSatuSampaiDuaPuluh,--LEFT(RIGHT([0]!nilai,7),1)+1))&amp;IF(OR(LEN([0]!nilai)&lt;=6,--LEFT(TEXT(RIGHT([0]!nilai,9),REPT("0",9)),3)={0;1}),""," juta")</definedName>
    <definedName name="juta" localSheetId="34">" "&amp;INDEX('169_Menara_Sampoeran_C1'!idxRatusan,--LEFT(TEXT(RIGHT([0]!nilai,9),REPT("0",9)),1)+1)&amp;" "&amp;IF((--MID(TEXT(RIGHT([0]!nilai,9),REPT("0",9)),2,2)+1)&lt;=20,IF(--LEFT(TEXT(RIGHT([0]!nilai,9),REPT("0",9)),3)=1," satu juta",INDEX('169_Menara_Sampoeran_C1'!idxSatuSampaiDuaPuluh,--LEFT(TEXT(RIGHT([0]!nilai,8),REPT("0",8)),2)+1)),INDEX('169_Menara_Sampoeran_C1'!idxSatuSampaiDuaPuluh,--LEFT(RIGHT([0]!nilai,8),1)+1)&amp;" puluh "&amp;INDEX('169_Menara_Sampoeran_C1'!idxSatuSampaiDuaPuluh,--LEFT(RIGHT([0]!nilai,7),1)+1))&amp;IF(OR(LEN([0]!nilai)&lt;=6,--LEFT(TEXT(RIGHT([0]!nilai,9),REPT("0",9)),3)={0;1}),""," juta")</definedName>
    <definedName name="juta" localSheetId="35">" "&amp;INDEX('170_Menara_Bandung'!idxRatusan,--LEFT(TEXT(RIGHT([0]!nilai,9),REPT("0",9)),1)+1)&amp;" "&amp;IF((--MID(TEXT(RIGHT([0]!nilai,9),REPT("0",9)),2,2)+1)&lt;=20,IF(--LEFT(TEXT(RIGHT([0]!nilai,9),REPT("0",9)),3)=1," satu juta",INDEX('170_Menara_Bandung'!idxSatuSampaiDuaPuluh,--LEFT(TEXT(RIGHT([0]!nilai,8),REPT("0",8)),2)+1)),INDEX('170_Menara_Bandung'!idxSatuSampaiDuaPuluh,--LEFT(RIGHT([0]!nilai,8),1)+1)&amp;" puluh "&amp;INDEX('170_Menara_Bandung'!idxSatuSampaiDuaPuluh,--LEFT(RIGHT([0]!nilai,7),1)+1))&amp;IF(OR(LEN([0]!nilai)&lt;=6,--LEFT(TEXT(RIGHT([0]!nilai,9),REPT("0",9)),3)={0;1}),""," juta")</definedName>
    <definedName name="juta" localSheetId="36">" "&amp;INDEX('171_Menara_Jakarta Inner'!idxRatusan,--LEFT(TEXT(RIGHT([0]!nilai,9),REPT("0",9)),1)+1)&amp;" "&amp;IF((--MID(TEXT(RIGHT([0]!nilai,9),REPT("0",9)),2,2)+1)&lt;=20,IF(--LEFT(TEXT(RIGHT([0]!nilai,9),REPT("0",9)),3)=1," satu juta",INDEX('171_Menara_Jakarta Inner'!idxSatuSampaiDuaPuluh,--LEFT(TEXT(RIGHT([0]!nilai,8),REPT("0",8)),2)+1)),INDEX('171_Menara_Jakarta Inner'!idxSatuSampaiDuaPuluh,--LEFT(RIGHT([0]!nilai,8),1)+1)&amp;" puluh "&amp;INDEX('171_Menara_Jakarta Inner'!idxSatuSampaiDuaPuluh,--LEFT(RIGHT([0]!nilai,7),1)+1))&amp;IF(OR(LEN([0]!nilai)&lt;=6,--LEFT(TEXT(RIGHT([0]!nilai,9),REPT("0",9)),3)={0;1}),""," juta")</definedName>
    <definedName name="juta" localSheetId="37">" "&amp;INDEX('172_Fadilindo_Batam'!idxRatusan,--LEFT(TEXT(RIGHT([0]!nilai,9),REPT("0",9)),1)+1)&amp;" "&amp;IF((--MID(TEXT(RIGHT([0]!nilai,9),REPT("0",9)),2,2)+1)&lt;=20,IF(--LEFT(TEXT(RIGHT([0]!nilai,9),REPT("0",9)),3)=1," satu juta",INDEX('172_Fadilindo_Batam'!idxSatuSampaiDuaPuluh,--LEFT(TEXT(RIGHT([0]!nilai,8),REPT("0",8)),2)+1)),INDEX('172_Fadilindo_Batam'!idxSatuSampaiDuaPuluh,--LEFT(RIGHT([0]!nilai,8),1)+1)&amp;" puluh "&amp;INDEX('172_Fadilindo_Batam'!idxSatuSampaiDuaPuluh,--LEFT(RIGHT([0]!nilai,7),1)+1))&amp;IF(OR(LEN([0]!nilai)&lt;=6,--LEFT(TEXT(RIGHT([0]!nilai,9),REPT("0",9)),3)={0;1}),""," juta")</definedName>
    <definedName name="juta" localSheetId="38">" "&amp;INDEX('173_Yenlingtan_berkat_Batam'!idxRatusan,--LEFT(TEXT(RIGHT([0]!nilai,9),REPT("0",9)),1)+1)&amp;" "&amp;IF((--MID(TEXT(RIGHT([0]!nilai,9),REPT("0",9)),2,2)+1)&lt;=20,IF(--LEFT(TEXT(RIGHT([0]!nilai,9),REPT("0",9)),3)=1," satu juta",INDEX('173_Yenlingtan_berkat_Batam'!idxSatuSampaiDuaPuluh,--LEFT(TEXT(RIGHT([0]!nilai,8),REPT("0",8)),2)+1)),INDEX('173_Yenlingtan_berkat_Batam'!idxSatuSampaiDuaPuluh,--LEFT(RIGHT([0]!nilai,8),1)+1)&amp;" puluh "&amp;INDEX('173_Yenlingtan_berkat_Batam'!idxSatuSampaiDuaPuluh,--LEFT(RIGHT([0]!nilai,7),1)+1))&amp;IF(OR(LEN([0]!nilai)&lt;=6,--LEFT(TEXT(RIGHT([0]!nilai,9),REPT("0",9)),3)={0;1}),""," juta")</definedName>
    <definedName name="juta" localSheetId="39">" "&amp;INDEX('174_Yenlingtan_Kreshna_Batam'!idxRatusan,--LEFT(TEXT(RIGHT([0]!nilai,9),REPT("0",9)),1)+1)&amp;" "&amp;IF((--MID(TEXT(RIGHT([0]!nilai,9),REPT("0",9)),2,2)+1)&lt;=20,IF(--LEFT(TEXT(RIGHT([0]!nilai,9),REPT("0",9)),3)=1," satu juta",INDEX('174_Yenlingtan_Kreshna_Batam'!idxSatuSampaiDuaPuluh,--LEFT(TEXT(RIGHT([0]!nilai,8),REPT("0",8)),2)+1)),INDEX('174_Yenlingtan_Kreshna_Batam'!idxSatuSampaiDuaPuluh,--LEFT(RIGHT([0]!nilai,8),1)+1)&amp;" puluh "&amp;INDEX('174_Yenlingtan_Kreshna_Batam'!idxSatuSampaiDuaPuluh,--LEFT(RIGHT([0]!nilai,7),1)+1))&amp;IF(OR(LEN([0]!nilai)&lt;=6,--LEFT(TEXT(RIGHT([0]!nilai,9),REPT("0",9)),3)={0;1}),""," juta")</definedName>
    <definedName name="juta" localSheetId="40">" "&amp;INDEX('175_Lion_Gresik'!idxRatusan,--LEFT(TEXT(RIGHT([2]!nilai,9),REPT("0",9)),1)+1)&amp;" "&amp;IF((--MID(TEXT(RIGHT([2]!nilai,9),REPT("0",9)),2,2)+1)&lt;=20,IF(--LEFT(TEXT(RIGHT([2]!nilai,9),REPT("0",9)),3)=1," satu juta",INDEX('175_Lion_Gresik'!idxSatuSampaiDuaPuluh,--LEFT(TEXT(RIGHT([2]!nilai,8),REPT("0",8)),2)+1)),INDEX('175_Lion_Gresik'!idxSatuSampaiDuaPuluh,--LEFT(RIGHT([2]!nilai,8),1)+1)&amp;" puluh "&amp;INDEX('175_Lion_Gresik'!idxSatuSampaiDuaPuluh,--LEFT(RIGHT([2]!nilai,7),1)+1))&amp;IF(OR(LEN([2]!nilai)&lt;=6,--LEFT(TEXT(RIGHT([2]!nilai,9),REPT("0",9)),3)={0;1}),""," juta")</definedName>
    <definedName name="juta" localSheetId="41">" "&amp;INDEX('176_Padi Logistik'!idxRatusan,--LEFT(TEXT(RIGHT([2]!nilai,9),REPT("0",9)),1)+1)&amp;" "&amp;IF((--MID(TEXT(RIGHT([2]!nilai,9),REPT("0",9)),2,2)+1)&lt;=20,IF(--LEFT(TEXT(RIGHT([2]!nilai,9),REPT("0",9)),3)=1," satu juta",INDEX('176_Padi Logistik'!idxSatuSampaiDuaPuluh,--LEFT(TEXT(RIGHT([2]!nilai,8),REPT("0",8)),2)+1)),INDEX('176_Padi Logistik'!idxSatuSampaiDuaPuluh,--LEFT(RIGHT([2]!nilai,8),1)+1)&amp;" puluh "&amp;INDEX('176_Padi Logistik'!idxSatuSampaiDuaPuluh,--LEFT(RIGHT([2]!nilai,7),1)+1))&amp;IF(OR(LEN([2]!nilai)&lt;=6,--LEFT(TEXT(RIGHT([2]!nilai,9),REPT("0",9)),3)={0;1}),""," juta")</definedName>
    <definedName name="juta" localSheetId="42">" "&amp;INDEX('177_Padi Logistik_Bali'!idxRatusan,--LEFT(TEXT(RIGHT([2]!nilai,9),REPT("0",9)),1)+1)&amp;" "&amp;IF((--MID(TEXT(RIGHT([2]!nilai,9),REPT("0",9)),2,2)+1)&lt;=20,IF(--LEFT(TEXT(RIGHT([2]!nilai,9),REPT("0",9)),3)=1," satu juta",INDEX('177_Padi Logistik_Bali'!idxSatuSampaiDuaPuluh,--LEFT(TEXT(RIGHT([2]!nilai,8),REPT("0",8)),2)+1)),INDEX('177_Padi Logistik_Bali'!idxSatuSampaiDuaPuluh,--LEFT(RIGHT([2]!nilai,8),1)+1)&amp;" puluh "&amp;INDEX('177_Padi Logistik_Bali'!idxSatuSampaiDuaPuluh,--LEFT(RIGHT([2]!nilai,7),1)+1))&amp;IF(OR(LEN([2]!nilai)&lt;=6,--LEFT(TEXT(RIGHT([2]!nilai,9),REPT("0",9)),3)={0;1}),""," juta")</definedName>
    <definedName name="juta" localSheetId="43">" "&amp;INDEX('178_satya alam_'!idxRatusan,--LEFT(TEXT(RIGHT([2]!nilai,9),REPT("0",9)),1)+1)&amp;" "&amp;IF((--MID(TEXT(RIGHT([2]!nilai,9),REPT("0",9)),2,2)+1)&lt;=20,IF(--LEFT(TEXT(RIGHT([2]!nilai,9),REPT("0",9)),3)=1," satu juta",INDEX('178_satya alam_'!idxSatuSampaiDuaPuluh,--LEFT(TEXT(RIGHT([2]!nilai,8),REPT("0",8)),2)+1)),INDEX('178_satya alam_'!idxSatuSampaiDuaPuluh,--LEFT(RIGHT([2]!nilai,8),1)+1)&amp;" puluh "&amp;INDEX('178_satya alam_'!idxSatuSampaiDuaPuluh,--LEFT(RIGHT([2]!nilai,7),1)+1))&amp;IF(OR(LEN([2]!nilai)&lt;=6,--LEFT(TEXT(RIGHT([2]!nilai,9),REPT("0",9)),3)={0;1}),""," juta")</definedName>
    <definedName name="juta" localSheetId="44">" "&amp;INDEX('179_Kurniatani_Banjar negara'!idxRatusan,--LEFT(TEXT(RIGHT([2]!nilai,9),REPT("0",9)),1)+1)&amp;" "&amp;IF((--MID(TEXT(RIGHT([2]!nilai,9),REPT("0",9)),2,2)+1)&lt;=20,IF(--LEFT(TEXT(RIGHT([2]!nilai,9),REPT("0",9)),3)=1," satu juta",INDEX('179_Kurniatani_Banjar negara'!idxSatuSampaiDuaPuluh,--LEFT(TEXT(RIGHT([2]!nilai,8),REPT("0",8)),2)+1)),INDEX('179_Kurniatani_Banjar negara'!idxSatuSampaiDuaPuluh,--LEFT(RIGHT([2]!nilai,8),1)+1)&amp;" puluh "&amp;INDEX('179_Kurniatani_Banjar negara'!idxSatuSampaiDuaPuluh,--LEFT(RIGHT([2]!nilai,7),1)+1))&amp;IF(OR(LEN([2]!nilai)&lt;=6,--LEFT(TEXT(RIGHT([2]!nilai,9),REPT("0",9)),3)={0;1}),""," juta")</definedName>
    <definedName name="juta" localSheetId="45">" "&amp;INDEX('180_PT. Yasa_Sulteng'!idxRatusan,--LEFT(TEXT(RIGHT([0]!nilai,9),REPT("0",9)),1)+1)&amp;" "&amp;IF((--MID(TEXT(RIGHT([0]!nilai,9),REPT("0",9)),2,2)+1)&lt;=20,IF(--LEFT(TEXT(RIGHT([0]!nilai,9),REPT("0",9)),3)=1," satu juta",INDEX('180_PT. Yasa_Sulteng'!idxSatuSampaiDuaPuluh,--LEFT(TEXT(RIGHT([0]!nilai,8),REPT("0",8)),2)+1)),INDEX('180_PT. Yasa_Sulteng'!idxSatuSampaiDuaPuluh,--LEFT(RIGHT([0]!nilai,8),1)+1)&amp;" puluh "&amp;INDEX('180_PT. Yasa_Sulteng'!idxSatuSampaiDuaPuluh,--LEFT(RIGHT([0]!nilai,7),1)+1))&amp;IF(OR(LEN([0]!nilai)&lt;=6,--LEFT(TEXT(RIGHT([0]!nilai,9),REPT("0",9)),3)={0;1}),""," juta")</definedName>
    <definedName name="juta" localSheetId="46">" "&amp;INDEX('180_PT. Yasa_Sulteng di up'!idxRatusan,--LEFT(TEXT(RIGHT([0]!nilai,9),REPT("0",9)),1)+1)&amp;" "&amp;IF((--MID(TEXT(RIGHT([0]!nilai,9),REPT("0",9)),2,2)+1)&lt;=20,IF(--LEFT(TEXT(RIGHT([0]!nilai,9),REPT("0",9)),3)=1," satu juta",INDEX('180_PT. Yasa_Sulteng di up'!idxSatuSampaiDuaPuluh,--LEFT(TEXT(RIGHT([0]!nilai,8),REPT("0",8)),2)+1)),INDEX('180_PT. Yasa_Sulteng di up'!idxSatuSampaiDuaPuluh,--LEFT(RIGHT([0]!nilai,8),1)+1)&amp;" puluh "&amp;INDEX('180_PT. Yasa_Sulteng di up'!idxSatuSampaiDuaPuluh,--LEFT(RIGHT([0]!nilai,7),1)+1))&amp;IF(OR(LEN([0]!nilai)&lt;=6,--LEFT(TEXT(RIGHT([0]!nilai,9),REPT("0",9)),3)={0;1}),""," juta")</definedName>
    <definedName name="juta" localSheetId="47">" "&amp;INDEX('181_Menara_Jakarta Inner'!idxRatusan,--LEFT(TEXT(RIGHT([0]!nilai,9),REPT("0",9)),1)+1)&amp;" "&amp;IF((--MID(TEXT(RIGHT([0]!nilai,9),REPT("0",9)),2,2)+1)&lt;=20,IF(--LEFT(TEXT(RIGHT([0]!nilai,9),REPT("0",9)),3)=1," satu juta",INDEX('181_Menara_Jakarta Inner'!idxSatuSampaiDuaPuluh,--LEFT(TEXT(RIGHT([0]!nilai,8),REPT("0",8)),2)+1)),INDEX('181_Menara_Jakarta Inner'!idxSatuSampaiDuaPuluh,--LEFT(RIGHT([0]!nilai,8),1)+1)&amp;" puluh "&amp;INDEX('181_Menara_Jakarta Inner'!idxSatuSampaiDuaPuluh,--LEFT(RIGHT([0]!nilai,7),1)+1))&amp;IF(OR(LEN([0]!nilai)&lt;=6,--LEFT(TEXT(RIGHT([0]!nilai,9),REPT("0",9)),3)={0;1}),""," juta")</definedName>
    <definedName name="juta" localSheetId="48">" "&amp;INDEX('182_Yenlingtan_Pandurasa_Batam'!idxRatusan,--LEFT(TEXT(RIGHT([0]!nilai,9),REPT("0",9)),1)+1)&amp;" "&amp;IF((--MID(TEXT(RIGHT([0]!nilai,9),REPT("0",9)),2,2)+1)&lt;=20,IF(--LEFT(TEXT(RIGHT([0]!nilai,9),REPT("0",9)),3)=1," satu juta",INDEX('182_Yenlingtan_Pandurasa_Batam'!idxSatuSampaiDuaPuluh,--LEFT(TEXT(RIGHT([0]!nilai,8),REPT("0",8)),2)+1)),INDEX('182_Yenlingtan_Pandurasa_Batam'!idxSatuSampaiDuaPuluh,--LEFT(RIGHT([0]!nilai,8),1)+1)&amp;" puluh "&amp;INDEX('182_Yenlingtan_Pandurasa_Batam'!idxSatuSampaiDuaPuluh,--LEFT(RIGHT([0]!nilai,7),1)+1))&amp;IF(OR(LEN([0]!nilai)&lt;=6,--LEFT(TEXT(RIGHT([0]!nilai,9),REPT("0",9)),3)={0;1}),""," juta")</definedName>
    <definedName name="juta" localSheetId="49">" "&amp;INDEX('183_Bpk.Icuk_Kalbar'!idxRatusan,--LEFT(TEXT(RIGHT([0]!nilai,9),REPT("0",9)),1)+1)&amp;" "&amp;IF((--MID(TEXT(RIGHT([0]!nilai,9),REPT("0",9)),2,2)+1)&lt;=20,IF(--LEFT(TEXT(RIGHT([0]!nilai,9),REPT("0",9)),3)=1," satu juta",INDEX('183_Bpk.Icuk_Kalbar'!idxSatuSampaiDuaPuluh,--LEFT(TEXT(RIGHT([0]!nilai,8),REPT("0",8)),2)+1)),INDEX('183_Bpk.Icuk_Kalbar'!idxSatuSampaiDuaPuluh,--LEFT(RIGHT([0]!nilai,8),1)+1)&amp;" puluh "&amp;INDEX('183_Bpk.Icuk_Kalbar'!idxSatuSampaiDuaPuluh,--LEFT(RIGHT([0]!nilai,7),1)+1))&amp;IF(OR(LEN([0]!nilai)&lt;=6,--LEFT(TEXT(RIGHT([0]!nilai,9),REPT("0",9)),3)={0;1}),""," juta")</definedName>
    <definedName name="juta" localSheetId="50">" "&amp;INDEX('184_Rosenberger_Makassar'!idxRatusan,--LEFT(TEXT(RIGHT([0]!nilai,9),REPT("0",9)),1)+1)&amp;" "&amp;IF((--MID(TEXT(RIGHT([0]!nilai,9),REPT("0",9)),2,2)+1)&lt;=20,IF(--LEFT(TEXT(RIGHT([0]!nilai,9),REPT("0",9)),3)=1," satu juta",INDEX('184_Rosenberger_Makassar'!idxSatuSampaiDuaPuluh,--LEFT(TEXT(RIGHT([0]!nilai,8),REPT("0",8)),2)+1)),INDEX('184_Rosenberger_Makassar'!idxSatuSampaiDuaPuluh,--LEFT(RIGHT([0]!nilai,8),1)+1)&amp;" puluh "&amp;INDEX('184_Rosenberger_Makassar'!idxSatuSampaiDuaPuluh,--LEFT(RIGHT([0]!nilai,7),1)+1))&amp;IF(OR(LEN([0]!nilai)&lt;=6,--LEFT(TEXT(RIGHT([0]!nilai,9),REPT("0",9)),3)={0;1}),""," juta")</definedName>
    <definedName name="juta" localSheetId="51">" "&amp;INDEX('185_PT.Sarana Bandar_Sidoarjo'!idxRatusan,--LEFT(TEXT(RIGHT([0]!nilai,9),REPT("0",9)),1)+1)&amp;" "&amp;IF((--MID(TEXT(RIGHT([0]!nilai,9),REPT("0",9)),2,2)+1)&lt;=20,IF(--LEFT(TEXT(RIGHT([0]!nilai,9),REPT("0",9)),3)=1," satu juta",INDEX('185_PT.Sarana Bandar_Sidoarjo'!idxSatuSampaiDuaPuluh,--LEFT(TEXT(RIGHT([0]!nilai,8),REPT("0",8)),2)+1)),INDEX('185_PT.Sarana Bandar_Sidoarjo'!idxSatuSampaiDuaPuluh,--LEFT(RIGHT([0]!nilai,8),1)+1)&amp;" puluh "&amp;INDEX('185_PT.Sarana Bandar_Sidoarjo'!idxSatuSampaiDuaPuluh,--LEFT(RIGHT([0]!nilai,7),1)+1))&amp;IF(OR(LEN([0]!nilai)&lt;=6,--LEFT(TEXT(RIGHT([0]!nilai,9),REPT("0",9)),3)={0;1}),""," juta")</definedName>
    <definedName name="juta" localSheetId="52">" "&amp;INDEX('186_Ibu Yanti_Lampung'!idxRatusan,--LEFT(TEXT(RIGHT([0]!nilai,9),REPT("0",9)),1)+1)&amp;" "&amp;IF((--MID(TEXT(RIGHT([0]!nilai,9),REPT("0",9)),2,2)+1)&lt;=20,IF(--LEFT(TEXT(RIGHT([0]!nilai,9),REPT("0",9)),3)=1," satu juta",INDEX('186_Ibu Yanti_Lampung'!idxSatuSampaiDuaPuluh,--LEFT(TEXT(RIGHT([0]!nilai,8),REPT("0",8)),2)+1)),INDEX('186_Ibu Yanti_Lampung'!idxSatuSampaiDuaPuluh,--LEFT(RIGHT([0]!nilai,8),1)+1)&amp;" puluh "&amp;INDEX('186_Ibu Yanti_Lampung'!idxSatuSampaiDuaPuluh,--LEFT(RIGHT([0]!nilai,7),1)+1))&amp;IF(OR(LEN([0]!nilai)&lt;=6,--LEFT(TEXT(RIGHT([0]!nilai,9),REPT("0",9)),3)={0;1}),""," juta")</definedName>
    <definedName name="juta" localSheetId="53">" "&amp;INDEX('187_MAG_Kalimantan'!idxRatusan,--LEFT(TEXT(RIGHT([0]!nilai,9),REPT("0",9)),1)+1)&amp;" "&amp;IF((--MID(TEXT(RIGHT([0]!nilai,9),REPT("0",9)),2,2)+1)&lt;=20,IF(--LEFT(TEXT(RIGHT([0]!nilai,9),REPT("0",9)),3)=1," satu juta",INDEX('187_MAG_Kalimantan'!idxSatuSampaiDuaPuluh,--LEFT(TEXT(RIGHT([0]!nilai,8),REPT("0",8)),2)+1)),INDEX('187_MAG_Kalimantan'!idxSatuSampaiDuaPuluh,--LEFT(RIGHT([0]!nilai,8),1)+1)&amp;" puluh "&amp;INDEX('187_MAG_Kalimantan'!idxSatuSampaiDuaPuluh,--LEFT(RIGHT([0]!nilai,7),1)+1))&amp;IF(OR(LEN([0]!nilai)&lt;=6,--LEFT(TEXT(RIGHT([0]!nilai,9),REPT("0",9)),3)={0;1}),""," juta")</definedName>
    <definedName name="juta" localSheetId="55">" "&amp;INDEX('188_BSC_JHHP_PAYAKUMBUH'!idxRatusan,--LEFT(TEXT(RIGHT([0]!nilai,9),REPT("0",9)),1)+1)&amp;" "&amp;IF((--MID(TEXT(RIGHT([0]!nilai,9),REPT("0",9)),2,2)+1)&lt;=20,IF(--LEFT(TEXT(RIGHT([0]!nilai,9),REPT("0",9)),3)=1," satu juta",INDEX('188_BSC_JHHP_PAYAKUMBUH'!idxSatuSampaiDuaPuluh,--LEFT(TEXT(RIGHT([0]!nilai,8),REPT("0",8)),2)+1)),INDEX('188_BSC_JHHP_PAYAKUMBUH'!idxSatuSampaiDuaPuluh,--LEFT(RIGHT([0]!nilai,8),1)+1)&amp;" puluh "&amp;INDEX('188_BSC_JHHP_PAYAKUMBUH'!idxSatuSampaiDuaPuluh,--LEFT(RIGHT([0]!nilai,7),1)+1))&amp;IF(OR(LEN([0]!nilai)&lt;=6,--LEFT(TEXT(RIGHT([0]!nilai,9),REPT("0",9)),3)={0;1}),""," juta")</definedName>
    <definedName name="juta" localSheetId="54">" "&amp;INDEX('188_Sampoeran_Brigf 31.2.22'!idxRatusan,--LEFT(TEXT(RIGHT([0]!nilai,9),REPT("0",9)),1)+1)&amp;" "&amp;IF((--MID(TEXT(RIGHT([0]!nilai,9),REPT("0",9)),2,2)+1)&lt;=20,IF(--LEFT(TEXT(RIGHT([0]!nilai,9),REPT("0",9)),3)=1," satu juta",INDEX('188_Sampoeran_Brigf 31.2.22'!idxSatuSampaiDuaPuluh,--LEFT(TEXT(RIGHT([0]!nilai,8),REPT("0",8)),2)+1)),INDEX('188_Sampoeran_Brigf 31.2.22'!idxSatuSampaiDuaPuluh,--LEFT(RIGHT([0]!nilai,8),1)+1)&amp;" puluh "&amp;INDEX('188_Sampoeran_Brigf 31.2.22'!idxSatuSampaiDuaPuluh,--LEFT(RIGHT([0]!nilai,7),1)+1))&amp;IF(OR(LEN([0]!nilai)&lt;=6,--LEFT(TEXT(RIGHT([0]!nilai,9),REPT("0",9)),3)={0;1}),""," juta")</definedName>
    <definedName name="juta" localSheetId="56">" "&amp;INDEX('189_Sampoeran_Brigf 8.2.22'!idxRatusan,--LEFT(TEXT(RIGHT([0]!nilai,9),REPT("0",9)),1)+1)&amp;" "&amp;IF((--MID(TEXT(RIGHT([0]!nilai,9),REPT("0",9)),2,2)+1)&lt;=20,IF(--LEFT(TEXT(RIGHT([0]!nilai,9),REPT("0",9)),3)=1," satu juta",INDEX('189_Sampoeran_Brigf 8.2.22'!idxSatuSampaiDuaPuluh,--LEFT(TEXT(RIGHT([0]!nilai,8),REPT("0",8)),2)+1)),INDEX('189_Sampoeran_Brigf 8.2.22'!idxSatuSampaiDuaPuluh,--LEFT(RIGHT([0]!nilai,8),1)+1)&amp;" puluh "&amp;INDEX('189_Sampoeran_Brigf 8.2.22'!idxSatuSampaiDuaPuluh,--LEFT(RIGHT([0]!nilai,7),1)+1))&amp;IF(OR(LEN([0]!nilai)&lt;=6,--LEFT(TEXT(RIGHT([0]!nilai,9),REPT("0",9)),3)={0;1}),""," juta")</definedName>
    <definedName name="juta" localSheetId="57">" "&amp;INDEX('190_Solo Logo_Pati'!idxRatusan,--LEFT(TEXT(RIGHT([2]!nilai,9),REPT("0",9)),1)+1)&amp;" "&amp;IF((--MID(TEXT(RIGHT([2]!nilai,9),REPT("0",9)),2,2)+1)&lt;=20,IF(--LEFT(TEXT(RIGHT([2]!nilai,9),REPT("0",9)),3)=1," satu juta",INDEX('190_Solo Logo_Pati'!idxSatuSampaiDuaPuluh,--LEFT(TEXT(RIGHT([2]!nilai,8),REPT("0",8)),2)+1)),INDEX('190_Solo Logo_Pati'!idxSatuSampaiDuaPuluh,--LEFT(RIGHT([2]!nilai,8),1)+1)&amp;" puluh "&amp;INDEX('190_Solo Logo_Pati'!idxSatuSampaiDuaPuluh,--LEFT(RIGHT([2]!nilai,7),1)+1))&amp;IF(OR(LEN([2]!nilai)&lt;=6,--LEFT(TEXT(RIGHT([2]!nilai,9),REPT("0",9)),3)={0;1}),""," juta")</definedName>
    <definedName name="juta" localSheetId="58">" "&amp;INDEX('191_Tensindo_Penajam'!idxRatusan,--LEFT(TEXT(RIGHT([0]!nilai,9),REPT("0",9)),1)+1)&amp;" "&amp;IF((--MID(TEXT(RIGHT([0]!nilai,9),REPT("0",9)),2,2)+1)&lt;=20,IF(--LEFT(TEXT(RIGHT([0]!nilai,9),REPT("0",9)),3)=1," satu juta",INDEX('191_Tensindo_Penajam'!idxSatuSampaiDuaPuluh,--LEFT(TEXT(RIGHT([0]!nilai,8),REPT("0",8)),2)+1)),INDEX('191_Tensindo_Penajam'!idxSatuSampaiDuaPuluh,--LEFT(RIGHT([0]!nilai,8),1)+1)&amp;" puluh "&amp;INDEX('191_Tensindo_Penajam'!idxSatuSampaiDuaPuluh,--LEFT(RIGHT([0]!nilai,7),1)+1))&amp;IF(OR(LEN([0]!nilai)&lt;=6,--LEFT(TEXT(RIGHT([0]!nilai,9),REPT("0",9)),3)={0;1}),""," juta")</definedName>
    <definedName name="juta" localSheetId="59">" "&amp;INDEX('192_BBI_Ciputat'!idxRatusan,--LEFT(TEXT(RIGHT([0]!nilai,9),REPT("0",9)),1)+1)&amp;" "&amp;IF((--MID(TEXT(RIGHT([0]!nilai,9),REPT("0",9)),2,2)+1)&lt;=20,IF(--LEFT(TEXT(RIGHT([0]!nilai,9),REPT("0",9)),3)=1," satu juta",INDEX('192_BBI_Ciputat'!idxSatuSampaiDuaPuluh,--LEFT(TEXT(RIGHT([0]!nilai,8),REPT("0",8)),2)+1)),INDEX('192_BBI_Ciputat'!idxSatuSampaiDuaPuluh,--LEFT(RIGHT([0]!nilai,8),1)+1)&amp;" puluh "&amp;INDEX('192_BBI_Ciputat'!idxSatuSampaiDuaPuluh,--LEFT(RIGHT([0]!nilai,7),1)+1))&amp;IF(OR(LEN([0]!nilai)&lt;=6,--LEFT(TEXT(RIGHT([0]!nilai,9),REPT("0",9)),3)={0;1}),""," juta")</definedName>
    <definedName name="juta" localSheetId="60">" "&amp;INDEX('193_Lion_Pontianak'!idxRatusan,--LEFT(TEXT(RIGHT([2]!nilai,9),REPT("0",9)),1)+1)&amp;" "&amp;IF((--MID(TEXT(RIGHT([2]!nilai,9),REPT("0",9)),2,2)+1)&lt;=20,IF(--LEFT(TEXT(RIGHT([2]!nilai,9),REPT("0",9)),3)=1," satu juta",INDEX('193_Lion_Pontianak'!idxSatuSampaiDuaPuluh,--LEFT(TEXT(RIGHT([2]!nilai,8),REPT("0",8)),2)+1)),INDEX('193_Lion_Pontianak'!idxSatuSampaiDuaPuluh,--LEFT(RIGHT([2]!nilai,8),1)+1)&amp;" puluh "&amp;INDEX('193_Lion_Pontianak'!idxSatuSampaiDuaPuluh,--LEFT(RIGHT([2]!nilai,7),1)+1))&amp;IF(OR(LEN([2]!nilai)&lt;=6,--LEFT(TEXT(RIGHT([2]!nilai,9),REPT("0",9)),3)={0;1}),""," juta")</definedName>
    <definedName name="juta" localSheetId="61">" "&amp;INDEX('194_BSC_JHHP_PAYAKUMBUH '!idxRatusan,--LEFT(TEXT(RIGHT([0]!nilai,9),REPT("0",9)),1)+1)&amp;" "&amp;IF((--MID(TEXT(RIGHT([0]!nilai,9),REPT("0",9)),2,2)+1)&lt;=20,IF(--LEFT(TEXT(RIGHT([0]!nilai,9),REPT("0",9)),3)=1," satu juta",INDEX('194_BSC_JHHP_PAYAKUMBUH '!idxSatuSampaiDuaPuluh,--LEFT(TEXT(RIGHT([0]!nilai,8),REPT("0",8)),2)+1)),INDEX('194_BSC_JHHP_PAYAKUMBUH '!idxSatuSampaiDuaPuluh,--LEFT(RIGHT([0]!nilai,8),1)+1)&amp;" puluh "&amp;INDEX('194_BSC_JHHP_PAYAKUMBUH '!idxSatuSampaiDuaPuluh,--LEFT(RIGHT([0]!nilai,7),1)+1))&amp;IF(OR(LEN([0]!nilai)&lt;=6,--LEFT(TEXT(RIGHT([0]!nilai,9),REPT("0",9)),3)={0;1}),""," juta")</definedName>
    <definedName name="juta" localSheetId="62">" "&amp;INDEX('195_Adhi Cakra_Batang'!idxRatusan,--LEFT(TEXT(RIGHT([2]!nilai,9),REPT("0",9)),1)+1)&amp;" "&amp;IF((--MID(TEXT(RIGHT([2]!nilai,9),REPT("0",9)),2,2)+1)&lt;=20,IF(--LEFT(TEXT(RIGHT([2]!nilai,9),REPT("0",9)),3)=1," satu juta",INDEX('195_Adhi Cakra_Batang'!idxSatuSampaiDuaPuluh,--LEFT(TEXT(RIGHT([2]!nilai,8),REPT("0",8)),2)+1)),INDEX('195_Adhi Cakra_Batang'!idxSatuSampaiDuaPuluh,--LEFT(RIGHT([2]!nilai,8),1)+1)&amp;" puluh "&amp;INDEX('195_Adhi Cakra_Batang'!idxSatuSampaiDuaPuluh,--LEFT(RIGHT([2]!nilai,7),1)+1))&amp;IF(OR(LEN([2]!nilai)&lt;=6,--LEFT(TEXT(RIGHT([2]!nilai,9),REPT("0",9)),3)={0;1}),""," juta")</definedName>
    <definedName name="juta" localSheetId="63">" "&amp;INDEX('196_Klik_Batam '!idxRatusan,--LEFT(TEXT(RIGHT([0]!nilai,9),REPT("0",9)),1)+1)&amp;" "&amp;IF((--MID(TEXT(RIGHT([0]!nilai,9),REPT("0",9)),2,2)+1)&lt;=20,IF(--LEFT(TEXT(RIGHT([0]!nilai,9),REPT("0",9)),3)=1," satu juta",INDEX('196_Klik_Batam '!idxSatuSampaiDuaPuluh,--LEFT(TEXT(RIGHT([0]!nilai,8),REPT("0",8)),2)+1)),INDEX('196_Klik_Batam '!idxSatuSampaiDuaPuluh,--LEFT(RIGHT([0]!nilai,8),1)+1)&amp;" puluh "&amp;INDEX('196_Klik_Batam '!idxSatuSampaiDuaPuluh,--LEFT(RIGHT([0]!nilai,7),1)+1))&amp;IF(OR(LEN([0]!nilai)&lt;=6,--LEFT(TEXT(RIGHT([0]!nilai,9),REPT("0",9)),3)={0;1}),""," juta")</definedName>
    <definedName name="juta" localSheetId="64">" "&amp;INDEX('197_BSC_Alam Hijau_Jambi'!idxRatusan,--LEFT(TEXT(RIGHT([0]!nilai,9),REPT("0",9)),1)+1)&amp;" "&amp;IF((--MID(TEXT(RIGHT([0]!nilai,9),REPT("0",9)),2,2)+1)&lt;=20,IF(--LEFT(TEXT(RIGHT([0]!nilai,9),REPT("0",9)),3)=1," satu juta",INDEX('197_BSC_Alam Hijau_Jambi'!idxSatuSampaiDuaPuluh,--LEFT(TEXT(RIGHT([0]!nilai,8),REPT("0",8)),2)+1)),INDEX('197_BSC_Alam Hijau_Jambi'!idxSatuSampaiDuaPuluh,--LEFT(RIGHT([0]!nilai,8),1)+1)&amp;" puluh "&amp;INDEX('197_BSC_Alam Hijau_Jambi'!idxSatuSampaiDuaPuluh,--LEFT(RIGHT([0]!nilai,7),1)+1))&amp;IF(OR(LEN([0]!nilai)&lt;=6,--LEFT(TEXT(RIGHT([0]!nilai,9),REPT("0",9)),3)={0;1}),""," juta")</definedName>
    <definedName name="juta" localSheetId="65">" "&amp;INDEX('198_PCS_kalimantan'!idxRatusan,--LEFT(TEXT(RIGHT([0]!nilai,9),REPT("0",9)),1)+1)&amp;" "&amp;IF((--MID(TEXT(RIGHT([0]!nilai,9),REPT("0",9)),2,2)+1)&lt;=20,IF(--LEFT(TEXT(RIGHT([0]!nilai,9),REPT("0",9)),3)=1," satu juta",INDEX('198_PCS_kalimantan'!idxSatuSampaiDuaPuluh,--LEFT(TEXT(RIGHT([0]!nilai,8),REPT("0",8)),2)+1)),INDEX('198_PCS_kalimantan'!idxSatuSampaiDuaPuluh,--LEFT(RIGHT([0]!nilai,8),1)+1)&amp;" puluh "&amp;INDEX('198_PCS_kalimantan'!idxSatuSampaiDuaPuluh,--LEFT(RIGHT([0]!nilai,7),1)+1))&amp;IF(OR(LEN([0]!nilai)&lt;=6,--LEFT(TEXT(RIGHT([0]!nilai,9),REPT("0",9)),3)={0;1}),""," juta")</definedName>
    <definedName name="juta" localSheetId="66">" "&amp;INDEX('199_BSC_Alam Hijau_Jambi'!idxRatusan,--LEFT(TEXT(RIGHT([0]!nilai,9),REPT("0",9)),1)+1)&amp;" "&amp;IF((--MID(TEXT(RIGHT([0]!nilai,9),REPT("0",9)),2,2)+1)&lt;=20,IF(--LEFT(TEXT(RIGHT([0]!nilai,9),REPT("0",9)),3)=1," satu juta",INDEX('199_BSC_Alam Hijau_Jambi'!idxSatuSampaiDuaPuluh,--LEFT(TEXT(RIGHT([0]!nilai,8),REPT("0",8)),2)+1)),INDEX('199_BSC_Alam Hijau_Jambi'!idxSatuSampaiDuaPuluh,--LEFT(RIGHT([0]!nilai,8),1)+1)&amp;" puluh "&amp;INDEX('199_BSC_Alam Hijau_Jambi'!idxSatuSampaiDuaPuluh,--LEFT(RIGHT([0]!nilai,7),1)+1))&amp;IF(OR(LEN([0]!nilai)&lt;=6,--LEFT(TEXT(RIGHT([0]!nilai,9),REPT("0",9)),3)={0;1}),""," juta")</definedName>
    <definedName name="juta" localSheetId="67">" "&amp;INDEX('200_BSC_Alam JHHP_Lampung'!idxRatusan,--LEFT(TEXT(RIGHT([0]!nilai,9),REPT("0",9)),1)+1)&amp;" "&amp;IF((--MID(TEXT(RIGHT([0]!nilai,9),REPT("0",9)),2,2)+1)&lt;=20,IF(--LEFT(TEXT(RIGHT([0]!nilai,9),REPT("0",9)),3)=1," satu juta",INDEX('200_BSC_Alam JHHP_Lampung'!idxSatuSampaiDuaPuluh,--LEFT(TEXT(RIGHT([0]!nilai,8),REPT("0",8)),2)+1)),INDEX('200_BSC_Alam JHHP_Lampung'!idxSatuSampaiDuaPuluh,--LEFT(RIGHT([0]!nilai,8),1)+1)&amp;" puluh "&amp;INDEX('200_BSC_Alam JHHP_Lampung'!idxSatuSampaiDuaPuluh,--LEFT(RIGHT([0]!nilai,7),1)+1))&amp;IF(OR(LEN([0]!nilai)&lt;=6,--LEFT(TEXT(RIGHT([0]!nilai,9),REPT("0",9)),3)={0;1}),""," juta")</definedName>
    <definedName name="juta" localSheetId="68">" "&amp;INDEX('201_BSC_Alam JHHP_Lampung'!idxRatusan,--LEFT(TEXT(RIGHT([0]!nilai,9),REPT("0",9)),1)+1)&amp;" "&amp;IF((--MID(TEXT(RIGHT([0]!nilai,9),REPT("0",9)),2,2)+1)&lt;=20,IF(--LEFT(TEXT(RIGHT([0]!nilai,9),REPT("0",9)),3)=1," satu juta",INDEX('201_BSC_Alam JHHP_Lampung'!idxSatuSampaiDuaPuluh,--LEFT(TEXT(RIGHT([0]!nilai,8),REPT("0",8)),2)+1)),INDEX('201_BSC_Alam JHHP_Lampung'!idxSatuSampaiDuaPuluh,--LEFT(RIGHT([0]!nilai,8),1)+1)&amp;" puluh "&amp;INDEX('201_BSC_Alam JHHP_Lampung'!idxSatuSampaiDuaPuluh,--LEFT(RIGHT([0]!nilai,7),1)+1))&amp;IF(OR(LEN([0]!nilai)&lt;=6,--LEFT(TEXT(RIGHT([0]!nilai,9),REPT("0",9)),3)={0;1}),""," juta")</definedName>
    <definedName name="juta" localSheetId="69">" "&amp;INDEX('202_BSC_Alam Hijau_Bandung 1'!idxRatusan,--LEFT(TEXT(RIGHT([0]!nilai,9),REPT("0",9)),1)+1)&amp;" "&amp;IF((--MID(TEXT(RIGHT([0]!nilai,9),REPT("0",9)),2,2)+1)&lt;=20,IF(--LEFT(TEXT(RIGHT([0]!nilai,9),REPT("0",9)),3)=1," satu juta",INDEX('202_BSC_Alam Hijau_Bandung 1'!idxSatuSampaiDuaPuluh,--LEFT(TEXT(RIGHT([0]!nilai,8),REPT("0",8)),2)+1)),INDEX('202_BSC_Alam Hijau_Bandung 1'!idxSatuSampaiDuaPuluh,--LEFT(RIGHT([0]!nilai,8),1)+1)&amp;" puluh "&amp;INDEX('202_BSC_Alam Hijau_Bandung 1'!idxSatuSampaiDuaPuluh,--LEFT(RIGHT([0]!nilai,7),1)+1))&amp;IF(OR(LEN([0]!nilai)&lt;=6,--LEFT(TEXT(RIGHT([0]!nilai,9),REPT("0",9)),3)={0;1}),""," juta")</definedName>
    <definedName name="juta" localSheetId="70">" "&amp;INDEX('203_BSC_JHHP_Lampung'!idxRatusan,--LEFT(TEXT(RIGHT([0]!nilai,9),REPT("0",9)),1)+1)&amp;" "&amp;IF((--MID(TEXT(RIGHT([0]!nilai,9),REPT("0",9)),2,2)+1)&lt;=20,IF(--LEFT(TEXT(RIGHT([0]!nilai,9),REPT("0",9)),3)=1," satu juta",INDEX('203_BSC_JHHP_Lampung'!idxSatuSampaiDuaPuluh,--LEFT(TEXT(RIGHT([0]!nilai,8),REPT("0",8)),2)+1)),INDEX('203_BSC_JHHP_Lampung'!idxSatuSampaiDuaPuluh,--LEFT(RIGHT([0]!nilai,8),1)+1)&amp;" puluh "&amp;INDEX('203_BSC_JHHP_Lampung'!idxSatuSampaiDuaPuluh,--LEFT(RIGHT([0]!nilai,7),1)+1))&amp;IF(OR(LEN([0]!nilai)&lt;=6,--LEFT(TEXT(RIGHT([0]!nilai,9),REPT("0",9)),3)={0;1}),""," juta")</definedName>
    <definedName name="juta" localSheetId="71">" "&amp;INDEX('204_Klik_Batam'!idxRatusan,--LEFT(TEXT(RIGHT([0]!nilai,9),REPT("0",9)),1)+1)&amp;" "&amp;IF((--MID(TEXT(RIGHT([0]!nilai,9),REPT("0",9)),2,2)+1)&lt;=20,IF(--LEFT(TEXT(RIGHT([0]!nilai,9),REPT("0",9)),3)=1," satu juta",INDEX('204_Klik_Batam'!idxSatuSampaiDuaPuluh,--LEFT(TEXT(RIGHT([0]!nilai,8),REPT("0",8)),2)+1)),INDEX('204_Klik_Batam'!idxSatuSampaiDuaPuluh,--LEFT(RIGHT([0]!nilai,8),1)+1)&amp;" puluh "&amp;INDEX('204_Klik_Batam'!idxSatuSampaiDuaPuluh,--LEFT(RIGHT([0]!nilai,7),1)+1))&amp;IF(OR(LEN([0]!nilai)&lt;=6,--LEFT(TEXT(RIGHT([0]!nilai,9),REPT("0",9)),3)={0;1}),""," juta")</definedName>
    <definedName name="juta" localSheetId="72">" "&amp;INDEX('205_Klik_Batam'!idxRatusan,--LEFT(TEXT(RIGHT([0]!nilai,9),REPT("0",9)),1)+1)&amp;" "&amp;IF((--MID(TEXT(RIGHT([0]!nilai,9),REPT("0",9)),2,2)+1)&lt;=20,IF(--LEFT(TEXT(RIGHT([0]!nilai,9),REPT("0",9)),3)=1," satu juta",INDEX('205_Klik_Batam'!idxSatuSampaiDuaPuluh,--LEFT(TEXT(RIGHT([0]!nilai,8),REPT("0",8)),2)+1)),INDEX('205_Klik_Batam'!idxSatuSampaiDuaPuluh,--LEFT(RIGHT([0]!nilai,8),1)+1)&amp;" puluh "&amp;INDEX('205_Klik_Batam'!idxSatuSampaiDuaPuluh,--LEFT(RIGHT([0]!nilai,7),1)+1))&amp;IF(OR(LEN([0]!nilai)&lt;=6,--LEFT(TEXT(RIGHT([0]!nilai,9),REPT("0",9)),3)={0;1}),""," juta")</definedName>
    <definedName name="juta" localSheetId="73">" "&amp;INDEX('206_Tinata_Batam'!idxRatusan,--LEFT(TEXT(RIGHT([0]!nilai,9),REPT("0",9)),1)+1)&amp;" "&amp;IF((--MID(TEXT(RIGHT([0]!nilai,9),REPT("0",9)),2,2)+1)&lt;=20,IF(--LEFT(TEXT(RIGHT([0]!nilai,9),REPT("0",9)),3)=1," satu juta",INDEX('206_Tinata_Batam'!idxSatuSampaiDuaPuluh,--LEFT(TEXT(RIGHT([0]!nilai,8),REPT("0",8)),2)+1)),INDEX('206_Tinata_Batam'!idxSatuSampaiDuaPuluh,--LEFT(RIGHT([0]!nilai,8),1)+1)&amp;" puluh "&amp;INDEX('206_Tinata_Batam'!idxSatuSampaiDuaPuluh,--LEFT(RIGHT([0]!nilai,7),1)+1))&amp;IF(OR(LEN([0]!nilai)&lt;=6,--LEFT(TEXT(RIGHT([0]!nilai,9),REPT("0",9)),3)={0;1}),""," juta")</definedName>
    <definedName name="juta" localSheetId="74">" "&amp;INDEX('207_Yenlingtan_Primasari_BTH'!idxRatusan,--LEFT(TEXT(RIGHT([0]!nilai,9),REPT("0",9)),1)+1)&amp;" "&amp;IF((--MID(TEXT(RIGHT([0]!nilai,9),REPT("0",9)),2,2)+1)&lt;=20,IF(--LEFT(TEXT(RIGHT([0]!nilai,9),REPT("0",9)),3)=1," satu juta",INDEX('207_Yenlingtan_Primasari_BTH'!idxSatuSampaiDuaPuluh,--LEFT(TEXT(RIGHT([0]!nilai,8),REPT("0",8)),2)+1)),INDEX('207_Yenlingtan_Primasari_BTH'!idxSatuSampaiDuaPuluh,--LEFT(RIGHT([0]!nilai,8),1)+1)&amp;" puluh "&amp;INDEX('207_Yenlingtan_Primasari_BTH'!idxSatuSampaiDuaPuluh,--LEFT(RIGHT([0]!nilai,7),1)+1))&amp;IF(OR(LEN([0]!nilai)&lt;=6,--LEFT(TEXT(RIGHT([0]!nilai,9),REPT("0",9)),3)={0;1}),""," juta")</definedName>
    <definedName name="juta" localSheetId="75">" "&amp;INDEX('208_Yenlingtan_Kaifa_BTH'!idxRatusan,--LEFT(TEXT(RIGHT([0]!nilai,9),REPT("0",9)),1)+1)&amp;" "&amp;IF((--MID(TEXT(RIGHT([0]!nilai,9),REPT("0",9)),2,2)+1)&lt;=20,IF(--LEFT(TEXT(RIGHT([0]!nilai,9),REPT("0",9)),3)=1," satu juta",INDEX('208_Yenlingtan_Kaifa_BTH'!idxSatuSampaiDuaPuluh,--LEFT(TEXT(RIGHT([0]!nilai,8),REPT("0",8)),2)+1)),INDEX('208_Yenlingtan_Kaifa_BTH'!idxSatuSampaiDuaPuluh,--LEFT(RIGHT([0]!nilai,8),1)+1)&amp;" puluh "&amp;INDEX('208_Yenlingtan_Kaifa_BTH'!idxSatuSampaiDuaPuluh,--LEFT(RIGHT([0]!nilai,7),1)+1))&amp;IF(OR(LEN([0]!nilai)&lt;=6,--LEFT(TEXT(RIGHT([0]!nilai,9),REPT("0",9)),3)={0;1}),""," juta")</definedName>
    <definedName name="juta" localSheetId="76">" "&amp;INDEX('209_Yenlingtan_East_BTH'!idxRatusan,--LEFT(TEXT(RIGHT([0]!nilai,9),REPT("0",9)),1)+1)&amp;" "&amp;IF((--MID(TEXT(RIGHT([0]!nilai,9),REPT("0",9)),2,2)+1)&lt;=20,IF(--LEFT(TEXT(RIGHT([0]!nilai,9),REPT("0",9)),3)=1," satu juta",INDEX('209_Yenlingtan_East_BTH'!idxSatuSampaiDuaPuluh,--LEFT(TEXT(RIGHT([0]!nilai,8),REPT("0",8)),2)+1)),INDEX('209_Yenlingtan_East_BTH'!idxSatuSampaiDuaPuluh,--LEFT(RIGHT([0]!nilai,8),1)+1)&amp;" puluh "&amp;INDEX('209_Yenlingtan_East_BTH'!idxSatuSampaiDuaPuluh,--LEFT(RIGHT([0]!nilai,7),1)+1))&amp;IF(OR(LEN([0]!nilai)&lt;=6,--LEFT(TEXT(RIGHT([0]!nilai,9),REPT("0",9)),3)={0;1}),""," juta")</definedName>
    <definedName name="juta" localSheetId="77">" "&amp;INDEX('210_Dhe Topidi_Makassar'!idxRatusan,--LEFT(TEXT(RIGHT([0]!nilai,9),REPT("0",9)),1)+1)&amp;" "&amp;IF((--MID(TEXT(RIGHT([0]!nilai,9),REPT("0",9)),2,2)+1)&lt;=20,IF(--LEFT(TEXT(RIGHT([0]!nilai,9),REPT("0",9)),3)=1," satu juta",INDEX('210_Dhe Topidi_Makassar'!idxSatuSampaiDuaPuluh,--LEFT(TEXT(RIGHT([0]!nilai,8),REPT("0",8)),2)+1)),INDEX('210_Dhe Topidi_Makassar'!idxSatuSampaiDuaPuluh,--LEFT(RIGHT([0]!nilai,8),1)+1)&amp;" puluh "&amp;INDEX('210_Dhe Topidi_Makassar'!idxSatuSampaiDuaPuluh,--LEFT(RIGHT([0]!nilai,7),1)+1))&amp;IF(OR(LEN([0]!nilai)&lt;=6,--LEFT(TEXT(RIGHT([0]!nilai,9),REPT("0",9)),3)={0;1}),""," juta")</definedName>
    <definedName name="juta" localSheetId="78">" "&amp;INDEX('211_Bpk. Teddy_Batam'!idxRatusan,--LEFT(TEXT(RIGHT([0]!nilai,9),REPT("0",9)),1)+1)&amp;" "&amp;IF((--MID(TEXT(RIGHT([0]!nilai,9),REPT("0",9)),2,2)+1)&lt;=20,IF(--LEFT(TEXT(RIGHT([0]!nilai,9),REPT("0",9)),3)=1," satu juta",INDEX('211_Bpk. Teddy_Batam'!idxSatuSampaiDuaPuluh,--LEFT(TEXT(RIGHT([0]!nilai,8),REPT("0",8)),2)+1)),INDEX('211_Bpk. Teddy_Batam'!idxSatuSampaiDuaPuluh,--LEFT(RIGHT([0]!nilai,8),1)+1)&amp;" puluh "&amp;INDEX('211_Bpk. Teddy_Batam'!idxSatuSampaiDuaPuluh,--LEFT(RIGHT([0]!nilai,7),1)+1))&amp;IF(OR(LEN([0]!nilai)&lt;=6,--LEFT(TEXT(RIGHT([0]!nilai,9),REPT("0",9)),3)={0;1}),""," juta")</definedName>
    <definedName name="juta" localSheetId="79">" "&amp;INDEX('212_RBS_Batam'!idxRatusan,--LEFT(TEXT(RIGHT([0]!nilai,9),REPT("0",9)),1)+1)&amp;" "&amp;IF((--MID(TEXT(RIGHT([0]!nilai,9),REPT("0",9)),2,2)+1)&lt;=20,IF(--LEFT(TEXT(RIGHT([0]!nilai,9),REPT("0",9)),3)=1," satu juta",INDEX('212_RBS_Batam'!idxSatuSampaiDuaPuluh,--LEFT(TEXT(RIGHT([0]!nilai,8),REPT("0",8)),2)+1)),INDEX('212_RBS_Batam'!idxSatuSampaiDuaPuluh,--LEFT(RIGHT([0]!nilai,8),1)+1)&amp;" puluh "&amp;INDEX('212_RBS_Batam'!idxSatuSampaiDuaPuluh,--LEFT(RIGHT([0]!nilai,7),1)+1))&amp;IF(OR(LEN([0]!nilai)&lt;=6,--LEFT(TEXT(RIGHT([0]!nilai,9),REPT("0",9)),3)={0;1}),""," juta")</definedName>
    <definedName name="juta" localSheetId="80">" "&amp;INDEX('213_Fastindo_jakarta'!idxRatusan,--LEFT(TEXT(RIGHT([0]!nilai,9),REPT("0",9)),1)+1)&amp;" "&amp;IF((--MID(TEXT(RIGHT([0]!nilai,9),REPT("0",9)),2,2)+1)&lt;=20,IF(--LEFT(TEXT(RIGHT([0]!nilai,9),REPT("0",9)),3)=1," satu juta",INDEX('213_Fastindo_jakarta'!idxSatuSampaiDuaPuluh,--LEFT(TEXT(RIGHT([0]!nilai,8),REPT("0",8)),2)+1)),INDEX('213_Fastindo_jakarta'!idxSatuSampaiDuaPuluh,--LEFT(RIGHT([0]!nilai,8),1)+1)&amp;" puluh "&amp;INDEX('213_Fastindo_jakarta'!idxSatuSampaiDuaPuluh,--LEFT(RIGHT([0]!nilai,7),1)+1))&amp;IF(OR(LEN([0]!nilai)&lt;=6,--LEFT(TEXT(RIGHT([0]!nilai,9),REPT("0",9)),3)={0;1}),""," juta")</definedName>
    <definedName name="juta" localSheetId="81">" "&amp;INDEX('214_Klik_Batam'!idxRatusan,--LEFT(TEXT(RIGHT([0]!nilai,9),REPT("0",9)),1)+1)&amp;" "&amp;IF((--MID(TEXT(RIGHT([0]!nilai,9),REPT("0",9)),2,2)+1)&lt;=20,IF(--LEFT(TEXT(RIGHT([0]!nilai,9),REPT("0",9)),3)=1," satu juta",INDEX('214_Klik_Batam'!idxSatuSampaiDuaPuluh,--LEFT(TEXT(RIGHT([0]!nilai,8),REPT("0",8)),2)+1)),INDEX('214_Klik_Batam'!idxSatuSampaiDuaPuluh,--LEFT(RIGHT([0]!nilai,8),1)+1)&amp;" puluh "&amp;INDEX('214_Klik_Batam'!idxSatuSampaiDuaPuluh,--LEFT(RIGHT([0]!nilai,7),1)+1))&amp;IF(OR(LEN([0]!nilai)&lt;=6,--LEFT(TEXT(RIGHT([0]!nilai,9),REPT("0",9)),3)={0;1}),""," juta")</definedName>
    <definedName name="juta" localSheetId="82">" "&amp;INDEX('215_Menara_Cocacola'!idxRatusan,--LEFT(TEXT(RIGHT([0]!nilai,9),REPT("0",9)),1)+1)&amp;" "&amp;IF((--MID(TEXT(RIGHT([0]!nilai,9),REPT("0",9)),2,2)+1)&lt;=20,IF(--LEFT(TEXT(RIGHT([0]!nilai,9),REPT("0",9)),3)=1," satu juta",INDEX('215_Menara_Cocacola'!idxSatuSampaiDuaPuluh,--LEFT(TEXT(RIGHT([0]!nilai,8),REPT("0",8)),2)+1)),INDEX('215_Menara_Cocacola'!idxSatuSampaiDuaPuluh,--LEFT(RIGHT([0]!nilai,8),1)+1)&amp;" puluh "&amp;INDEX('215_Menara_Cocacola'!idxSatuSampaiDuaPuluh,--LEFT(RIGHT([0]!nilai,7),1)+1))&amp;IF(OR(LEN([0]!nilai)&lt;=6,--LEFT(TEXT(RIGHT([0]!nilai,9),REPT("0",9)),3)={0;1}),""," juta")</definedName>
    <definedName name="juta" localSheetId="83">" "&amp;INDEX('216_Menara_Mataram'!idxRatusan,--LEFT(TEXT(RIGHT([0]!nilai,9),REPT("0",9)),1)+1)&amp;" "&amp;IF((--MID(TEXT(RIGHT([0]!nilai,9),REPT("0",9)),2,2)+1)&lt;=20,IF(--LEFT(TEXT(RIGHT([0]!nilai,9),REPT("0",9)),3)=1," satu juta",INDEX('216_Menara_Mataram'!idxSatuSampaiDuaPuluh,--LEFT(TEXT(RIGHT([0]!nilai,8),REPT("0",8)),2)+1)),INDEX('216_Menara_Mataram'!idxSatuSampaiDuaPuluh,--LEFT(RIGHT([0]!nilai,8),1)+1)&amp;" puluh "&amp;INDEX('216_Menara_Mataram'!idxSatuSampaiDuaPuluh,--LEFT(RIGHT([0]!nilai,7),1)+1))&amp;IF(OR(LEN([0]!nilai)&lt;=6,--LEFT(TEXT(RIGHT([0]!nilai,9),REPT("0",9)),3)={0;1}),""," juta")</definedName>
    <definedName name="juta" localSheetId="84">" "&amp;INDEX('217_BSC_DNR_Padang'!idxRatusan,--LEFT(TEXT(RIGHT([0]!nilai,9),REPT("0",9)),1)+1)&amp;" "&amp;IF((--MID(TEXT(RIGHT([0]!nilai,9),REPT("0",9)),2,2)+1)&lt;=20,IF(--LEFT(TEXT(RIGHT([0]!nilai,9),REPT("0",9)),3)=1," satu juta",INDEX('217_BSC_DNR_Padang'!idxSatuSampaiDuaPuluh,--LEFT(TEXT(RIGHT([0]!nilai,8),REPT("0",8)),2)+1)),INDEX('217_BSC_DNR_Padang'!idxSatuSampaiDuaPuluh,--LEFT(RIGHT([0]!nilai,8),1)+1)&amp;" puluh "&amp;INDEX('217_BSC_DNR_Padang'!idxSatuSampaiDuaPuluh,--LEFT(RIGHT([0]!nilai,7),1)+1))&amp;IF(OR(LEN([0]!nilai)&lt;=6,--LEFT(TEXT(RIGHT([0]!nilai,9),REPT("0",9)),3)={0;1}),""," juta")</definedName>
    <definedName name="juta" localSheetId="85">" "&amp;INDEX('218_BSC_Alam Hijau_Bandung 1'!idxRatusan,--LEFT(TEXT(RIGHT([0]!nilai,9),REPT("0",9)),1)+1)&amp;" "&amp;IF((--MID(TEXT(RIGHT([0]!nilai,9),REPT("0",9)),2,2)+1)&lt;=20,IF(--LEFT(TEXT(RIGHT([0]!nilai,9),REPT("0",9)),3)=1," satu juta",INDEX('218_BSC_Alam Hijau_Bandung 1'!idxSatuSampaiDuaPuluh,--LEFT(TEXT(RIGHT([0]!nilai,8),REPT("0",8)),2)+1)),INDEX('218_BSC_Alam Hijau_Bandung 1'!idxSatuSampaiDuaPuluh,--LEFT(RIGHT([0]!nilai,8),1)+1)&amp;" puluh "&amp;INDEX('218_BSC_Alam Hijau_Bandung 1'!idxSatuSampaiDuaPuluh,--LEFT(RIGHT([0]!nilai,7),1)+1))&amp;IF(OR(LEN([0]!nilai)&lt;=6,--LEFT(TEXT(RIGHT([0]!nilai,9),REPT("0",9)),3)={0;1}),""," juta")</definedName>
    <definedName name="juta" localSheetId="86">" "&amp;INDEX('219_BSC_Alam Hijau_Lampung'!idxRatusan,--LEFT(TEXT(RIGHT([0]!nilai,9),REPT("0",9)),1)+1)&amp;" "&amp;IF((--MID(TEXT(RIGHT([0]!nilai,9),REPT("0",9)),2,2)+1)&lt;=20,IF(--LEFT(TEXT(RIGHT([0]!nilai,9),REPT("0",9)),3)=1," satu juta",INDEX('219_BSC_Alam Hijau_Lampung'!idxSatuSampaiDuaPuluh,--LEFT(TEXT(RIGHT([0]!nilai,8),REPT("0",8)),2)+1)),INDEX('219_BSC_Alam Hijau_Lampung'!idxSatuSampaiDuaPuluh,--LEFT(RIGHT([0]!nilai,8),1)+1)&amp;" puluh "&amp;INDEX('219_BSC_Alam Hijau_Lampung'!idxSatuSampaiDuaPuluh,--LEFT(RIGHT([0]!nilai,7),1)+1))&amp;IF(OR(LEN([0]!nilai)&lt;=6,--LEFT(TEXT(RIGHT([0]!nilai,9),REPT("0",9)),3)={0;1}),""," juta")</definedName>
    <definedName name="juta" localSheetId="87">" "&amp;INDEX('220_BSC_Alam Hijau_Kota Bumi'!idxRatusan,--LEFT(TEXT(RIGHT([0]!nilai,9),REPT("0",9)),1)+1)&amp;" "&amp;IF((--MID(TEXT(RIGHT([0]!nilai,9),REPT("0",9)),2,2)+1)&lt;=20,IF(--LEFT(TEXT(RIGHT([0]!nilai,9),REPT("0",9)),3)=1," satu juta",INDEX('220_BSC_Alam Hijau_Kota Bumi'!idxSatuSampaiDuaPuluh,--LEFT(TEXT(RIGHT([0]!nilai,8),REPT("0",8)),2)+1)),INDEX('220_BSC_Alam Hijau_Kota Bumi'!idxSatuSampaiDuaPuluh,--LEFT(RIGHT([0]!nilai,8),1)+1)&amp;" puluh "&amp;INDEX('220_BSC_Alam Hijau_Kota Bumi'!idxSatuSampaiDuaPuluh,--LEFT(RIGHT([0]!nilai,7),1)+1))&amp;IF(OR(LEN([0]!nilai)&lt;=6,--LEFT(TEXT(RIGHT([0]!nilai,9),REPT("0",9)),3)={0;1}),""," juta")</definedName>
    <definedName name="juta" localSheetId="88">" "&amp;INDEX('221_BSC_Alam Hijau_Kota Bumi'!idxRatusan,--LEFT(TEXT(RIGHT([0]!nilai,9),REPT("0",9)),1)+1)&amp;" "&amp;IF((--MID(TEXT(RIGHT([0]!nilai,9),REPT("0",9)),2,2)+1)&lt;=20,IF(--LEFT(TEXT(RIGHT([0]!nilai,9),REPT("0",9)),3)=1," satu juta",INDEX('221_BSC_Alam Hijau_Kota Bumi'!idxSatuSampaiDuaPuluh,--LEFT(TEXT(RIGHT([0]!nilai,8),REPT("0",8)),2)+1)),INDEX('221_BSC_Alam Hijau_Kota Bumi'!idxSatuSampaiDuaPuluh,--LEFT(RIGHT([0]!nilai,8),1)+1)&amp;" puluh "&amp;INDEX('221_BSC_Alam Hijau_Kota Bumi'!idxSatuSampaiDuaPuluh,--LEFT(RIGHT([0]!nilai,7),1)+1))&amp;IF(OR(LEN([0]!nilai)&lt;=6,--LEFT(TEXT(RIGHT([0]!nilai,9),REPT("0",9)),3)={0;1}),""," juta")</definedName>
    <definedName name="juta" localSheetId="89">" "&amp;INDEX('222_Okaryana_Pontianak'!idxRatusan,--LEFT(TEXT(RIGHT([0]!nilai,9),REPT("0",9)),1)+1)&amp;" "&amp;IF((--MID(TEXT(RIGHT([0]!nilai,9),REPT("0",9)),2,2)+1)&lt;=20,IF(--LEFT(TEXT(RIGHT([0]!nilai,9),REPT("0",9)),3)=1," satu juta",INDEX('222_Okaryana_Pontianak'!idxSatuSampaiDuaPuluh,--LEFT(TEXT(RIGHT([0]!nilai,8),REPT("0",8)),2)+1)),INDEX('222_Okaryana_Pontianak'!idxSatuSampaiDuaPuluh,--LEFT(RIGHT([0]!nilai,8),1)+1)&amp;" puluh "&amp;INDEX('222_Okaryana_Pontianak'!idxSatuSampaiDuaPuluh,--LEFT(RIGHT([0]!nilai,7),1)+1))&amp;IF(OR(LEN([0]!nilai)&lt;=6,--LEFT(TEXT(RIGHT([0]!nilai,9),REPT("0",9)),3)={0;1}),""," juta")</definedName>
    <definedName name="juta" localSheetId="90">" "&amp;INDEX('223_BBI_Makassar'!idxRatusan,--LEFT(TEXT(RIGHT([0]!nilai,9),REPT("0",9)),1)+1)&amp;" "&amp;IF((--MID(TEXT(RIGHT([0]!nilai,9),REPT("0",9)),2,2)+1)&lt;=20,IF(--LEFT(TEXT(RIGHT([0]!nilai,9),REPT("0",9)),3)=1," satu juta",INDEX('223_BBI_Makassar'!idxSatuSampaiDuaPuluh,--LEFT(TEXT(RIGHT([0]!nilai,8),REPT("0",8)),2)+1)),INDEX('223_BBI_Makassar'!idxSatuSampaiDuaPuluh,--LEFT(RIGHT([0]!nilai,8),1)+1)&amp;" puluh "&amp;INDEX('223_BBI_Makassar'!idxSatuSampaiDuaPuluh,--LEFT(RIGHT([0]!nilai,7),1)+1))&amp;IF(OR(LEN([0]!nilai)&lt;=6,--LEFT(TEXT(RIGHT([0]!nilai,9),REPT("0",9)),3)={0;1}),""," juta")</definedName>
    <definedName name="juta" localSheetId="91">" "&amp;INDEX('224_Yenlingtan_Aras_BTH'!idxRatusan,--LEFT(TEXT(RIGHT([0]!nilai,9),REPT("0",9)),1)+1)&amp;" "&amp;IF((--MID(TEXT(RIGHT([0]!nilai,9),REPT("0",9)),2,2)+1)&lt;=20,IF(--LEFT(TEXT(RIGHT([0]!nilai,9),REPT("0",9)),3)=1," satu juta",INDEX('224_Yenlingtan_Aras_BTH'!idxSatuSampaiDuaPuluh,--LEFT(TEXT(RIGHT([0]!nilai,8),REPT("0",8)),2)+1)),INDEX('224_Yenlingtan_Aras_BTH'!idxSatuSampaiDuaPuluh,--LEFT(RIGHT([0]!nilai,8),1)+1)&amp;" puluh "&amp;INDEX('224_Yenlingtan_Aras_BTH'!idxSatuSampaiDuaPuluh,--LEFT(RIGHT([0]!nilai,7),1)+1))&amp;IF(OR(LEN([0]!nilai)&lt;=6,--LEFT(TEXT(RIGHT([0]!nilai,9),REPT("0",9)),3)={0;1}),""," juta")</definedName>
    <definedName name="juta" localSheetId="92">" "&amp;INDEX('225_Yenlingtan_Omo_BTH'!idxRatusan,--LEFT(TEXT(RIGHT([0]!nilai,9),REPT("0",9)),1)+1)&amp;" "&amp;IF((--MID(TEXT(RIGHT([0]!nilai,9),REPT("0",9)),2,2)+1)&lt;=20,IF(--LEFT(TEXT(RIGHT([0]!nilai,9),REPT("0",9)),3)=1," satu juta",INDEX('225_Yenlingtan_Omo_BTH'!idxSatuSampaiDuaPuluh,--LEFT(TEXT(RIGHT([0]!nilai,8),REPT("0",8)),2)+1)),INDEX('225_Yenlingtan_Omo_BTH'!idxSatuSampaiDuaPuluh,--LEFT(RIGHT([0]!nilai,8),1)+1)&amp;" puluh "&amp;INDEX('225_Yenlingtan_Omo_BTH'!idxSatuSampaiDuaPuluh,--LEFT(RIGHT([0]!nilai,7),1)+1))&amp;IF(OR(LEN([0]!nilai)&lt;=6,--LEFT(TEXT(RIGHT([0]!nilai,9),REPT("0",9)),3)={0;1}),""," juta")</definedName>
    <definedName name="juta" localSheetId="93">" "&amp;INDEX('226_Yenlingtan_Pandurasa_BTH'!idxRatusan,--LEFT(TEXT(RIGHT([0]!nilai,9),REPT("0",9)),1)+1)&amp;" "&amp;IF((--MID(TEXT(RIGHT([0]!nilai,9),REPT("0",9)),2,2)+1)&lt;=20,IF(--LEFT(TEXT(RIGHT([0]!nilai,9),REPT("0",9)),3)=1," satu juta",INDEX('226_Yenlingtan_Pandurasa_BTH'!idxSatuSampaiDuaPuluh,--LEFT(TEXT(RIGHT([0]!nilai,8),REPT("0",8)),2)+1)),INDEX('226_Yenlingtan_Pandurasa_BTH'!idxSatuSampaiDuaPuluh,--LEFT(RIGHT([0]!nilai,8),1)+1)&amp;" puluh "&amp;INDEX('226_Yenlingtan_Pandurasa_BTH'!idxSatuSampaiDuaPuluh,--LEFT(RIGHT([0]!nilai,7),1)+1))&amp;IF(OR(LEN([0]!nilai)&lt;=6,--LEFT(TEXT(RIGHT([0]!nilai,9),REPT("0",9)),3)={0;1}),""," juta")</definedName>
    <definedName name="juta" localSheetId="94">" "&amp;INDEX('227_Bpk. Zudi_Banjarmasin'!idxRatusan,--LEFT(TEXT(RIGHT([0]!nilai,9),REPT("0",9)),1)+1)&amp;" "&amp;IF((--MID(TEXT(RIGHT([0]!nilai,9),REPT("0",9)),2,2)+1)&lt;=20,IF(--LEFT(TEXT(RIGHT([0]!nilai,9),REPT("0",9)),3)=1," satu juta",INDEX('227_Bpk. Zudi_Banjarmasin'!idxSatuSampaiDuaPuluh,--LEFT(TEXT(RIGHT([0]!nilai,8),REPT("0",8)),2)+1)),INDEX('227_Bpk. Zudi_Banjarmasin'!idxSatuSampaiDuaPuluh,--LEFT(RIGHT([0]!nilai,8),1)+1)&amp;" puluh "&amp;INDEX('227_Bpk. Zudi_Banjarmasin'!idxSatuSampaiDuaPuluh,--LEFT(RIGHT([0]!nilai,7),1)+1))&amp;IF(OR(LEN([0]!nilai)&lt;=6,--LEFT(TEXT(RIGHT([0]!nilai,9),REPT("0",9)),3)={0;1}),""," juta")</definedName>
    <definedName name="juta" localSheetId="95">" "&amp;INDEX('228_Anzora Skin_Riau'!idxRatusan,--LEFT(TEXT(RIGHT([0]!nilai,9),REPT("0",9)),1)+1)&amp;" "&amp;IF((--MID(TEXT(RIGHT([0]!nilai,9),REPT("0",9)),2,2)+1)&lt;=20,IF(--LEFT(TEXT(RIGHT([0]!nilai,9),REPT("0",9)),3)=1," satu juta",INDEX('228_Anzora Skin_Riau'!idxSatuSampaiDuaPuluh,--LEFT(TEXT(RIGHT([0]!nilai,8),REPT("0",8)),2)+1)),INDEX('228_Anzora Skin_Riau'!idxSatuSampaiDuaPuluh,--LEFT(RIGHT([0]!nilai,8),1)+1)&amp;" puluh "&amp;INDEX('228_Anzora Skin_Riau'!idxSatuSampaiDuaPuluh,--LEFT(RIGHT([0]!nilai,7),1)+1))&amp;IF(OR(LEN([0]!nilai)&lt;=6,--LEFT(TEXT(RIGHT([0]!nilai,9),REPT("0",9)),3)={0;1}),""," juta")</definedName>
    <definedName name="juta" localSheetId="96">" "&amp;INDEX('229_Menara_Sticker&amp;TTD'!idxRatusan,--LEFT(TEXT(RIGHT([0]!nilai,9),REPT("0",9)),1)+1)&amp;" "&amp;IF((--MID(TEXT(RIGHT([0]!nilai,9),REPT("0",9)),2,2)+1)&lt;=20,IF(--LEFT(TEXT(RIGHT([0]!nilai,9),REPT("0",9)),3)=1," satu juta",INDEX('229_Menara_Sticker&amp;TTD'!idxSatuSampaiDuaPuluh,--LEFT(TEXT(RIGHT([0]!nilai,8),REPT("0",8)),2)+1)),INDEX('229_Menara_Sticker&amp;TTD'!idxSatuSampaiDuaPuluh,--LEFT(RIGHT([0]!nilai,8),1)+1)&amp;" puluh "&amp;INDEX('229_Menara_Sticker&amp;TTD'!idxSatuSampaiDuaPuluh,--LEFT(RIGHT([0]!nilai,7),1)+1))&amp;IF(OR(LEN([0]!nilai)&lt;=6,--LEFT(TEXT(RIGHT([0]!nilai,9),REPT("0",9)),3)={0;1}),""," juta")</definedName>
    <definedName name="juta" localSheetId="97">" "&amp;INDEX('230_Solologo_Setia alam_Proboli'!idxRatusan,--LEFT(TEXT(RIGHT([2]!nilai,9),REPT("0",9)),1)+1)&amp;" "&amp;IF((--MID(TEXT(RIGHT([2]!nilai,9),REPT("0",9)),2,2)+1)&lt;=20,IF(--LEFT(TEXT(RIGHT([2]!nilai,9),REPT("0",9)),3)=1," satu juta",INDEX('230_Solologo_Setia alam_Proboli'!idxSatuSampaiDuaPuluh,--LEFT(TEXT(RIGHT([2]!nilai,8),REPT("0",8)),2)+1)),INDEX('230_Solologo_Setia alam_Proboli'!idxSatuSampaiDuaPuluh,--LEFT(RIGHT([2]!nilai,8),1)+1)&amp;" puluh "&amp;INDEX('230_Solologo_Setia alam_Proboli'!idxSatuSampaiDuaPuluh,--LEFT(RIGHT([2]!nilai,7),1)+1))&amp;IF(OR(LEN([2]!nilai)&lt;=6,--LEFT(TEXT(RIGHT([2]!nilai,9),REPT("0",9)),3)={0;1}),""," juta")</definedName>
    <definedName name="juta" localSheetId="98">" "&amp;INDEX('231_Okaryana_Pontianak'!idxRatusan,--LEFT(TEXT(RIGHT([0]!nilai,9),REPT("0",9)),1)+1)&amp;" "&amp;IF((--MID(TEXT(RIGHT([0]!nilai,9),REPT("0",9)),2,2)+1)&lt;=20,IF(--LEFT(TEXT(RIGHT([0]!nilai,9),REPT("0",9)),3)=1," satu juta",INDEX('231_Okaryana_Pontianak'!idxSatuSampaiDuaPuluh,--LEFT(TEXT(RIGHT([0]!nilai,8),REPT("0",8)),2)+1)),INDEX('231_Okaryana_Pontianak'!idxSatuSampaiDuaPuluh,--LEFT(RIGHT([0]!nilai,8),1)+1)&amp;" puluh "&amp;INDEX('231_Okaryana_Pontianak'!idxSatuSampaiDuaPuluh,--LEFT(RIGHT([0]!nilai,7),1)+1))&amp;IF(OR(LEN([0]!nilai)&lt;=6,--LEFT(TEXT(RIGHT([0]!nilai,9),REPT("0",9)),3)={0;1}),""," juta")</definedName>
    <definedName name="juta" localSheetId="99">" "&amp;INDEX('232_Pandu_Batam'!idxRatusan,--LEFT(TEXT(RIGHT([2]!nilai,9),REPT("0",9)),1)+1)&amp;" "&amp;IF((--MID(TEXT(RIGHT([2]!nilai,9),REPT("0",9)),2,2)+1)&lt;=20,IF(--LEFT(TEXT(RIGHT([2]!nilai,9),REPT("0",9)),3)=1," satu juta",INDEX('232_Pandu_Batam'!idxSatuSampaiDuaPuluh,--LEFT(TEXT(RIGHT([2]!nilai,8),REPT("0",8)),2)+1)),INDEX('232_Pandu_Batam'!idxSatuSampaiDuaPuluh,--LEFT(RIGHT([2]!nilai,8),1)+1)&amp;" puluh "&amp;INDEX('232_Pandu_Batam'!idxSatuSampaiDuaPuluh,--LEFT(RIGHT([2]!nilai,7),1)+1))&amp;IF(OR(LEN([2]!nilai)&lt;=6,--LEFT(TEXT(RIGHT([2]!nilai,9),REPT("0",9)),3)={0;1}),""," juta")</definedName>
    <definedName name="juta" localSheetId="100">" "&amp;INDEX('233_Yenlingtan_Aras_BTH'!idxRatusan,--LEFT(TEXT(RIGHT([0]!nilai,9),REPT("0",9)),1)+1)&amp;" "&amp;IF((--MID(TEXT(RIGHT([0]!nilai,9),REPT("0",9)),2,2)+1)&lt;=20,IF(--LEFT(TEXT(RIGHT([0]!nilai,9),REPT("0",9)),3)=1," satu juta",INDEX('233_Yenlingtan_Aras_BTH'!idxSatuSampaiDuaPuluh,--LEFT(TEXT(RIGHT([0]!nilai,8),REPT("0",8)),2)+1)),INDEX('233_Yenlingtan_Aras_BTH'!idxSatuSampaiDuaPuluh,--LEFT(RIGHT([0]!nilai,8),1)+1)&amp;" puluh "&amp;INDEX('233_Yenlingtan_Aras_BTH'!idxSatuSampaiDuaPuluh,--LEFT(RIGHT([0]!nilai,7),1)+1))&amp;IF(OR(LEN([0]!nilai)&lt;=6,--LEFT(TEXT(RIGHT([0]!nilai,9),REPT("0",9)),3)={0;1}),""," juta")</definedName>
    <definedName name="juta" localSheetId="101">" "&amp;INDEX('234_AKL_Mix'!idxRatusan,--LEFT(TEXT(RIGHT([0]!nilai,9),REPT("0",9)),1)+1)&amp;" "&amp;IF((--MID(TEXT(RIGHT([0]!nilai,9),REPT("0",9)),2,2)+1)&lt;=20,IF(--LEFT(TEXT(RIGHT([0]!nilai,9),REPT("0",9)),3)=1," satu juta",INDEX('234_AKL_Mix'!idxSatuSampaiDuaPuluh,--LEFT(TEXT(RIGHT([0]!nilai,8),REPT("0",8)),2)+1)),INDEX('234_AKL_Mix'!idxSatuSampaiDuaPuluh,--LEFT(RIGHT([0]!nilai,8),1)+1)&amp;" puluh "&amp;INDEX('234_AKL_Mix'!idxSatuSampaiDuaPuluh,--LEFT(RIGHT([0]!nilai,7),1)+1))&amp;IF(OR(LEN([0]!nilai)&lt;=6,--LEFT(TEXT(RIGHT([0]!nilai,9),REPT("0",9)),3)={0;1}),""," juta")</definedName>
    <definedName name="juta" localSheetId="102">" "&amp;INDEX('235_Brama_Batam'!idxRatusan,--LEFT(TEXT(RIGHT([0]!nilai,9),REPT("0",9)),1)+1)&amp;" "&amp;IF((--MID(TEXT(RIGHT([0]!nilai,9),REPT("0",9)),2,2)+1)&lt;=20,IF(--LEFT(TEXT(RIGHT([0]!nilai,9),REPT("0",9)),3)=1," satu juta",INDEX('235_Brama_Batam'!idxSatuSampaiDuaPuluh,--LEFT(TEXT(RIGHT([0]!nilai,8),REPT("0",8)),2)+1)),INDEX('235_Brama_Batam'!idxSatuSampaiDuaPuluh,--LEFT(RIGHT([0]!nilai,8),1)+1)&amp;" puluh "&amp;INDEX('235_Brama_Batam'!idxSatuSampaiDuaPuluh,--LEFT(RIGHT([0]!nilai,7),1)+1))&amp;IF(OR(LEN([0]!nilai)&lt;=6,--LEFT(TEXT(RIGHT([0]!nilai,9),REPT("0",9)),3)={0;1}),""," juta")</definedName>
    <definedName name="juta" localSheetId="103">" "&amp;INDEX('236_Nayla Hijab_Surabaya'!idxRatusan,--LEFT(TEXT(RIGHT([0]!nilai,9),REPT("0",9)),1)+1)&amp;" "&amp;IF((--MID(TEXT(RIGHT([0]!nilai,9),REPT("0",9)),2,2)+1)&lt;=20,IF(--LEFT(TEXT(RIGHT([0]!nilai,9),REPT("0",9)),3)=1," satu juta",INDEX('236_Nayla Hijab_Surabaya'!idxSatuSampaiDuaPuluh,--LEFT(TEXT(RIGHT([0]!nilai,8),REPT("0",8)),2)+1)),INDEX('236_Nayla Hijab_Surabaya'!idxSatuSampaiDuaPuluh,--LEFT(RIGHT([0]!nilai,8),1)+1)&amp;" puluh "&amp;INDEX('236_Nayla Hijab_Surabaya'!idxSatuSampaiDuaPuluh,--LEFT(RIGHT([0]!nilai,7),1)+1))&amp;IF(OR(LEN([0]!nilai)&lt;=6,--LEFT(TEXT(RIGHT([0]!nilai,9),REPT("0",9)),3)={0;1}),""," juta")</definedName>
    <definedName name="juta" localSheetId="104">" "&amp;INDEX('237_Grasindo_Pontianak'!idxRatusan,--LEFT(TEXT(RIGHT([0]!nilai,9),REPT("0",9)),1)+1)&amp;" "&amp;IF((--MID(TEXT(RIGHT([0]!nilai,9),REPT("0",9)),2,2)+1)&lt;=20,IF(--LEFT(TEXT(RIGHT([0]!nilai,9),REPT("0",9)),3)=1," satu juta",INDEX('237_Grasindo_Pontianak'!idxSatuSampaiDuaPuluh,--LEFT(TEXT(RIGHT([0]!nilai,8),REPT("0",8)),2)+1)),INDEX('237_Grasindo_Pontianak'!idxSatuSampaiDuaPuluh,--LEFT(RIGHT([0]!nilai,8),1)+1)&amp;" puluh "&amp;INDEX('237_Grasindo_Pontianak'!idxSatuSampaiDuaPuluh,--LEFT(RIGHT([0]!nilai,7),1)+1))&amp;IF(OR(LEN([0]!nilai)&lt;=6,--LEFT(TEXT(RIGHT([0]!nilai,9),REPT("0",9)),3)={0;1}),""," juta")</definedName>
    <definedName name="juta" localSheetId="105">" "&amp;INDEX('238_Yenlingtan_Sukses_BTH'!idxRatusan,--LEFT(TEXT(RIGHT([0]!nilai,9),REPT("0",9)),1)+1)&amp;" "&amp;IF((--MID(TEXT(RIGHT([0]!nilai,9),REPT("0",9)),2,2)+1)&lt;=20,IF(--LEFT(TEXT(RIGHT([0]!nilai,9),REPT("0",9)),3)=1," satu juta",INDEX('238_Yenlingtan_Sukses_BTH'!idxSatuSampaiDuaPuluh,--LEFT(TEXT(RIGHT([0]!nilai,8),REPT("0",8)),2)+1)),INDEX('238_Yenlingtan_Sukses_BTH'!idxSatuSampaiDuaPuluh,--LEFT(RIGHT([0]!nilai,8),1)+1)&amp;" puluh "&amp;INDEX('238_Yenlingtan_Sukses_BTH'!idxSatuSampaiDuaPuluh,--LEFT(RIGHT([0]!nilai,7),1)+1))&amp;IF(OR(LEN([0]!nilai)&lt;=6,--LEFT(TEXT(RIGHT([0]!nilai,9),REPT("0",9)),3)={0;1}),""," juta")</definedName>
    <definedName name="juta" localSheetId="106">" "&amp;INDEX('239_Bpk. Arif_Batam'!idxRatusan,--LEFT(TEXT(RIGHT([0]!nilai,9),REPT("0",9)),1)+1)&amp;" "&amp;IF((--MID(TEXT(RIGHT([0]!nilai,9),REPT("0",9)),2,2)+1)&lt;=20,IF(--LEFT(TEXT(RIGHT([0]!nilai,9),REPT("0",9)),3)=1," satu juta",INDEX('239_Bpk. Arif_Batam'!idxSatuSampaiDuaPuluh,--LEFT(TEXT(RIGHT([0]!nilai,8),REPT("0",8)),2)+1)),INDEX('239_Bpk. Arif_Batam'!idxSatuSampaiDuaPuluh,--LEFT(RIGHT([0]!nilai,8),1)+1)&amp;" puluh "&amp;INDEX('239_Bpk. Arif_Batam'!idxSatuSampaiDuaPuluh,--LEFT(RIGHT([0]!nilai,7),1)+1))&amp;IF(OR(LEN([0]!nilai)&lt;=6,--LEFT(TEXT(RIGHT([0]!nilai,9),REPT("0",9)),3)={0;1}),""," juta")</definedName>
    <definedName name="juta" localSheetId="107">" "&amp;INDEX('240_Yenlingtan_Sukses_BTH '!idxRatusan,--LEFT(TEXT(RIGHT([0]!nilai,9),REPT("0",9)),1)+1)&amp;" "&amp;IF((--MID(TEXT(RIGHT([0]!nilai,9),REPT("0",9)),2,2)+1)&lt;=20,IF(--LEFT(TEXT(RIGHT([0]!nilai,9),REPT("0",9)),3)=1," satu juta",INDEX('240_Yenlingtan_Sukses_BTH '!idxSatuSampaiDuaPuluh,--LEFT(TEXT(RIGHT([0]!nilai,8),REPT("0",8)),2)+1)),INDEX('240_Yenlingtan_Sukses_BTH '!idxSatuSampaiDuaPuluh,--LEFT(RIGHT([0]!nilai,8),1)+1)&amp;" puluh "&amp;INDEX('240_Yenlingtan_Sukses_BTH '!idxSatuSampaiDuaPuluh,--LEFT(RIGHT([0]!nilai,7),1)+1))&amp;IF(OR(LEN([0]!nilai)&lt;=6,--LEFT(TEXT(RIGHT([0]!nilai,9),REPT("0",9)),3)={0;1}),""," juta")</definedName>
    <definedName name="juta" localSheetId="108">" "&amp;INDEX('241_Yenlingtan_Aras_BTH'!idxRatusan,--LEFT(TEXT(RIGHT([0]!nilai,9),REPT("0",9)),1)+1)&amp;" "&amp;IF((--MID(TEXT(RIGHT([0]!nilai,9),REPT("0",9)),2,2)+1)&lt;=20,IF(--LEFT(TEXT(RIGHT([0]!nilai,9),REPT("0",9)),3)=1," satu juta",INDEX('241_Yenlingtan_Aras_BTH'!idxSatuSampaiDuaPuluh,--LEFT(TEXT(RIGHT([0]!nilai,8),REPT("0",8)),2)+1)),INDEX('241_Yenlingtan_Aras_BTH'!idxSatuSampaiDuaPuluh,--LEFT(RIGHT([0]!nilai,8),1)+1)&amp;" puluh "&amp;INDEX('241_Yenlingtan_Aras_BTH'!idxSatuSampaiDuaPuluh,--LEFT(RIGHT([0]!nilai,7),1)+1))&amp;IF(OR(LEN([0]!nilai)&lt;=6,--LEFT(TEXT(RIGHT([0]!nilai,9),REPT("0",9)),3)={0;1}),""," juta")</definedName>
    <definedName name="juta" localSheetId="109">" "&amp;INDEX('241A_Yenlingtan_Aras_PU'!idxRatusan,--LEFT(TEXT(RIGHT([0]!nilai,9),REPT("0",9)),1)+1)&amp;" "&amp;IF((--MID(TEXT(RIGHT([0]!nilai,9),REPT("0",9)),2,2)+1)&lt;=20,IF(--LEFT(TEXT(RIGHT([0]!nilai,9),REPT("0",9)),3)=1," satu juta",INDEX('241A_Yenlingtan_Aras_PU'!idxSatuSampaiDuaPuluh,--LEFT(TEXT(RIGHT([0]!nilai,8),REPT("0",8)),2)+1)),INDEX('241A_Yenlingtan_Aras_PU'!idxSatuSampaiDuaPuluh,--LEFT(RIGHT([0]!nilai,8),1)+1)&amp;" puluh "&amp;INDEX('241A_Yenlingtan_Aras_PU'!idxSatuSampaiDuaPuluh,--LEFT(RIGHT([0]!nilai,7),1)+1))&amp;IF(OR(LEN([0]!nilai)&lt;=6,--LEFT(TEXT(RIGHT([0]!nilai,9),REPT("0",9)),3)={0;1}),""," juta")</definedName>
    <definedName name="juta" localSheetId="110">" "&amp;INDEX('242_Bpk. Arif_Batam'!idxRatusan,--LEFT(TEXT(RIGHT([0]!nilai,9),REPT("0",9)),1)+1)&amp;" "&amp;IF((--MID(TEXT(RIGHT([0]!nilai,9),REPT("0",9)),2,2)+1)&lt;=20,IF(--LEFT(TEXT(RIGHT([0]!nilai,9),REPT("0",9)),3)=1," satu juta",INDEX('242_Bpk. Arif_Batam'!idxSatuSampaiDuaPuluh,--LEFT(TEXT(RIGHT([0]!nilai,8),REPT("0",8)),2)+1)),INDEX('242_Bpk. Arif_Batam'!idxSatuSampaiDuaPuluh,--LEFT(RIGHT([0]!nilai,8),1)+1)&amp;" puluh "&amp;INDEX('242_Bpk. Arif_Batam'!idxSatuSampaiDuaPuluh,--LEFT(RIGHT([0]!nilai,7),1)+1))&amp;IF(OR(LEN([0]!nilai)&lt;=6,--LEFT(TEXT(RIGHT([0]!nilai,9),REPT("0",9)),3)={0;1}),""," juta")</definedName>
    <definedName name="juta" localSheetId="111">" "&amp;INDEX('243_Klik_Batam'!idxRatusan,--LEFT(TEXT(RIGHT([0]!nilai,9),REPT("0",9)),1)+1)&amp;" "&amp;IF((--MID(TEXT(RIGHT([0]!nilai,9),REPT("0",9)),2,2)+1)&lt;=20,IF(--LEFT(TEXT(RIGHT([0]!nilai,9),REPT("0",9)),3)=1," satu juta",INDEX('243_Klik_Batam'!idxSatuSampaiDuaPuluh,--LEFT(TEXT(RIGHT([0]!nilai,8),REPT("0",8)),2)+1)),INDEX('243_Klik_Batam'!idxSatuSampaiDuaPuluh,--LEFT(RIGHT([0]!nilai,8),1)+1)&amp;" puluh "&amp;INDEX('243_Klik_Batam'!idxSatuSampaiDuaPuluh,--LEFT(RIGHT([0]!nilai,7),1)+1))&amp;IF(OR(LEN([0]!nilai)&lt;=6,--LEFT(TEXT(RIGHT([0]!nilai,9),REPT("0",9)),3)={0;1}),""," juta")</definedName>
    <definedName name="juta" localSheetId="112">" "&amp;INDEX('244_Mega Kreasi_Bekasi'!idxRatusan,--LEFT(TEXT(RIGHT([0]!nilai,9),REPT("0",9)),1)+1)&amp;" "&amp;IF((--MID(TEXT(RIGHT([0]!nilai,9),REPT("0",9)),2,2)+1)&lt;=20,IF(--LEFT(TEXT(RIGHT([0]!nilai,9),REPT("0",9)),3)=1," satu juta",INDEX('244_Mega Kreasi_Bekasi'!idxSatuSampaiDuaPuluh,--LEFT(TEXT(RIGHT([0]!nilai,8),REPT("0",8)),2)+1)),INDEX('244_Mega Kreasi_Bekasi'!idxSatuSampaiDuaPuluh,--LEFT(RIGHT([0]!nilai,8),1)+1)&amp;" puluh "&amp;INDEX('244_Mega Kreasi_Bekasi'!idxSatuSampaiDuaPuluh,--LEFT(RIGHT([0]!nilai,7),1)+1))&amp;IF(OR(LEN([0]!nilai)&lt;=6,--LEFT(TEXT(RIGHT([0]!nilai,9),REPT("0",9)),3)={0;1}),""," juta")</definedName>
    <definedName name="juta" localSheetId="113">" "&amp;INDEX('245_BSC_JHHP_Solok'!idxRatusan,--LEFT(TEXT(RIGHT([0]!nilai,9),REPT("0",9)),1)+1)&amp;" "&amp;IF((--MID(TEXT(RIGHT([0]!nilai,9),REPT("0",9)),2,2)+1)&lt;=20,IF(--LEFT(TEXT(RIGHT([0]!nilai,9),REPT("0",9)),3)=1," satu juta",INDEX('245_BSC_JHHP_Solok'!idxSatuSampaiDuaPuluh,--LEFT(TEXT(RIGHT([0]!nilai,8),REPT("0",8)),2)+1)),INDEX('245_BSC_JHHP_Solok'!idxSatuSampaiDuaPuluh,--LEFT(RIGHT([0]!nilai,8),1)+1)&amp;" puluh "&amp;INDEX('245_BSC_JHHP_Solok'!idxSatuSampaiDuaPuluh,--LEFT(RIGHT([0]!nilai,7),1)+1))&amp;IF(OR(LEN([0]!nilai)&lt;=6,--LEFT(TEXT(RIGHT([0]!nilai,9),REPT("0",9)),3)={0;1}),""," juta")</definedName>
    <definedName name="juta" localSheetId="114">" "&amp;INDEX('246_BSC_Alam Hijau_Cilacap'!idxRatusan,--LEFT(TEXT(RIGHT([0]!nilai,9),REPT("0",9)),1)+1)&amp;" "&amp;IF((--MID(TEXT(RIGHT([0]!nilai,9),REPT("0",9)),2,2)+1)&lt;=20,IF(--LEFT(TEXT(RIGHT([0]!nilai,9),REPT("0",9)),3)=1," satu juta",INDEX('246_BSC_Alam Hijau_Cilacap'!idxSatuSampaiDuaPuluh,--LEFT(TEXT(RIGHT([0]!nilai,8),REPT("0",8)),2)+1)),INDEX('246_BSC_Alam Hijau_Cilacap'!idxSatuSampaiDuaPuluh,--LEFT(RIGHT([0]!nilai,8),1)+1)&amp;" puluh "&amp;INDEX('246_BSC_Alam Hijau_Cilacap'!idxSatuSampaiDuaPuluh,--LEFT(RIGHT([0]!nilai,7),1)+1))&amp;IF(OR(LEN([0]!nilai)&lt;=6,--LEFT(TEXT(RIGHT([0]!nilai,9),REPT("0",9)),3)={0;1}),""," juta")</definedName>
    <definedName name="juta" localSheetId="115">" "&amp;INDEX('247_BSC_Alam Hijau_Jogja&amp;Smrng'!idxRatusan,--LEFT(TEXT(RIGHT([0]!nilai,9),REPT("0",9)),1)+1)&amp;" "&amp;IF((--MID(TEXT(RIGHT([0]!nilai,9),REPT("0",9)),2,2)+1)&lt;=20,IF(--LEFT(TEXT(RIGHT([0]!nilai,9),REPT("0",9)),3)=1," satu juta",INDEX('247_BSC_Alam Hijau_Jogja&amp;Smrng'!idxSatuSampaiDuaPuluh,--LEFT(TEXT(RIGHT([0]!nilai,8),REPT("0",8)),2)+1)),INDEX('247_BSC_Alam Hijau_Jogja&amp;Smrng'!idxSatuSampaiDuaPuluh,--LEFT(RIGHT([0]!nilai,8),1)+1)&amp;" puluh "&amp;INDEX('247_BSC_Alam Hijau_Jogja&amp;Smrng'!idxSatuSampaiDuaPuluh,--LEFT(RIGHT([0]!nilai,7),1)+1))&amp;IF(OR(LEN([0]!nilai)&lt;=6,--LEFT(TEXT(RIGHT([0]!nilai,9),REPT("0",9)),3)={0;1}),""," juta")</definedName>
    <definedName name="juta" localSheetId="116">" "&amp;INDEX('248_Surya Jasa_Kalimantan'!idxRatusan,--LEFT(TEXT(RIGHT([0]!nilai,9),REPT("0",9)),1)+1)&amp;" "&amp;IF((--MID(TEXT(RIGHT([0]!nilai,9),REPT("0",9)),2,2)+1)&lt;=20,IF(--LEFT(TEXT(RIGHT([0]!nilai,9),REPT("0",9)),3)=1," satu juta",INDEX('248_Surya Jasa_Kalimantan'!idxSatuSampaiDuaPuluh,--LEFT(TEXT(RIGHT([0]!nilai,8),REPT("0",8)),2)+1)),INDEX('248_Surya Jasa_Kalimantan'!idxSatuSampaiDuaPuluh,--LEFT(RIGHT([0]!nilai,8),1)+1)&amp;" puluh "&amp;INDEX('248_Surya Jasa_Kalimantan'!idxSatuSampaiDuaPuluh,--LEFT(RIGHT([0]!nilai,7),1)+1))&amp;IF(OR(LEN([0]!nilai)&lt;=6,--LEFT(TEXT(RIGHT([0]!nilai,9),REPT("0",9)),3)={0;1}),""," juta")</definedName>
    <definedName name="juta" localSheetId="117">" "&amp;INDEX('249_Surya Jasa_Kalimantan'!idxRatusan,--LEFT(TEXT(RIGHT([0]!nilai,9),REPT("0",9)),1)+1)&amp;" "&amp;IF((--MID(TEXT(RIGHT([0]!nilai,9),REPT("0",9)),2,2)+1)&lt;=20,IF(--LEFT(TEXT(RIGHT([0]!nilai,9),REPT("0",9)),3)=1," satu juta",INDEX('249_Surya Jasa_Kalimantan'!idxSatuSampaiDuaPuluh,--LEFT(TEXT(RIGHT([0]!nilai,8),REPT("0",8)),2)+1)),INDEX('249_Surya Jasa_Kalimantan'!idxSatuSampaiDuaPuluh,--LEFT(RIGHT([0]!nilai,8),1)+1)&amp;" puluh "&amp;INDEX('249_Surya Jasa_Kalimantan'!idxSatuSampaiDuaPuluh,--LEFT(RIGHT([0]!nilai,7),1)+1))&amp;IF(OR(LEN([0]!nilai)&lt;=6,--LEFT(TEXT(RIGHT([0]!nilai,9),REPT("0",9)),3)={0;1}),""," juta")</definedName>
    <definedName name="juta" localSheetId="118">" "&amp;INDEX('250_Lion_Sidoarjo'!idxRatusan,--LEFT(TEXT(RIGHT([2]!nilai,9),REPT("0",9)),1)+1)&amp;" "&amp;IF((--MID(TEXT(RIGHT([2]!nilai,9),REPT("0",9)),2,2)+1)&lt;=20,IF(--LEFT(TEXT(RIGHT([2]!nilai,9),REPT("0",9)),3)=1," satu juta",INDEX('250_Lion_Sidoarjo'!idxSatuSampaiDuaPuluh,--LEFT(TEXT(RIGHT([2]!nilai,8),REPT("0",8)),2)+1)),INDEX('250_Lion_Sidoarjo'!idxSatuSampaiDuaPuluh,--LEFT(RIGHT([2]!nilai,8),1)+1)&amp;" puluh "&amp;INDEX('250_Lion_Sidoarjo'!idxSatuSampaiDuaPuluh,--LEFT(RIGHT([2]!nilai,7),1)+1))&amp;IF(OR(LEN([2]!nilai)&lt;=6,--LEFT(TEXT(RIGHT([2]!nilai,9),REPT("0",9)),3)={0;1}),""," juta")</definedName>
    <definedName name="juta" localSheetId="119">" "&amp;INDEX('251_PCS_Pontianak'!idxRatusan,--LEFT(TEXT(RIGHT([0]!nilai,9),REPT("0",9)),1)+1)&amp;" "&amp;IF((--MID(TEXT(RIGHT([0]!nilai,9),REPT("0",9)),2,2)+1)&lt;=20,IF(--LEFT(TEXT(RIGHT([0]!nilai,9),REPT("0",9)),3)=1," satu juta",INDEX('251_PCS_Pontianak'!idxSatuSampaiDuaPuluh,--LEFT(TEXT(RIGHT([0]!nilai,8),REPT("0",8)),2)+1)),INDEX('251_PCS_Pontianak'!idxSatuSampaiDuaPuluh,--LEFT(RIGHT([0]!nilai,8),1)+1)&amp;" puluh "&amp;INDEX('251_PCS_Pontianak'!idxSatuSampaiDuaPuluh,--LEFT(RIGHT([0]!nilai,7),1)+1))&amp;IF(OR(LEN([0]!nilai)&lt;=6,--LEFT(TEXT(RIGHT([0]!nilai,9),REPT("0",9)),3)={0;1}),""," juta")</definedName>
    <definedName name="juta" localSheetId="120">" "&amp;INDEX('252_PT. Buana_Jakarta'!idxRatusan,--LEFT(TEXT(RIGHT([2]!nilai,9),REPT("0",9)),1)+1)&amp;" "&amp;IF((--MID(TEXT(RIGHT([2]!nilai,9),REPT("0",9)),2,2)+1)&lt;=20,IF(--LEFT(TEXT(RIGHT([2]!nilai,9),REPT("0",9)),3)=1," satu juta",INDEX('252_PT. Buana_Jakarta'!idxSatuSampaiDuaPuluh,--LEFT(TEXT(RIGHT([2]!nilai,8),REPT("0",8)),2)+1)),INDEX('252_PT. Buana_Jakarta'!idxSatuSampaiDuaPuluh,--LEFT(RIGHT([2]!nilai,8),1)+1)&amp;" puluh "&amp;INDEX('252_PT. Buana_Jakarta'!idxSatuSampaiDuaPuluh,--LEFT(RIGHT([2]!nilai,7),1)+1))&amp;IF(OR(LEN([2]!nilai)&lt;=6,--LEFT(TEXT(RIGHT([2]!nilai,9),REPT("0",9)),3)={0;1}),""," juta")</definedName>
    <definedName name="juta" localSheetId="121">" "&amp;INDEX('253_PCS_Pontianak'!idxRatusan,--LEFT(TEXT(RIGHT([0]!nilai,9),REPT("0",9)),1)+1)&amp;" "&amp;IF((--MID(TEXT(RIGHT([0]!nilai,9),REPT("0",9)),2,2)+1)&lt;=20,IF(--LEFT(TEXT(RIGHT([0]!nilai,9),REPT("0",9)),3)=1," satu juta",INDEX('253_PCS_Pontianak'!idxSatuSampaiDuaPuluh,--LEFT(TEXT(RIGHT([0]!nilai,8),REPT("0",8)),2)+1)),INDEX('253_PCS_Pontianak'!idxSatuSampaiDuaPuluh,--LEFT(RIGHT([0]!nilai,8),1)+1)&amp;" puluh "&amp;INDEX('253_PCS_Pontianak'!idxSatuSampaiDuaPuluh,--LEFT(RIGHT([0]!nilai,7),1)+1))&amp;IF(OR(LEN([0]!nilai)&lt;=6,--LEFT(TEXT(RIGHT([0]!nilai,9),REPT("0",9)),3)={0;1}),""," juta")</definedName>
    <definedName name="juta" localSheetId="122">" "&amp;INDEX('254_Yenlingtan_Primasari'!idxRatusan,--LEFT(TEXT(RIGHT([0]!nilai,9),REPT("0",9)),1)+1)&amp;" "&amp;IF((--MID(TEXT(RIGHT([0]!nilai,9),REPT("0",9)),2,2)+1)&lt;=20,IF(--LEFT(TEXT(RIGHT([0]!nilai,9),REPT("0",9)),3)=1," satu juta",INDEX('254_Yenlingtan_Primasari'!idxSatuSampaiDuaPuluh,--LEFT(TEXT(RIGHT([0]!nilai,8),REPT("0",8)),2)+1)),INDEX('254_Yenlingtan_Primasari'!idxSatuSampaiDuaPuluh,--LEFT(RIGHT([0]!nilai,8),1)+1)&amp;" puluh "&amp;INDEX('254_Yenlingtan_Primasari'!idxSatuSampaiDuaPuluh,--LEFT(RIGHT([0]!nilai,7),1)+1))&amp;IF(OR(LEN([0]!nilai)&lt;=6,--LEFT(TEXT(RIGHT([0]!nilai,9),REPT("0",9)),3)={0;1}),""," juta")</definedName>
    <definedName name="juta" localSheetId="123">" "&amp;INDEX('255_Trawlbens_Batam'!idxRatusan,--LEFT(TEXT(RIGHT([0]!nilai,9),REPT("0",9)),1)+1)&amp;" "&amp;IF((--MID(TEXT(RIGHT([0]!nilai,9),REPT("0",9)),2,2)+1)&lt;=20,IF(--LEFT(TEXT(RIGHT([0]!nilai,9),REPT("0",9)),3)=1," satu juta",INDEX('255_Trawlbens_Batam'!idxSatuSampaiDuaPuluh,--LEFT(TEXT(RIGHT([0]!nilai,8),REPT("0",8)),2)+1)),INDEX('255_Trawlbens_Batam'!idxSatuSampaiDuaPuluh,--LEFT(RIGHT([0]!nilai,8),1)+1)&amp;" puluh "&amp;INDEX('255_Trawlbens_Batam'!idxSatuSampaiDuaPuluh,--LEFT(RIGHT([0]!nilai,7),1)+1))&amp;IF(OR(LEN([0]!nilai)&lt;=6,--LEFT(TEXT(RIGHT([0]!nilai,9),REPT("0",9)),3)={0;1}),""," juta")</definedName>
    <definedName name="juta" localSheetId="124">" "&amp;INDEX('256_yenlingtan_Dlanier'!idxRatusan,--LEFT(TEXT(RIGHT([0]!nilai,9),REPT("0",9)),1)+1)&amp;" "&amp;IF((--MID(TEXT(RIGHT([0]!nilai,9),REPT("0",9)),2,2)+1)&lt;=20,IF(--LEFT(TEXT(RIGHT([0]!nilai,9),REPT("0",9)),3)=1," satu juta",INDEX('256_yenlingtan_Dlanier'!idxSatuSampaiDuaPuluh,--LEFT(TEXT(RIGHT([0]!nilai,8),REPT("0",8)),2)+1)),INDEX('256_yenlingtan_Dlanier'!idxSatuSampaiDuaPuluh,--LEFT(RIGHT([0]!nilai,8),1)+1)&amp;" puluh "&amp;INDEX('256_yenlingtan_Dlanier'!idxSatuSampaiDuaPuluh,--LEFT(RIGHT([0]!nilai,7),1)+1))&amp;IF(OR(LEN([0]!nilai)&lt;=6,--LEFT(TEXT(RIGHT([0]!nilai,9),REPT("0",9)),3)={0;1}),""," juta")</definedName>
    <definedName name="juta" localSheetId="125">" "&amp;INDEX('257_BSC_Alamhijau_Medan'!idxRatusan,--LEFT(TEXT(RIGHT([0]!nilai,9),REPT("0",9)),1)+1)&amp;" "&amp;IF((--MID(TEXT(RIGHT([0]!nilai,9),REPT("0",9)),2,2)+1)&lt;=20,IF(--LEFT(TEXT(RIGHT([0]!nilai,9),REPT("0",9)),3)=1," satu juta",INDEX('257_BSC_Alamhijau_Medan'!idxSatuSampaiDuaPuluh,--LEFT(TEXT(RIGHT([0]!nilai,8),REPT("0",8)),2)+1)),INDEX('257_BSC_Alamhijau_Medan'!idxSatuSampaiDuaPuluh,--LEFT(RIGHT([0]!nilai,8),1)+1)&amp;" puluh "&amp;INDEX('257_BSC_Alamhijau_Medan'!idxSatuSampaiDuaPuluh,--LEFT(RIGHT([0]!nilai,7),1)+1))&amp;IF(OR(LEN([0]!nilai)&lt;=6,--LEFT(TEXT(RIGHT([0]!nilai,9),REPT("0",9)),3)={0;1}),""," juta")</definedName>
    <definedName name="juta" localSheetId="126">" "&amp;INDEX('258_BSC_JHHP_Kotabumi&amp;metr'!idxRatusan,--LEFT(TEXT(RIGHT([0]!nilai,9),REPT("0",9)),1)+1)&amp;" "&amp;IF((--MID(TEXT(RIGHT([0]!nilai,9),REPT("0",9)),2,2)+1)&lt;=20,IF(--LEFT(TEXT(RIGHT([0]!nilai,9),REPT("0",9)),3)=1," satu juta",INDEX('258_BSC_JHHP_Kotabumi&amp;metr'!idxSatuSampaiDuaPuluh,--LEFT(TEXT(RIGHT([0]!nilai,8),REPT("0",8)),2)+1)),INDEX('258_BSC_JHHP_Kotabumi&amp;metr'!idxSatuSampaiDuaPuluh,--LEFT(RIGHT([0]!nilai,8),1)+1)&amp;" puluh "&amp;INDEX('258_BSC_JHHP_Kotabumi&amp;metr'!idxSatuSampaiDuaPuluh,--LEFT(RIGHT([0]!nilai,7),1)+1))&amp;IF(OR(LEN([0]!nilai)&lt;=6,--LEFT(TEXT(RIGHT([0]!nilai,9),REPT("0",9)),3)={0;1}),""," juta")</definedName>
    <definedName name="juta" localSheetId="127">" "&amp;INDEX('259_Okaryana_Pontianak'!idxRatusan,--LEFT(TEXT(RIGHT([0]!nilai,9),REPT("0",9)),1)+1)&amp;" "&amp;IF((--MID(TEXT(RIGHT([0]!nilai,9),REPT("0",9)),2,2)+1)&lt;=20,IF(--LEFT(TEXT(RIGHT([0]!nilai,9),REPT("0",9)),3)=1," satu juta",INDEX('259_Okaryana_Pontianak'!idxSatuSampaiDuaPuluh,--LEFT(TEXT(RIGHT([0]!nilai,8),REPT("0",8)),2)+1)),INDEX('259_Okaryana_Pontianak'!idxSatuSampaiDuaPuluh,--LEFT(RIGHT([0]!nilai,8),1)+1)&amp;" puluh "&amp;INDEX('259_Okaryana_Pontianak'!idxSatuSampaiDuaPuluh,--LEFT(RIGHT([0]!nilai,7),1)+1))&amp;IF(OR(LEN([0]!nilai)&lt;=6,--LEFT(TEXT(RIGHT([0]!nilai,9),REPT("0",9)),3)={0;1}),""," juta")</definedName>
    <definedName name="juta" localSheetId="128">" "&amp;INDEX('260_Ibu Neneng_Cibitung'!idxRatusan,--LEFT(TEXT(RIGHT([0]!nilai,9),REPT("0",9)),1)+1)&amp;" "&amp;IF((--MID(TEXT(RIGHT([0]!nilai,9),REPT("0",9)),2,2)+1)&lt;=20,IF(--LEFT(TEXT(RIGHT([0]!nilai,9),REPT("0",9)),3)=1," satu juta",INDEX('260_Ibu Neneng_Cibitung'!idxSatuSampaiDuaPuluh,--LEFT(TEXT(RIGHT([0]!nilai,8),REPT("0",8)),2)+1)),INDEX('260_Ibu Neneng_Cibitung'!idxSatuSampaiDuaPuluh,--LEFT(RIGHT([0]!nilai,8),1)+1)&amp;" puluh "&amp;INDEX('260_Ibu Neneng_Cibitung'!idxSatuSampaiDuaPuluh,--LEFT(RIGHT([0]!nilai,7),1)+1))&amp;IF(OR(LEN([0]!nilai)&lt;=6,--LEFT(TEXT(RIGHT([0]!nilai,9),REPT("0",9)),3)={0;1}),""," juta")</definedName>
    <definedName name="juta" localSheetId="129">" "&amp;INDEX('261_Klik_Batam'!idxRatusan,--LEFT(TEXT(RIGHT([0]!nilai,9),REPT("0",9)),1)+1)&amp;" "&amp;IF((--MID(TEXT(RIGHT([0]!nilai,9),REPT("0",9)),2,2)+1)&lt;=20,IF(--LEFT(TEXT(RIGHT([0]!nilai,9),REPT("0",9)),3)=1," satu juta",INDEX('261_Klik_Batam'!idxSatuSampaiDuaPuluh,--LEFT(TEXT(RIGHT([0]!nilai,8),REPT("0",8)),2)+1)),INDEX('261_Klik_Batam'!idxSatuSampaiDuaPuluh,--LEFT(RIGHT([0]!nilai,8),1)+1)&amp;" puluh "&amp;INDEX('261_Klik_Batam'!idxSatuSampaiDuaPuluh,--LEFT(RIGHT([0]!nilai,7),1)+1))&amp;IF(OR(LEN([0]!nilai)&lt;=6,--LEFT(TEXT(RIGHT([0]!nilai,9),REPT("0",9)),3)={0;1}),""," juta")</definedName>
    <definedName name="juta" localSheetId="130">" "&amp;INDEX('262_Bpk. Riyadi_Batam'!idxRatusan,--LEFT(TEXT(RIGHT([0]!nilai,9),REPT("0",9)),1)+1)&amp;" "&amp;IF((--MID(TEXT(RIGHT([0]!nilai,9),REPT("0",9)),2,2)+1)&lt;=20,IF(--LEFT(TEXT(RIGHT([0]!nilai,9),REPT("0",9)),3)=1," satu juta",INDEX('262_Bpk. Riyadi_Batam'!idxSatuSampaiDuaPuluh,--LEFT(TEXT(RIGHT([0]!nilai,8),REPT("0",8)),2)+1)),INDEX('262_Bpk. Riyadi_Batam'!idxSatuSampaiDuaPuluh,--LEFT(RIGHT([0]!nilai,8),1)+1)&amp;" puluh "&amp;INDEX('262_Bpk. Riyadi_Batam'!idxSatuSampaiDuaPuluh,--LEFT(RIGHT([0]!nilai,7),1)+1))&amp;IF(OR(LEN([0]!nilai)&lt;=6,--LEFT(TEXT(RIGHT([0]!nilai,9),REPT("0",9)),3)={0;1}),""," juta")</definedName>
    <definedName name="juta" localSheetId="131">" "&amp;INDEX('263_Trawlbens_Batam'!idxRatusan,--LEFT(TEXT(RIGHT([0]!nilai,9),REPT("0",9)),1)+1)&amp;" "&amp;IF((--MID(TEXT(RIGHT([0]!nilai,9),REPT("0",9)),2,2)+1)&lt;=20,IF(--LEFT(TEXT(RIGHT([0]!nilai,9),REPT("0",9)),3)=1," satu juta",INDEX('263_Trawlbens_Batam'!idxSatuSampaiDuaPuluh,--LEFT(TEXT(RIGHT([0]!nilai,8),REPT("0",8)),2)+1)),INDEX('263_Trawlbens_Batam'!idxSatuSampaiDuaPuluh,--LEFT(RIGHT([0]!nilai,8),1)+1)&amp;" puluh "&amp;INDEX('263_Trawlbens_Batam'!idxSatuSampaiDuaPuluh,--LEFT(RIGHT([0]!nilai,7),1)+1))&amp;IF(OR(LEN([0]!nilai)&lt;=6,--LEFT(TEXT(RIGHT([0]!nilai,9),REPT("0",9)),3)={0;1}),""," juta")</definedName>
    <definedName name="juta" localSheetId="132">" "&amp;INDEX('264_Trawlbens_Batam'!idxRatusan,--LEFT(TEXT(RIGHT([0]!nilai,9),REPT("0",9)),1)+1)&amp;" "&amp;IF((--MID(TEXT(RIGHT([0]!nilai,9),REPT("0",9)),2,2)+1)&lt;=20,IF(--LEFT(TEXT(RIGHT([0]!nilai,9),REPT("0",9)),3)=1," satu juta",INDEX('264_Trawlbens_Batam'!idxSatuSampaiDuaPuluh,--LEFT(TEXT(RIGHT([0]!nilai,8),REPT("0",8)),2)+1)),INDEX('264_Trawlbens_Batam'!idxSatuSampaiDuaPuluh,--LEFT(RIGHT([0]!nilai,8),1)+1)&amp;" puluh "&amp;INDEX('264_Trawlbens_Batam'!idxSatuSampaiDuaPuluh,--LEFT(RIGHT([0]!nilai,7),1)+1))&amp;IF(OR(LEN([0]!nilai)&lt;=6,--LEFT(TEXT(RIGHT([0]!nilai,9),REPT("0",9)),3)={0;1}),""," juta")</definedName>
    <definedName name="juta" localSheetId="133">" "&amp;INDEX('265_STL_Pontianak'!idxRatusan,--LEFT(TEXT(RIGHT([0]!nilai,9),REPT("0",9)),1)+1)&amp;" "&amp;IF((--MID(TEXT(RIGHT([0]!nilai,9),REPT("0",9)),2,2)+1)&lt;=20,IF(--LEFT(TEXT(RIGHT([0]!nilai,9),REPT("0",9)),3)=1," satu juta",INDEX('265_STL_Pontianak'!idxSatuSampaiDuaPuluh,--LEFT(TEXT(RIGHT([0]!nilai,8),REPT("0",8)),2)+1)),INDEX('265_STL_Pontianak'!idxSatuSampaiDuaPuluh,--LEFT(RIGHT([0]!nilai,8),1)+1)&amp;" puluh "&amp;INDEX('265_STL_Pontianak'!idxSatuSampaiDuaPuluh,--LEFT(RIGHT([0]!nilai,7),1)+1))&amp;IF(OR(LEN([0]!nilai)&lt;=6,--LEFT(TEXT(RIGHT([0]!nilai,9),REPT("0",9)),3)={0;1}),""," juta")</definedName>
    <definedName name="juta" localSheetId="134">" "&amp;INDEX('266_BSC_JHHP_Brastagi'!idxRatusan,--LEFT(TEXT(RIGHT([0]!nilai,9),REPT("0",9)),1)+1)&amp;" "&amp;IF((--MID(TEXT(RIGHT([0]!nilai,9),REPT("0",9)),2,2)+1)&lt;=20,IF(--LEFT(TEXT(RIGHT([0]!nilai,9),REPT("0",9)),3)=1," satu juta",INDEX('266_BSC_JHHP_Brastagi'!idxSatuSampaiDuaPuluh,--LEFT(TEXT(RIGHT([0]!nilai,8),REPT("0",8)),2)+1)),INDEX('266_BSC_JHHP_Brastagi'!idxSatuSampaiDuaPuluh,--LEFT(RIGHT([0]!nilai,8),1)+1)&amp;" puluh "&amp;INDEX('266_BSC_JHHP_Brastagi'!idxSatuSampaiDuaPuluh,--LEFT(RIGHT([0]!nilai,7),1)+1))&amp;IF(OR(LEN([0]!nilai)&lt;=6,--LEFT(TEXT(RIGHT([0]!nilai,9),REPT("0",9)),3)={0;1}),""," juta")</definedName>
    <definedName name="juta" localSheetId="135">" "&amp;INDEX('267_Expresindo_Riau'!idxRatusan,--LEFT(TEXT(RIGHT([0]!nilai,9),REPT("0",9)),1)+1)&amp;" "&amp;IF((--MID(TEXT(RIGHT([0]!nilai,9),REPT("0",9)),2,2)+1)&lt;=20,IF(--LEFT(TEXT(RIGHT([0]!nilai,9),REPT("0",9)),3)=1," satu juta",INDEX('267_Expresindo_Riau'!idxSatuSampaiDuaPuluh,--LEFT(TEXT(RIGHT([0]!nilai,8),REPT("0",8)),2)+1)),INDEX('267_Expresindo_Riau'!idxSatuSampaiDuaPuluh,--LEFT(RIGHT([0]!nilai,8),1)+1)&amp;" puluh "&amp;INDEX('267_Expresindo_Riau'!idxSatuSampaiDuaPuluh,--LEFT(RIGHT([0]!nilai,7),1)+1))&amp;IF(OR(LEN([0]!nilai)&lt;=6,--LEFT(TEXT(RIGHT([0]!nilai,9),REPT("0",9)),3)={0;1}),""," juta")</definedName>
    <definedName name="juta" localSheetId="136">" "&amp;INDEX('268_klik_Batam'!idxRatusan,--LEFT(TEXT(RIGHT([0]!nilai,9),REPT("0",9)),1)+1)&amp;" "&amp;IF((--MID(TEXT(RIGHT([0]!nilai,9),REPT("0",9)),2,2)+1)&lt;=20,IF(--LEFT(TEXT(RIGHT([0]!nilai,9),REPT("0",9)),3)=1," satu juta",INDEX('268_klik_Batam'!idxSatuSampaiDuaPuluh,--LEFT(TEXT(RIGHT([0]!nilai,8),REPT("0",8)),2)+1)),INDEX('268_klik_Batam'!idxSatuSampaiDuaPuluh,--LEFT(RIGHT([0]!nilai,8),1)+1)&amp;" puluh "&amp;INDEX('268_klik_Batam'!idxSatuSampaiDuaPuluh,--LEFT(RIGHT([0]!nilai,7),1)+1))&amp;IF(OR(LEN([0]!nilai)&lt;=6,--LEFT(TEXT(RIGHT([0]!nilai,9),REPT("0",9)),3)={0;1}),""," juta")</definedName>
    <definedName name="juta" localSheetId="137">" "&amp;INDEX('269_Yenlingtan_UD Amindo_BTH'!idxRatusan,--LEFT(TEXT(RIGHT([0]!nilai,9),REPT("0",9)),1)+1)&amp;" "&amp;IF((--MID(TEXT(RIGHT([0]!nilai,9),REPT("0",9)),2,2)+1)&lt;=20,IF(--LEFT(TEXT(RIGHT([0]!nilai,9),REPT("0",9)),3)=1," satu juta",INDEX('269_Yenlingtan_UD Amindo_BTH'!idxSatuSampaiDuaPuluh,--LEFT(TEXT(RIGHT([0]!nilai,8),REPT("0",8)),2)+1)),INDEX('269_Yenlingtan_UD Amindo_BTH'!idxSatuSampaiDuaPuluh,--LEFT(RIGHT([0]!nilai,8),1)+1)&amp;" puluh "&amp;INDEX('269_Yenlingtan_UD Amindo_BTH'!idxSatuSampaiDuaPuluh,--LEFT(RIGHT([0]!nilai,7),1)+1))&amp;IF(OR(LEN([0]!nilai)&lt;=6,--LEFT(TEXT(RIGHT([0]!nilai,9),REPT("0",9)),3)={0;1}),""," juta")</definedName>
    <definedName name="juta" localSheetId="138">" "&amp;INDEX('270_Yenlingtan_Dlainer_BTH'!idxRatusan,--LEFT(TEXT(RIGHT([0]!nilai,9),REPT("0",9)),1)+1)&amp;" "&amp;IF((--MID(TEXT(RIGHT([0]!nilai,9),REPT("0",9)),2,2)+1)&lt;=20,IF(--LEFT(TEXT(RIGHT([0]!nilai,9),REPT("0",9)),3)=1," satu juta",INDEX('270_Yenlingtan_Dlainer_BTH'!idxSatuSampaiDuaPuluh,--LEFT(TEXT(RIGHT([0]!nilai,8),REPT("0",8)),2)+1)),INDEX('270_Yenlingtan_Dlainer_BTH'!idxSatuSampaiDuaPuluh,--LEFT(RIGHT([0]!nilai,8),1)+1)&amp;" puluh "&amp;INDEX('270_Yenlingtan_Dlainer_BTH'!idxSatuSampaiDuaPuluh,--LEFT(RIGHT([0]!nilai,7),1)+1))&amp;IF(OR(LEN([0]!nilai)&lt;=6,--LEFT(TEXT(RIGHT([0]!nilai,9),REPT("0",9)),3)={0;1}),""," juta")</definedName>
    <definedName name="juta" localSheetId="139">" "&amp;INDEX('271_Asia Mitra_Bintan'!idxRatusan,--LEFT(TEXT(RIGHT([0]!nilai,9),REPT("0",9)),1)+1)&amp;" "&amp;IF((--MID(TEXT(RIGHT([0]!nilai,9),REPT("0",9)),2,2)+1)&lt;=20,IF(--LEFT(TEXT(RIGHT([0]!nilai,9),REPT("0",9)),3)=1," satu juta",INDEX('271_Asia Mitra_Bintan'!idxSatuSampaiDuaPuluh,--LEFT(TEXT(RIGHT([0]!nilai,8),REPT("0",8)),2)+1)),INDEX('271_Asia Mitra_Bintan'!idxSatuSampaiDuaPuluh,--LEFT(RIGHT([0]!nilai,8),1)+1)&amp;" puluh "&amp;INDEX('271_Asia Mitra_Bintan'!idxSatuSampaiDuaPuluh,--LEFT(RIGHT([0]!nilai,7),1)+1))&amp;IF(OR(LEN([0]!nilai)&lt;=6,--LEFT(TEXT(RIGHT([0]!nilai,9),REPT("0",9)),3)={0;1}),""," juta")</definedName>
    <definedName name="juta" localSheetId="140">" "&amp;INDEX('272_klik_Batam '!idxRatusan,--LEFT(TEXT(RIGHT([0]!nilai,9),REPT("0",9)),1)+1)&amp;" "&amp;IF((--MID(TEXT(RIGHT([0]!nilai,9),REPT("0",9)),2,2)+1)&lt;=20,IF(--LEFT(TEXT(RIGHT([0]!nilai,9),REPT("0",9)),3)=1," satu juta",INDEX('272_klik_Batam '!idxSatuSampaiDuaPuluh,--LEFT(TEXT(RIGHT([0]!nilai,8),REPT("0",8)),2)+1)),INDEX('272_klik_Batam '!idxSatuSampaiDuaPuluh,--LEFT(RIGHT([0]!nilai,8),1)+1)&amp;" puluh "&amp;INDEX('272_klik_Batam '!idxSatuSampaiDuaPuluh,--LEFT(RIGHT([0]!nilai,7),1)+1))&amp;IF(OR(LEN([0]!nilai)&lt;=6,--LEFT(TEXT(RIGHT([0]!nilai,9),REPT("0",9)),3)={0;1}),""," juta")</definedName>
    <definedName name="juta" localSheetId="141">" "&amp;INDEX('273_Trawlbens_Batam'!idxRatusan,--LEFT(TEXT(RIGHT([0]!nilai,9),REPT("0",9)),1)+1)&amp;" "&amp;IF((--MID(TEXT(RIGHT([0]!nilai,9),REPT("0",9)),2,2)+1)&lt;=20,IF(--LEFT(TEXT(RIGHT([0]!nilai,9),REPT("0",9)),3)=1," satu juta",INDEX('273_Trawlbens_Batam'!idxSatuSampaiDuaPuluh,--LEFT(TEXT(RIGHT([0]!nilai,8),REPT("0",8)),2)+1)),INDEX('273_Trawlbens_Batam'!idxSatuSampaiDuaPuluh,--LEFT(RIGHT([0]!nilai,8),1)+1)&amp;" puluh "&amp;INDEX('273_Trawlbens_Batam'!idxSatuSampaiDuaPuluh,--LEFT(RIGHT([0]!nilai,7),1)+1))&amp;IF(OR(LEN([0]!nilai)&lt;=6,--LEFT(TEXT(RIGHT([0]!nilai,9),REPT("0",9)),3)={0;1}),""," juta")</definedName>
    <definedName name="juta" localSheetId="142">" "&amp;INDEX('Performa_PT. Yasa_Konawe'!idxRatusan,--LEFT(TEXT(RIGHT([0]!nilai,9),REPT("0",9)),1)+1)&amp;" "&amp;IF((--MID(TEXT(RIGHT([0]!nilai,9),REPT("0",9)),2,2)+1)&lt;=20,IF(--LEFT(TEXT(RIGHT([0]!nilai,9),REPT("0",9)),3)=1," satu juta",INDEX('Performa_PT. Yasa_Konawe'!idxSatuSampaiDuaPuluh,--LEFT(TEXT(RIGHT([0]!nilai,8),REPT("0",8)),2)+1)),INDEX('Performa_PT. Yasa_Konawe'!idxSatuSampaiDuaPuluh,--LEFT(RIGHT([0]!nilai,8),1)+1)&amp;" puluh "&amp;INDEX('Performa_PT. Yasa_Konawe'!idxSatuSampaiDuaPuluh,--LEFT(RIGHT([0]!nilai,7),1)+1))&amp;IF(OR(LEN([0]!nilai)&lt;=6,--LEFT(TEXT(RIGHT([0]!nilai,9),REPT("0",9)),3)={0;1}),""," juta")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 localSheetId="0">" "&amp;INDEX('136_BSC_JHHP_Cipinang'!idxRatusan,--LEFT(TEXT(RIGHT([0]!nilai,9),REPT("0",9)),1)+1)&amp;" "&amp;IF((--MID(TEXT(RIGHT([0]!nilai,9),REPT("0",9)),2,2)+1)&lt;=20,IF(--LEFT(TEXT(RIGHT([0]!nilai,9),REPT("0",9)),3)=1," satu juta / ",INDEX('136_BSC_JHHP_Cipinang'!idxSatuSampaiDuaPuluh,--LEFT(TEXT(RIGHT([0]!nilai,8),REPT("0",8)),2)+1)),INDEX('136_BSC_JHHP_Cipinang'!idxSatuSampaiDuaPuluh,--LEFT(RIGHT([0]!nilai,8),1)+1)&amp;" puluh "&amp;INDEX('136_BSC_JHHP_Cipinang'!idxSatuSampaiDuaPuluh,--LEFT(RIGHT([0]!nilai,7),1)+1))&amp;IF(OR(LEN([0]!nilai)&lt;=6,--LEFT(TEXT(RIGHT([0]!nilai,9),REPT("0",9)),3)={0;1}),""," juta / ")</definedName>
    <definedName name="juta2" localSheetId="1">" "&amp;INDEX('137_Klik_Batam'!idxRatusan,--LEFT(TEXT(RIGHT([0]!nilai,9),REPT("0",9)),1)+1)&amp;" "&amp;IF((--MID(TEXT(RIGHT([0]!nilai,9),REPT("0",9)),2,2)+1)&lt;=20,IF(--LEFT(TEXT(RIGHT([0]!nilai,9),REPT("0",9)),3)=1," satu juta / ",INDEX('137_Klik_Batam'!idxSatuSampaiDuaPuluh,--LEFT(TEXT(RIGHT([0]!nilai,8),REPT("0",8)),2)+1)),INDEX('137_Klik_Batam'!idxSatuSampaiDuaPuluh,--LEFT(RIGHT([0]!nilai,8),1)+1)&amp;" puluh "&amp;INDEX('137_Klik_Batam'!idxSatuSampaiDuaPuluh,--LEFT(RIGHT([0]!nilai,7),1)+1))&amp;IF(OR(LEN([0]!nilai)&lt;=6,--LEFT(TEXT(RIGHT([0]!nilai,9),REPT("0",9)),3)={0;1}),""," juta / ")</definedName>
    <definedName name="juta2" localSheetId="2">" "&amp;INDEX('138_Trawlbens_Batam'!idxRatusan,--LEFT(TEXT(RIGHT([0]!nilai,9),REPT("0",9)),1)+1)&amp;" "&amp;IF((--MID(TEXT(RIGHT([0]!nilai,9),REPT("0",9)),2,2)+1)&lt;=20,IF(--LEFT(TEXT(RIGHT([0]!nilai,9),REPT("0",9)),3)=1," satu juta / ",INDEX('138_Trawlbens_Batam'!idxSatuSampaiDuaPuluh,--LEFT(TEXT(RIGHT([0]!nilai,8),REPT("0",8)),2)+1)),INDEX('138_Trawlbens_Batam'!idxSatuSampaiDuaPuluh,--LEFT(RIGHT([0]!nilai,8),1)+1)&amp;" puluh "&amp;INDEX('138_Trawlbens_Batam'!idxSatuSampaiDuaPuluh,--LEFT(RIGHT([0]!nilai,7),1)+1))&amp;IF(OR(LEN([0]!nilai)&lt;=6,--LEFT(TEXT(RIGHT([0]!nilai,9),REPT("0",9)),3)={0;1}),""," juta / ")</definedName>
    <definedName name="juta2" localSheetId="3">" "&amp;INDEX('139_Yenlingtan_Jasanaboga_BTH'!idxRatusan,--LEFT(TEXT(RIGHT([0]!nilai,9),REPT("0",9)),1)+1)&amp;" "&amp;IF((--MID(TEXT(RIGHT([0]!nilai,9),REPT("0",9)),2,2)+1)&lt;=20,IF(--LEFT(TEXT(RIGHT([0]!nilai,9),REPT("0",9)),3)=1," satu juta / ",INDEX('139_Yenlingtan_Jasanaboga_BTH'!idxSatuSampaiDuaPuluh,--LEFT(TEXT(RIGHT([0]!nilai,8),REPT("0",8)),2)+1)),INDEX('139_Yenlingtan_Jasanaboga_BTH'!idxSatuSampaiDuaPuluh,--LEFT(RIGHT([0]!nilai,8),1)+1)&amp;" puluh "&amp;INDEX('139_Yenlingtan_Jasanaboga_BTH'!idxSatuSampaiDuaPuluh,--LEFT(RIGHT([0]!nilai,7),1)+1))&amp;IF(OR(LEN([0]!nilai)&lt;=6,--LEFT(TEXT(RIGHT([0]!nilai,9),REPT("0",9)),3)={0;1}),""," juta / ")</definedName>
    <definedName name="juta2" localSheetId="4">" "&amp;INDEX('139a_Jasanaboga_pick up'!idxRatusan,--LEFT(TEXT(RIGHT([0]!nilai,9),REPT("0",9)),1)+1)&amp;" "&amp;IF((--MID(TEXT(RIGHT([0]!nilai,9),REPT("0",9)),2,2)+1)&lt;=20,IF(--LEFT(TEXT(RIGHT([0]!nilai,9),REPT("0",9)),3)=1," satu juta / ",INDEX('139a_Jasanaboga_pick up'!idxSatuSampaiDuaPuluh,--LEFT(TEXT(RIGHT([0]!nilai,8),REPT("0",8)),2)+1)),INDEX('139a_Jasanaboga_pick up'!idxSatuSampaiDuaPuluh,--LEFT(RIGHT([0]!nilai,8),1)+1)&amp;" puluh "&amp;INDEX('139a_Jasanaboga_pick up'!idxSatuSampaiDuaPuluh,--LEFT(RIGHT([0]!nilai,7),1)+1))&amp;IF(OR(LEN([0]!nilai)&lt;=6,--LEFT(TEXT(RIGHT([0]!nilai,9),REPT("0",9)),3)={0;1}),""," juta / ")</definedName>
    <definedName name="juta2" localSheetId="5">" "&amp;INDEX('140_Trawlbens_Batam '!idxRatusan,--LEFT(TEXT(RIGHT([0]!nilai,9),REPT("0",9)),1)+1)&amp;" "&amp;IF((--MID(TEXT(RIGHT([0]!nilai,9),REPT("0",9)),2,2)+1)&lt;=20,IF(--LEFT(TEXT(RIGHT([0]!nilai,9),REPT("0",9)),3)=1," satu juta / ",INDEX('140_Trawlbens_Batam '!idxSatuSampaiDuaPuluh,--LEFT(TEXT(RIGHT([0]!nilai,8),REPT("0",8)),2)+1)),INDEX('140_Trawlbens_Batam '!idxSatuSampaiDuaPuluh,--LEFT(RIGHT([0]!nilai,8),1)+1)&amp;" puluh "&amp;INDEX('140_Trawlbens_Batam '!idxSatuSampaiDuaPuluh,--LEFT(RIGHT([0]!nilai,7),1)+1))&amp;IF(OR(LEN([0]!nilai)&lt;=6,--LEFT(TEXT(RIGHT([0]!nilai,9),REPT("0",9)),3)={0;1}),""," juta / ")</definedName>
    <definedName name="juta2" localSheetId="6">" "&amp;INDEX('141_Yenlingtan_Sehat_Batam'!idxRatusan,--LEFT(TEXT(RIGHT([0]!nilai,9),REPT("0",9)),1)+1)&amp;" "&amp;IF((--MID(TEXT(RIGHT([0]!nilai,9),REPT("0",9)),2,2)+1)&lt;=20,IF(--LEFT(TEXT(RIGHT([0]!nilai,9),REPT("0",9)),3)=1," satu juta / ",INDEX('141_Yenlingtan_Sehat_Batam'!idxSatuSampaiDuaPuluh,--LEFT(TEXT(RIGHT([0]!nilai,8),REPT("0",8)),2)+1)),INDEX('141_Yenlingtan_Sehat_Batam'!idxSatuSampaiDuaPuluh,--LEFT(RIGHT([0]!nilai,8),1)+1)&amp;" puluh "&amp;INDEX('141_Yenlingtan_Sehat_Batam'!idxSatuSampaiDuaPuluh,--LEFT(RIGHT([0]!nilai,7),1)+1))&amp;IF(OR(LEN([0]!nilai)&lt;=6,--LEFT(TEXT(RIGHT([0]!nilai,9),REPT("0",9)),3)={0;1}),""," juta / ")</definedName>
    <definedName name="juta2" localSheetId="7">" "&amp;INDEX('142_BBI_Mix'!idxRatusan,--LEFT(TEXT(RIGHT([0]!nilai,9),REPT("0",9)),1)+1)&amp;" "&amp;IF((--MID(TEXT(RIGHT([0]!nilai,9),REPT("0",9)),2,2)+1)&lt;=20,IF(--LEFT(TEXT(RIGHT([0]!nilai,9),REPT("0",9)),3)=1," satu juta / ",INDEX('142_BBI_Mix'!idxSatuSampaiDuaPuluh,--LEFT(TEXT(RIGHT([0]!nilai,8),REPT("0",8)),2)+1)),INDEX('142_BBI_Mix'!idxSatuSampaiDuaPuluh,--LEFT(RIGHT([0]!nilai,8),1)+1)&amp;" puluh "&amp;INDEX('142_BBI_Mix'!idxSatuSampaiDuaPuluh,--LEFT(RIGHT([0]!nilai,7),1)+1))&amp;IF(OR(LEN([0]!nilai)&lt;=6,--LEFT(TEXT(RIGHT([0]!nilai,9),REPT("0",9)),3)={0;1}),""," juta / ")</definedName>
    <definedName name="juta2" localSheetId="8">" "&amp;INDEX('143_Fastindo_Jakarta'!idxRatusan,--LEFT(TEXT(RIGHT([0]!nilai,9),REPT("0",9)),1)+1)&amp;" "&amp;IF((--MID(TEXT(RIGHT([0]!nilai,9),REPT("0",9)),2,2)+1)&lt;=20,IF(--LEFT(TEXT(RIGHT([0]!nilai,9),REPT("0",9)),3)=1," satu juta / ",INDEX('143_Fastindo_Jakarta'!idxSatuSampaiDuaPuluh,--LEFT(TEXT(RIGHT([0]!nilai,8),REPT("0",8)),2)+1)),INDEX('143_Fastindo_Jakarta'!idxSatuSampaiDuaPuluh,--LEFT(RIGHT([0]!nilai,8),1)+1)&amp;" puluh "&amp;INDEX('143_Fastindo_Jakarta'!idxSatuSampaiDuaPuluh,--LEFT(RIGHT([0]!nilai,7),1)+1))&amp;IF(OR(LEN([0]!nilai)&lt;=6,--LEFT(TEXT(RIGHT([0]!nilai,9),REPT("0",9)),3)={0;1}),""," juta / ")</definedName>
    <definedName name="juta2" localSheetId="9">" "&amp;INDEX('144_Fastindo_Jakarta '!idxRatusan,--LEFT(TEXT(RIGHT([0]!nilai,9),REPT("0",9)),1)+1)&amp;" "&amp;IF((--MID(TEXT(RIGHT([0]!nilai,9),REPT("0",9)),2,2)+1)&lt;=20,IF(--LEFT(TEXT(RIGHT([0]!nilai,9),REPT("0",9)),3)=1," satu juta / ",INDEX('144_Fastindo_Jakarta '!idxSatuSampaiDuaPuluh,--LEFT(TEXT(RIGHT([0]!nilai,8),REPT("0",8)),2)+1)),INDEX('144_Fastindo_Jakarta '!idxSatuSampaiDuaPuluh,--LEFT(RIGHT([0]!nilai,8),1)+1)&amp;" puluh "&amp;INDEX('144_Fastindo_Jakarta '!idxSatuSampaiDuaPuluh,--LEFT(RIGHT([0]!nilai,7),1)+1))&amp;IF(OR(LEN([0]!nilai)&lt;=6,--LEFT(TEXT(RIGHT([0]!nilai,9),REPT("0",9)),3)={0;1}),""," juta / ")</definedName>
    <definedName name="juta2" localSheetId="10">" "&amp;INDEX('145_Tensindo_Kalimantan'!idxRatusan,--LEFT(TEXT(RIGHT([0]!nilai,9),REPT("0",9)),1)+1)&amp;" "&amp;IF((--MID(TEXT(RIGHT([0]!nilai,9),REPT("0",9)),2,2)+1)&lt;=20,IF(--LEFT(TEXT(RIGHT([0]!nilai,9),REPT("0",9)),3)=1," satu juta / ",INDEX('145_Tensindo_Kalimantan'!idxSatuSampaiDuaPuluh,--LEFT(TEXT(RIGHT([0]!nilai,8),REPT("0",8)),2)+1)),INDEX('145_Tensindo_Kalimantan'!idxSatuSampaiDuaPuluh,--LEFT(RIGHT([0]!nilai,8),1)+1)&amp;" puluh "&amp;INDEX('145_Tensindo_Kalimantan'!idxSatuSampaiDuaPuluh,--LEFT(RIGHT([0]!nilai,7),1)+1))&amp;IF(OR(LEN([0]!nilai)&lt;=6,--LEFT(TEXT(RIGHT([0]!nilai,9),REPT("0",9)),3)={0;1}),""," juta / ")</definedName>
    <definedName name="juta2" localSheetId="11">" "&amp;INDEX('146_Samudra Jaya Cakra_Mix'!idxRatusan,--LEFT(TEXT(RIGHT([0]!nilai,9),REPT("0",9)),1)+1)&amp;" "&amp;IF((--MID(TEXT(RIGHT([0]!nilai,9),REPT("0",9)),2,2)+1)&lt;=20,IF(--LEFT(TEXT(RIGHT([0]!nilai,9),REPT("0",9)),3)=1," satu juta / ",INDEX('146_Samudra Jaya Cakra_Mix'!idxSatuSampaiDuaPuluh,--LEFT(TEXT(RIGHT([0]!nilai,8),REPT("0",8)),2)+1)),INDEX('146_Samudra Jaya Cakra_Mix'!idxSatuSampaiDuaPuluh,--LEFT(RIGHT([0]!nilai,8),1)+1)&amp;" puluh "&amp;INDEX('146_Samudra Jaya Cakra_Mix'!idxSatuSampaiDuaPuluh,--LEFT(RIGHT([0]!nilai,7),1)+1))&amp;IF(OR(LEN([0]!nilai)&lt;=6,--LEFT(TEXT(RIGHT([0]!nilai,9),REPT("0",9)),3)={0;1}),""," juta / ")</definedName>
    <definedName name="juta2" localSheetId="12">" "&amp;INDEX('147_Yenlingtan_Pandu_Batam'!idxRatusan,--LEFT(TEXT(RIGHT([0]!nilai,9),REPT("0",9)),1)+1)&amp;" "&amp;IF((--MID(TEXT(RIGHT([0]!nilai,9),REPT("0",9)),2,2)+1)&lt;=20,IF(--LEFT(TEXT(RIGHT([0]!nilai,9),REPT("0",9)),3)=1," satu juta / ",INDEX('147_Yenlingtan_Pandu_Batam'!idxSatuSampaiDuaPuluh,--LEFT(TEXT(RIGHT([0]!nilai,8),REPT("0",8)),2)+1)),INDEX('147_Yenlingtan_Pandu_Batam'!idxSatuSampaiDuaPuluh,--LEFT(RIGHT([0]!nilai,8),1)+1)&amp;" puluh "&amp;INDEX('147_Yenlingtan_Pandu_Batam'!idxSatuSampaiDuaPuluh,--LEFT(RIGHT([0]!nilai,7),1)+1))&amp;IF(OR(LEN([0]!nilai)&lt;=6,--LEFT(TEXT(RIGHT([0]!nilai,9),REPT("0",9)),3)={0;1}),""," juta / ")</definedName>
    <definedName name="juta2" localSheetId="13">" "&amp;INDEX('148_PT. SITC_Undername China'!idxRatusan,--LEFT(TEXT(RIGHT([0]!nilai,9),REPT("0",9)),1)+1)&amp;" "&amp;IF((--MID(TEXT(RIGHT([0]!nilai,9),REPT("0",9)),2,2)+1)&lt;=20,IF(--LEFT(TEXT(RIGHT([0]!nilai,9),REPT("0",9)),3)=1," satu juta / ",INDEX('148_PT. SITC_Undername China'!idxSatuSampaiDuaPuluh,--LEFT(TEXT(RIGHT([0]!nilai,8),REPT("0",8)),2)+1)),INDEX('148_PT. SITC_Undername China'!idxSatuSampaiDuaPuluh,--LEFT(RIGHT([0]!nilai,8),1)+1)&amp;" puluh "&amp;INDEX('148_PT. SITC_Undername China'!idxSatuSampaiDuaPuluh,--LEFT(RIGHT([0]!nilai,7),1)+1))&amp;IF(OR(LEN([0]!nilai)&lt;=6,--LEFT(TEXT(RIGHT([0]!nilai,9),REPT("0",9)),3)={0;1}),""," juta / ")</definedName>
    <definedName name="juta2" localSheetId="14">" "&amp;INDEX('149_Kurnia_Mojokerto'!idxRatusan,--LEFT(TEXT(RIGHT([0]!nilai,9),REPT("0",9)),1)+1)&amp;" "&amp;IF((--MID(TEXT(RIGHT([0]!nilai,9),REPT("0",9)),2,2)+1)&lt;=20,IF(--LEFT(TEXT(RIGHT([0]!nilai,9),REPT("0",9)),3)=1," satu juta / ",INDEX('149_Kurnia_Mojokerto'!idxSatuSampaiDuaPuluh,--LEFT(TEXT(RIGHT([0]!nilai,8),REPT("0",8)),2)+1)),INDEX('149_Kurnia_Mojokerto'!idxSatuSampaiDuaPuluh,--LEFT(RIGHT([0]!nilai,8),1)+1)&amp;" puluh "&amp;INDEX('149_Kurnia_Mojokerto'!idxSatuSampaiDuaPuluh,--LEFT(RIGHT([0]!nilai,7),1)+1))&amp;IF(OR(LEN([0]!nilai)&lt;=6,--LEFT(TEXT(RIGHT([0]!nilai,9),REPT("0",9)),3)={0;1}),""," juta / ")</definedName>
    <definedName name="juta2" localSheetId="15">" "&amp;INDEX('150_Samudra Lima_Lahat'!idxRatusan,--LEFT(TEXT(RIGHT([0]!nilai,9),REPT("0",9)),1)+1)&amp;" "&amp;IF((--MID(TEXT(RIGHT([0]!nilai,9),REPT("0",9)),2,2)+1)&lt;=20,IF(--LEFT(TEXT(RIGHT([0]!nilai,9),REPT("0",9)),3)=1," satu juta / ",INDEX('150_Samudra Lima_Lahat'!idxSatuSampaiDuaPuluh,--LEFT(TEXT(RIGHT([0]!nilai,8),REPT("0",8)),2)+1)),INDEX('150_Samudra Lima_Lahat'!idxSatuSampaiDuaPuluh,--LEFT(RIGHT([0]!nilai,8),1)+1)&amp;" puluh "&amp;INDEX('150_Samudra Lima_Lahat'!idxSatuSampaiDuaPuluh,--LEFT(RIGHT([0]!nilai,7),1)+1))&amp;IF(OR(LEN([0]!nilai)&lt;=6,--LEFT(TEXT(RIGHT([0]!nilai,9),REPT("0",9)),3)={0;1}),""," juta / ")</definedName>
    <definedName name="juta2" localSheetId="16">" "&amp;INDEX('151_CMT_Makassar'!idxRatusan,--LEFT(TEXT(RIGHT([0]!nilai,9),REPT("0",9)),1)+1)&amp;" "&amp;IF((--MID(TEXT(RIGHT([0]!nilai,9),REPT("0",9)),2,2)+1)&lt;=20,IF(--LEFT(TEXT(RIGHT([0]!nilai,9),REPT("0",9)),3)=1," satu juta / ",INDEX('151_CMT_Makassar'!idxSatuSampaiDuaPuluh,--LEFT(TEXT(RIGHT([0]!nilai,8),REPT("0",8)),2)+1)),INDEX('151_CMT_Makassar'!idxSatuSampaiDuaPuluh,--LEFT(RIGHT([0]!nilai,8),1)+1)&amp;" puluh "&amp;INDEX('151_CMT_Makassar'!idxSatuSampaiDuaPuluh,--LEFT(RIGHT([0]!nilai,7),1)+1))&amp;IF(OR(LEN([0]!nilai)&lt;=6,--LEFT(TEXT(RIGHT([0]!nilai,9),REPT("0",9)),3)={0;1}),""," juta / ")</definedName>
    <definedName name="juta2" localSheetId="17">" "&amp;INDEX('152_Yenlingtan_Pangan_Batam'!idxRatusan,--LEFT(TEXT(RIGHT([0]!nilai,9),REPT("0",9)),1)+1)&amp;" "&amp;IF((--MID(TEXT(RIGHT([0]!nilai,9),REPT("0",9)),2,2)+1)&lt;=20,IF(--LEFT(TEXT(RIGHT([0]!nilai,9),REPT("0",9)),3)=1," satu juta / ",INDEX('152_Yenlingtan_Pangan_Batam'!idxSatuSampaiDuaPuluh,--LEFT(TEXT(RIGHT([0]!nilai,8),REPT("0",8)),2)+1)),INDEX('152_Yenlingtan_Pangan_Batam'!idxSatuSampaiDuaPuluh,--LEFT(RIGHT([0]!nilai,8),1)+1)&amp;" puluh "&amp;INDEX('152_Yenlingtan_Pangan_Batam'!idxSatuSampaiDuaPuluh,--LEFT(RIGHT([0]!nilai,7),1)+1))&amp;IF(OR(LEN([0]!nilai)&lt;=6,--LEFT(TEXT(RIGHT([0]!nilai,9),REPT("0",9)),3)={0;1}),""," juta / ")</definedName>
    <definedName name="juta2" localSheetId="18">" "&amp;INDEX('153_Yenlingtan_Japan_Batam'!idxRatusan,--LEFT(TEXT(RIGHT([0]!nilai,9),REPT("0",9)),1)+1)&amp;" "&amp;IF((--MID(TEXT(RIGHT([0]!nilai,9),REPT("0",9)),2,2)+1)&lt;=20,IF(--LEFT(TEXT(RIGHT([0]!nilai,9),REPT("0",9)),3)=1," satu juta / ",INDEX('153_Yenlingtan_Japan_Batam'!idxSatuSampaiDuaPuluh,--LEFT(TEXT(RIGHT([0]!nilai,8),REPT("0",8)),2)+1)),INDEX('153_Yenlingtan_Japan_Batam'!idxSatuSampaiDuaPuluh,--LEFT(RIGHT([0]!nilai,8),1)+1)&amp;" puluh "&amp;INDEX('153_Yenlingtan_Japan_Batam'!idxSatuSampaiDuaPuluh,--LEFT(RIGHT([0]!nilai,7),1)+1))&amp;IF(OR(LEN([0]!nilai)&lt;=6,--LEFT(TEXT(RIGHT([0]!nilai,9),REPT("0",9)),3)={0;1}),""," juta / ")</definedName>
    <definedName name="juta2" localSheetId="19">" "&amp;INDEX('154_R2K_sawah Lonto'!idxRatusan,--LEFT(TEXT(RIGHT([0]!nilai,9),REPT("0",9)),1)+1)&amp;" "&amp;IF((--MID(TEXT(RIGHT([0]!nilai,9),REPT("0",9)),2,2)+1)&lt;=20,IF(--LEFT(TEXT(RIGHT([0]!nilai,9),REPT("0",9)),3)=1," satu juta / ",INDEX('154_R2K_sawah Lonto'!idxSatuSampaiDuaPuluh,--LEFT(TEXT(RIGHT([0]!nilai,8),REPT("0",8)),2)+1)),INDEX('154_R2K_sawah Lonto'!idxSatuSampaiDuaPuluh,--LEFT(RIGHT([0]!nilai,8),1)+1)&amp;" puluh "&amp;INDEX('154_R2K_sawah Lonto'!idxSatuSampaiDuaPuluh,--LEFT(RIGHT([0]!nilai,7),1)+1))&amp;IF(OR(LEN([0]!nilai)&lt;=6,--LEFT(TEXT(RIGHT([0]!nilai,9),REPT("0",9)),3)={0;1}),""," juta / ")</definedName>
    <definedName name="juta2" localSheetId="20">" "&amp;INDEX('155_Surya Jasa_Kalimantan'!idxRatusan,--LEFT(TEXT(RIGHT([0]!nilai,9),REPT("0",9)),1)+1)&amp;" "&amp;IF((--MID(TEXT(RIGHT([0]!nilai,9),REPT("0",9)),2,2)+1)&lt;=20,IF(--LEFT(TEXT(RIGHT([0]!nilai,9),REPT("0",9)),3)=1," satu juta / ",INDEX('155_Surya Jasa_Kalimantan'!idxSatuSampaiDuaPuluh,--LEFT(TEXT(RIGHT([0]!nilai,8),REPT("0",8)),2)+1)),INDEX('155_Surya Jasa_Kalimantan'!idxSatuSampaiDuaPuluh,--LEFT(RIGHT([0]!nilai,8),1)+1)&amp;" puluh "&amp;INDEX('155_Surya Jasa_Kalimantan'!idxSatuSampaiDuaPuluh,--LEFT(RIGHT([0]!nilai,7),1)+1))&amp;IF(OR(LEN([0]!nilai)&lt;=6,--LEFT(TEXT(RIGHT([0]!nilai,9),REPT("0",9)),3)={0;1}),""," juta / ")</definedName>
    <definedName name="juta2" localSheetId="21">" "&amp;INDEX('156_Menara Warna_Thailand'!idxRatusan,--LEFT(TEXT(RIGHT([0]!nilai,9),REPT("0",9)),1)+1)&amp;" "&amp;IF((--MID(TEXT(RIGHT([0]!nilai,9),REPT("0",9)),2,2)+1)&lt;=20,IF(--LEFT(TEXT(RIGHT([0]!nilai,9),REPT("0",9)),3)=1," satu juta / ",INDEX('156_Menara Warna_Thailand'!idxSatuSampaiDuaPuluh,--LEFT(TEXT(RIGHT([0]!nilai,8),REPT("0",8)),2)+1)),INDEX('156_Menara Warna_Thailand'!idxSatuSampaiDuaPuluh,--LEFT(RIGHT([0]!nilai,8),1)+1)&amp;" puluh "&amp;INDEX('156_Menara Warna_Thailand'!idxSatuSampaiDuaPuluh,--LEFT(RIGHT([0]!nilai,7),1)+1))&amp;IF(OR(LEN([0]!nilai)&lt;=6,--LEFT(TEXT(RIGHT([0]!nilai,9),REPT("0",9)),3)={0;1}),""," juta / ")</definedName>
    <definedName name="juta2" localSheetId="22">" "&amp;INDEX('157_Tensindo_Jakarta'!idxRatusan,--LEFT(TEXT(RIGHT([0]!nilai,9),REPT("0",9)),1)+1)&amp;" "&amp;IF((--MID(TEXT(RIGHT([0]!nilai,9),REPT("0",9)),2,2)+1)&lt;=20,IF(--LEFT(TEXT(RIGHT([0]!nilai,9),REPT("0",9)),3)=1," satu juta / ",INDEX('157_Tensindo_Jakarta'!idxSatuSampaiDuaPuluh,--LEFT(TEXT(RIGHT([0]!nilai,8),REPT("0",8)),2)+1)),INDEX('157_Tensindo_Jakarta'!idxSatuSampaiDuaPuluh,--LEFT(RIGHT([0]!nilai,8),1)+1)&amp;" puluh "&amp;INDEX('157_Tensindo_Jakarta'!idxSatuSampaiDuaPuluh,--LEFT(RIGHT([0]!nilai,7),1)+1))&amp;IF(OR(LEN([0]!nilai)&lt;=6,--LEFT(TEXT(RIGHT([0]!nilai,9),REPT("0",9)),3)={0;1}),""," juta / ")</definedName>
    <definedName name="juta2" localSheetId="23">" "&amp;INDEX('158_PCS_Pontinak '!idxRatusan,--LEFT(TEXT(RIGHT([0]!nilai,9),REPT("0",9)),1)+1)&amp;" "&amp;IF((--MID(TEXT(RIGHT([0]!nilai,9),REPT("0",9)),2,2)+1)&lt;=20,IF(--LEFT(TEXT(RIGHT([0]!nilai,9),REPT("0",9)),3)=1," satu juta / ",INDEX('158_PCS_Pontinak '!idxSatuSampaiDuaPuluh,--LEFT(TEXT(RIGHT([0]!nilai,8),REPT("0",8)),2)+1)),INDEX('158_PCS_Pontinak '!idxSatuSampaiDuaPuluh,--LEFT(RIGHT([0]!nilai,8),1)+1)&amp;" puluh "&amp;INDEX('158_PCS_Pontinak '!idxSatuSampaiDuaPuluh,--LEFT(RIGHT([0]!nilai,7),1)+1))&amp;IF(OR(LEN([0]!nilai)&lt;=6,--LEFT(TEXT(RIGHT([0]!nilai,9),REPT("0",9)),3)={0;1}),""," juta / ")</definedName>
    <definedName name="juta2" localSheetId="24">" "&amp;INDEX('159_Tujuh Langit_Riau'!idxRatusan,--LEFT(TEXT(RIGHT([0]!nilai,9),REPT("0",9)),1)+1)&amp;" "&amp;IF((--MID(TEXT(RIGHT([0]!nilai,9),REPT("0",9)),2,2)+1)&lt;=20,IF(--LEFT(TEXT(RIGHT([0]!nilai,9),REPT("0",9)),3)=1," satu juta / ",INDEX('159_Tujuh Langit_Riau'!idxSatuSampaiDuaPuluh,--LEFT(TEXT(RIGHT([0]!nilai,8),REPT("0",8)),2)+1)),INDEX('159_Tujuh Langit_Riau'!idxSatuSampaiDuaPuluh,--LEFT(RIGHT([0]!nilai,8),1)+1)&amp;" puluh "&amp;INDEX('159_Tujuh Langit_Riau'!idxSatuSampaiDuaPuluh,--LEFT(RIGHT([0]!nilai,7),1)+1))&amp;IF(OR(LEN([0]!nilai)&lt;=6,--LEFT(TEXT(RIGHT([0]!nilai,9),REPT("0",9)),3)={0;1}),""," juta / ")</definedName>
    <definedName name="juta2" localSheetId="25">" "&amp;INDEX('160_Sinar Monas_Bekasi'!idxRatusan,--LEFT(TEXT(RIGHT([0]!nilai,9),REPT("0",9)),1)+1)&amp;" "&amp;IF((--MID(TEXT(RIGHT([0]!nilai,9),REPT("0",9)),2,2)+1)&lt;=20,IF(--LEFT(TEXT(RIGHT([0]!nilai,9),REPT("0",9)),3)=1," satu juta / ",INDEX('160_Sinar Monas_Bekasi'!idxSatuSampaiDuaPuluh,--LEFT(TEXT(RIGHT([0]!nilai,8),REPT("0",8)),2)+1)),INDEX('160_Sinar Monas_Bekasi'!idxSatuSampaiDuaPuluh,--LEFT(RIGHT([0]!nilai,8),1)+1)&amp;" puluh "&amp;INDEX('160_Sinar Monas_Bekasi'!idxSatuSampaiDuaPuluh,--LEFT(RIGHT([0]!nilai,7),1)+1))&amp;IF(OR(LEN([0]!nilai)&lt;=6,--LEFT(TEXT(RIGHT([0]!nilai,9),REPT("0",9)),3)={0;1}),""," juta / ")</definedName>
    <definedName name="juta2" localSheetId="26">" "&amp;INDEX('161_Indah_Sulawesi'!idxRatusan,--LEFT(TEXT(RIGHT([0]!nilai,9),REPT("0",9)),1)+1)&amp;" "&amp;IF((--MID(TEXT(RIGHT([0]!nilai,9),REPT("0",9)),2,2)+1)&lt;=20,IF(--LEFT(TEXT(RIGHT([0]!nilai,9),REPT("0",9)),3)=1," satu juta / ",INDEX('161_Indah_Sulawesi'!idxSatuSampaiDuaPuluh,--LEFT(TEXT(RIGHT([0]!nilai,8),REPT("0",8)),2)+1)),INDEX('161_Indah_Sulawesi'!idxSatuSampaiDuaPuluh,--LEFT(RIGHT([0]!nilai,8),1)+1)&amp;" puluh "&amp;INDEX('161_Indah_Sulawesi'!idxSatuSampaiDuaPuluh,--LEFT(RIGHT([0]!nilai,7),1)+1))&amp;IF(OR(LEN([0]!nilai)&lt;=6,--LEFT(TEXT(RIGHT([0]!nilai,9),REPT("0",9)),3)={0;1}),""," juta / ")</definedName>
    <definedName name="juta2" localSheetId="27">" "&amp;INDEX('162_Trawblbens_Batam'!idxRatusan,--LEFT(TEXT(RIGHT([0]!nilai,9),REPT("0",9)),1)+1)&amp;" "&amp;IF((--MID(TEXT(RIGHT([0]!nilai,9),REPT("0",9)),2,2)+1)&lt;=20,IF(--LEFT(TEXT(RIGHT([0]!nilai,9),REPT("0",9)),3)=1," satu juta / ",INDEX('162_Trawblbens_Batam'!idxSatuSampaiDuaPuluh,--LEFT(TEXT(RIGHT([0]!nilai,8),REPT("0",8)),2)+1)),INDEX('162_Trawblbens_Batam'!idxSatuSampaiDuaPuluh,--LEFT(RIGHT([0]!nilai,8),1)+1)&amp;" puluh "&amp;INDEX('162_Trawblbens_Batam'!idxSatuSampaiDuaPuluh,--LEFT(RIGHT([0]!nilai,7),1)+1))&amp;IF(OR(LEN([0]!nilai)&lt;=6,--LEFT(TEXT(RIGHT([0]!nilai,9),REPT("0",9)),3)={0;1}),""," juta / ")</definedName>
    <definedName name="juta2" localSheetId="28">" "&amp;INDEX('163_Yenlingtan_Karfikawira_Btam'!idxRatusan,--LEFT(TEXT(RIGHT([0]!nilai,9),REPT("0",9)),1)+1)&amp;" "&amp;IF((--MID(TEXT(RIGHT([0]!nilai,9),REPT("0",9)),2,2)+1)&lt;=20,IF(--LEFT(TEXT(RIGHT([0]!nilai,9),REPT("0",9)),3)=1," satu juta / ",INDEX('163_Yenlingtan_Karfikawira_Btam'!idxSatuSampaiDuaPuluh,--LEFT(TEXT(RIGHT([0]!nilai,8),REPT("0",8)),2)+1)),INDEX('163_Yenlingtan_Karfikawira_Btam'!idxSatuSampaiDuaPuluh,--LEFT(RIGHT([0]!nilai,8),1)+1)&amp;" puluh "&amp;INDEX('163_Yenlingtan_Karfikawira_Btam'!idxSatuSampaiDuaPuluh,--LEFT(RIGHT([0]!nilai,7),1)+1))&amp;IF(OR(LEN([0]!nilai)&lt;=6,--LEFT(TEXT(RIGHT([0]!nilai,9),REPT("0",9)),3)={0;1}),""," juta / ")</definedName>
    <definedName name="juta2" localSheetId="29">" "&amp;INDEX('164_Yenlingtan_Sehat_Batam'!idxRatusan,--LEFT(TEXT(RIGHT([0]!nilai,9),REPT("0",9)),1)+1)&amp;" "&amp;IF((--MID(TEXT(RIGHT([0]!nilai,9),REPT("0",9)),2,2)+1)&lt;=20,IF(--LEFT(TEXT(RIGHT([0]!nilai,9),REPT("0",9)),3)=1," satu juta / ",INDEX('164_Yenlingtan_Sehat_Batam'!idxSatuSampaiDuaPuluh,--LEFT(TEXT(RIGHT([0]!nilai,8),REPT("0",8)),2)+1)),INDEX('164_Yenlingtan_Sehat_Batam'!idxSatuSampaiDuaPuluh,--LEFT(RIGHT([0]!nilai,8),1)+1)&amp;" puluh "&amp;INDEX('164_Yenlingtan_Sehat_Batam'!idxSatuSampaiDuaPuluh,--LEFT(RIGHT([0]!nilai,7),1)+1))&amp;IF(OR(LEN([0]!nilai)&lt;=6,--LEFT(TEXT(RIGHT([0]!nilai,9),REPT("0",9)),3)={0;1}),""," juta / ")</definedName>
    <definedName name="juta2" localSheetId="30">" "&amp;INDEX('165_Trawblbens_Batam'!idxRatusan,--LEFT(TEXT(RIGHT([0]!nilai,9),REPT("0",9)),1)+1)&amp;" "&amp;IF((--MID(TEXT(RIGHT([0]!nilai,9),REPT("0",9)),2,2)+1)&lt;=20,IF(--LEFT(TEXT(RIGHT([0]!nilai,9),REPT("0",9)),3)=1," satu juta / ",INDEX('165_Trawblbens_Batam'!idxSatuSampaiDuaPuluh,--LEFT(TEXT(RIGHT([0]!nilai,8),REPT("0",8)),2)+1)),INDEX('165_Trawblbens_Batam'!idxSatuSampaiDuaPuluh,--LEFT(RIGHT([0]!nilai,8),1)+1)&amp;" puluh "&amp;INDEX('165_Trawblbens_Batam'!idxSatuSampaiDuaPuluh,--LEFT(RIGHT([0]!nilai,7),1)+1))&amp;IF(OR(LEN([0]!nilai)&lt;=6,--LEFT(TEXT(RIGHT([0]!nilai,9),REPT("0",9)),3)={0;1}),""," juta / ")</definedName>
    <definedName name="juta2" localSheetId="31">" "&amp;INDEX('166_Anzora_Batam'!idxRatusan,--LEFT(TEXT(RIGHT([0]!nilai,9),REPT("0",9)),1)+1)&amp;" "&amp;IF((--MID(TEXT(RIGHT([0]!nilai,9),REPT("0",9)),2,2)+1)&lt;=20,IF(--LEFT(TEXT(RIGHT([0]!nilai,9),REPT("0",9)),3)=1," satu juta / ",INDEX('166_Anzora_Batam'!idxSatuSampaiDuaPuluh,--LEFT(TEXT(RIGHT([0]!nilai,8),REPT("0",8)),2)+1)),INDEX('166_Anzora_Batam'!idxSatuSampaiDuaPuluh,--LEFT(RIGHT([0]!nilai,8),1)+1)&amp;" puluh "&amp;INDEX('166_Anzora_Batam'!idxSatuSampaiDuaPuluh,--LEFT(RIGHT([0]!nilai,7),1)+1))&amp;IF(OR(LEN([0]!nilai)&lt;=6,--LEFT(TEXT(RIGHT([0]!nilai,9),REPT("0",9)),3)={0;1}),""," juta / ")</definedName>
    <definedName name="juta2" localSheetId="32">" "&amp;INDEX('167_Ibu Vio_Makassar'!idxRatusan,--LEFT(TEXT(RIGHT([0]!nilai,9),REPT("0",9)),1)+1)&amp;" "&amp;IF((--MID(TEXT(RIGHT([0]!nilai,9),REPT("0",9)),2,2)+1)&lt;=20,IF(--LEFT(TEXT(RIGHT([0]!nilai,9),REPT("0",9)),3)=1," satu juta / ",INDEX('167_Ibu Vio_Makassar'!idxSatuSampaiDuaPuluh,--LEFT(TEXT(RIGHT([0]!nilai,8),REPT("0",8)),2)+1)),INDEX('167_Ibu Vio_Makassar'!idxSatuSampaiDuaPuluh,--LEFT(RIGHT([0]!nilai,8),1)+1)&amp;" puluh "&amp;INDEX('167_Ibu Vio_Makassar'!idxSatuSampaiDuaPuluh,--LEFT(RIGHT([0]!nilai,7),1)+1))&amp;IF(OR(LEN([0]!nilai)&lt;=6,--LEFT(TEXT(RIGHT([0]!nilai,9),REPT("0",9)),3)={0;1}),""," juta / ")</definedName>
    <definedName name="juta2" localSheetId="33">" "&amp;INDEX('168_Yenlingtan_Tirta_Batam'!idxRatusan,--LEFT(TEXT(RIGHT([0]!nilai,9),REPT("0",9)),1)+1)&amp;" "&amp;IF((--MID(TEXT(RIGHT([0]!nilai,9),REPT("0",9)),2,2)+1)&lt;=20,IF(--LEFT(TEXT(RIGHT([0]!nilai,9),REPT("0",9)),3)=1," satu juta / ",INDEX('168_Yenlingtan_Tirta_Batam'!idxSatuSampaiDuaPuluh,--LEFT(TEXT(RIGHT([0]!nilai,8),REPT("0",8)),2)+1)),INDEX('168_Yenlingtan_Tirta_Batam'!idxSatuSampaiDuaPuluh,--LEFT(RIGHT([0]!nilai,8),1)+1)&amp;" puluh "&amp;INDEX('168_Yenlingtan_Tirta_Batam'!idxSatuSampaiDuaPuluh,--LEFT(RIGHT([0]!nilai,7),1)+1))&amp;IF(OR(LEN([0]!nilai)&lt;=6,--LEFT(TEXT(RIGHT([0]!nilai,9),REPT("0",9)),3)={0;1}),""," juta / ")</definedName>
    <definedName name="juta2" localSheetId="34">" "&amp;INDEX('169_Menara_Sampoeran_C1'!idxRatusan,--LEFT(TEXT(RIGHT([0]!nilai,9),REPT("0",9)),1)+1)&amp;" "&amp;IF((--MID(TEXT(RIGHT([0]!nilai,9),REPT("0",9)),2,2)+1)&lt;=20,IF(--LEFT(TEXT(RIGHT([0]!nilai,9),REPT("0",9)),3)=1," satu juta / ",INDEX('169_Menara_Sampoeran_C1'!idxSatuSampaiDuaPuluh,--LEFT(TEXT(RIGHT([0]!nilai,8),REPT("0",8)),2)+1)),INDEX('169_Menara_Sampoeran_C1'!idxSatuSampaiDuaPuluh,--LEFT(RIGHT([0]!nilai,8),1)+1)&amp;" puluh "&amp;INDEX('169_Menara_Sampoeran_C1'!idxSatuSampaiDuaPuluh,--LEFT(RIGHT([0]!nilai,7),1)+1))&amp;IF(OR(LEN([0]!nilai)&lt;=6,--LEFT(TEXT(RIGHT([0]!nilai,9),REPT("0",9)),3)={0;1}),""," juta / ")</definedName>
    <definedName name="juta2" localSheetId="35">" "&amp;INDEX('170_Menara_Bandung'!idxRatusan,--LEFT(TEXT(RIGHT([0]!nilai,9),REPT("0",9)),1)+1)&amp;" "&amp;IF((--MID(TEXT(RIGHT([0]!nilai,9),REPT("0",9)),2,2)+1)&lt;=20,IF(--LEFT(TEXT(RIGHT([0]!nilai,9),REPT("0",9)),3)=1," satu juta / ",INDEX('170_Menara_Bandung'!idxSatuSampaiDuaPuluh,--LEFT(TEXT(RIGHT([0]!nilai,8),REPT("0",8)),2)+1)),INDEX('170_Menara_Bandung'!idxSatuSampaiDuaPuluh,--LEFT(RIGHT([0]!nilai,8),1)+1)&amp;" puluh "&amp;INDEX('170_Menara_Bandung'!idxSatuSampaiDuaPuluh,--LEFT(RIGHT([0]!nilai,7),1)+1))&amp;IF(OR(LEN([0]!nilai)&lt;=6,--LEFT(TEXT(RIGHT([0]!nilai,9),REPT("0",9)),3)={0;1}),""," juta / ")</definedName>
    <definedName name="juta2" localSheetId="36">" "&amp;INDEX('171_Menara_Jakarta Inner'!idxRatusan,--LEFT(TEXT(RIGHT([0]!nilai,9),REPT("0",9)),1)+1)&amp;" "&amp;IF((--MID(TEXT(RIGHT([0]!nilai,9),REPT("0",9)),2,2)+1)&lt;=20,IF(--LEFT(TEXT(RIGHT([0]!nilai,9),REPT("0",9)),3)=1," satu juta / ",INDEX('171_Menara_Jakarta Inner'!idxSatuSampaiDuaPuluh,--LEFT(TEXT(RIGHT([0]!nilai,8),REPT("0",8)),2)+1)),INDEX('171_Menara_Jakarta Inner'!idxSatuSampaiDuaPuluh,--LEFT(RIGHT([0]!nilai,8),1)+1)&amp;" puluh "&amp;INDEX('171_Menara_Jakarta Inner'!idxSatuSampaiDuaPuluh,--LEFT(RIGHT([0]!nilai,7),1)+1))&amp;IF(OR(LEN([0]!nilai)&lt;=6,--LEFT(TEXT(RIGHT([0]!nilai,9),REPT("0",9)),3)={0;1}),""," juta / ")</definedName>
    <definedName name="juta2" localSheetId="37">" "&amp;INDEX('172_Fadilindo_Batam'!idxRatusan,--LEFT(TEXT(RIGHT([0]!nilai,9),REPT("0",9)),1)+1)&amp;" "&amp;IF((--MID(TEXT(RIGHT([0]!nilai,9),REPT("0",9)),2,2)+1)&lt;=20,IF(--LEFT(TEXT(RIGHT([0]!nilai,9),REPT("0",9)),3)=1," satu juta / ",INDEX('172_Fadilindo_Batam'!idxSatuSampaiDuaPuluh,--LEFT(TEXT(RIGHT([0]!nilai,8),REPT("0",8)),2)+1)),INDEX('172_Fadilindo_Batam'!idxSatuSampaiDuaPuluh,--LEFT(RIGHT([0]!nilai,8),1)+1)&amp;" puluh "&amp;INDEX('172_Fadilindo_Batam'!idxSatuSampaiDuaPuluh,--LEFT(RIGHT([0]!nilai,7),1)+1))&amp;IF(OR(LEN([0]!nilai)&lt;=6,--LEFT(TEXT(RIGHT([0]!nilai,9),REPT("0",9)),3)={0;1}),""," juta / ")</definedName>
    <definedName name="juta2" localSheetId="38">" "&amp;INDEX('173_Yenlingtan_berkat_Batam'!idxRatusan,--LEFT(TEXT(RIGHT([0]!nilai,9),REPT("0",9)),1)+1)&amp;" "&amp;IF((--MID(TEXT(RIGHT([0]!nilai,9),REPT("0",9)),2,2)+1)&lt;=20,IF(--LEFT(TEXT(RIGHT([0]!nilai,9),REPT("0",9)),3)=1," satu juta / ",INDEX('173_Yenlingtan_berkat_Batam'!idxSatuSampaiDuaPuluh,--LEFT(TEXT(RIGHT([0]!nilai,8),REPT("0",8)),2)+1)),INDEX('173_Yenlingtan_berkat_Batam'!idxSatuSampaiDuaPuluh,--LEFT(RIGHT([0]!nilai,8),1)+1)&amp;" puluh "&amp;INDEX('173_Yenlingtan_berkat_Batam'!idxSatuSampaiDuaPuluh,--LEFT(RIGHT([0]!nilai,7),1)+1))&amp;IF(OR(LEN([0]!nilai)&lt;=6,--LEFT(TEXT(RIGHT([0]!nilai,9),REPT("0",9)),3)={0;1}),""," juta / ")</definedName>
    <definedName name="juta2" localSheetId="39">" "&amp;INDEX('174_Yenlingtan_Kreshna_Batam'!idxRatusan,--LEFT(TEXT(RIGHT([0]!nilai,9),REPT("0",9)),1)+1)&amp;" "&amp;IF((--MID(TEXT(RIGHT([0]!nilai,9),REPT("0",9)),2,2)+1)&lt;=20,IF(--LEFT(TEXT(RIGHT([0]!nilai,9),REPT("0",9)),3)=1," satu juta / ",INDEX('174_Yenlingtan_Kreshna_Batam'!idxSatuSampaiDuaPuluh,--LEFT(TEXT(RIGHT([0]!nilai,8),REPT("0",8)),2)+1)),INDEX('174_Yenlingtan_Kreshna_Batam'!idxSatuSampaiDuaPuluh,--LEFT(RIGHT([0]!nilai,8),1)+1)&amp;" puluh "&amp;INDEX('174_Yenlingtan_Kreshna_Batam'!idxSatuSampaiDuaPuluh,--LEFT(RIGHT([0]!nilai,7),1)+1))&amp;IF(OR(LEN([0]!nilai)&lt;=6,--LEFT(TEXT(RIGHT([0]!nilai,9),REPT("0",9)),3)={0;1}),""," juta / ")</definedName>
    <definedName name="juta2" localSheetId="40">" "&amp;INDEX('175_Lion_Gresik'!idxRatusan,--LEFT(TEXT(RIGHT([2]!nilai,9),REPT("0",9)),1)+1)&amp;" "&amp;IF((--MID(TEXT(RIGHT([2]!nilai,9),REPT("0",9)),2,2)+1)&lt;=20,IF(--LEFT(TEXT(RIGHT([2]!nilai,9),REPT("0",9)),3)=1," satu juta / ",INDEX('175_Lion_Gresik'!idxSatuSampaiDuaPuluh,--LEFT(TEXT(RIGHT([2]!nilai,8),REPT("0",8)),2)+1)),INDEX('175_Lion_Gresik'!idxSatuSampaiDuaPuluh,--LEFT(RIGHT([2]!nilai,8),1)+1)&amp;" puluh "&amp;INDEX('175_Lion_Gresik'!idxSatuSampaiDuaPuluh,--LEFT(RIGHT([2]!nilai,7),1)+1))&amp;IF(OR(LEN([2]!nilai)&lt;=6,--LEFT(TEXT(RIGHT([2]!nilai,9),REPT("0",9)),3)={0;1}),""," juta / ")</definedName>
    <definedName name="juta2" localSheetId="41">" "&amp;INDEX('176_Padi Logistik'!idxRatusan,--LEFT(TEXT(RIGHT([2]!nilai,9),REPT("0",9)),1)+1)&amp;" "&amp;IF((--MID(TEXT(RIGHT([2]!nilai,9),REPT("0",9)),2,2)+1)&lt;=20,IF(--LEFT(TEXT(RIGHT([2]!nilai,9),REPT("0",9)),3)=1," satu juta / ",INDEX('176_Padi Logistik'!idxSatuSampaiDuaPuluh,--LEFT(TEXT(RIGHT([2]!nilai,8),REPT("0",8)),2)+1)),INDEX('176_Padi Logistik'!idxSatuSampaiDuaPuluh,--LEFT(RIGHT([2]!nilai,8),1)+1)&amp;" puluh "&amp;INDEX('176_Padi Logistik'!idxSatuSampaiDuaPuluh,--LEFT(RIGHT([2]!nilai,7),1)+1))&amp;IF(OR(LEN([2]!nilai)&lt;=6,--LEFT(TEXT(RIGHT([2]!nilai,9),REPT("0",9)),3)={0;1}),""," juta / ")</definedName>
    <definedName name="juta2" localSheetId="42">" "&amp;INDEX('177_Padi Logistik_Bali'!idxRatusan,--LEFT(TEXT(RIGHT([2]!nilai,9),REPT("0",9)),1)+1)&amp;" "&amp;IF((--MID(TEXT(RIGHT([2]!nilai,9),REPT("0",9)),2,2)+1)&lt;=20,IF(--LEFT(TEXT(RIGHT([2]!nilai,9),REPT("0",9)),3)=1," satu juta / ",INDEX('177_Padi Logistik_Bali'!idxSatuSampaiDuaPuluh,--LEFT(TEXT(RIGHT([2]!nilai,8),REPT("0",8)),2)+1)),INDEX('177_Padi Logistik_Bali'!idxSatuSampaiDuaPuluh,--LEFT(RIGHT([2]!nilai,8),1)+1)&amp;" puluh "&amp;INDEX('177_Padi Logistik_Bali'!idxSatuSampaiDuaPuluh,--LEFT(RIGHT([2]!nilai,7),1)+1))&amp;IF(OR(LEN([2]!nilai)&lt;=6,--LEFT(TEXT(RIGHT([2]!nilai,9),REPT("0",9)),3)={0;1}),""," juta / ")</definedName>
    <definedName name="juta2" localSheetId="43">" "&amp;INDEX('178_satya alam_'!idxRatusan,--LEFT(TEXT(RIGHT([2]!nilai,9),REPT("0",9)),1)+1)&amp;" "&amp;IF((--MID(TEXT(RIGHT([2]!nilai,9),REPT("0",9)),2,2)+1)&lt;=20,IF(--LEFT(TEXT(RIGHT([2]!nilai,9),REPT("0",9)),3)=1," satu juta / ",INDEX('178_satya alam_'!idxSatuSampaiDuaPuluh,--LEFT(TEXT(RIGHT([2]!nilai,8),REPT("0",8)),2)+1)),INDEX('178_satya alam_'!idxSatuSampaiDuaPuluh,--LEFT(RIGHT([2]!nilai,8),1)+1)&amp;" puluh "&amp;INDEX('178_satya alam_'!idxSatuSampaiDuaPuluh,--LEFT(RIGHT([2]!nilai,7),1)+1))&amp;IF(OR(LEN([2]!nilai)&lt;=6,--LEFT(TEXT(RIGHT([2]!nilai,9),REPT("0",9)),3)={0;1}),""," juta / ")</definedName>
    <definedName name="juta2" localSheetId="44">" "&amp;INDEX('179_Kurniatani_Banjar negara'!idxRatusan,--LEFT(TEXT(RIGHT([2]!nilai,9),REPT("0",9)),1)+1)&amp;" "&amp;IF((--MID(TEXT(RIGHT([2]!nilai,9),REPT("0",9)),2,2)+1)&lt;=20,IF(--LEFT(TEXT(RIGHT([2]!nilai,9),REPT("0",9)),3)=1," satu juta / ",INDEX('179_Kurniatani_Banjar negara'!idxSatuSampaiDuaPuluh,--LEFT(TEXT(RIGHT([2]!nilai,8),REPT("0",8)),2)+1)),INDEX('179_Kurniatani_Banjar negara'!idxSatuSampaiDuaPuluh,--LEFT(RIGHT([2]!nilai,8),1)+1)&amp;" puluh "&amp;INDEX('179_Kurniatani_Banjar negara'!idxSatuSampaiDuaPuluh,--LEFT(RIGHT([2]!nilai,7),1)+1))&amp;IF(OR(LEN([2]!nilai)&lt;=6,--LEFT(TEXT(RIGHT([2]!nilai,9),REPT("0",9)),3)={0;1}),""," juta / ")</definedName>
    <definedName name="juta2" localSheetId="45">" "&amp;INDEX('180_PT. Yasa_Sulteng'!idxRatusan,--LEFT(TEXT(RIGHT([0]!nilai,9),REPT("0",9)),1)+1)&amp;" "&amp;IF((--MID(TEXT(RIGHT([0]!nilai,9),REPT("0",9)),2,2)+1)&lt;=20,IF(--LEFT(TEXT(RIGHT([0]!nilai,9),REPT("0",9)),3)=1," satu juta / ",INDEX('180_PT. Yasa_Sulteng'!idxSatuSampaiDuaPuluh,--LEFT(TEXT(RIGHT([0]!nilai,8),REPT("0",8)),2)+1)),INDEX('180_PT. Yasa_Sulteng'!idxSatuSampaiDuaPuluh,--LEFT(RIGHT([0]!nilai,8),1)+1)&amp;" puluh "&amp;INDEX('180_PT. Yasa_Sulteng'!idxSatuSampaiDuaPuluh,--LEFT(RIGHT([0]!nilai,7),1)+1))&amp;IF(OR(LEN([0]!nilai)&lt;=6,--LEFT(TEXT(RIGHT([0]!nilai,9),REPT("0",9)),3)={0;1}),""," juta / ")</definedName>
    <definedName name="juta2" localSheetId="46">" "&amp;INDEX('180_PT. Yasa_Sulteng di up'!idxRatusan,--LEFT(TEXT(RIGHT([0]!nilai,9),REPT("0",9)),1)+1)&amp;" "&amp;IF((--MID(TEXT(RIGHT([0]!nilai,9),REPT("0",9)),2,2)+1)&lt;=20,IF(--LEFT(TEXT(RIGHT([0]!nilai,9),REPT("0",9)),3)=1," satu juta / ",INDEX('180_PT. Yasa_Sulteng di up'!idxSatuSampaiDuaPuluh,--LEFT(TEXT(RIGHT([0]!nilai,8),REPT("0",8)),2)+1)),INDEX('180_PT. Yasa_Sulteng di up'!idxSatuSampaiDuaPuluh,--LEFT(RIGHT([0]!nilai,8),1)+1)&amp;" puluh "&amp;INDEX('180_PT. Yasa_Sulteng di up'!idxSatuSampaiDuaPuluh,--LEFT(RIGHT([0]!nilai,7),1)+1))&amp;IF(OR(LEN([0]!nilai)&lt;=6,--LEFT(TEXT(RIGHT([0]!nilai,9),REPT("0",9)),3)={0;1}),""," juta / ")</definedName>
    <definedName name="juta2" localSheetId="47">" "&amp;INDEX('181_Menara_Jakarta Inner'!idxRatusan,--LEFT(TEXT(RIGHT([0]!nilai,9),REPT("0",9)),1)+1)&amp;" "&amp;IF((--MID(TEXT(RIGHT([0]!nilai,9),REPT("0",9)),2,2)+1)&lt;=20,IF(--LEFT(TEXT(RIGHT([0]!nilai,9),REPT("0",9)),3)=1," satu juta / ",INDEX('181_Menara_Jakarta Inner'!idxSatuSampaiDuaPuluh,--LEFT(TEXT(RIGHT([0]!nilai,8),REPT("0",8)),2)+1)),INDEX('181_Menara_Jakarta Inner'!idxSatuSampaiDuaPuluh,--LEFT(RIGHT([0]!nilai,8),1)+1)&amp;" puluh "&amp;INDEX('181_Menara_Jakarta Inner'!idxSatuSampaiDuaPuluh,--LEFT(RIGHT([0]!nilai,7),1)+1))&amp;IF(OR(LEN([0]!nilai)&lt;=6,--LEFT(TEXT(RIGHT([0]!nilai,9),REPT("0",9)),3)={0;1}),""," juta / ")</definedName>
    <definedName name="juta2" localSheetId="48">" "&amp;INDEX('182_Yenlingtan_Pandurasa_Batam'!idxRatusan,--LEFT(TEXT(RIGHT([0]!nilai,9),REPT("0",9)),1)+1)&amp;" "&amp;IF((--MID(TEXT(RIGHT([0]!nilai,9),REPT("0",9)),2,2)+1)&lt;=20,IF(--LEFT(TEXT(RIGHT([0]!nilai,9),REPT("0",9)),3)=1," satu juta / ",INDEX('182_Yenlingtan_Pandurasa_Batam'!idxSatuSampaiDuaPuluh,--LEFT(TEXT(RIGHT([0]!nilai,8),REPT("0",8)),2)+1)),INDEX('182_Yenlingtan_Pandurasa_Batam'!idxSatuSampaiDuaPuluh,--LEFT(RIGHT([0]!nilai,8),1)+1)&amp;" puluh "&amp;INDEX('182_Yenlingtan_Pandurasa_Batam'!idxSatuSampaiDuaPuluh,--LEFT(RIGHT([0]!nilai,7),1)+1))&amp;IF(OR(LEN([0]!nilai)&lt;=6,--LEFT(TEXT(RIGHT([0]!nilai,9),REPT("0",9)),3)={0;1}),""," juta / ")</definedName>
    <definedName name="juta2" localSheetId="49">" "&amp;INDEX('183_Bpk.Icuk_Kalbar'!idxRatusan,--LEFT(TEXT(RIGHT([0]!nilai,9),REPT("0",9)),1)+1)&amp;" "&amp;IF((--MID(TEXT(RIGHT([0]!nilai,9),REPT("0",9)),2,2)+1)&lt;=20,IF(--LEFT(TEXT(RIGHT([0]!nilai,9),REPT("0",9)),3)=1," satu juta / ",INDEX('183_Bpk.Icuk_Kalbar'!idxSatuSampaiDuaPuluh,--LEFT(TEXT(RIGHT([0]!nilai,8),REPT("0",8)),2)+1)),INDEX('183_Bpk.Icuk_Kalbar'!idxSatuSampaiDuaPuluh,--LEFT(RIGHT([0]!nilai,8),1)+1)&amp;" puluh "&amp;INDEX('183_Bpk.Icuk_Kalbar'!idxSatuSampaiDuaPuluh,--LEFT(RIGHT([0]!nilai,7),1)+1))&amp;IF(OR(LEN([0]!nilai)&lt;=6,--LEFT(TEXT(RIGHT([0]!nilai,9),REPT("0",9)),3)={0;1}),""," juta / ")</definedName>
    <definedName name="juta2" localSheetId="50">" "&amp;INDEX('184_Rosenberger_Makassar'!idxRatusan,--LEFT(TEXT(RIGHT([0]!nilai,9),REPT("0",9)),1)+1)&amp;" "&amp;IF((--MID(TEXT(RIGHT([0]!nilai,9),REPT("0",9)),2,2)+1)&lt;=20,IF(--LEFT(TEXT(RIGHT([0]!nilai,9),REPT("0",9)),3)=1," satu juta / ",INDEX('184_Rosenberger_Makassar'!idxSatuSampaiDuaPuluh,--LEFT(TEXT(RIGHT([0]!nilai,8),REPT("0",8)),2)+1)),INDEX('184_Rosenberger_Makassar'!idxSatuSampaiDuaPuluh,--LEFT(RIGHT([0]!nilai,8),1)+1)&amp;" puluh "&amp;INDEX('184_Rosenberger_Makassar'!idxSatuSampaiDuaPuluh,--LEFT(RIGHT([0]!nilai,7),1)+1))&amp;IF(OR(LEN([0]!nilai)&lt;=6,--LEFT(TEXT(RIGHT([0]!nilai,9),REPT("0",9)),3)={0;1}),""," juta / ")</definedName>
    <definedName name="juta2" localSheetId="51">" "&amp;INDEX('185_PT.Sarana Bandar_Sidoarjo'!idxRatusan,--LEFT(TEXT(RIGHT([0]!nilai,9),REPT("0",9)),1)+1)&amp;" "&amp;IF((--MID(TEXT(RIGHT([0]!nilai,9),REPT("0",9)),2,2)+1)&lt;=20,IF(--LEFT(TEXT(RIGHT([0]!nilai,9),REPT("0",9)),3)=1," satu juta / ",INDEX('185_PT.Sarana Bandar_Sidoarjo'!idxSatuSampaiDuaPuluh,--LEFT(TEXT(RIGHT([0]!nilai,8),REPT("0",8)),2)+1)),INDEX('185_PT.Sarana Bandar_Sidoarjo'!idxSatuSampaiDuaPuluh,--LEFT(RIGHT([0]!nilai,8),1)+1)&amp;" puluh "&amp;INDEX('185_PT.Sarana Bandar_Sidoarjo'!idxSatuSampaiDuaPuluh,--LEFT(RIGHT([0]!nilai,7),1)+1))&amp;IF(OR(LEN([0]!nilai)&lt;=6,--LEFT(TEXT(RIGHT([0]!nilai,9),REPT("0",9)),3)={0;1}),""," juta / ")</definedName>
    <definedName name="juta2" localSheetId="52">" "&amp;INDEX('186_Ibu Yanti_Lampung'!idxRatusan,--LEFT(TEXT(RIGHT([0]!nilai,9),REPT("0",9)),1)+1)&amp;" "&amp;IF((--MID(TEXT(RIGHT([0]!nilai,9),REPT("0",9)),2,2)+1)&lt;=20,IF(--LEFT(TEXT(RIGHT([0]!nilai,9),REPT("0",9)),3)=1," satu juta / ",INDEX('186_Ibu Yanti_Lampung'!idxSatuSampaiDuaPuluh,--LEFT(TEXT(RIGHT([0]!nilai,8),REPT("0",8)),2)+1)),INDEX('186_Ibu Yanti_Lampung'!idxSatuSampaiDuaPuluh,--LEFT(RIGHT([0]!nilai,8),1)+1)&amp;" puluh "&amp;INDEX('186_Ibu Yanti_Lampung'!idxSatuSampaiDuaPuluh,--LEFT(RIGHT([0]!nilai,7),1)+1))&amp;IF(OR(LEN([0]!nilai)&lt;=6,--LEFT(TEXT(RIGHT([0]!nilai,9),REPT("0",9)),3)={0;1}),""," juta / ")</definedName>
    <definedName name="juta2" localSheetId="53">" "&amp;INDEX('187_MAG_Kalimantan'!idxRatusan,--LEFT(TEXT(RIGHT([0]!nilai,9),REPT("0",9)),1)+1)&amp;" "&amp;IF((--MID(TEXT(RIGHT([0]!nilai,9),REPT("0",9)),2,2)+1)&lt;=20,IF(--LEFT(TEXT(RIGHT([0]!nilai,9),REPT("0",9)),3)=1," satu juta / ",INDEX('187_MAG_Kalimantan'!idxSatuSampaiDuaPuluh,--LEFT(TEXT(RIGHT([0]!nilai,8),REPT("0",8)),2)+1)),INDEX('187_MAG_Kalimantan'!idxSatuSampaiDuaPuluh,--LEFT(RIGHT([0]!nilai,8),1)+1)&amp;" puluh "&amp;INDEX('187_MAG_Kalimantan'!idxSatuSampaiDuaPuluh,--LEFT(RIGHT([0]!nilai,7),1)+1))&amp;IF(OR(LEN([0]!nilai)&lt;=6,--LEFT(TEXT(RIGHT([0]!nilai,9),REPT("0",9)),3)={0;1}),""," juta / ")</definedName>
    <definedName name="juta2" localSheetId="55">" "&amp;INDEX('188_BSC_JHHP_PAYAKUMBUH'!idxRatusan,--LEFT(TEXT(RIGHT([0]!nilai,9),REPT("0",9)),1)+1)&amp;" "&amp;IF((--MID(TEXT(RIGHT([0]!nilai,9),REPT("0",9)),2,2)+1)&lt;=20,IF(--LEFT(TEXT(RIGHT([0]!nilai,9),REPT("0",9)),3)=1," satu juta / ",INDEX('188_BSC_JHHP_PAYAKUMBUH'!idxSatuSampaiDuaPuluh,--LEFT(TEXT(RIGHT([0]!nilai,8),REPT("0",8)),2)+1)),INDEX('188_BSC_JHHP_PAYAKUMBUH'!idxSatuSampaiDuaPuluh,--LEFT(RIGHT([0]!nilai,8),1)+1)&amp;" puluh "&amp;INDEX('188_BSC_JHHP_PAYAKUMBUH'!idxSatuSampaiDuaPuluh,--LEFT(RIGHT([0]!nilai,7),1)+1))&amp;IF(OR(LEN([0]!nilai)&lt;=6,--LEFT(TEXT(RIGHT([0]!nilai,9),REPT("0",9)),3)={0;1}),""," juta / ")</definedName>
    <definedName name="juta2" localSheetId="54">" "&amp;INDEX('188_Sampoeran_Brigf 31.2.22'!idxRatusan,--LEFT(TEXT(RIGHT([0]!nilai,9),REPT("0",9)),1)+1)&amp;" "&amp;IF((--MID(TEXT(RIGHT([0]!nilai,9),REPT("0",9)),2,2)+1)&lt;=20,IF(--LEFT(TEXT(RIGHT([0]!nilai,9),REPT("0",9)),3)=1," satu juta / ",INDEX('188_Sampoeran_Brigf 31.2.22'!idxSatuSampaiDuaPuluh,--LEFT(TEXT(RIGHT([0]!nilai,8),REPT("0",8)),2)+1)),INDEX('188_Sampoeran_Brigf 31.2.22'!idxSatuSampaiDuaPuluh,--LEFT(RIGHT([0]!nilai,8),1)+1)&amp;" puluh "&amp;INDEX('188_Sampoeran_Brigf 31.2.22'!idxSatuSampaiDuaPuluh,--LEFT(RIGHT([0]!nilai,7),1)+1))&amp;IF(OR(LEN([0]!nilai)&lt;=6,--LEFT(TEXT(RIGHT([0]!nilai,9),REPT("0",9)),3)={0;1}),""," juta / ")</definedName>
    <definedName name="juta2" localSheetId="56">" "&amp;INDEX('189_Sampoeran_Brigf 8.2.22'!idxRatusan,--LEFT(TEXT(RIGHT([0]!nilai,9),REPT("0",9)),1)+1)&amp;" "&amp;IF((--MID(TEXT(RIGHT([0]!nilai,9),REPT("0",9)),2,2)+1)&lt;=20,IF(--LEFT(TEXT(RIGHT([0]!nilai,9),REPT("0",9)),3)=1," satu juta / ",INDEX('189_Sampoeran_Brigf 8.2.22'!idxSatuSampaiDuaPuluh,--LEFT(TEXT(RIGHT([0]!nilai,8),REPT("0",8)),2)+1)),INDEX('189_Sampoeran_Brigf 8.2.22'!idxSatuSampaiDuaPuluh,--LEFT(RIGHT([0]!nilai,8),1)+1)&amp;" puluh "&amp;INDEX('189_Sampoeran_Brigf 8.2.22'!idxSatuSampaiDuaPuluh,--LEFT(RIGHT([0]!nilai,7),1)+1))&amp;IF(OR(LEN([0]!nilai)&lt;=6,--LEFT(TEXT(RIGHT([0]!nilai,9),REPT("0",9)),3)={0;1}),""," juta / ")</definedName>
    <definedName name="juta2" localSheetId="57">" "&amp;INDEX('190_Solo Logo_Pati'!idxRatusan,--LEFT(TEXT(RIGHT([2]!nilai,9),REPT("0",9)),1)+1)&amp;" "&amp;IF((--MID(TEXT(RIGHT([2]!nilai,9),REPT("0",9)),2,2)+1)&lt;=20,IF(--LEFT(TEXT(RIGHT([2]!nilai,9),REPT("0",9)),3)=1," satu juta / ",INDEX('190_Solo Logo_Pati'!idxSatuSampaiDuaPuluh,--LEFT(TEXT(RIGHT([2]!nilai,8),REPT("0",8)),2)+1)),INDEX('190_Solo Logo_Pati'!idxSatuSampaiDuaPuluh,--LEFT(RIGHT([2]!nilai,8),1)+1)&amp;" puluh "&amp;INDEX('190_Solo Logo_Pati'!idxSatuSampaiDuaPuluh,--LEFT(RIGHT([2]!nilai,7),1)+1))&amp;IF(OR(LEN([2]!nilai)&lt;=6,--LEFT(TEXT(RIGHT([2]!nilai,9),REPT("0",9)),3)={0;1}),""," juta / ")</definedName>
    <definedName name="juta2" localSheetId="58">" "&amp;INDEX('191_Tensindo_Penajam'!idxRatusan,--LEFT(TEXT(RIGHT([0]!nilai,9),REPT("0",9)),1)+1)&amp;" "&amp;IF((--MID(TEXT(RIGHT([0]!nilai,9),REPT("0",9)),2,2)+1)&lt;=20,IF(--LEFT(TEXT(RIGHT([0]!nilai,9),REPT("0",9)),3)=1," satu juta / ",INDEX('191_Tensindo_Penajam'!idxSatuSampaiDuaPuluh,--LEFT(TEXT(RIGHT([0]!nilai,8),REPT("0",8)),2)+1)),INDEX('191_Tensindo_Penajam'!idxSatuSampaiDuaPuluh,--LEFT(RIGHT([0]!nilai,8),1)+1)&amp;" puluh "&amp;INDEX('191_Tensindo_Penajam'!idxSatuSampaiDuaPuluh,--LEFT(RIGHT([0]!nilai,7),1)+1))&amp;IF(OR(LEN([0]!nilai)&lt;=6,--LEFT(TEXT(RIGHT([0]!nilai,9),REPT("0",9)),3)={0;1}),""," juta / ")</definedName>
    <definedName name="juta2" localSheetId="59">" "&amp;INDEX('192_BBI_Ciputat'!idxRatusan,--LEFT(TEXT(RIGHT([0]!nilai,9),REPT("0",9)),1)+1)&amp;" "&amp;IF((--MID(TEXT(RIGHT([0]!nilai,9),REPT("0",9)),2,2)+1)&lt;=20,IF(--LEFT(TEXT(RIGHT([0]!nilai,9),REPT("0",9)),3)=1," satu juta / ",INDEX('192_BBI_Ciputat'!idxSatuSampaiDuaPuluh,--LEFT(TEXT(RIGHT([0]!nilai,8),REPT("0",8)),2)+1)),INDEX('192_BBI_Ciputat'!idxSatuSampaiDuaPuluh,--LEFT(RIGHT([0]!nilai,8),1)+1)&amp;" puluh "&amp;INDEX('192_BBI_Ciputat'!idxSatuSampaiDuaPuluh,--LEFT(RIGHT([0]!nilai,7),1)+1))&amp;IF(OR(LEN([0]!nilai)&lt;=6,--LEFT(TEXT(RIGHT([0]!nilai,9),REPT("0",9)),3)={0;1}),""," juta / ")</definedName>
    <definedName name="juta2" localSheetId="60">" "&amp;INDEX('193_Lion_Pontianak'!idxRatusan,--LEFT(TEXT(RIGHT([2]!nilai,9),REPT("0",9)),1)+1)&amp;" "&amp;IF((--MID(TEXT(RIGHT([2]!nilai,9),REPT("0",9)),2,2)+1)&lt;=20,IF(--LEFT(TEXT(RIGHT([2]!nilai,9),REPT("0",9)),3)=1," satu juta / ",INDEX('193_Lion_Pontianak'!idxSatuSampaiDuaPuluh,--LEFT(TEXT(RIGHT([2]!nilai,8),REPT("0",8)),2)+1)),INDEX('193_Lion_Pontianak'!idxSatuSampaiDuaPuluh,--LEFT(RIGHT([2]!nilai,8),1)+1)&amp;" puluh "&amp;INDEX('193_Lion_Pontianak'!idxSatuSampaiDuaPuluh,--LEFT(RIGHT([2]!nilai,7),1)+1))&amp;IF(OR(LEN([2]!nilai)&lt;=6,--LEFT(TEXT(RIGHT([2]!nilai,9),REPT("0",9)),3)={0;1}),""," juta / ")</definedName>
    <definedName name="juta2" localSheetId="61">" "&amp;INDEX('194_BSC_JHHP_PAYAKUMBUH '!idxRatusan,--LEFT(TEXT(RIGHT([0]!nilai,9),REPT("0",9)),1)+1)&amp;" "&amp;IF((--MID(TEXT(RIGHT([0]!nilai,9),REPT("0",9)),2,2)+1)&lt;=20,IF(--LEFT(TEXT(RIGHT([0]!nilai,9),REPT("0",9)),3)=1," satu juta / ",INDEX('194_BSC_JHHP_PAYAKUMBUH '!idxSatuSampaiDuaPuluh,--LEFT(TEXT(RIGHT([0]!nilai,8),REPT("0",8)),2)+1)),INDEX('194_BSC_JHHP_PAYAKUMBUH '!idxSatuSampaiDuaPuluh,--LEFT(RIGHT([0]!nilai,8),1)+1)&amp;" puluh "&amp;INDEX('194_BSC_JHHP_PAYAKUMBUH '!idxSatuSampaiDuaPuluh,--LEFT(RIGHT([0]!nilai,7),1)+1))&amp;IF(OR(LEN([0]!nilai)&lt;=6,--LEFT(TEXT(RIGHT([0]!nilai,9),REPT("0",9)),3)={0;1}),""," juta / ")</definedName>
    <definedName name="juta2" localSheetId="62">" "&amp;INDEX('195_Adhi Cakra_Batang'!idxRatusan,--LEFT(TEXT(RIGHT([2]!nilai,9),REPT("0",9)),1)+1)&amp;" "&amp;IF((--MID(TEXT(RIGHT([2]!nilai,9),REPT("0",9)),2,2)+1)&lt;=20,IF(--LEFT(TEXT(RIGHT([2]!nilai,9),REPT("0",9)),3)=1," satu juta / ",INDEX('195_Adhi Cakra_Batang'!idxSatuSampaiDuaPuluh,--LEFT(TEXT(RIGHT([2]!nilai,8),REPT("0",8)),2)+1)),INDEX('195_Adhi Cakra_Batang'!idxSatuSampaiDuaPuluh,--LEFT(RIGHT([2]!nilai,8),1)+1)&amp;" puluh "&amp;INDEX('195_Adhi Cakra_Batang'!idxSatuSampaiDuaPuluh,--LEFT(RIGHT([2]!nilai,7),1)+1))&amp;IF(OR(LEN([2]!nilai)&lt;=6,--LEFT(TEXT(RIGHT([2]!nilai,9),REPT("0",9)),3)={0;1}),""," juta / ")</definedName>
    <definedName name="juta2" localSheetId="63">" "&amp;INDEX('196_Klik_Batam '!idxRatusan,--LEFT(TEXT(RIGHT([0]!nilai,9),REPT("0",9)),1)+1)&amp;" "&amp;IF((--MID(TEXT(RIGHT([0]!nilai,9),REPT("0",9)),2,2)+1)&lt;=20,IF(--LEFT(TEXT(RIGHT([0]!nilai,9),REPT("0",9)),3)=1," satu juta / ",INDEX('196_Klik_Batam '!idxSatuSampaiDuaPuluh,--LEFT(TEXT(RIGHT([0]!nilai,8),REPT("0",8)),2)+1)),INDEX('196_Klik_Batam '!idxSatuSampaiDuaPuluh,--LEFT(RIGHT([0]!nilai,8),1)+1)&amp;" puluh "&amp;INDEX('196_Klik_Batam '!idxSatuSampaiDuaPuluh,--LEFT(RIGHT([0]!nilai,7),1)+1))&amp;IF(OR(LEN([0]!nilai)&lt;=6,--LEFT(TEXT(RIGHT([0]!nilai,9),REPT("0",9)),3)={0;1}),""," juta / ")</definedName>
    <definedName name="juta2" localSheetId="64">" "&amp;INDEX('197_BSC_Alam Hijau_Jambi'!idxRatusan,--LEFT(TEXT(RIGHT([0]!nilai,9),REPT("0",9)),1)+1)&amp;" "&amp;IF((--MID(TEXT(RIGHT([0]!nilai,9),REPT("0",9)),2,2)+1)&lt;=20,IF(--LEFT(TEXT(RIGHT([0]!nilai,9),REPT("0",9)),3)=1," satu juta / ",INDEX('197_BSC_Alam Hijau_Jambi'!idxSatuSampaiDuaPuluh,--LEFT(TEXT(RIGHT([0]!nilai,8),REPT("0",8)),2)+1)),INDEX('197_BSC_Alam Hijau_Jambi'!idxSatuSampaiDuaPuluh,--LEFT(RIGHT([0]!nilai,8),1)+1)&amp;" puluh "&amp;INDEX('197_BSC_Alam Hijau_Jambi'!idxSatuSampaiDuaPuluh,--LEFT(RIGHT([0]!nilai,7),1)+1))&amp;IF(OR(LEN([0]!nilai)&lt;=6,--LEFT(TEXT(RIGHT([0]!nilai,9),REPT("0",9)),3)={0;1}),""," juta / ")</definedName>
    <definedName name="juta2" localSheetId="65">" "&amp;INDEX('198_PCS_kalimantan'!idxRatusan,--LEFT(TEXT(RIGHT([0]!nilai,9),REPT("0",9)),1)+1)&amp;" "&amp;IF((--MID(TEXT(RIGHT([0]!nilai,9),REPT("0",9)),2,2)+1)&lt;=20,IF(--LEFT(TEXT(RIGHT([0]!nilai,9),REPT("0",9)),3)=1," satu juta / ",INDEX('198_PCS_kalimantan'!idxSatuSampaiDuaPuluh,--LEFT(TEXT(RIGHT([0]!nilai,8),REPT("0",8)),2)+1)),INDEX('198_PCS_kalimantan'!idxSatuSampaiDuaPuluh,--LEFT(RIGHT([0]!nilai,8),1)+1)&amp;" puluh "&amp;INDEX('198_PCS_kalimantan'!idxSatuSampaiDuaPuluh,--LEFT(RIGHT([0]!nilai,7),1)+1))&amp;IF(OR(LEN([0]!nilai)&lt;=6,--LEFT(TEXT(RIGHT([0]!nilai,9),REPT("0",9)),3)={0;1}),""," juta / ")</definedName>
    <definedName name="juta2" localSheetId="66">" "&amp;INDEX('199_BSC_Alam Hijau_Jambi'!idxRatusan,--LEFT(TEXT(RIGHT([0]!nilai,9),REPT("0",9)),1)+1)&amp;" "&amp;IF((--MID(TEXT(RIGHT([0]!nilai,9),REPT("0",9)),2,2)+1)&lt;=20,IF(--LEFT(TEXT(RIGHT([0]!nilai,9),REPT("0",9)),3)=1," satu juta / ",INDEX('199_BSC_Alam Hijau_Jambi'!idxSatuSampaiDuaPuluh,--LEFT(TEXT(RIGHT([0]!nilai,8),REPT("0",8)),2)+1)),INDEX('199_BSC_Alam Hijau_Jambi'!idxSatuSampaiDuaPuluh,--LEFT(RIGHT([0]!nilai,8),1)+1)&amp;" puluh "&amp;INDEX('199_BSC_Alam Hijau_Jambi'!idxSatuSampaiDuaPuluh,--LEFT(RIGHT([0]!nilai,7),1)+1))&amp;IF(OR(LEN([0]!nilai)&lt;=6,--LEFT(TEXT(RIGHT([0]!nilai,9),REPT("0",9)),3)={0;1}),""," juta / ")</definedName>
    <definedName name="juta2" localSheetId="67">" "&amp;INDEX('200_BSC_Alam JHHP_Lampung'!idxRatusan,--LEFT(TEXT(RIGHT([0]!nilai,9),REPT("0",9)),1)+1)&amp;" "&amp;IF((--MID(TEXT(RIGHT([0]!nilai,9),REPT("0",9)),2,2)+1)&lt;=20,IF(--LEFT(TEXT(RIGHT([0]!nilai,9),REPT("0",9)),3)=1," satu juta / ",INDEX('200_BSC_Alam JHHP_Lampung'!idxSatuSampaiDuaPuluh,--LEFT(TEXT(RIGHT([0]!nilai,8),REPT("0",8)),2)+1)),INDEX('200_BSC_Alam JHHP_Lampung'!idxSatuSampaiDuaPuluh,--LEFT(RIGHT([0]!nilai,8),1)+1)&amp;" puluh "&amp;INDEX('200_BSC_Alam JHHP_Lampung'!idxSatuSampaiDuaPuluh,--LEFT(RIGHT([0]!nilai,7),1)+1))&amp;IF(OR(LEN([0]!nilai)&lt;=6,--LEFT(TEXT(RIGHT([0]!nilai,9),REPT("0",9)),3)={0;1}),""," juta / ")</definedName>
    <definedName name="juta2" localSheetId="68">" "&amp;INDEX('201_BSC_Alam JHHP_Lampung'!idxRatusan,--LEFT(TEXT(RIGHT([0]!nilai,9),REPT("0",9)),1)+1)&amp;" "&amp;IF((--MID(TEXT(RIGHT([0]!nilai,9),REPT("0",9)),2,2)+1)&lt;=20,IF(--LEFT(TEXT(RIGHT([0]!nilai,9),REPT("0",9)),3)=1," satu juta / ",INDEX('201_BSC_Alam JHHP_Lampung'!idxSatuSampaiDuaPuluh,--LEFT(TEXT(RIGHT([0]!nilai,8),REPT("0",8)),2)+1)),INDEX('201_BSC_Alam JHHP_Lampung'!idxSatuSampaiDuaPuluh,--LEFT(RIGHT([0]!nilai,8),1)+1)&amp;" puluh "&amp;INDEX('201_BSC_Alam JHHP_Lampung'!idxSatuSampaiDuaPuluh,--LEFT(RIGHT([0]!nilai,7),1)+1))&amp;IF(OR(LEN([0]!nilai)&lt;=6,--LEFT(TEXT(RIGHT([0]!nilai,9),REPT("0",9)),3)={0;1}),""," juta / ")</definedName>
    <definedName name="juta2" localSheetId="69">" "&amp;INDEX('202_BSC_Alam Hijau_Bandung 1'!idxRatusan,--LEFT(TEXT(RIGHT([0]!nilai,9),REPT("0",9)),1)+1)&amp;" "&amp;IF((--MID(TEXT(RIGHT([0]!nilai,9),REPT("0",9)),2,2)+1)&lt;=20,IF(--LEFT(TEXT(RIGHT([0]!nilai,9),REPT("0",9)),3)=1," satu juta / ",INDEX('202_BSC_Alam Hijau_Bandung 1'!idxSatuSampaiDuaPuluh,--LEFT(TEXT(RIGHT([0]!nilai,8),REPT("0",8)),2)+1)),INDEX('202_BSC_Alam Hijau_Bandung 1'!idxSatuSampaiDuaPuluh,--LEFT(RIGHT([0]!nilai,8),1)+1)&amp;" puluh "&amp;INDEX('202_BSC_Alam Hijau_Bandung 1'!idxSatuSampaiDuaPuluh,--LEFT(RIGHT([0]!nilai,7),1)+1))&amp;IF(OR(LEN([0]!nilai)&lt;=6,--LEFT(TEXT(RIGHT([0]!nilai,9),REPT("0",9)),3)={0;1}),""," juta / ")</definedName>
    <definedName name="juta2" localSheetId="70">" "&amp;INDEX('203_BSC_JHHP_Lampung'!idxRatusan,--LEFT(TEXT(RIGHT([0]!nilai,9),REPT("0",9)),1)+1)&amp;" "&amp;IF((--MID(TEXT(RIGHT([0]!nilai,9),REPT("0",9)),2,2)+1)&lt;=20,IF(--LEFT(TEXT(RIGHT([0]!nilai,9),REPT("0",9)),3)=1," satu juta / ",INDEX('203_BSC_JHHP_Lampung'!idxSatuSampaiDuaPuluh,--LEFT(TEXT(RIGHT([0]!nilai,8),REPT("0",8)),2)+1)),INDEX('203_BSC_JHHP_Lampung'!idxSatuSampaiDuaPuluh,--LEFT(RIGHT([0]!nilai,8),1)+1)&amp;" puluh "&amp;INDEX('203_BSC_JHHP_Lampung'!idxSatuSampaiDuaPuluh,--LEFT(RIGHT([0]!nilai,7),1)+1))&amp;IF(OR(LEN([0]!nilai)&lt;=6,--LEFT(TEXT(RIGHT([0]!nilai,9),REPT("0",9)),3)={0;1}),""," juta / ")</definedName>
    <definedName name="juta2" localSheetId="71">" "&amp;INDEX('204_Klik_Batam'!idxRatusan,--LEFT(TEXT(RIGHT([0]!nilai,9),REPT("0",9)),1)+1)&amp;" "&amp;IF((--MID(TEXT(RIGHT([0]!nilai,9),REPT("0",9)),2,2)+1)&lt;=20,IF(--LEFT(TEXT(RIGHT([0]!nilai,9),REPT("0",9)),3)=1," satu juta / ",INDEX('204_Klik_Batam'!idxSatuSampaiDuaPuluh,--LEFT(TEXT(RIGHT([0]!nilai,8),REPT("0",8)),2)+1)),INDEX('204_Klik_Batam'!idxSatuSampaiDuaPuluh,--LEFT(RIGHT([0]!nilai,8),1)+1)&amp;" puluh "&amp;INDEX('204_Klik_Batam'!idxSatuSampaiDuaPuluh,--LEFT(RIGHT([0]!nilai,7),1)+1))&amp;IF(OR(LEN([0]!nilai)&lt;=6,--LEFT(TEXT(RIGHT([0]!nilai,9),REPT("0",9)),3)={0;1}),""," juta / ")</definedName>
    <definedName name="juta2" localSheetId="72">" "&amp;INDEX('205_Klik_Batam'!idxRatusan,--LEFT(TEXT(RIGHT([0]!nilai,9),REPT("0",9)),1)+1)&amp;" "&amp;IF((--MID(TEXT(RIGHT([0]!nilai,9),REPT("0",9)),2,2)+1)&lt;=20,IF(--LEFT(TEXT(RIGHT([0]!nilai,9),REPT("0",9)),3)=1," satu juta / ",INDEX('205_Klik_Batam'!idxSatuSampaiDuaPuluh,--LEFT(TEXT(RIGHT([0]!nilai,8),REPT("0",8)),2)+1)),INDEX('205_Klik_Batam'!idxSatuSampaiDuaPuluh,--LEFT(RIGHT([0]!nilai,8),1)+1)&amp;" puluh "&amp;INDEX('205_Klik_Batam'!idxSatuSampaiDuaPuluh,--LEFT(RIGHT([0]!nilai,7),1)+1))&amp;IF(OR(LEN([0]!nilai)&lt;=6,--LEFT(TEXT(RIGHT([0]!nilai,9),REPT("0",9)),3)={0;1}),""," juta / ")</definedName>
    <definedName name="juta2" localSheetId="73">" "&amp;INDEX('206_Tinata_Batam'!idxRatusan,--LEFT(TEXT(RIGHT([0]!nilai,9),REPT("0",9)),1)+1)&amp;" "&amp;IF((--MID(TEXT(RIGHT([0]!nilai,9),REPT("0",9)),2,2)+1)&lt;=20,IF(--LEFT(TEXT(RIGHT([0]!nilai,9),REPT("0",9)),3)=1," satu juta / ",INDEX('206_Tinata_Batam'!idxSatuSampaiDuaPuluh,--LEFT(TEXT(RIGHT([0]!nilai,8),REPT("0",8)),2)+1)),INDEX('206_Tinata_Batam'!idxSatuSampaiDuaPuluh,--LEFT(RIGHT([0]!nilai,8),1)+1)&amp;" puluh "&amp;INDEX('206_Tinata_Batam'!idxSatuSampaiDuaPuluh,--LEFT(RIGHT([0]!nilai,7),1)+1))&amp;IF(OR(LEN([0]!nilai)&lt;=6,--LEFT(TEXT(RIGHT([0]!nilai,9),REPT("0",9)),3)={0;1}),""," juta / ")</definedName>
    <definedName name="juta2" localSheetId="74">" "&amp;INDEX('207_Yenlingtan_Primasari_BTH'!idxRatusan,--LEFT(TEXT(RIGHT([0]!nilai,9),REPT("0",9)),1)+1)&amp;" "&amp;IF((--MID(TEXT(RIGHT([0]!nilai,9),REPT("0",9)),2,2)+1)&lt;=20,IF(--LEFT(TEXT(RIGHT([0]!nilai,9),REPT("0",9)),3)=1," satu juta / ",INDEX('207_Yenlingtan_Primasari_BTH'!idxSatuSampaiDuaPuluh,--LEFT(TEXT(RIGHT([0]!nilai,8),REPT("0",8)),2)+1)),INDEX('207_Yenlingtan_Primasari_BTH'!idxSatuSampaiDuaPuluh,--LEFT(RIGHT([0]!nilai,8),1)+1)&amp;" puluh "&amp;INDEX('207_Yenlingtan_Primasari_BTH'!idxSatuSampaiDuaPuluh,--LEFT(RIGHT([0]!nilai,7),1)+1))&amp;IF(OR(LEN([0]!nilai)&lt;=6,--LEFT(TEXT(RIGHT([0]!nilai,9),REPT("0",9)),3)={0;1}),""," juta / ")</definedName>
    <definedName name="juta2" localSheetId="75">" "&amp;INDEX('208_Yenlingtan_Kaifa_BTH'!idxRatusan,--LEFT(TEXT(RIGHT([0]!nilai,9),REPT("0",9)),1)+1)&amp;" "&amp;IF((--MID(TEXT(RIGHT([0]!nilai,9),REPT("0",9)),2,2)+1)&lt;=20,IF(--LEFT(TEXT(RIGHT([0]!nilai,9),REPT("0",9)),3)=1," satu juta / ",INDEX('208_Yenlingtan_Kaifa_BTH'!idxSatuSampaiDuaPuluh,--LEFT(TEXT(RIGHT([0]!nilai,8),REPT("0",8)),2)+1)),INDEX('208_Yenlingtan_Kaifa_BTH'!idxSatuSampaiDuaPuluh,--LEFT(RIGHT([0]!nilai,8),1)+1)&amp;" puluh "&amp;INDEX('208_Yenlingtan_Kaifa_BTH'!idxSatuSampaiDuaPuluh,--LEFT(RIGHT([0]!nilai,7),1)+1))&amp;IF(OR(LEN([0]!nilai)&lt;=6,--LEFT(TEXT(RIGHT([0]!nilai,9),REPT("0",9)),3)={0;1}),""," juta / ")</definedName>
    <definedName name="juta2" localSheetId="76">" "&amp;INDEX('209_Yenlingtan_East_BTH'!idxRatusan,--LEFT(TEXT(RIGHT([0]!nilai,9),REPT("0",9)),1)+1)&amp;" "&amp;IF((--MID(TEXT(RIGHT([0]!nilai,9),REPT("0",9)),2,2)+1)&lt;=20,IF(--LEFT(TEXT(RIGHT([0]!nilai,9),REPT("0",9)),3)=1," satu juta / ",INDEX('209_Yenlingtan_East_BTH'!idxSatuSampaiDuaPuluh,--LEFT(TEXT(RIGHT([0]!nilai,8),REPT("0",8)),2)+1)),INDEX('209_Yenlingtan_East_BTH'!idxSatuSampaiDuaPuluh,--LEFT(RIGHT([0]!nilai,8),1)+1)&amp;" puluh "&amp;INDEX('209_Yenlingtan_East_BTH'!idxSatuSampaiDuaPuluh,--LEFT(RIGHT([0]!nilai,7),1)+1))&amp;IF(OR(LEN([0]!nilai)&lt;=6,--LEFT(TEXT(RIGHT([0]!nilai,9),REPT("0",9)),3)={0;1}),""," juta / ")</definedName>
    <definedName name="juta2" localSheetId="77">" "&amp;INDEX('210_Dhe Topidi_Makassar'!idxRatusan,--LEFT(TEXT(RIGHT([0]!nilai,9),REPT("0",9)),1)+1)&amp;" "&amp;IF((--MID(TEXT(RIGHT([0]!nilai,9),REPT("0",9)),2,2)+1)&lt;=20,IF(--LEFT(TEXT(RIGHT([0]!nilai,9),REPT("0",9)),3)=1," satu juta / ",INDEX('210_Dhe Topidi_Makassar'!idxSatuSampaiDuaPuluh,--LEFT(TEXT(RIGHT([0]!nilai,8),REPT("0",8)),2)+1)),INDEX('210_Dhe Topidi_Makassar'!idxSatuSampaiDuaPuluh,--LEFT(RIGHT([0]!nilai,8),1)+1)&amp;" puluh "&amp;INDEX('210_Dhe Topidi_Makassar'!idxSatuSampaiDuaPuluh,--LEFT(RIGHT([0]!nilai,7),1)+1))&amp;IF(OR(LEN([0]!nilai)&lt;=6,--LEFT(TEXT(RIGHT([0]!nilai,9),REPT("0",9)),3)={0;1}),""," juta / ")</definedName>
    <definedName name="juta2" localSheetId="78">" "&amp;INDEX('211_Bpk. Teddy_Batam'!idxRatusan,--LEFT(TEXT(RIGHT([0]!nilai,9),REPT("0",9)),1)+1)&amp;" "&amp;IF((--MID(TEXT(RIGHT([0]!nilai,9),REPT("0",9)),2,2)+1)&lt;=20,IF(--LEFT(TEXT(RIGHT([0]!nilai,9),REPT("0",9)),3)=1," satu juta / ",INDEX('211_Bpk. Teddy_Batam'!idxSatuSampaiDuaPuluh,--LEFT(TEXT(RIGHT([0]!nilai,8),REPT("0",8)),2)+1)),INDEX('211_Bpk. Teddy_Batam'!idxSatuSampaiDuaPuluh,--LEFT(RIGHT([0]!nilai,8),1)+1)&amp;" puluh "&amp;INDEX('211_Bpk. Teddy_Batam'!idxSatuSampaiDuaPuluh,--LEFT(RIGHT([0]!nilai,7),1)+1))&amp;IF(OR(LEN([0]!nilai)&lt;=6,--LEFT(TEXT(RIGHT([0]!nilai,9),REPT("0",9)),3)={0;1}),""," juta / ")</definedName>
    <definedName name="juta2" localSheetId="79">" "&amp;INDEX('212_RBS_Batam'!idxRatusan,--LEFT(TEXT(RIGHT([0]!nilai,9),REPT("0",9)),1)+1)&amp;" "&amp;IF((--MID(TEXT(RIGHT([0]!nilai,9),REPT("0",9)),2,2)+1)&lt;=20,IF(--LEFT(TEXT(RIGHT([0]!nilai,9),REPT("0",9)),3)=1," satu juta / ",INDEX('212_RBS_Batam'!idxSatuSampaiDuaPuluh,--LEFT(TEXT(RIGHT([0]!nilai,8),REPT("0",8)),2)+1)),INDEX('212_RBS_Batam'!idxSatuSampaiDuaPuluh,--LEFT(RIGHT([0]!nilai,8),1)+1)&amp;" puluh "&amp;INDEX('212_RBS_Batam'!idxSatuSampaiDuaPuluh,--LEFT(RIGHT([0]!nilai,7),1)+1))&amp;IF(OR(LEN([0]!nilai)&lt;=6,--LEFT(TEXT(RIGHT([0]!nilai,9),REPT("0",9)),3)={0;1}),""," juta / ")</definedName>
    <definedName name="juta2" localSheetId="80">" "&amp;INDEX('213_Fastindo_jakarta'!idxRatusan,--LEFT(TEXT(RIGHT([0]!nilai,9),REPT("0",9)),1)+1)&amp;" "&amp;IF((--MID(TEXT(RIGHT([0]!nilai,9),REPT("0",9)),2,2)+1)&lt;=20,IF(--LEFT(TEXT(RIGHT([0]!nilai,9),REPT("0",9)),3)=1," satu juta / ",INDEX('213_Fastindo_jakarta'!idxSatuSampaiDuaPuluh,--LEFT(TEXT(RIGHT([0]!nilai,8),REPT("0",8)),2)+1)),INDEX('213_Fastindo_jakarta'!idxSatuSampaiDuaPuluh,--LEFT(RIGHT([0]!nilai,8),1)+1)&amp;" puluh "&amp;INDEX('213_Fastindo_jakarta'!idxSatuSampaiDuaPuluh,--LEFT(RIGHT([0]!nilai,7),1)+1))&amp;IF(OR(LEN([0]!nilai)&lt;=6,--LEFT(TEXT(RIGHT([0]!nilai,9),REPT("0",9)),3)={0;1}),""," juta / ")</definedName>
    <definedName name="juta2" localSheetId="81">" "&amp;INDEX('214_Klik_Batam'!idxRatusan,--LEFT(TEXT(RIGHT([0]!nilai,9),REPT("0",9)),1)+1)&amp;" "&amp;IF((--MID(TEXT(RIGHT([0]!nilai,9),REPT("0",9)),2,2)+1)&lt;=20,IF(--LEFT(TEXT(RIGHT([0]!nilai,9),REPT("0",9)),3)=1," satu juta / ",INDEX('214_Klik_Batam'!idxSatuSampaiDuaPuluh,--LEFT(TEXT(RIGHT([0]!nilai,8),REPT("0",8)),2)+1)),INDEX('214_Klik_Batam'!idxSatuSampaiDuaPuluh,--LEFT(RIGHT([0]!nilai,8),1)+1)&amp;" puluh "&amp;INDEX('214_Klik_Batam'!idxSatuSampaiDuaPuluh,--LEFT(RIGHT([0]!nilai,7),1)+1))&amp;IF(OR(LEN([0]!nilai)&lt;=6,--LEFT(TEXT(RIGHT([0]!nilai,9),REPT("0",9)),3)={0;1}),""," juta / ")</definedName>
    <definedName name="juta2" localSheetId="82">" "&amp;INDEX('215_Menara_Cocacola'!idxRatusan,--LEFT(TEXT(RIGHT([0]!nilai,9),REPT("0",9)),1)+1)&amp;" "&amp;IF((--MID(TEXT(RIGHT([0]!nilai,9),REPT("0",9)),2,2)+1)&lt;=20,IF(--LEFT(TEXT(RIGHT([0]!nilai,9),REPT("0",9)),3)=1," satu juta / ",INDEX('215_Menara_Cocacola'!idxSatuSampaiDuaPuluh,--LEFT(TEXT(RIGHT([0]!nilai,8),REPT("0",8)),2)+1)),INDEX('215_Menara_Cocacola'!idxSatuSampaiDuaPuluh,--LEFT(RIGHT([0]!nilai,8),1)+1)&amp;" puluh "&amp;INDEX('215_Menara_Cocacola'!idxSatuSampaiDuaPuluh,--LEFT(RIGHT([0]!nilai,7),1)+1))&amp;IF(OR(LEN([0]!nilai)&lt;=6,--LEFT(TEXT(RIGHT([0]!nilai,9),REPT("0",9)),3)={0;1}),""," juta / ")</definedName>
    <definedName name="juta2" localSheetId="83">" "&amp;INDEX('216_Menara_Mataram'!idxRatusan,--LEFT(TEXT(RIGHT([0]!nilai,9),REPT("0",9)),1)+1)&amp;" "&amp;IF((--MID(TEXT(RIGHT([0]!nilai,9),REPT("0",9)),2,2)+1)&lt;=20,IF(--LEFT(TEXT(RIGHT([0]!nilai,9),REPT("0",9)),3)=1," satu juta / ",INDEX('216_Menara_Mataram'!idxSatuSampaiDuaPuluh,--LEFT(TEXT(RIGHT([0]!nilai,8),REPT("0",8)),2)+1)),INDEX('216_Menara_Mataram'!idxSatuSampaiDuaPuluh,--LEFT(RIGHT([0]!nilai,8),1)+1)&amp;" puluh "&amp;INDEX('216_Menara_Mataram'!idxSatuSampaiDuaPuluh,--LEFT(RIGHT([0]!nilai,7),1)+1))&amp;IF(OR(LEN([0]!nilai)&lt;=6,--LEFT(TEXT(RIGHT([0]!nilai,9),REPT("0",9)),3)={0;1}),""," juta / ")</definedName>
    <definedName name="juta2" localSheetId="84">" "&amp;INDEX('217_BSC_DNR_Padang'!idxRatusan,--LEFT(TEXT(RIGHT([0]!nilai,9),REPT("0",9)),1)+1)&amp;" "&amp;IF((--MID(TEXT(RIGHT([0]!nilai,9),REPT("0",9)),2,2)+1)&lt;=20,IF(--LEFT(TEXT(RIGHT([0]!nilai,9),REPT("0",9)),3)=1," satu juta / ",INDEX('217_BSC_DNR_Padang'!idxSatuSampaiDuaPuluh,--LEFT(TEXT(RIGHT([0]!nilai,8),REPT("0",8)),2)+1)),INDEX('217_BSC_DNR_Padang'!idxSatuSampaiDuaPuluh,--LEFT(RIGHT([0]!nilai,8),1)+1)&amp;" puluh "&amp;INDEX('217_BSC_DNR_Padang'!idxSatuSampaiDuaPuluh,--LEFT(RIGHT([0]!nilai,7),1)+1))&amp;IF(OR(LEN([0]!nilai)&lt;=6,--LEFT(TEXT(RIGHT([0]!nilai,9),REPT("0",9)),3)={0;1}),""," juta / ")</definedName>
    <definedName name="juta2" localSheetId="85">" "&amp;INDEX('218_BSC_Alam Hijau_Bandung 1'!idxRatusan,--LEFT(TEXT(RIGHT([0]!nilai,9),REPT("0",9)),1)+1)&amp;" "&amp;IF((--MID(TEXT(RIGHT([0]!nilai,9),REPT("0",9)),2,2)+1)&lt;=20,IF(--LEFT(TEXT(RIGHT([0]!nilai,9),REPT("0",9)),3)=1," satu juta / ",INDEX('218_BSC_Alam Hijau_Bandung 1'!idxSatuSampaiDuaPuluh,--LEFT(TEXT(RIGHT([0]!nilai,8),REPT("0",8)),2)+1)),INDEX('218_BSC_Alam Hijau_Bandung 1'!idxSatuSampaiDuaPuluh,--LEFT(RIGHT([0]!nilai,8),1)+1)&amp;" puluh "&amp;INDEX('218_BSC_Alam Hijau_Bandung 1'!idxSatuSampaiDuaPuluh,--LEFT(RIGHT([0]!nilai,7),1)+1))&amp;IF(OR(LEN([0]!nilai)&lt;=6,--LEFT(TEXT(RIGHT([0]!nilai,9),REPT("0",9)),3)={0;1}),""," juta / ")</definedName>
    <definedName name="juta2" localSheetId="86">" "&amp;INDEX('219_BSC_Alam Hijau_Lampung'!idxRatusan,--LEFT(TEXT(RIGHT([0]!nilai,9),REPT("0",9)),1)+1)&amp;" "&amp;IF((--MID(TEXT(RIGHT([0]!nilai,9),REPT("0",9)),2,2)+1)&lt;=20,IF(--LEFT(TEXT(RIGHT([0]!nilai,9),REPT("0",9)),3)=1," satu juta / ",INDEX('219_BSC_Alam Hijau_Lampung'!idxSatuSampaiDuaPuluh,--LEFT(TEXT(RIGHT([0]!nilai,8),REPT("0",8)),2)+1)),INDEX('219_BSC_Alam Hijau_Lampung'!idxSatuSampaiDuaPuluh,--LEFT(RIGHT([0]!nilai,8),1)+1)&amp;" puluh "&amp;INDEX('219_BSC_Alam Hijau_Lampung'!idxSatuSampaiDuaPuluh,--LEFT(RIGHT([0]!nilai,7),1)+1))&amp;IF(OR(LEN([0]!nilai)&lt;=6,--LEFT(TEXT(RIGHT([0]!nilai,9),REPT("0",9)),3)={0;1}),""," juta / ")</definedName>
    <definedName name="juta2" localSheetId="87">" "&amp;INDEX('220_BSC_Alam Hijau_Kota Bumi'!idxRatusan,--LEFT(TEXT(RIGHT([0]!nilai,9),REPT("0",9)),1)+1)&amp;" "&amp;IF((--MID(TEXT(RIGHT([0]!nilai,9),REPT("0",9)),2,2)+1)&lt;=20,IF(--LEFT(TEXT(RIGHT([0]!nilai,9),REPT("0",9)),3)=1," satu juta / ",INDEX('220_BSC_Alam Hijau_Kota Bumi'!idxSatuSampaiDuaPuluh,--LEFT(TEXT(RIGHT([0]!nilai,8),REPT("0",8)),2)+1)),INDEX('220_BSC_Alam Hijau_Kota Bumi'!idxSatuSampaiDuaPuluh,--LEFT(RIGHT([0]!nilai,8),1)+1)&amp;" puluh "&amp;INDEX('220_BSC_Alam Hijau_Kota Bumi'!idxSatuSampaiDuaPuluh,--LEFT(RIGHT([0]!nilai,7),1)+1))&amp;IF(OR(LEN([0]!nilai)&lt;=6,--LEFT(TEXT(RIGHT([0]!nilai,9),REPT("0",9)),3)={0;1}),""," juta / ")</definedName>
    <definedName name="juta2" localSheetId="88">" "&amp;INDEX('221_BSC_Alam Hijau_Kota Bumi'!idxRatusan,--LEFT(TEXT(RIGHT([0]!nilai,9),REPT("0",9)),1)+1)&amp;" "&amp;IF((--MID(TEXT(RIGHT([0]!nilai,9),REPT("0",9)),2,2)+1)&lt;=20,IF(--LEFT(TEXT(RIGHT([0]!nilai,9),REPT("0",9)),3)=1," satu juta / ",INDEX('221_BSC_Alam Hijau_Kota Bumi'!idxSatuSampaiDuaPuluh,--LEFT(TEXT(RIGHT([0]!nilai,8),REPT("0",8)),2)+1)),INDEX('221_BSC_Alam Hijau_Kota Bumi'!idxSatuSampaiDuaPuluh,--LEFT(RIGHT([0]!nilai,8),1)+1)&amp;" puluh "&amp;INDEX('221_BSC_Alam Hijau_Kota Bumi'!idxSatuSampaiDuaPuluh,--LEFT(RIGHT([0]!nilai,7),1)+1))&amp;IF(OR(LEN([0]!nilai)&lt;=6,--LEFT(TEXT(RIGHT([0]!nilai,9),REPT("0",9)),3)={0;1}),""," juta / ")</definedName>
    <definedName name="juta2" localSheetId="89">" "&amp;INDEX('222_Okaryana_Pontianak'!idxRatusan,--LEFT(TEXT(RIGHT([0]!nilai,9),REPT("0",9)),1)+1)&amp;" "&amp;IF((--MID(TEXT(RIGHT([0]!nilai,9),REPT("0",9)),2,2)+1)&lt;=20,IF(--LEFT(TEXT(RIGHT([0]!nilai,9),REPT("0",9)),3)=1," satu juta / ",INDEX('222_Okaryana_Pontianak'!idxSatuSampaiDuaPuluh,--LEFT(TEXT(RIGHT([0]!nilai,8),REPT("0",8)),2)+1)),INDEX('222_Okaryana_Pontianak'!idxSatuSampaiDuaPuluh,--LEFT(RIGHT([0]!nilai,8),1)+1)&amp;" puluh "&amp;INDEX('222_Okaryana_Pontianak'!idxSatuSampaiDuaPuluh,--LEFT(RIGHT([0]!nilai,7),1)+1))&amp;IF(OR(LEN([0]!nilai)&lt;=6,--LEFT(TEXT(RIGHT([0]!nilai,9),REPT("0",9)),3)={0;1}),""," juta / ")</definedName>
    <definedName name="juta2" localSheetId="90">" "&amp;INDEX('223_BBI_Makassar'!idxRatusan,--LEFT(TEXT(RIGHT([0]!nilai,9),REPT("0",9)),1)+1)&amp;" "&amp;IF((--MID(TEXT(RIGHT([0]!nilai,9),REPT("0",9)),2,2)+1)&lt;=20,IF(--LEFT(TEXT(RIGHT([0]!nilai,9),REPT("0",9)),3)=1," satu juta / ",INDEX('223_BBI_Makassar'!idxSatuSampaiDuaPuluh,--LEFT(TEXT(RIGHT([0]!nilai,8),REPT("0",8)),2)+1)),INDEX('223_BBI_Makassar'!idxSatuSampaiDuaPuluh,--LEFT(RIGHT([0]!nilai,8),1)+1)&amp;" puluh "&amp;INDEX('223_BBI_Makassar'!idxSatuSampaiDuaPuluh,--LEFT(RIGHT([0]!nilai,7),1)+1))&amp;IF(OR(LEN([0]!nilai)&lt;=6,--LEFT(TEXT(RIGHT([0]!nilai,9),REPT("0",9)),3)={0;1}),""," juta / ")</definedName>
    <definedName name="juta2" localSheetId="91">" "&amp;INDEX('224_Yenlingtan_Aras_BTH'!idxRatusan,--LEFT(TEXT(RIGHT([0]!nilai,9),REPT("0",9)),1)+1)&amp;" "&amp;IF((--MID(TEXT(RIGHT([0]!nilai,9),REPT("0",9)),2,2)+1)&lt;=20,IF(--LEFT(TEXT(RIGHT([0]!nilai,9),REPT("0",9)),3)=1," satu juta / ",INDEX('224_Yenlingtan_Aras_BTH'!idxSatuSampaiDuaPuluh,--LEFT(TEXT(RIGHT([0]!nilai,8),REPT("0",8)),2)+1)),INDEX('224_Yenlingtan_Aras_BTH'!idxSatuSampaiDuaPuluh,--LEFT(RIGHT([0]!nilai,8),1)+1)&amp;" puluh "&amp;INDEX('224_Yenlingtan_Aras_BTH'!idxSatuSampaiDuaPuluh,--LEFT(RIGHT([0]!nilai,7),1)+1))&amp;IF(OR(LEN([0]!nilai)&lt;=6,--LEFT(TEXT(RIGHT([0]!nilai,9),REPT("0",9)),3)={0;1}),""," juta / ")</definedName>
    <definedName name="juta2" localSheetId="92">" "&amp;INDEX('225_Yenlingtan_Omo_BTH'!idxRatusan,--LEFT(TEXT(RIGHT([0]!nilai,9),REPT("0",9)),1)+1)&amp;" "&amp;IF((--MID(TEXT(RIGHT([0]!nilai,9),REPT("0",9)),2,2)+1)&lt;=20,IF(--LEFT(TEXT(RIGHT([0]!nilai,9),REPT("0",9)),3)=1," satu juta / ",INDEX('225_Yenlingtan_Omo_BTH'!idxSatuSampaiDuaPuluh,--LEFT(TEXT(RIGHT([0]!nilai,8),REPT("0",8)),2)+1)),INDEX('225_Yenlingtan_Omo_BTH'!idxSatuSampaiDuaPuluh,--LEFT(RIGHT([0]!nilai,8),1)+1)&amp;" puluh "&amp;INDEX('225_Yenlingtan_Omo_BTH'!idxSatuSampaiDuaPuluh,--LEFT(RIGHT([0]!nilai,7),1)+1))&amp;IF(OR(LEN([0]!nilai)&lt;=6,--LEFT(TEXT(RIGHT([0]!nilai,9),REPT("0",9)),3)={0;1}),""," juta / ")</definedName>
    <definedName name="juta2" localSheetId="93">" "&amp;INDEX('226_Yenlingtan_Pandurasa_BTH'!idxRatusan,--LEFT(TEXT(RIGHT([0]!nilai,9),REPT("0",9)),1)+1)&amp;" "&amp;IF((--MID(TEXT(RIGHT([0]!nilai,9),REPT("0",9)),2,2)+1)&lt;=20,IF(--LEFT(TEXT(RIGHT([0]!nilai,9),REPT("0",9)),3)=1," satu juta / ",INDEX('226_Yenlingtan_Pandurasa_BTH'!idxSatuSampaiDuaPuluh,--LEFT(TEXT(RIGHT([0]!nilai,8),REPT("0",8)),2)+1)),INDEX('226_Yenlingtan_Pandurasa_BTH'!idxSatuSampaiDuaPuluh,--LEFT(RIGHT([0]!nilai,8),1)+1)&amp;" puluh "&amp;INDEX('226_Yenlingtan_Pandurasa_BTH'!idxSatuSampaiDuaPuluh,--LEFT(RIGHT([0]!nilai,7),1)+1))&amp;IF(OR(LEN([0]!nilai)&lt;=6,--LEFT(TEXT(RIGHT([0]!nilai,9),REPT("0",9)),3)={0;1}),""," juta / ")</definedName>
    <definedName name="juta2" localSheetId="94">" "&amp;INDEX('227_Bpk. Zudi_Banjarmasin'!idxRatusan,--LEFT(TEXT(RIGHT([0]!nilai,9),REPT("0",9)),1)+1)&amp;" "&amp;IF((--MID(TEXT(RIGHT([0]!nilai,9),REPT("0",9)),2,2)+1)&lt;=20,IF(--LEFT(TEXT(RIGHT([0]!nilai,9),REPT("0",9)),3)=1," satu juta / ",INDEX('227_Bpk. Zudi_Banjarmasin'!idxSatuSampaiDuaPuluh,--LEFT(TEXT(RIGHT([0]!nilai,8),REPT("0",8)),2)+1)),INDEX('227_Bpk. Zudi_Banjarmasin'!idxSatuSampaiDuaPuluh,--LEFT(RIGHT([0]!nilai,8),1)+1)&amp;" puluh "&amp;INDEX('227_Bpk. Zudi_Banjarmasin'!idxSatuSampaiDuaPuluh,--LEFT(RIGHT([0]!nilai,7),1)+1))&amp;IF(OR(LEN([0]!nilai)&lt;=6,--LEFT(TEXT(RIGHT([0]!nilai,9),REPT("0",9)),3)={0;1}),""," juta / ")</definedName>
    <definedName name="juta2" localSheetId="95">" "&amp;INDEX('228_Anzora Skin_Riau'!idxRatusan,--LEFT(TEXT(RIGHT([0]!nilai,9),REPT("0",9)),1)+1)&amp;" "&amp;IF((--MID(TEXT(RIGHT([0]!nilai,9),REPT("0",9)),2,2)+1)&lt;=20,IF(--LEFT(TEXT(RIGHT([0]!nilai,9),REPT("0",9)),3)=1," satu juta / ",INDEX('228_Anzora Skin_Riau'!idxSatuSampaiDuaPuluh,--LEFT(TEXT(RIGHT([0]!nilai,8),REPT("0",8)),2)+1)),INDEX('228_Anzora Skin_Riau'!idxSatuSampaiDuaPuluh,--LEFT(RIGHT([0]!nilai,8),1)+1)&amp;" puluh "&amp;INDEX('228_Anzora Skin_Riau'!idxSatuSampaiDuaPuluh,--LEFT(RIGHT([0]!nilai,7),1)+1))&amp;IF(OR(LEN([0]!nilai)&lt;=6,--LEFT(TEXT(RIGHT([0]!nilai,9),REPT("0",9)),3)={0;1}),""," juta / ")</definedName>
    <definedName name="juta2" localSheetId="96">" "&amp;INDEX('229_Menara_Sticker&amp;TTD'!idxRatusan,--LEFT(TEXT(RIGHT([0]!nilai,9),REPT("0",9)),1)+1)&amp;" "&amp;IF((--MID(TEXT(RIGHT([0]!nilai,9),REPT("0",9)),2,2)+1)&lt;=20,IF(--LEFT(TEXT(RIGHT([0]!nilai,9),REPT("0",9)),3)=1," satu juta / ",INDEX('229_Menara_Sticker&amp;TTD'!idxSatuSampaiDuaPuluh,--LEFT(TEXT(RIGHT([0]!nilai,8),REPT("0",8)),2)+1)),INDEX('229_Menara_Sticker&amp;TTD'!idxSatuSampaiDuaPuluh,--LEFT(RIGHT([0]!nilai,8),1)+1)&amp;" puluh "&amp;INDEX('229_Menara_Sticker&amp;TTD'!idxSatuSampaiDuaPuluh,--LEFT(RIGHT([0]!nilai,7),1)+1))&amp;IF(OR(LEN([0]!nilai)&lt;=6,--LEFT(TEXT(RIGHT([0]!nilai,9),REPT("0",9)),3)={0;1}),""," juta / ")</definedName>
    <definedName name="juta2" localSheetId="97">" "&amp;INDEX('230_Solologo_Setia alam_Proboli'!idxRatusan,--LEFT(TEXT(RIGHT([2]!nilai,9),REPT("0",9)),1)+1)&amp;" "&amp;IF((--MID(TEXT(RIGHT([2]!nilai,9),REPT("0",9)),2,2)+1)&lt;=20,IF(--LEFT(TEXT(RIGHT([2]!nilai,9),REPT("0",9)),3)=1," satu juta / ",INDEX('230_Solologo_Setia alam_Proboli'!idxSatuSampaiDuaPuluh,--LEFT(TEXT(RIGHT([2]!nilai,8),REPT("0",8)),2)+1)),INDEX('230_Solologo_Setia alam_Proboli'!idxSatuSampaiDuaPuluh,--LEFT(RIGHT([2]!nilai,8),1)+1)&amp;" puluh "&amp;INDEX('230_Solologo_Setia alam_Proboli'!idxSatuSampaiDuaPuluh,--LEFT(RIGHT([2]!nilai,7),1)+1))&amp;IF(OR(LEN([2]!nilai)&lt;=6,--LEFT(TEXT(RIGHT([2]!nilai,9),REPT("0",9)),3)={0;1}),""," juta / ")</definedName>
    <definedName name="juta2" localSheetId="98">" "&amp;INDEX('231_Okaryana_Pontianak'!idxRatusan,--LEFT(TEXT(RIGHT([0]!nilai,9),REPT("0",9)),1)+1)&amp;" "&amp;IF((--MID(TEXT(RIGHT([0]!nilai,9),REPT("0",9)),2,2)+1)&lt;=20,IF(--LEFT(TEXT(RIGHT([0]!nilai,9),REPT("0",9)),3)=1," satu juta / ",INDEX('231_Okaryana_Pontianak'!idxSatuSampaiDuaPuluh,--LEFT(TEXT(RIGHT([0]!nilai,8),REPT("0",8)),2)+1)),INDEX('231_Okaryana_Pontianak'!idxSatuSampaiDuaPuluh,--LEFT(RIGHT([0]!nilai,8),1)+1)&amp;" puluh "&amp;INDEX('231_Okaryana_Pontianak'!idxSatuSampaiDuaPuluh,--LEFT(RIGHT([0]!nilai,7),1)+1))&amp;IF(OR(LEN([0]!nilai)&lt;=6,--LEFT(TEXT(RIGHT([0]!nilai,9),REPT("0",9)),3)={0;1}),""," juta / ")</definedName>
    <definedName name="juta2" localSheetId="99">" "&amp;INDEX('232_Pandu_Batam'!idxRatusan,--LEFT(TEXT(RIGHT([2]!nilai,9),REPT("0",9)),1)+1)&amp;" "&amp;IF((--MID(TEXT(RIGHT([2]!nilai,9),REPT("0",9)),2,2)+1)&lt;=20,IF(--LEFT(TEXT(RIGHT([2]!nilai,9),REPT("0",9)),3)=1," satu juta / ",INDEX('232_Pandu_Batam'!idxSatuSampaiDuaPuluh,--LEFT(TEXT(RIGHT([2]!nilai,8),REPT("0",8)),2)+1)),INDEX('232_Pandu_Batam'!idxSatuSampaiDuaPuluh,--LEFT(RIGHT([2]!nilai,8),1)+1)&amp;" puluh "&amp;INDEX('232_Pandu_Batam'!idxSatuSampaiDuaPuluh,--LEFT(RIGHT([2]!nilai,7),1)+1))&amp;IF(OR(LEN([2]!nilai)&lt;=6,--LEFT(TEXT(RIGHT([2]!nilai,9),REPT("0",9)),3)={0;1}),""," juta / ")</definedName>
    <definedName name="juta2" localSheetId="100">" "&amp;INDEX('233_Yenlingtan_Aras_BTH'!idxRatusan,--LEFT(TEXT(RIGHT([0]!nilai,9),REPT("0",9)),1)+1)&amp;" "&amp;IF((--MID(TEXT(RIGHT([0]!nilai,9),REPT("0",9)),2,2)+1)&lt;=20,IF(--LEFT(TEXT(RIGHT([0]!nilai,9),REPT("0",9)),3)=1," satu juta / ",INDEX('233_Yenlingtan_Aras_BTH'!idxSatuSampaiDuaPuluh,--LEFT(TEXT(RIGHT([0]!nilai,8),REPT("0",8)),2)+1)),INDEX('233_Yenlingtan_Aras_BTH'!idxSatuSampaiDuaPuluh,--LEFT(RIGHT([0]!nilai,8),1)+1)&amp;" puluh "&amp;INDEX('233_Yenlingtan_Aras_BTH'!idxSatuSampaiDuaPuluh,--LEFT(RIGHT([0]!nilai,7),1)+1))&amp;IF(OR(LEN([0]!nilai)&lt;=6,--LEFT(TEXT(RIGHT([0]!nilai,9),REPT("0",9)),3)={0;1}),""," juta / ")</definedName>
    <definedName name="juta2" localSheetId="101">" "&amp;INDEX('234_AKL_Mix'!idxRatusan,--LEFT(TEXT(RIGHT([0]!nilai,9),REPT("0",9)),1)+1)&amp;" "&amp;IF((--MID(TEXT(RIGHT([0]!nilai,9),REPT("0",9)),2,2)+1)&lt;=20,IF(--LEFT(TEXT(RIGHT([0]!nilai,9),REPT("0",9)),3)=1," satu juta / ",INDEX('234_AKL_Mix'!idxSatuSampaiDuaPuluh,--LEFT(TEXT(RIGHT([0]!nilai,8),REPT("0",8)),2)+1)),INDEX('234_AKL_Mix'!idxSatuSampaiDuaPuluh,--LEFT(RIGHT([0]!nilai,8),1)+1)&amp;" puluh "&amp;INDEX('234_AKL_Mix'!idxSatuSampaiDuaPuluh,--LEFT(RIGHT([0]!nilai,7),1)+1))&amp;IF(OR(LEN([0]!nilai)&lt;=6,--LEFT(TEXT(RIGHT([0]!nilai,9),REPT("0",9)),3)={0;1}),""," juta / ")</definedName>
    <definedName name="juta2" localSheetId="102">" "&amp;INDEX('235_Brama_Batam'!idxRatusan,--LEFT(TEXT(RIGHT([0]!nilai,9),REPT("0",9)),1)+1)&amp;" "&amp;IF((--MID(TEXT(RIGHT([0]!nilai,9),REPT("0",9)),2,2)+1)&lt;=20,IF(--LEFT(TEXT(RIGHT([0]!nilai,9),REPT("0",9)),3)=1," satu juta / ",INDEX('235_Brama_Batam'!idxSatuSampaiDuaPuluh,--LEFT(TEXT(RIGHT([0]!nilai,8),REPT("0",8)),2)+1)),INDEX('235_Brama_Batam'!idxSatuSampaiDuaPuluh,--LEFT(RIGHT([0]!nilai,8),1)+1)&amp;" puluh "&amp;INDEX('235_Brama_Batam'!idxSatuSampaiDuaPuluh,--LEFT(RIGHT([0]!nilai,7),1)+1))&amp;IF(OR(LEN([0]!nilai)&lt;=6,--LEFT(TEXT(RIGHT([0]!nilai,9),REPT("0",9)),3)={0;1}),""," juta / ")</definedName>
    <definedName name="juta2" localSheetId="103">" "&amp;INDEX('236_Nayla Hijab_Surabaya'!idxRatusan,--LEFT(TEXT(RIGHT([0]!nilai,9),REPT("0",9)),1)+1)&amp;" "&amp;IF((--MID(TEXT(RIGHT([0]!nilai,9),REPT("0",9)),2,2)+1)&lt;=20,IF(--LEFT(TEXT(RIGHT([0]!nilai,9),REPT("0",9)),3)=1," satu juta / ",INDEX('236_Nayla Hijab_Surabaya'!idxSatuSampaiDuaPuluh,--LEFT(TEXT(RIGHT([0]!nilai,8),REPT("0",8)),2)+1)),INDEX('236_Nayla Hijab_Surabaya'!idxSatuSampaiDuaPuluh,--LEFT(RIGHT([0]!nilai,8),1)+1)&amp;" puluh "&amp;INDEX('236_Nayla Hijab_Surabaya'!idxSatuSampaiDuaPuluh,--LEFT(RIGHT([0]!nilai,7),1)+1))&amp;IF(OR(LEN([0]!nilai)&lt;=6,--LEFT(TEXT(RIGHT([0]!nilai,9),REPT("0",9)),3)={0;1}),""," juta / ")</definedName>
    <definedName name="juta2" localSheetId="104">" "&amp;INDEX('237_Grasindo_Pontianak'!idxRatusan,--LEFT(TEXT(RIGHT([0]!nilai,9),REPT("0",9)),1)+1)&amp;" "&amp;IF((--MID(TEXT(RIGHT([0]!nilai,9),REPT("0",9)),2,2)+1)&lt;=20,IF(--LEFT(TEXT(RIGHT([0]!nilai,9),REPT("0",9)),3)=1," satu juta / ",INDEX('237_Grasindo_Pontianak'!idxSatuSampaiDuaPuluh,--LEFT(TEXT(RIGHT([0]!nilai,8),REPT("0",8)),2)+1)),INDEX('237_Grasindo_Pontianak'!idxSatuSampaiDuaPuluh,--LEFT(RIGHT([0]!nilai,8),1)+1)&amp;" puluh "&amp;INDEX('237_Grasindo_Pontianak'!idxSatuSampaiDuaPuluh,--LEFT(RIGHT([0]!nilai,7),1)+1))&amp;IF(OR(LEN([0]!nilai)&lt;=6,--LEFT(TEXT(RIGHT([0]!nilai,9),REPT("0",9)),3)={0;1}),""," juta / ")</definedName>
    <definedName name="juta2" localSheetId="105">" "&amp;INDEX('238_Yenlingtan_Sukses_BTH'!idxRatusan,--LEFT(TEXT(RIGHT([0]!nilai,9),REPT("0",9)),1)+1)&amp;" "&amp;IF((--MID(TEXT(RIGHT([0]!nilai,9),REPT("0",9)),2,2)+1)&lt;=20,IF(--LEFT(TEXT(RIGHT([0]!nilai,9),REPT("0",9)),3)=1," satu juta / ",INDEX('238_Yenlingtan_Sukses_BTH'!idxSatuSampaiDuaPuluh,--LEFT(TEXT(RIGHT([0]!nilai,8),REPT("0",8)),2)+1)),INDEX('238_Yenlingtan_Sukses_BTH'!idxSatuSampaiDuaPuluh,--LEFT(RIGHT([0]!nilai,8),1)+1)&amp;" puluh "&amp;INDEX('238_Yenlingtan_Sukses_BTH'!idxSatuSampaiDuaPuluh,--LEFT(RIGHT([0]!nilai,7),1)+1))&amp;IF(OR(LEN([0]!nilai)&lt;=6,--LEFT(TEXT(RIGHT([0]!nilai,9),REPT("0",9)),3)={0;1}),""," juta / ")</definedName>
    <definedName name="juta2" localSheetId="106">" "&amp;INDEX('239_Bpk. Arif_Batam'!idxRatusan,--LEFT(TEXT(RIGHT([0]!nilai,9),REPT("0",9)),1)+1)&amp;" "&amp;IF((--MID(TEXT(RIGHT([0]!nilai,9),REPT("0",9)),2,2)+1)&lt;=20,IF(--LEFT(TEXT(RIGHT([0]!nilai,9),REPT("0",9)),3)=1," satu juta / ",INDEX('239_Bpk. Arif_Batam'!idxSatuSampaiDuaPuluh,--LEFT(TEXT(RIGHT([0]!nilai,8),REPT("0",8)),2)+1)),INDEX('239_Bpk. Arif_Batam'!idxSatuSampaiDuaPuluh,--LEFT(RIGHT([0]!nilai,8),1)+1)&amp;" puluh "&amp;INDEX('239_Bpk. Arif_Batam'!idxSatuSampaiDuaPuluh,--LEFT(RIGHT([0]!nilai,7),1)+1))&amp;IF(OR(LEN([0]!nilai)&lt;=6,--LEFT(TEXT(RIGHT([0]!nilai,9),REPT("0",9)),3)={0;1}),""," juta / ")</definedName>
    <definedName name="juta2" localSheetId="107">" "&amp;INDEX('240_Yenlingtan_Sukses_BTH '!idxRatusan,--LEFT(TEXT(RIGHT([0]!nilai,9),REPT("0",9)),1)+1)&amp;" "&amp;IF((--MID(TEXT(RIGHT([0]!nilai,9),REPT("0",9)),2,2)+1)&lt;=20,IF(--LEFT(TEXT(RIGHT([0]!nilai,9),REPT("0",9)),3)=1," satu juta / ",INDEX('240_Yenlingtan_Sukses_BTH '!idxSatuSampaiDuaPuluh,--LEFT(TEXT(RIGHT([0]!nilai,8),REPT("0",8)),2)+1)),INDEX('240_Yenlingtan_Sukses_BTH '!idxSatuSampaiDuaPuluh,--LEFT(RIGHT([0]!nilai,8),1)+1)&amp;" puluh "&amp;INDEX('240_Yenlingtan_Sukses_BTH '!idxSatuSampaiDuaPuluh,--LEFT(RIGHT([0]!nilai,7),1)+1))&amp;IF(OR(LEN([0]!nilai)&lt;=6,--LEFT(TEXT(RIGHT([0]!nilai,9),REPT("0",9)),3)={0;1}),""," juta / ")</definedName>
    <definedName name="juta2" localSheetId="108">" "&amp;INDEX('241_Yenlingtan_Aras_BTH'!idxRatusan,--LEFT(TEXT(RIGHT([0]!nilai,9),REPT("0",9)),1)+1)&amp;" "&amp;IF((--MID(TEXT(RIGHT([0]!nilai,9),REPT("0",9)),2,2)+1)&lt;=20,IF(--LEFT(TEXT(RIGHT([0]!nilai,9),REPT("0",9)),3)=1," satu juta / ",INDEX('241_Yenlingtan_Aras_BTH'!idxSatuSampaiDuaPuluh,--LEFT(TEXT(RIGHT([0]!nilai,8),REPT("0",8)),2)+1)),INDEX('241_Yenlingtan_Aras_BTH'!idxSatuSampaiDuaPuluh,--LEFT(RIGHT([0]!nilai,8),1)+1)&amp;" puluh "&amp;INDEX('241_Yenlingtan_Aras_BTH'!idxSatuSampaiDuaPuluh,--LEFT(RIGHT([0]!nilai,7),1)+1))&amp;IF(OR(LEN([0]!nilai)&lt;=6,--LEFT(TEXT(RIGHT([0]!nilai,9),REPT("0",9)),3)={0;1}),""," juta / ")</definedName>
    <definedName name="juta2" localSheetId="109">" "&amp;INDEX('241A_Yenlingtan_Aras_PU'!idxRatusan,--LEFT(TEXT(RIGHT([0]!nilai,9),REPT("0",9)),1)+1)&amp;" "&amp;IF((--MID(TEXT(RIGHT([0]!nilai,9),REPT("0",9)),2,2)+1)&lt;=20,IF(--LEFT(TEXT(RIGHT([0]!nilai,9),REPT("0",9)),3)=1," satu juta / ",INDEX('241A_Yenlingtan_Aras_PU'!idxSatuSampaiDuaPuluh,--LEFT(TEXT(RIGHT([0]!nilai,8),REPT("0",8)),2)+1)),INDEX('241A_Yenlingtan_Aras_PU'!idxSatuSampaiDuaPuluh,--LEFT(RIGHT([0]!nilai,8),1)+1)&amp;" puluh "&amp;INDEX('241A_Yenlingtan_Aras_PU'!idxSatuSampaiDuaPuluh,--LEFT(RIGHT([0]!nilai,7),1)+1))&amp;IF(OR(LEN([0]!nilai)&lt;=6,--LEFT(TEXT(RIGHT([0]!nilai,9),REPT("0",9)),3)={0;1}),""," juta / ")</definedName>
    <definedName name="juta2" localSheetId="110">" "&amp;INDEX('242_Bpk. Arif_Batam'!idxRatusan,--LEFT(TEXT(RIGHT([0]!nilai,9),REPT("0",9)),1)+1)&amp;" "&amp;IF((--MID(TEXT(RIGHT([0]!nilai,9),REPT("0",9)),2,2)+1)&lt;=20,IF(--LEFT(TEXT(RIGHT([0]!nilai,9),REPT("0",9)),3)=1," satu juta / ",INDEX('242_Bpk. Arif_Batam'!idxSatuSampaiDuaPuluh,--LEFT(TEXT(RIGHT([0]!nilai,8),REPT("0",8)),2)+1)),INDEX('242_Bpk. Arif_Batam'!idxSatuSampaiDuaPuluh,--LEFT(RIGHT([0]!nilai,8),1)+1)&amp;" puluh "&amp;INDEX('242_Bpk. Arif_Batam'!idxSatuSampaiDuaPuluh,--LEFT(RIGHT([0]!nilai,7),1)+1))&amp;IF(OR(LEN([0]!nilai)&lt;=6,--LEFT(TEXT(RIGHT([0]!nilai,9),REPT("0",9)),3)={0;1}),""," juta / ")</definedName>
    <definedName name="juta2" localSheetId="111">" "&amp;INDEX('243_Klik_Batam'!idxRatusan,--LEFT(TEXT(RIGHT([0]!nilai,9),REPT("0",9)),1)+1)&amp;" "&amp;IF((--MID(TEXT(RIGHT([0]!nilai,9),REPT("0",9)),2,2)+1)&lt;=20,IF(--LEFT(TEXT(RIGHT([0]!nilai,9),REPT("0",9)),3)=1," satu juta / ",INDEX('243_Klik_Batam'!idxSatuSampaiDuaPuluh,--LEFT(TEXT(RIGHT([0]!nilai,8),REPT("0",8)),2)+1)),INDEX('243_Klik_Batam'!idxSatuSampaiDuaPuluh,--LEFT(RIGHT([0]!nilai,8),1)+1)&amp;" puluh "&amp;INDEX('243_Klik_Batam'!idxSatuSampaiDuaPuluh,--LEFT(RIGHT([0]!nilai,7),1)+1))&amp;IF(OR(LEN([0]!nilai)&lt;=6,--LEFT(TEXT(RIGHT([0]!nilai,9),REPT("0",9)),3)={0;1}),""," juta / ")</definedName>
    <definedName name="juta2" localSheetId="112">" "&amp;INDEX('244_Mega Kreasi_Bekasi'!idxRatusan,--LEFT(TEXT(RIGHT([0]!nilai,9),REPT("0",9)),1)+1)&amp;" "&amp;IF((--MID(TEXT(RIGHT([0]!nilai,9),REPT("0",9)),2,2)+1)&lt;=20,IF(--LEFT(TEXT(RIGHT([0]!nilai,9),REPT("0",9)),3)=1," satu juta / ",INDEX('244_Mega Kreasi_Bekasi'!idxSatuSampaiDuaPuluh,--LEFT(TEXT(RIGHT([0]!nilai,8),REPT("0",8)),2)+1)),INDEX('244_Mega Kreasi_Bekasi'!idxSatuSampaiDuaPuluh,--LEFT(RIGHT([0]!nilai,8),1)+1)&amp;" puluh "&amp;INDEX('244_Mega Kreasi_Bekasi'!idxSatuSampaiDuaPuluh,--LEFT(RIGHT([0]!nilai,7),1)+1))&amp;IF(OR(LEN([0]!nilai)&lt;=6,--LEFT(TEXT(RIGHT([0]!nilai,9),REPT("0",9)),3)={0;1}),""," juta / ")</definedName>
    <definedName name="juta2" localSheetId="113">" "&amp;INDEX('245_BSC_JHHP_Solok'!idxRatusan,--LEFT(TEXT(RIGHT([0]!nilai,9),REPT("0",9)),1)+1)&amp;" "&amp;IF((--MID(TEXT(RIGHT([0]!nilai,9),REPT("0",9)),2,2)+1)&lt;=20,IF(--LEFT(TEXT(RIGHT([0]!nilai,9),REPT("0",9)),3)=1," satu juta / ",INDEX('245_BSC_JHHP_Solok'!idxSatuSampaiDuaPuluh,--LEFT(TEXT(RIGHT([0]!nilai,8),REPT("0",8)),2)+1)),INDEX('245_BSC_JHHP_Solok'!idxSatuSampaiDuaPuluh,--LEFT(RIGHT([0]!nilai,8),1)+1)&amp;" puluh "&amp;INDEX('245_BSC_JHHP_Solok'!idxSatuSampaiDuaPuluh,--LEFT(RIGHT([0]!nilai,7),1)+1))&amp;IF(OR(LEN([0]!nilai)&lt;=6,--LEFT(TEXT(RIGHT([0]!nilai,9),REPT("0",9)),3)={0;1}),""," juta / ")</definedName>
    <definedName name="juta2" localSheetId="114">" "&amp;INDEX('246_BSC_Alam Hijau_Cilacap'!idxRatusan,--LEFT(TEXT(RIGHT([0]!nilai,9),REPT("0",9)),1)+1)&amp;" "&amp;IF((--MID(TEXT(RIGHT([0]!nilai,9),REPT("0",9)),2,2)+1)&lt;=20,IF(--LEFT(TEXT(RIGHT([0]!nilai,9),REPT("0",9)),3)=1," satu juta / ",INDEX('246_BSC_Alam Hijau_Cilacap'!idxSatuSampaiDuaPuluh,--LEFT(TEXT(RIGHT([0]!nilai,8),REPT("0",8)),2)+1)),INDEX('246_BSC_Alam Hijau_Cilacap'!idxSatuSampaiDuaPuluh,--LEFT(RIGHT([0]!nilai,8),1)+1)&amp;" puluh "&amp;INDEX('246_BSC_Alam Hijau_Cilacap'!idxSatuSampaiDuaPuluh,--LEFT(RIGHT([0]!nilai,7),1)+1))&amp;IF(OR(LEN([0]!nilai)&lt;=6,--LEFT(TEXT(RIGHT([0]!nilai,9),REPT("0",9)),3)={0;1}),""," juta / ")</definedName>
    <definedName name="juta2" localSheetId="115">" "&amp;INDEX('247_BSC_Alam Hijau_Jogja&amp;Smrng'!idxRatusan,--LEFT(TEXT(RIGHT([0]!nilai,9),REPT("0",9)),1)+1)&amp;" "&amp;IF((--MID(TEXT(RIGHT([0]!nilai,9),REPT("0",9)),2,2)+1)&lt;=20,IF(--LEFT(TEXT(RIGHT([0]!nilai,9),REPT("0",9)),3)=1," satu juta / ",INDEX('247_BSC_Alam Hijau_Jogja&amp;Smrng'!idxSatuSampaiDuaPuluh,--LEFT(TEXT(RIGHT([0]!nilai,8),REPT("0",8)),2)+1)),INDEX('247_BSC_Alam Hijau_Jogja&amp;Smrng'!idxSatuSampaiDuaPuluh,--LEFT(RIGHT([0]!nilai,8),1)+1)&amp;" puluh "&amp;INDEX('247_BSC_Alam Hijau_Jogja&amp;Smrng'!idxSatuSampaiDuaPuluh,--LEFT(RIGHT([0]!nilai,7),1)+1))&amp;IF(OR(LEN([0]!nilai)&lt;=6,--LEFT(TEXT(RIGHT([0]!nilai,9),REPT("0",9)),3)={0;1}),""," juta / ")</definedName>
    <definedName name="juta2" localSheetId="116">" "&amp;INDEX('248_Surya Jasa_Kalimantan'!idxRatusan,--LEFT(TEXT(RIGHT([0]!nilai,9),REPT("0",9)),1)+1)&amp;" "&amp;IF((--MID(TEXT(RIGHT([0]!nilai,9),REPT("0",9)),2,2)+1)&lt;=20,IF(--LEFT(TEXT(RIGHT([0]!nilai,9),REPT("0",9)),3)=1," satu juta / ",INDEX('248_Surya Jasa_Kalimantan'!idxSatuSampaiDuaPuluh,--LEFT(TEXT(RIGHT([0]!nilai,8),REPT("0",8)),2)+1)),INDEX('248_Surya Jasa_Kalimantan'!idxSatuSampaiDuaPuluh,--LEFT(RIGHT([0]!nilai,8),1)+1)&amp;" puluh "&amp;INDEX('248_Surya Jasa_Kalimantan'!idxSatuSampaiDuaPuluh,--LEFT(RIGHT([0]!nilai,7),1)+1))&amp;IF(OR(LEN([0]!nilai)&lt;=6,--LEFT(TEXT(RIGHT([0]!nilai,9),REPT("0",9)),3)={0;1}),""," juta / ")</definedName>
    <definedName name="juta2" localSheetId="117">" "&amp;INDEX('249_Surya Jasa_Kalimantan'!idxRatusan,--LEFT(TEXT(RIGHT([0]!nilai,9),REPT("0",9)),1)+1)&amp;" "&amp;IF((--MID(TEXT(RIGHT([0]!nilai,9),REPT("0",9)),2,2)+1)&lt;=20,IF(--LEFT(TEXT(RIGHT([0]!nilai,9),REPT("0",9)),3)=1," satu juta / ",INDEX('249_Surya Jasa_Kalimantan'!idxSatuSampaiDuaPuluh,--LEFT(TEXT(RIGHT([0]!nilai,8),REPT("0",8)),2)+1)),INDEX('249_Surya Jasa_Kalimantan'!idxSatuSampaiDuaPuluh,--LEFT(RIGHT([0]!nilai,8),1)+1)&amp;" puluh "&amp;INDEX('249_Surya Jasa_Kalimantan'!idxSatuSampaiDuaPuluh,--LEFT(RIGHT([0]!nilai,7),1)+1))&amp;IF(OR(LEN([0]!nilai)&lt;=6,--LEFT(TEXT(RIGHT([0]!nilai,9),REPT("0",9)),3)={0;1}),""," juta / ")</definedName>
    <definedName name="juta2" localSheetId="118">" "&amp;INDEX('250_Lion_Sidoarjo'!idxRatusan,--LEFT(TEXT(RIGHT([2]!nilai,9),REPT("0",9)),1)+1)&amp;" "&amp;IF((--MID(TEXT(RIGHT([2]!nilai,9),REPT("0",9)),2,2)+1)&lt;=20,IF(--LEFT(TEXT(RIGHT([2]!nilai,9),REPT("0",9)),3)=1," satu juta / ",INDEX('250_Lion_Sidoarjo'!idxSatuSampaiDuaPuluh,--LEFT(TEXT(RIGHT([2]!nilai,8),REPT("0",8)),2)+1)),INDEX('250_Lion_Sidoarjo'!idxSatuSampaiDuaPuluh,--LEFT(RIGHT([2]!nilai,8),1)+1)&amp;" puluh "&amp;INDEX('250_Lion_Sidoarjo'!idxSatuSampaiDuaPuluh,--LEFT(RIGHT([2]!nilai,7),1)+1))&amp;IF(OR(LEN([2]!nilai)&lt;=6,--LEFT(TEXT(RIGHT([2]!nilai,9),REPT("0",9)),3)={0;1}),""," juta / ")</definedName>
    <definedName name="juta2" localSheetId="119">" "&amp;INDEX('251_PCS_Pontianak'!idxRatusan,--LEFT(TEXT(RIGHT([0]!nilai,9),REPT("0",9)),1)+1)&amp;" "&amp;IF((--MID(TEXT(RIGHT([0]!nilai,9),REPT("0",9)),2,2)+1)&lt;=20,IF(--LEFT(TEXT(RIGHT([0]!nilai,9),REPT("0",9)),3)=1," satu juta / ",INDEX('251_PCS_Pontianak'!idxSatuSampaiDuaPuluh,--LEFT(TEXT(RIGHT([0]!nilai,8),REPT("0",8)),2)+1)),INDEX('251_PCS_Pontianak'!idxSatuSampaiDuaPuluh,--LEFT(RIGHT([0]!nilai,8),1)+1)&amp;" puluh "&amp;INDEX('251_PCS_Pontianak'!idxSatuSampaiDuaPuluh,--LEFT(RIGHT([0]!nilai,7),1)+1))&amp;IF(OR(LEN([0]!nilai)&lt;=6,--LEFT(TEXT(RIGHT([0]!nilai,9),REPT("0",9)),3)={0;1}),""," juta / ")</definedName>
    <definedName name="juta2" localSheetId="120">" "&amp;INDEX('252_PT. Buana_Jakarta'!idxRatusan,--LEFT(TEXT(RIGHT([2]!nilai,9),REPT("0",9)),1)+1)&amp;" "&amp;IF((--MID(TEXT(RIGHT([2]!nilai,9),REPT("0",9)),2,2)+1)&lt;=20,IF(--LEFT(TEXT(RIGHT([2]!nilai,9),REPT("0",9)),3)=1," satu juta / ",INDEX('252_PT. Buana_Jakarta'!idxSatuSampaiDuaPuluh,--LEFT(TEXT(RIGHT([2]!nilai,8),REPT("0",8)),2)+1)),INDEX('252_PT. Buana_Jakarta'!idxSatuSampaiDuaPuluh,--LEFT(RIGHT([2]!nilai,8),1)+1)&amp;" puluh "&amp;INDEX('252_PT. Buana_Jakarta'!idxSatuSampaiDuaPuluh,--LEFT(RIGHT([2]!nilai,7),1)+1))&amp;IF(OR(LEN([2]!nilai)&lt;=6,--LEFT(TEXT(RIGHT([2]!nilai,9),REPT("0",9)),3)={0;1}),""," juta / ")</definedName>
    <definedName name="juta2" localSheetId="121">" "&amp;INDEX('253_PCS_Pontianak'!idxRatusan,--LEFT(TEXT(RIGHT([0]!nilai,9),REPT("0",9)),1)+1)&amp;" "&amp;IF((--MID(TEXT(RIGHT([0]!nilai,9),REPT("0",9)),2,2)+1)&lt;=20,IF(--LEFT(TEXT(RIGHT([0]!nilai,9),REPT("0",9)),3)=1," satu juta / ",INDEX('253_PCS_Pontianak'!idxSatuSampaiDuaPuluh,--LEFT(TEXT(RIGHT([0]!nilai,8),REPT("0",8)),2)+1)),INDEX('253_PCS_Pontianak'!idxSatuSampaiDuaPuluh,--LEFT(RIGHT([0]!nilai,8),1)+1)&amp;" puluh "&amp;INDEX('253_PCS_Pontianak'!idxSatuSampaiDuaPuluh,--LEFT(RIGHT([0]!nilai,7),1)+1))&amp;IF(OR(LEN([0]!nilai)&lt;=6,--LEFT(TEXT(RIGHT([0]!nilai,9),REPT("0",9)),3)={0;1}),""," juta / ")</definedName>
    <definedName name="juta2" localSheetId="122">" "&amp;INDEX('254_Yenlingtan_Primasari'!idxRatusan,--LEFT(TEXT(RIGHT([0]!nilai,9),REPT("0",9)),1)+1)&amp;" "&amp;IF((--MID(TEXT(RIGHT([0]!nilai,9),REPT("0",9)),2,2)+1)&lt;=20,IF(--LEFT(TEXT(RIGHT([0]!nilai,9),REPT("0",9)),3)=1," satu juta / ",INDEX('254_Yenlingtan_Primasari'!idxSatuSampaiDuaPuluh,--LEFT(TEXT(RIGHT([0]!nilai,8),REPT("0",8)),2)+1)),INDEX('254_Yenlingtan_Primasari'!idxSatuSampaiDuaPuluh,--LEFT(RIGHT([0]!nilai,8),1)+1)&amp;" puluh "&amp;INDEX('254_Yenlingtan_Primasari'!idxSatuSampaiDuaPuluh,--LEFT(RIGHT([0]!nilai,7),1)+1))&amp;IF(OR(LEN([0]!nilai)&lt;=6,--LEFT(TEXT(RIGHT([0]!nilai,9),REPT("0",9)),3)={0;1}),""," juta / ")</definedName>
    <definedName name="juta2" localSheetId="123">" "&amp;INDEX('255_Trawlbens_Batam'!idxRatusan,--LEFT(TEXT(RIGHT([0]!nilai,9),REPT("0",9)),1)+1)&amp;" "&amp;IF((--MID(TEXT(RIGHT([0]!nilai,9),REPT("0",9)),2,2)+1)&lt;=20,IF(--LEFT(TEXT(RIGHT([0]!nilai,9),REPT("0",9)),3)=1," satu juta / ",INDEX('255_Trawlbens_Batam'!idxSatuSampaiDuaPuluh,--LEFT(TEXT(RIGHT([0]!nilai,8),REPT("0",8)),2)+1)),INDEX('255_Trawlbens_Batam'!idxSatuSampaiDuaPuluh,--LEFT(RIGHT([0]!nilai,8),1)+1)&amp;" puluh "&amp;INDEX('255_Trawlbens_Batam'!idxSatuSampaiDuaPuluh,--LEFT(RIGHT([0]!nilai,7),1)+1))&amp;IF(OR(LEN([0]!nilai)&lt;=6,--LEFT(TEXT(RIGHT([0]!nilai,9),REPT("0",9)),3)={0;1}),""," juta / ")</definedName>
    <definedName name="juta2" localSheetId="124">" "&amp;INDEX('256_yenlingtan_Dlanier'!idxRatusan,--LEFT(TEXT(RIGHT([0]!nilai,9),REPT("0",9)),1)+1)&amp;" "&amp;IF((--MID(TEXT(RIGHT([0]!nilai,9),REPT("0",9)),2,2)+1)&lt;=20,IF(--LEFT(TEXT(RIGHT([0]!nilai,9),REPT("0",9)),3)=1," satu juta / ",INDEX('256_yenlingtan_Dlanier'!idxSatuSampaiDuaPuluh,--LEFT(TEXT(RIGHT([0]!nilai,8),REPT("0",8)),2)+1)),INDEX('256_yenlingtan_Dlanier'!idxSatuSampaiDuaPuluh,--LEFT(RIGHT([0]!nilai,8),1)+1)&amp;" puluh "&amp;INDEX('256_yenlingtan_Dlanier'!idxSatuSampaiDuaPuluh,--LEFT(RIGHT([0]!nilai,7),1)+1))&amp;IF(OR(LEN([0]!nilai)&lt;=6,--LEFT(TEXT(RIGHT([0]!nilai,9),REPT("0",9)),3)={0;1}),""," juta / ")</definedName>
    <definedName name="juta2" localSheetId="125">" "&amp;INDEX('257_BSC_Alamhijau_Medan'!idxRatusan,--LEFT(TEXT(RIGHT([0]!nilai,9),REPT("0",9)),1)+1)&amp;" "&amp;IF((--MID(TEXT(RIGHT([0]!nilai,9),REPT("0",9)),2,2)+1)&lt;=20,IF(--LEFT(TEXT(RIGHT([0]!nilai,9),REPT("0",9)),3)=1," satu juta / ",INDEX('257_BSC_Alamhijau_Medan'!idxSatuSampaiDuaPuluh,--LEFT(TEXT(RIGHT([0]!nilai,8),REPT("0",8)),2)+1)),INDEX('257_BSC_Alamhijau_Medan'!idxSatuSampaiDuaPuluh,--LEFT(RIGHT([0]!nilai,8),1)+1)&amp;" puluh "&amp;INDEX('257_BSC_Alamhijau_Medan'!idxSatuSampaiDuaPuluh,--LEFT(RIGHT([0]!nilai,7),1)+1))&amp;IF(OR(LEN([0]!nilai)&lt;=6,--LEFT(TEXT(RIGHT([0]!nilai,9),REPT("0",9)),3)={0;1}),""," juta / ")</definedName>
    <definedName name="juta2" localSheetId="126">" "&amp;INDEX('258_BSC_JHHP_Kotabumi&amp;metr'!idxRatusan,--LEFT(TEXT(RIGHT([0]!nilai,9),REPT("0",9)),1)+1)&amp;" "&amp;IF((--MID(TEXT(RIGHT([0]!nilai,9),REPT("0",9)),2,2)+1)&lt;=20,IF(--LEFT(TEXT(RIGHT([0]!nilai,9),REPT("0",9)),3)=1," satu juta / ",INDEX('258_BSC_JHHP_Kotabumi&amp;metr'!idxSatuSampaiDuaPuluh,--LEFT(TEXT(RIGHT([0]!nilai,8),REPT("0",8)),2)+1)),INDEX('258_BSC_JHHP_Kotabumi&amp;metr'!idxSatuSampaiDuaPuluh,--LEFT(RIGHT([0]!nilai,8),1)+1)&amp;" puluh "&amp;INDEX('258_BSC_JHHP_Kotabumi&amp;metr'!idxSatuSampaiDuaPuluh,--LEFT(RIGHT([0]!nilai,7),1)+1))&amp;IF(OR(LEN([0]!nilai)&lt;=6,--LEFT(TEXT(RIGHT([0]!nilai,9),REPT("0",9)),3)={0;1}),""," juta / ")</definedName>
    <definedName name="juta2" localSheetId="127">" "&amp;INDEX('259_Okaryana_Pontianak'!idxRatusan,--LEFT(TEXT(RIGHT([0]!nilai,9),REPT("0",9)),1)+1)&amp;" "&amp;IF((--MID(TEXT(RIGHT([0]!nilai,9),REPT("0",9)),2,2)+1)&lt;=20,IF(--LEFT(TEXT(RIGHT([0]!nilai,9),REPT("0",9)),3)=1," satu juta / ",INDEX('259_Okaryana_Pontianak'!idxSatuSampaiDuaPuluh,--LEFT(TEXT(RIGHT([0]!nilai,8),REPT("0",8)),2)+1)),INDEX('259_Okaryana_Pontianak'!idxSatuSampaiDuaPuluh,--LEFT(RIGHT([0]!nilai,8),1)+1)&amp;" puluh "&amp;INDEX('259_Okaryana_Pontianak'!idxSatuSampaiDuaPuluh,--LEFT(RIGHT([0]!nilai,7),1)+1))&amp;IF(OR(LEN([0]!nilai)&lt;=6,--LEFT(TEXT(RIGHT([0]!nilai,9),REPT("0",9)),3)={0;1}),""," juta / ")</definedName>
    <definedName name="juta2" localSheetId="128">" "&amp;INDEX('260_Ibu Neneng_Cibitung'!idxRatusan,--LEFT(TEXT(RIGHT([0]!nilai,9),REPT("0",9)),1)+1)&amp;" "&amp;IF((--MID(TEXT(RIGHT([0]!nilai,9),REPT("0",9)),2,2)+1)&lt;=20,IF(--LEFT(TEXT(RIGHT([0]!nilai,9),REPT("0",9)),3)=1," satu juta / ",INDEX('260_Ibu Neneng_Cibitung'!idxSatuSampaiDuaPuluh,--LEFT(TEXT(RIGHT([0]!nilai,8),REPT("0",8)),2)+1)),INDEX('260_Ibu Neneng_Cibitung'!idxSatuSampaiDuaPuluh,--LEFT(RIGHT([0]!nilai,8),1)+1)&amp;" puluh "&amp;INDEX('260_Ibu Neneng_Cibitung'!idxSatuSampaiDuaPuluh,--LEFT(RIGHT([0]!nilai,7),1)+1))&amp;IF(OR(LEN([0]!nilai)&lt;=6,--LEFT(TEXT(RIGHT([0]!nilai,9),REPT("0",9)),3)={0;1}),""," juta / ")</definedName>
    <definedName name="juta2" localSheetId="129">" "&amp;INDEX('261_Klik_Batam'!idxRatusan,--LEFT(TEXT(RIGHT([0]!nilai,9),REPT("0",9)),1)+1)&amp;" "&amp;IF((--MID(TEXT(RIGHT([0]!nilai,9),REPT("0",9)),2,2)+1)&lt;=20,IF(--LEFT(TEXT(RIGHT([0]!nilai,9),REPT("0",9)),3)=1," satu juta / ",INDEX('261_Klik_Batam'!idxSatuSampaiDuaPuluh,--LEFT(TEXT(RIGHT([0]!nilai,8),REPT("0",8)),2)+1)),INDEX('261_Klik_Batam'!idxSatuSampaiDuaPuluh,--LEFT(RIGHT([0]!nilai,8),1)+1)&amp;" puluh "&amp;INDEX('261_Klik_Batam'!idxSatuSampaiDuaPuluh,--LEFT(RIGHT([0]!nilai,7),1)+1))&amp;IF(OR(LEN([0]!nilai)&lt;=6,--LEFT(TEXT(RIGHT([0]!nilai,9),REPT("0",9)),3)={0;1}),""," juta / ")</definedName>
    <definedName name="juta2" localSheetId="130">" "&amp;INDEX('262_Bpk. Riyadi_Batam'!idxRatusan,--LEFT(TEXT(RIGHT([0]!nilai,9),REPT("0",9)),1)+1)&amp;" "&amp;IF((--MID(TEXT(RIGHT([0]!nilai,9),REPT("0",9)),2,2)+1)&lt;=20,IF(--LEFT(TEXT(RIGHT([0]!nilai,9),REPT("0",9)),3)=1," satu juta / ",INDEX('262_Bpk. Riyadi_Batam'!idxSatuSampaiDuaPuluh,--LEFT(TEXT(RIGHT([0]!nilai,8),REPT("0",8)),2)+1)),INDEX('262_Bpk. Riyadi_Batam'!idxSatuSampaiDuaPuluh,--LEFT(RIGHT([0]!nilai,8),1)+1)&amp;" puluh "&amp;INDEX('262_Bpk. Riyadi_Batam'!idxSatuSampaiDuaPuluh,--LEFT(RIGHT([0]!nilai,7),1)+1))&amp;IF(OR(LEN([0]!nilai)&lt;=6,--LEFT(TEXT(RIGHT([0]!nilai,9),REPT("0",9)),3)={0;1}),""," juta / ")</definedName>
    <definedName name="juta2" localSheetId="131">" "&amp;INDEX('263_Trawlbens_Batam'!idxRatusan,--LEFT(TEXT(RIGHT([0]!nilai,9),REPT("0",9)),1)+1)&amp;" "&amp;IF((--MID(TEXT(RIGHT([0]!nilai,9),REPT("0",9)),2,2)+1)&lt;=20,IF(--LEFT(TEXT(RIGHT([0]!nilai,9),REPT("0",9)),3)=1," satu juta / ",INDEX('263_Trawlbens_Batam'!idxSatuSampaiDuaPuluh,--LEFT(TEXT(RIGHT([0]!nilai,8),REPT("0",8)),2)+1)),INDEX('263_Trawlbens_Batam'!idxSatuSampaiDuaPuluh,--LEFT(RIGHT([0]!nilai,8),1)+1)&amp;" puluh "&amp;INDEX('263_Trawlbens_Batam'!idxSatuSampaiDuaPuluh,--LEFT(RIGHT([0]!nilai,7),1)+1))&amp;IF(OR(LEN([0]!nilai)&lt;=6,--LEFT(TEXT(RIGHT([0]!nilai,9),REPT("0",9)),3)={0;1}),""," juta / ")</definedName>
    <definedName name="juta2" localSheetId="132">" "&amp;INDEX('264_Trawlbens_Batam'!idxRatusan,--LEFT(TEXT(RIGHT([0]!nilai,9),REPT("0",9)),1)+1)&amp;" "&amp;IF((--MID(TEXT(RIGHT([0]!nilai,9),REPT("0",9)),2,2)+1)&lt;=20,IF(--LEFT(TEXT(RIGHT([0]!nilai,9),REPT("0",9)),3)=1," satu juta / ",INDEX('264_Trawlbens_Batam'!idxSatuSampaiDuaPuluh,--LEFT(TEXT(RIGHT([0]!nilai,8),REPT("0",8)),2)+1)),INDEX('264_Trawlbens_Batam'!idxSatuSampaiDuaPuluh,--LEFT(RIGHT([0]!nilai,8),1)+1)&amp;" puluh "&amp;INDEX('264_Trawlbens_Batam'!idxSatuSampaiDuaPuluh,--LEFT(RIGHT([0]!nilai,7),1)+1))&amp;IF(OR(LEN([0]!nilai)&lt;=6,--LEFT(TEXT(RIGHT([0]!nilai,9),REPT("0",9)),3)={0;1}),""," juta / ")</definedName>
    <definedName name="juta2" localSheetId="133">" "&amp;INDEX('265_STL_Pontianak'!idxRatusan,--LEFT(TEXT(RIGHT([0]!nilai,9),REPT("0",9)),1)+1)&amp;" "&amp;IF((--MID(TEXT(RIGHT([0]!nilai,9),REPT("0",9)),2,2)+1)&lt;=20,IF(--LEFT(TEXT(RIGHT([0]!nilai,9),REPT("0",9)),3)=1," satu juta / ",INDEX('265_STL_Pontianak'!idxSatuSampaiDuaPuluh,--LEFT(TEXT(RIGHT([0]!nilai,8),REPT("0",8)),2)+1)),INDEX('265_STL_Pontianak'!idxSatuSampaiDuaPuluh,--LEFT(RIGHT([0]!nilai,8),1)+1)&amp;" puluh "&amp;INDEX('265_STL_Pontianak'!idxSatuSampaiDuaPuluh,--LEFT(RIGHT([0]!nilai,7),1)+1))&amp;IF(OR(LEN([0]!nilai)&lt;=6,--LEFT(TEXT(RIGHT([0]!nilai,9),REPT("0",9)),3)={0;1}),""," juta / ")</definedName>
    <definedName name="juta2" localSheetId="134">" "&amp;INDEX('266_BSC_JHHP_Brastagi'!idxRatusan,--LEFT(TEXT(RIGHT([0]!nilai,9),REPT("0",9)),1)+1)&amp;" "&amp;IF((--MID(TEXT(RIGHT([0]!nilai,9),REPT("0",9)),2,2)+1)&lt;=20,IF(--LEFT(TEXT(RIGHT([0]!nilai,9),REPT("0",9)),3)=1," satu juta / ",INDEX('266_BSC_JHHP_Brastagi'!idxSatuSampaiDuaPuluh,--LEFT(TEXT(RIGHT([0]!nilai,8),REPT("0",8)),2)+1)),INDEX('266_BSC_JHHP_Brastagi'!idxSatuSampaiDuaPuluh,--LEFT(RIGHT([0]!nilai,8),1)+1)&amp;" puluh "&amp;INDEX('266_BSC_JHHP_Brastagi'!idxSatuSampaiDuaPuluh,--LEFT(RIGHT([0]!nilai,7),1)+1))&amp;IF(OR(LEN([0]!nilai)&lt;=6,--LEFT(TEXT(RIGHT([0]!nilai,9),REPT("0",9)),3)={0;1}),""," juta / ")</definedName>
    <definedName name="juta2" localSheetId="135">" "&amp;INDEX('267_Expresindo_Riau'!idxRatusan,--LEFT(TEXT(RIGHT([0]!nilai,9),REPT("0",9)),1)+1)&amp;" "&amp;IF((--MID(TEXT(RIGHT([0]!nilai,9),REPT("0",9)),2,2)+1)&lt;=20,IF(--LEFT(TEXT(RIGHT([0]!nilai,9),REPT("0",9)),3)=1," satu juta / ",INDEX('267_Expresindo_Riau'!idxSatuSampaiDuaPuluh,--LEFT(TEXT(RIGHT([0]!nilai,8),REPT("0",8)),2)+1)),INDEX('267_Expresindo_Riau'!idxSatuSampaiDuaPuluh,--LEFT(RIGHT([0]!nilai,8),1)+1)&amp;" puluh "&amp;INDEX('267_Expresindo_Riau'!idxSatuSampaiDuaPuluh,--LEFT(RIGHT([0]!nilai,7),1)+1))&amp;IF(OR(LEN([0]!nilai)&lt;=6,--LEFT(TEXT(RIGHT([0]!nilai,9),REPT("0",9)),3)={0;1}),""," juta / ")</definedName>
    <definedName name="juta2" localSheetId="136">" "&amp;INDEX('268_klik_Batam'!idxRatusan,--LEFT(TEXT(RIGHT([0]!nilai,9),REPT("0",9)),1)+1)&amp;" "&amp;IF((--MID(TEXT(RIGHT([0]!nilai,9),REPT("0",9)),2,2)+1)&lt;=20,IF(--LEFT(TEXT(RIGHT([0]!nilai,9),REPT("0",9)),3)=1," satu juta / ",INDEX('268_klik_Batam'!idxSatuSampaiDuaPuluh,--LEFT(TEXT(RIGHT([0]!nilai,8),REPT("0",8)),2)+1)),INDEX('268_klik_Batam'!idxSatuSampaiDuaPuluh,--LEFT(RIGHT([0]!nilai,8),1)+1)&amp;" puluh "&amp;INDEX('268_klik_Batam'!idxSatuSampaiDuaPuluh,--LEFT(RIGHT([0]!nilai,7),1)+1))&amp;IF(OR(LEN([0]!nilai)&lt;=6,--LEFT(TEXT(RIGHT([0]!nilai,9),REPT("0",9)),3)={0;1}),""," juta / ")</definedName>
    <definedName name="juta2" localSheetId="137">" "&amp;INDEX('269_Yenlingtan_UD Amindo_BTH'!idxRatusan,--LEFT(TEXT(RIGHT([0]!nilai,9),REPT("0",9)),1)+1)&amp;" "&amp;IF((--MID(TEXT(RIGHT([0]!nilai,9),REPT("0",9)),2,2)+1)&lt;=20,IF(--LEFT(TEXT(RIGHT([0]!nilai,9),REPT("0",9)),3)=1," satu juta / ",INDEX('269_Yenlingtan_UD Amindo_BTH'!idxSatuSampaiDuaPuluh,--LEFT(TEXT(RIGHT([0]!nilai,8),REPT("0",8)),2)+1)),INDEX('269_Yenlingtan_UD Amindo_BTH'!idxSatuSampaiDuaPuluh,--LEFT(RIGHT([0]!nilai,8),1)+1)&amp;" puluh "&amp;INDEX('269_Yenlingtan_UD Amindo_BTH'!idxSatuSampaiDuaPuluh,--LEFT(RIGHT([0]!nilai,7),1)+1))&amp;IF(OR(LEN([0]!nilai)&lt;=6,--LEFT(TEXT(RIGHT([0]!nilai,9),REPT("0",9)),3)={0;1}),""," juta / ")</definedName>
    <definedName name="juta2" localSheetId="138">" "&amp;INDEX('270_Yenlingtan_Dlainer_BTH'!idxRatusan,--LEFT(TEXT(RIGHT([0]!nilai,9),REPT("0",9)),1)+1)&amp;" "&amp;IF((--MID(TEXT(RIGHT([0]!nilai,9),REPT("0",9)),2,2)+1)&lt;=20,IF(--LEFT(TEXT(RIGHT([0]!nilai,9),REPT("0",9)),3)=1," satu juta / ",INDEX('270_Yenlingtan_Dlainer_BTH'!idxSatuSampaiDuaPuluh,--LEFT(TEXT(RIGHT([0]!nilai,8),REPT("0",8)),2)+1)),INDEX('270_Yenlingtan_Dlainer_BTH'!idxSatuSampaiDuaPuluh,--LEFT(RIGHT([0]!nilai,8),1)+1)&amp;" puluh "&amp;INDEX('270_Yenlingtan_Dlainer_BTH'!idxSatuSampaiDuaPuluh,--LEFT(RIGHT([0]!nilai,7),1)+1))&amp;IF(OR(LEN([0]!nilai)&lt;=6,--LEFT(TEXT(RIGHT([0]!nilai,9),REPT("0",9)),3)={0;1}),""," juta / ")</definedName>
    <definedName name="juta2" localSheetId="139">" "&amp;INDEX('271_Asia Mitra_Bintan'!idxRatusan,--LEFT(TEXT(RIGHT([0]!nilai,9),REPT("0",9)),1)+1)&amp;" "&amp;IF((--MID(TEXT(RIGHT([0]!nilai,9),REPT("0",9)),2,2)+1)&lt;=20,IF(--LEFT(TEXT(RIGHT([0]!nilai,9),REPT("0",9)),3)=1," satu juta / ",INDEX('271_Asia Mitra_Bintan'!idxSatuSampaiDuaPuluh,--LEFT(TEXT(RIGHT([0]!nilai,8),REPT("0",8)),2)+1)),INDEX('271_Asia Mitra_Bintan'!idxSatuSampaiDuaPuluh,--LEFT(RIGHT([0]!nilai,8),1)+1)&amp;" puluh "&amp;INDEX('271_Asia Mitra_Bintan'!idxSatuSampaiDuaPuluh,--LEFT(RIGHT([0]!nilai,7),1)+1))&amp;IF(OR(LEN([0]!nilai)&lt;=6,--LEFT(TEXT(RIGHT([0]!nilai,9),REPT("0",9)),3)={0;1}),""," juta / ")</definedName>
    <definedName name="juta2" localSheetId="140">" "&amp;INDEX('272_klik_Batam '!idxRatusan,--LEFT(TEXT(RIGHT([0]!nilai,9),REPT("0",9)),1)+1)&amp;" "&amp;IF((--MID(TEXT(RIGHT([0]!nilai,9),REPT("0",9)),2,2)+1)&lt;=20,IF(--LEFT(TEXT(RIGHT([0]!nilai,9),REPT("0",9)),3)=1," satu juta / ",INDEX('272_klik_Batam '!idxSatuSampaiDuaPuluh,--LEFT(TEXT(RIGHT([0]!nilai,8),REPT("0",8)),2)+1)),INDEX('272_klik_Batam '!idxSatuSampaiDuaPuluh,--LEFT(RIGHT([0]!nilai,8),1)+1)&amp;" puluh "&amp;INDEX('272_klik_Batam '!idxSatuSampaiDuaPuluh,--LEFT(RIGHT([0]!nilai,7),1)+1))&amp;IF(OR(LEN([0]!nilai)&lt;=6,--LEFT(TEXT(RIGHT([0]!nilai,9),REPT("0",9)),3)={0;1}),""," juta / ")</definedName>
    <definedName name="juta2" localSheetId="141">" "&amp;INDEX('273_Trawlbens_Batam'!idxRatusan,--LEFT(TEXT(RIGHT([0]!nilai,9),REPT("0",9)),1)+1)&amp;" "&amp;IF((--MID(TEXT(RIGHT([0]!nilai,9),REPT("0",9)),2,2)+1)&lt;=20,IF(--LEFT(TEXT(RIGHT([0]!nilai,9),REPT("0",9)),3)=1," satu juta / ",INDEX('273_Trawlbens_Batam'!idxSatuSampaiDuaPuluh,--LEFT(TEXT(RIGHT([0]!nilai,8),REPT("0",8)),2)+1)),INDEX('273_Trawlbens_Batam'!idxSatuSampaiDuaPuluh,--LEFT(RIGHT([0]!nilai,8),1)+1)&amp;" puluh "&amp;INDEX('273_Trawlbens_Batam'!idxSatuSampaiDuaPuluh,--LEFT(RIGHT([0]!nilai,7),1)+1))&amp;IF(OR(LEN([0]!nilai)&lt;=6,--LEFT(TEXT(RIGHT([0]!nilai,9),REPT("0",9)),3)={0;1}),""," juta / ")</definedName>
    <definedName name="juta2" localSheetId="142">" "&amp;INDEX('Performa_PT. Yasa_Konawe'!idxRatusan,--LEFT(TEXT(RIGHT([0]!nilai,9),REPT("0",9)),1)+1)&amp;" "&amp;IF((--MID(TEXT(RIGHT([0]!nilai,9),REPT("0",9)),2,2)+1)&lt;=20,IF(--LEFT(TEXT(RIGHT([0]!nilai,9),REPT("0",9)),3)=1," satu juta / ",INDEX('Performa_PT. Yasa_Konawe'!idxSatuSampaiDuaPuluh,--LEFT(TEXT(RIGHT([0]!nilai,8),REPT("0",8)),2)+1)),INDEX('Performa_PT. Yasa_Konawe'!idxSatuSampaiDuaPuluh,--LEFT(RIGHT([0]!nilai,8),1)+1)&amp;" puluh "&amp;INDEX('Performa_PT. Yasa_Konawe'!idxSatuSampaiDuaPuluh,--LEFT(RIGHT([0]!nilai,7),1)+1))&amp;IF(OR(LEN([0]!nilai)&lt;=6,--LEFT(TEXT(RIGHT([0]!nilai,9),REPT("0",9)),3)={0;1}),""," juta / 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 localSheetId="0">" "&amp;INDEX('136_BSC_JHHP_Cipinang'!idxRatusan,--LEFT(TEXT(RIGHT('[3]Pos Log Serang 260721'!XFD1,9),REPT("0",9)),1)+1)&amp;" "&amp;IF((--MID(TEXT(RIGHT('[3]Pos Log Serang 260721'!XFD1,9),REPT("0",9)),2,2)+1)&lt;=20,IF(--LEFT(TEXT(RIGHT('[3]Pos Log Serang 260721'!XFD1,9),REPT("0",9)),3)=1," satu juta",INDEX('136_BSC_JHHP_Cipinang'!idxSatuSampaiDuaPuluh,--LEFT(TEXT(RIGHT('[3]Pos Log Serang 260721'!XFD1,8),REPT("0",8)),2)+1)),INDEX('136_BSC_JHHP_Cipinang'!idxSatuSampaiDuaPuluh,--LEFT(RIGHT('[3]Pos Log Serang 260721'!XFD1,8),1)+1)&amp;" puluh "&amp;INDEX('136_BSC_JHHP_Cipinang'!idxSatuSampaiDuaPuluh,--LEFT(RIGHT('[3]Pos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1">" "&amp;INDEX('137_Klik_Batam'!idxRatusan,--LEFT(TEXT(RIGHT('[3]Pos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juta",INDEX('137_Klik_Batam'!idxSatuSampaiDuaPuluh,--LEFT(TEXT(RIGHT('[3]Pos Log Serang 260721'!XFD1,8),REPT("0",8)),2)+1)),INDEX('137_Klik_Batam'!idxSatuSampaiDuaPuluh,--LEFT(RIGHT('[3]Pos Log Serang 260721'!XFD1,8),1)+1)&amp;" puluh "&amp;INDEX('137_Klik_Batam'!idxSatuSampaiDuaPuluh,--LEFT(RIGHT('[3]Pos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2">" "&amp;INDEX('138_Trawlbens_Batam'!idxRatusan,--LEFT(TEXT(RIGHT('[3]Pos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juta",INDEX('138_Trawlbens_Batam'!idxSatuSampaiDuaPuluh,--LEFT(TEXT(RIGHT('[3]Pos Log Serang 260721'!XFD1,8),REPT("0",8)),2)+1)),INDEX('138_Trawlbens_Batam'!idxSatuSampaiDuaPuluh,--LEFT(RIGHT('[3]Pos Log Serang 260721'!XFD1,8),1)+1)&amp;" puluh "&amp;INDEX('138_Trawlbens_Batam'!idxSatuSampaiDuaPuluh,--LEFT(RIGHT('[3]Pos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">" "&amp;INDEX('139_Yenlingtan_Jasanaboga_BTH'!idxRatusan,--LEFT(TEXT(RIGHT('[3]Pos Log Serang 260721'!XFD1,9),REPT("0",9)),1)+1)&amp;" "&amp;IF((--MID(TEXT(RIGHT('[3]Pos Log Serang 260721'!XFD1,9),REPT("0",9)),2,2)+1)&lt;=20,IF(--LEFT(TEXT(RIGHT('[3]Pos Log Serang 260721'!XFD1,9),REPT("0",9)),3)=1," satu juta",INDEX('139_Yenlingtan_Jasanaboga_BTH'!idxSatuSampaiDuaPuluh,--LEFT(TEXT(RIGHT('[3]Pos Log Serang 260721'!XFD1,8),REPT("0",8)),2)+1)),INDEX('139_Yenlingtan_Jasanaboga_BTH'!idxSatuSampaiDuaPuluh,--LEFT(RIGHT('[3]Pos Log Serang 260721'!XFD1,8),1)+1)&amp;" puluh "&amp;INDEX('139_Yenlingtan_Jasanaboga_BTH'!idxSatuSampaiDuaPuluh,--LEFT(RIGHT('[3]Pos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4">" "&amp;INDEX('139a_Jasanaboga_pick up'!idxRatusan,--LEFT(TEXT(RIGHT('[3]Pos Log Serang 260721'!XFD1,9),REPT("0",9)),1)+1)&amp;" "&amp;IF((--MID(TEXT(RIGHT('[3]Pos Log Serang 260721'!XFD1,9),REPT("0",9)),2,2)+1)&lt;=20,IF(--LEFT(TEXT(RIGHT('[3]Pos Log Serang 260721'!XFD1,9),REPT("0",9)),3)=1," satu juta",INDEX('139a_Jasanaboga_pick up'!idxSatuSampaiDuaPuluh,--LEFT(TEXT(RIGHT('[3]Pos Log Serang 260721'!XFD1,8),REPT("0",8)),2)+1)),INDEX('139a_Jasanaboga_pick up'!idxSatuSampaiDuaPuluh,--LEFT(RIGHT('[3]Pos Log Serang 260721'!XFD1,8),1)+1)&amp;" puluh "&amp;INDEX('139a_Jasanaboga_pick up'!idxSatuSampaiDuaPuluh,--LEFT(RIGHT('[3]Pos Log Serang 260721'!XFD1,7),1)+1))&amp;IF(OR(LEN('[3]Pos Log Serang 260721'!XFD1)&lt;=6,--LEFT(TEXT(RIGHT('[3]Pos Log Serang 260721'!XFD1,9),REPT("0",9)),3)={0;1}),""," juta")</definedName>
    <definedName name="juta3" localSheetId="5">" "&amp;INDEX('140_Trawlbens_Batam '!idxRatusan,--LEFT(TEXT(RIGHT('[3]Pos Log Serang 260721'!XFD1,9),REPT("0",9)),1)+1)&amp;" "&amp;IF((--MID(TEXT(RIGHT('[3]Pos Log Serang 260721'!XFD1,9),REPT("0",9)),2,2)+1)&lt;=20,IF(--LEFT(TEXT(RIGHT('[3]Pos Log Serang 260721'!XFD1,9),REPT("0",9)),3)=1," satu juta",INDEX('140_Trawlbens_Batam '!idxSatuSampaiDuaPuluh,--LEFT(TEXT(RIGHT('[3]Pos Log Serang 260721'!XFD1,8),REPT("0",8)),2)+1)),INDEX('140_Trawlbens_Batam '!idxSatuSampaiDuaPuluh,--LEFT(RIGHT('[3]Pos Log Serang 260721'!XFD1,8),1)+1)&amp;" puluh "&amp;INDEX('140_Trawlbens_Batam '!idxSatuSampaiDuaPuluh,--LEFT(RIGHT('[3]Pos Log Serang 260721'!XFD1,7),1)+1))&amp;IF(OR(LEN('[3]Pos Log Serang 260721'!XFD1)&lt;=6,--LEFT(TEXT(RIGHT('[3]Pos Log Serang 260721'!XFD1,9),REPT("0",9)),3)={0;1}),""," juta")</definedName>
    <definedName name="juta3" localSheetId="6">" "&amp;INDEX('141_Yenlingtan_Sehat_Batam'!idxRatusan,--LEFT(TEXT(RIGHT('[3]Pos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juta",INDEX('141_Yenlingtan_Sehat_Batam'!idxSatuSampaiDuaPuluh,--LEFT(TEXT(RIGHT('[3]Pos Log Serang 260721'!XFD1,8),REPT("0",8)),2)+1)),INDEX('141_Yenlingtan_Sehat_Batam'!idxSatuSampaiDuaPuluh,--LEFT(RIGHT('[3]Pos Log Serang 260721'!XFD1,8),1)+1)&amp;" puluh "&amp;INDEX('141_Yenlingtan_Sehat_Batam'!idxSatuSampaiDuaPuluh,--LEFT(RIGHT('[3]Pos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7">" "&amp;INDEX('142_BBI_Mix'!idxRatusan,--LEFT(TEXT(RIGHT('[3]Pos Log Serang 260721'!XFD1,9),REPT("0",9)),1)+1)&amp;" "&amp;IF((--MID(TEXT(RIGHT('[3]Pos Log Serang 260721'!XFD1,9),REPT("0",9)),2,2)+1)&lt;=20,IF(--LEFT(TEXT(RIGHT('[3]Pos Log Serang 260721'!XFD1,9),REPT("0",9)),3)=1," satu juta",INDEX('142_BBI_Mix'!idxSatuSampaiDuaPuluh,--LEFT(TEXT(RIGHT('[3]Pos Log Serang 260721'!XFD1,8),REPT("0",8)),2)+1)),INDEX('142_BBI_Mix'!idxSatuSampaiDuaPuluh,--LEFT(RIGHT('[3]Pos Log Serang 260721'!XFD1,8),1)+1)&amp;" puluh "&amp;INDEX('142_BBI_Mix'!idxSatuSampaiDuaPuluh,--LEFT(RIGHT('[3]Pos Log Serang 260721'!XFD1,7),1)+1))&amp;IF(OR(LEN('[3]Pos Log Serang 260721'!XFD1)&lt;=6,--LEFT(TEXT(RIGHT('[3]Pos Log Serang 260721'!XFD1,9),REPT("0",9)),3)={0;1}),""," juta")</definedName>
    <definedName name="juta3" localSheetId="8">" "&amp;INDEX('143_Fastindo_Jakarta'!idxRatusan,--LEFT(TEXT(RIGHT('[3]Pos Log Serang 260721'!XFD1,9),REPT("0",9)),1)+1)&amp;" "&amp;IF((--MID(TEXT(RIGHT('[3]Pos Log Serang 260721'!XFD1,9),REPT("0",9)),2,2)+1)&lt;=20,IF(--LEFT(TEXT(RIGHT('[3]Pos Log Serang 260721'!XFD1,9),REPT("0",9)),3)=1," satu juta",INDEX('143_Fastindo_Jakarta'!idxSatuSampaiDuaPuluh,--LEFT(TEXT(RIGHT('[3]Pos Log Serang 260721'!XFD1,8),REPT("0",8)),2)+1)),INDEX('143_Fastindo_Jakarta'!idxSatuSampaiDuaPuluh,--LEFT(RIGHT('[3]Pos Log Serang 260721'!XFD1,8),1)+1)&amp;" puluh "&amp;INDEX('143_Fastindo_Jakarta'!idxSatuSampaiDuaPuluh,--LEFT(RIGHT('[3]Pos Log Serang 260721'!XFD1,7),1)+1))&amp;IF(OR(LEN('[3]Pos Log Serang 260721'!XFD1)&lt;=6,--LEFT(TEXT(RIGHT('[3]Pos Log Serang 260721'!XFD1,9),REPT("0",9)),3)={0;1}),""," juta")</definedName>
    <definedName name="juta3" localSheetId="9">" "&amp;INDEX('144_Fastindo_Jakarta '!idxRatusan,--LEFT(TEXT(RIGHT('[3]Pos Log Serang 260721'!XFD1,9),REPT("0",9)),1)+1)&amp;" "&amp;IF((--MID(TEXT(RIGHT('[3]Pos Log Serang 260721'!XFD1,9),REPT("0",9)),2,2)+1)&lt;=20,IF(--LEFT(TEXT(RIGHT('[3]Pos Log Serang 260721'!XFD1,9),REPT("0",9)),3)=1," satu juta",INDEX('144_Fastindo_Jakarta '!idxSatuSampaiDuaPuluh,--LEFT(TEXT(RIGHT('[3]Pos Log Serang 260721'!XFD1,8),REPT("0",8)),2)+1)),INDEX('144_Fastindo_Jakarta '!idxSatuSampaiDuaPuluh,--LEFT(RIGHT('[3]Pos Log Serang 260721'!XFD1,8),1)+1)&amp;" puluh "&amp;INDEX('144_Fastindo_Jakarta 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">" "&amp;INDEX('145_Tensindo_Kalimantan'!idxRatusan,--LEFT(TEXT(RIGHT('[3]Pos Log Serang 260721'!XFD1,9),REPT("0",9)),1)+1)&amp;" "&amp;IF((--MID(TEXT(RIGHT('[3]Pos Log Serang 260721'!XFD1,9),REPT("0",9)),2,2)+1)&lt;=20,IF(--LEFT(TEXT(RIGHT('[3]Pos Log Serang 260721'!XFD1,9),REPT("0",9)),3)=1," satu juta",INDEX('145_Tensindo_Kalimantan'!idxSatuSampaiDuaPuluh,--LEFT(TEXT(RIGHT('[3]Pos Log Serang 260721'!XFD1,8),REPT("0",8)),2)+1)),INDEX('145_Tensindo_Kalimantan'!idxSatuSampaiDuaPuluh,--LEFT(RIGHT('[3]Pos Log Serang 260721'!XFD1,8),1)+1)&amp;" puluh "&amp;INDEX('145_Tensindo_Kalimantan'!idxSatuSampaiDuaPuluh,--LEFT(RIGHT('[3]Pos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">" "&amp;INDEX('146_Samudra Jaya Cakra_Mix'!idxRatusan,--LEFT(TEXT(RIGHT('[3]Pos Log Serang 260721'!XFD1,9),REPT("0",9)),1)+1)&amp;" "&amp;IF((--MID(TEXT(RIGHT('[3]Pos Log Serang 260721'!XFD1,9),REPT("0",9)),2,2)+1)&lt;=20,IF(--LEFT(TEXT(RIGHT('[3]Pos Log Serang 260721'!XFD1,9),REPT("0",9)),3)=1," satu juta",INDEX('146_Samudra Jaya Cakra_Mix'!idxSatuSampaiDuaPuluh,--LEFT(TEXT(RIGHT('[3]Pos Log Serang 260721'!XFD1,8),REPT("0",8)),2)+1)),INDEX('146_Samudra Jaya Cakra_Mix'!idxSatuSampaiDuaPuluh,--LEFT(RIGHT('[3]Pos Log Serang 260721'!XFD1,8),1)+1)&amp;" puluh "&amp;INDEX('146_Samudra Jaya Cakra_Mix'!idxSatuSampaiDuaPuluh,--LEFT(RIGHT('[3]Pos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">" "&amp;INDEX('147_Yenlingtan_Pandu_Batam'!idxRatusan,--LEFT(TEXT(RIGHT('[3]Pos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juta",INDEX('147_Yenlingtan_Pandu_Batam'!idxSatuSampaiDuaPuluh,--LEFT(TEXT(RIGHT('[3]Pos Log Serang 260721'!XFD1,8),REPT("0",8)),2)+1)),INDEX('147_Yenlingtan_Pandu_Batam'!idxSatuSampaiDuaPuluh,--LEFT(RIGHT('[3]Pos Log Serang 260721'!XFD1,8),1)+1)&amp;" puluh "&amp;INDEX('147_Yenlingtan_Pandu_Batam'!idxSatuSampaiDuaPuluh,--LEFT(RIGHT('[3]Pos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">" "&amp;INDEX('148_PT. SITC_Undername China'!idxRatusan,--LEFT(TEXT(RIGHT('[3]Pos Log Serang 260721'!XFD1,9),REPT("0",9)),1)+1)&amp;" "&amp;IF((--MID(TEXT(RIGHT('[3]Pos Log Serang 260721'!XFD1,9),REPT("0",9)),2,2)+1)&lt;=20,IF(--LEFT(TEXT(RIGHT('[3]Pos Log Serang 260721'!XFD1,9),REPT("0",9)),3)=1," satu juta",INDEX('148_PT. SITC_Undername China'!idxSatuSampaiDuaPuluh,--LEFT(TEXT(RIGHT('[3]Pos Log Serang 260721'!XFD1,8),REPT("0",8)),2)+1)),INDEX('148_PT. SITC_Undername China'!idxSatuSampaiDuaPuluh,--LEFT(RIGHT('[3]Pos Log Serang 260721'!XFD1,8),1)+1)&amp;" puluh "&amp;INDEX('148_PT. SITC_Undername China'!idxSatuSampaiDuaPuluh,--LEFT(RIGHT('[3]Pos Log Serang 260721'!XFD1,7),1)+1))&amp;IF(OR(LEN('[3]Pos Log Serang 260721'!XFD1)&lt;=6,--LEFT(TEXT(RIGHT('[3]Pos Log Serang 260721'!XFD1,9),REPT("0",9)),3)={0;1}),""," juta")</definedName>
    <definedName name="juta3" localSheetId="14">" "&amp;INDEX('149_Kurnia_Mojokerto'!idxRatusan,--LEFT(TEXT(RIGHT('[3]Pos Log Serang 260721'!XFD1,9),REPT("0",9)),1)+1)&amp;" "&amp;IF((--MID(TEXT(RIGHT('[3]Pos Log Serang 260721'!XFD1,9),REPT("0",9)),2,2)+1)&lt;=20,IF(--LEFT(TEXT(RIGHT('[3]Pos Log Serang 260721'!XFD1,9),REPT("0",9)),3)=1," satu juta",INDEX('149_Kurnia_Mojokerto'!idxSatuSampaiDuaPuluh,--LEFT(TEXT(RIGHT('[3]Pos Log Serang 260721'!XFD1,8),REPT("0",8)),2)+1)),INDEX('149_Kurnia_Mojokerto'!idxSatuSampaiDuaPuluh,--LEFT(RIGHT('[3]Pos Log Serang 260721'!XFD1,8),1)+1)&amp;" puluh "&amp;INDEX('149_Kurnia_Mojokerto'!idxSatuSampaiDuaPuluh,--LEFT(RIGHT('[3]Pos Log Serang 260721'!XFD1,7),1)+1))&amp;IF(OR(LEN('[3]Pos Log Serang 260721'!XFD1)&lt;=6,--LEFT(TEXT(RIGHT('[3]Pos Log Serang 260721'!XFD1,9),REPT("0",9)),3)={0;1}),""," juta")</definedName>
    <definedName name="juta3" localSheetId="15">" "&amp;INDEX('150_Samudra Lima_Lahat'!idxRatusan,--LEFT(TEXT(RIGHT('[3]Pos Log Serang 260721'!XFD1,9),REPT("0",9)),1)+1)&amp;" "&amp;IF((--MID(TEXT(RIGHT('[3]Pos Log Serang 260721'!XFD1,9),REPT("0",9)),2,2)+1)&lt;=20,IF(--LEFT(TEXT(RIGHT('[3]Pos Log Serang 260721'!XFD1,9),REPT("0",9)),3)=1," satu juta",INDEX('150_Samudra Lima_Lahat'!idxSatuSampaiDuaPuluh,--LEFT(TEXT(RIGHT('[3]Pos Log Serang 260721'!XFD1,8),REPT("0",8)),2)+1)),INDEX('150_Samudra Lima_Lahat'!idxSatuSampaiDuaPuluh,--LEFT(RIGHT('[3]Pos Log Serang 260721'!XFD1,8),1)+1)&amp;" puluh "&amp;INDEX('150_Samudra Lima_Lahat'!idxSatuSampaiDuaPuluh,--LEFT(RIGHT('[3]Pos Log Serang 260721'!XFD1,7),1)+1))&amp;IF(OR(LEN('[3]Pos Log Serang 260721'!XFD1)&lt;=6,--LEFT(TEXT(RIGHT('[3]Pos Log Serang 260721'!XFD1,9),REPT("0",9)),3)={0;1}),""," juta")</definedName>
    <definedName name="juta3" localSheetId="16">" "&amp;INDEX('151_CMT_Makassar'!idxRatusan,--LEFT(TEXT(RIGHT('[3]Pos Log Serang 260721'!XFD1,9),REPT("0",9)),1)+1)&amp;" "&amp;IF((--MID(TEXT(RIGHT('[3]Pos Log Serang 260721'!XFD1,9),REPT("0",9)),2,2)+1)&lt;=20,IF(--LEFT(TEXT(RIGHT('[3]Pos Log Serang 260721'!XFD1,9),REPT("0",9)),3)=1," satu juta",INDEX('151_CMT_Makassar'!idxSatuSampaiDuaPuluh,--LEFT(TEXT(RIGHT('[3]Pos Log Serang 260721'!XFD1,8),REPT("0",8)),2)+1)),INDEX('151_CMT_Makassar'!idxSatuSampaiDuaPuluh,--LEFT(RIGHT('[3]Pos Log Serang 260721'!XFD1,8),1)+1)&amp;" puluh "&amp;INDEX('151_CMT_Makassar'!idxSatuSampaiDuaPuluh,--LEFT(RIGHT('[3]Pos Log Serang 260721'!XFD1,7),1)+1))&amp;IF(OR(LEN('[3]Pos Log Serang 260721'!XFD1)&lt;=6,--LEFT(TEXT(RIGHT('[3]Pos Log Serang 260721'!XFD1,9),REPT("0",9)),3)={0;1}),""," juta")</definedName>
    <definedName name="juta3" localSheetId="17">" "&amp;INDEX('152_Yenlingtan_Pangan_Batam'!idxRatusan,--LEFT(TEXT(RIGHT('[3]Pos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juta",INDEX('152_Yenlingtan_Pangan_Batam'!idxSatuSampaiDuaPuluh,--LEFT(TEXT(RIGHT('[3]Pos Log Serang 260721'!XFD1,8),REPT("0",8)),2)+1)),INDEX('152_Yenlingtan_Pangan_Batam'!idxSatuSampaiDuaPuluh,--LEFT(RIGHT('[3]Pos Log Serang 260721'!XFD1,8),1)+1)&amp;" puluh "&amp;INDEX('152_Yenlingtan_Pangan_Batam'!idxSatuSampaiDuaPuluh,--LEFT(RIGHT('[3]Pos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8">" "&amp;INDEX('153_Yenlingtan_Japan_Batam'!idxRatusan,--LEFT(TEXT(RIGHT('[3]Pos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juta",INDEX('153_Yenlingtan_Japan_Batam'!idxSatuSampaiDuaPuluh,--LEFT(TEXT(RIGHT('[3]Pos Log Serang 260721'!XFD1,8),REPT("0",8)),2)+1)),INDEX('153_Yenlingtan_Japan_Batam'!idxSatuSampaiDuaPuluh,--LEFT(RIGHT('[3]Pos Log Serang 260721'!XFD1,8),1)+1)&amp;" puluh "&amp;INDEX('153_Yenlingtan_Japan_Batam'!idxSatuSampaiDuaPuluh,--LEFT(RIGHT('[3]Pos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9">" "&amp;INDEX('154_R2K_sawah Lonto'!idxRatusan,--LEFT(TEXT(RIGHT('[3]Pos Log Serang 260721'!XFD1,9),REPT("0",9)),1)+1)&amp;" "&amp;IF((--MID(TEXT(RIGHT('[3]Pos Log Serang 260721'!XFD1,9),REPT("0",9)),2,2)+1)&lt;=20,IF(--LEFT(TEXT(RIGHT('[3]Pos Log Serang 260721'!XFD1,9),REPT("0",9)),3)=1," satu juta",INDEX('154_R2K_sawah Lonto'!idxSatuSampaiDuaPuluh,--LEFT(TEXT(RIGHT('[3]Pos Log Serang 260721'!XFD1,8),REPT("0",8)),2)+1)),INDEX('154_R2K_sawah Lonto'!idxSatuSampaiDuaPuluh,--LEFT(RIGHT('[3]Pos Log Serang 260721'!XFD1,8),1)+1)&amp;" puluh "&amp;INDEX('154_R2K_sawah Lonto'!idxSatuSampaiDuaPuluh,--LEFT(RIGHT('[3]Pos Log Serang 260721'!XFD1,7),1)+1))&amp;IF(OR(LEN('[3]Pos Log Serang 260721'!XFD1)&lt;=6,--LEFT(TEXT(RIGHT('[3]Pos Log Serang 260721'!XFD1,9),REPT("0",9)),3)={0;1}),""," juta")</definedName>
    <definedName name="juta3" localSheetId="20">" "&amp;INDEX('155_Surya Jasa_Kalimantan'!idxRatusan,--LEFT(TEXT(RIGHT('[3]Pos Log Serang 260721'!XFD1,9),REPT("0",9)),1)+1)&amp;" "&amp;IF((--MID(TEXT(RIGHT('[3]Pos Log Serang 260721'!XFD1,9),REPT("0",9)),2,2)+1)&lt;=20,IF(--LEFT(TEXT(RIGHT('[3]Pos Log Serang 260721'!XFD1,9),REPT("0",9)),3)=1," satu juta",INDEX('155_Surya Jasa_Kalimantan'!idxSatuSampaiDuaPuluh,--LEFT(TEXT(RIGHT('[3]Pos Log Serang 260721'!XFD1,8),REPT("0",8)),2)+1)),INDEX('155_Surya Jasa_Kalimantan'!idxSatuSampaiDuaPuluh,--LEFT(RIGHT('[3]Pos Log Serang 260721'!XFD1,8),1)+1)&amp;" puluh "&amp;INDEX('155_Surya Jasa_Kalimantan'!idxSatuSampaiDuaPuluh,--LEFT(RIGHT('[3]Pos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21">" "&amp;INDEX('156_Menara Warna_Thailand'!idxRatusan,--LEFT(TEXT(RIGHT('[3]Pos Log Serang 260721'!XFD1,9),REPT("0",9)),1)+1)&amp;" "&amp;IF((--MID(TEXT(RIGHT('[3]Pos Log Serang 260721'!XFD1,9),REPT("0",9)),2,2)+1)&lt;=20,IF(--LEFT(TEXT(RIGHT('[3]Pos Log Serang 260721'!XFD1,9),REPT("0",9)),3)=1," satu juta",INDEX('156_Menara Warna_Thailand'!idxSatuSampaiDuaPuluh,--LEFT(TEXT(RIGHT('[3]Pos Log Serang 260721'!XFD1,8),REPT("0",8)),2)+1)),INDEX('156_Menara Warna_Thailand'!idxSatuSampaiDuaPuluh,--LEFT(RIGHT('[3]Pos Log Serang 260721'!XFD1,8),1)+1)&amp;" puluh "&amp;INDEX('156_Menara Warna_Thailand'!idxSatuSampaiDuaPuluh,--LEFT(RIGHT('[3]Pos Log Serang 260721'!XFD1,7),1)+1))&amp;IF(OR(LEN('[3]Pos Log Serang 260721'!XFD1)&lt;=6,--LEFT(TEXT(RIGHT('[3]Pos Log Serang 260721'!XFD1,9),REPT("0",9)),3)={0;1}),""," juta")</definedName>
    <definedName name="juta3" localSheetId="22">" "&amp;INDEX('157_Tensindo_Jakarta'!idxRatusan,--LEFT(TEXT(RIGHT('[3]Pos Log Serang 260721'!XFD1,9),REPT("0",9)),1)+1)&amp;" "&amp;IF((--MID(TEXT(RIGHT('[3]Pos Log Serang 260721'!XFD1,9),REPT("0",9)),2,2)+1)&lt;=20,IF(--LEFT(TEXT(RIGHT('[3]Pos Log Serang 260721'!XFD1,9),REPT("0",9)),3)=1," satu juta",INDEX('157_Tensindo_Jakarta'!idxSatuSampaiDuaPuluh,--LEFT(TEXT(RIGHT('[3]Pos Log Serang 260721'!XFD1,8),REPT("0",8)),2)+1)),INDEX('157_Tensindo_Jakarta'!idxSatuSampaiDuaPuluh,--LEFT(RIGHT('[3]Pos Log Serang 260721'!XFD1,8),1)+1)&amp;" puluh "&amp;INDEX('157_Tensindo_Jakarta'!idxSatuSampaiDuaPuluh,--LEFT(RIGHT('[3]Pos Log Serang 260721'!XFD1,7),1)+1))&amp;IF(OR(LEN('[3]Pos Log Serang 260721'!XFD1)&lt;=6,--LEFT(TEXT(RIGHT('[3]Pos Log Serang 260721'!XFD1,9),REPT("0",9)),3)={0;1}),""," juta")</definedName>
    <definedName name="juta3" localSheetId="23">" "&amp;INDEX('158_PCS_Pontinak '!idxRatusan,--LEFT(TEXT(RIGHT('[3]Pos Log Serang 260721'!XFD1,9),REPT("0",9)),1)+1)&amp;" "&amp;IF((--MID(TEXT(RIGHT('[3]Pos Log Serang 260721'!XFD1,9),REPT("0",9)),2,2)+1)&lt;=20,IF(--LEFT(TEXT(RIGHT('[3]Pos Log Serang 260721'!XFD1,9),REPT("0",9)),3)=1," satu juta",INDEX('158_PCS_Pontinak '!idxSatuSampaiDuaPuluh,--LEFT(TEXT(RIGHT('[3]Pos Log Serang 260721'!XFD1,8),REPT("0",8)),2)+1)),INDEX('158_PCS_Pontinak '!idxSatuSampaiDuaPuluh,--LEFT(RIGHT('[3]Pos Log Serang 260721'!XFD1,8),1)+1)&amp;" puluh "&amp;INDEX('158_PCS_Pontinak '!idxSatuSampaiDuaPuluh,--LEFT(RIGHT('[3]Pos Log Serang 260721'!XFD1,7),1)+1))&amp;IF(OR(LEN('[3]Pos Log Serang 260721'!XFD1)&lt;=6,--LEFT(TEXT(RIGHT('[3]Pos Log Serang 260721'!XFD1,9),REPT("0",9)),3)={0;1}),""," juta")</definedName>
    <definedName name="juta3" localSheetId="24">" "&amp;INDEX('159_Tujuh Langit_Riau'!idxRatusan,--LEFT(TEXT(RIGHT('[3]Pos Log Serang 260721'!XFD1,9),REPT("0",9)),1)+1)&amp;" "&amp;IF((--MID(TEXT(RIGHT('[3]Pos Log Serang 260721'!XFD1,9),REPT("0",9)),2,2)+1)&lt;=20,IF(--LEFT(TEXT(RIGHT('[3]Pos Log Serang 260721'!XFD1,9),REPT("0",9)),3)=1," satu juta",INDEX('159_Tujuh Langit_Riau'!idxSatuSampaiDuaPuluh,--LEFT(TEXT(RIGHT('[3]Pos Log Serang 260721'!XFD1,8),REPT("0",8)),2)+1)),INDEX('159_Tujuh Langit_Riau'!idxSatuSampaiDuaPuluh,--LEFT(RIGHT('[3]Pos Log Serang 260721'!XFD1,8),1)+1)&amp;" puluh "&amp;INDEX('159_Tujuh Langit_Riau'!idxSatuSampaiDuaPuluh,--LEFT(RIGHT('[3]Pos Log Serang 260721'!XFD1,7),1)+1))&amp;IF(OR(LEN('[3]Pos Log Serang 260721'!XFD1)&lt;=6,--LEFT(TEXT(RIGHT('[3]Pos Log Serang 260721'!XFD1,9),REPT("0",9)),3)={0;1}),""," juta")</definedName>
    <definedName name="juta3" localSheetId="25">" "&amp;INDEX('160_Sinar Monas_Bekasi'!idxRatusan,--LEFT(TEXT(RIGHT('[3]Pos Log Serang 260721'!XFD1,9),REPT("0",9)),1)+1)&amp;" "&amp;IF((--MID(TEXT(RIGHT('[3]Pos Log Serang 260721'!XFD1,9),REPT("0",9)),2,2)+1)&lt;=20,IF(--LEFT(TEXT(RIGHT('[3]Pos Log Serang 260721'!XFD1,9),REPT("0",9)),3)=1," satu juta",INDEX('160_Sinar Monas_Bekasi'!idxSatuSampaiDuaPuluh,--LEFT(TEXT(RIGHT('[3]Pos Log Serang 260721'!XFD1,8),REPT("0",8)),2)+1)),INDEX('160_Sinar Monas_Bekasi'!idxSatuSampaiDuaPuluh,--LEFT(RIGHT('[3]Pos Log Serang 260721'!XFD1,8),1)+1)&amp;" puluh "&amp;INDEX('160_Sinar Monas_Bekasi'!idxSatuSampaiDuaPuluh,--LEFT(RIGHT('[3]Pos Log Serang 260721'!XFD1,7),1)+1))&amp;IF(OR(LEN('[3]Pos Log Serang 260721'!XFD1)&lt;=6,--LEFT(TEXT(RIGHT('[3]Pos Log Serang 260721'!XFD1,9),REPT("0",9)),3)={0;1}),""," juta")</definedName>
    <definedName name="juta3" localSheetId="26">" "&amp;INDEX('161_Indah_Sulawesi'!idxRatusan,--LEFT(TEXT(RIGHT('[3]Pos Log Serang 260721'!XFD1,9),REPT("0",9)),1)+1)&amp;" "&amp;IF((--MID(TEXT(RIGHT('[3]Pos Log Serang 260721'!XFD1,9),REPT("0",9)),2,2)+1)&lt;=20,IF(--LEFT(TEXT(RIGHT('[3]Pos Log Serang 260721'!XFD1,9),REPT("0",9)),3)=1," satu juta",INDEX('161_Indah_Sulawesi'!idxSatuSampaiDuaPuluh,--LEFT(TEXT(RIGHT('[3]Pos Log Serang 260721'!XFD1,8),REPT("0",8)),2)+1)),INDEX('161_Indah_Sulawesi'!idxSatuSampaiDuaPuluh,--LEFT(RIGHT('[3]Pos Log Serang 260721'!XFD1,8),1)+1)&amp;" puluh "&amp;INDEX('161_Indah_Sulawesi'!idxSatuSampaiDuaPuluh,--LEFT(RIGHT('[3]Pos Log Serang 260721'!XFD1,7),1)+1))&amp;IF(OR(LEN('[3]Pos Log Serang 260721'!XFD1)&lt;=6,--LEFT(TEXT(RIGHT('[3]Pos Log Serang 260721'!XFD1,9),REPT("0",9)),3)={0;1}),""," juta")</definedName>
    <definedName name="juta3" localSheetId="27">" "&amp;INDEX('162_Trawblbens_Batam'!idxRatusan,--LEFT(TEXT(RIGHT('[3]Pos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juta",INDEX('162_Trawblbens_Batam'!idxSatuSampaiDuaPuluh,--LEFT(TEXT(RIGHT('[3]Pos Log Serang 260721'!XFD1,8),REPT("0",8)),2)+1)),INDEX('162_Trawblbens_Batam'!idxSatuSampaiDuaPuluh,--LEFT(RIGHT('[3]Pos Log Serang 260721'!XFD1,8),1)+1)&amp;" puluh "&amp;INDEX('162_Trawblbens_Batam'!idxSatuSampaiDuaPuluh,--LEFT(RIGHT('[3]Pos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28">" "&amp;INDEX('163_Yenlingtan_Karfikawira_Btam'!idxRatusan,--LEFT(TEXT(RIGHT('[3]Pos Log Serang 260721'!XFD1,9),REPT("0",9)),1)+1)&amp;" "&amp;IF((--MID(TEXT(RIGHT('[3]Pos Log Serang 260721'!XFD1,9),REPT("0",9)),2,2)+1)&lt;=20,IF(--LEFT(TEXT(RIGHT('[3]Pos Log Serang 260721'!XFD1,9),REPT("0",9)),3)=1," satu juta",INDEX('163_Yenlingtan_Karfikawira_Btam'!idxSatuSampaiDuaPuluh,--LEFT(TEXT(RIGHT('[3]Pos Log Serang 260721'!XFD1,8),REPT("0",8)),2)+1)),INDEX('163_Yenlingtan_Karfikawira_Btam'!idxSatuSampaiDuaPuluh,--LEFT(RIGHT('[3]Pos Log Serang 260721'!XFD1,8),1)+1)&amp;" puluh "&amp;INDEX('163_Yenlingtan_Karfikawira_Btam'!idxSatuSampaiDuaPuluh,--LEFT(RIGHT('[3]Pos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29">" "&amp;INDEX('164_Yenlingtan_Sehat_Batam'!idxRatusan,--LEFT(TEXT(RIGHT('[3]Pos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juta",INDEX('164_Yenlingtan_Sehat_Batam'!idxSatuSampaiDuaPuluh,--LEFT(TEXT(RIGHT('[3]Pos Log Serang 260721'!XFD1,8),REPT("0",8)),2)+1)),INDEX('164_Yenlingtan_Sehat_Batam'!idxSatuSampaiDuaPuluh,--LEFT(RIGHT('[3]Pos Log Serang 260721'!XFD1,8),1)+1)&amp;" puluh "&amp;INDEX('164_Yenlingtan_Sehat_Batam'!idxSatuSampaiDuaPuluh,--LEFT(RIGHT('[3]Pos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0">" "&amp;INDEX('165_Trawblbens_Batam'!idxRatusan,--LEFT(TEXT(RIGHT('[3]Pos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juta",INDEX('165_Trawblbens_Batam'!idxSatuSampaiDuaPuluh,--LEFT(TEXT(RIGHT('[3]Pos Log Serang 260721'!XFD1,8),REPT("0",8)),2)+1)),INDEX('165_Trawblbens_Batam'!idxSatuSampaiDuaPuluh,--LEFT(RIGHT('[3]Pos Log Serang 260721'!XFD1,8),1)+1)&amp;" puluh "&amp;INDEX('165_Trawblbens_Batam'!idxSatuSampaiDuaPuluh,--LEFT(RIGHT('[3]Pos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1">" "&amp;INDEX('166_Anzora_Batam'!idxRatusan,--LEFT(TEXT(RIGHT('[3]Pos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juta",INDEX('166_Anzora_Batam'!idxSatuSampaiDuaPuluh,--LEFT(TEXT(RIGHT('[3]Pos Log Serang 260721'!XFD1,8),REPT("0",8)),2)+1)),INDEX('166_Anzora_Batam'!idxSatuSampaiDuaPuluh,--LEFT(RIGHT('[3]Pos Log Serang 260721'!XFD1,8),1)+1)&amp;" puluh "&amp;INDEX('166_Anzora_Batam'!idxSatuSampaiDuaPuluh,--LEFT(RIGHT('[3]Pos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2">" "&amp;INDEX('167_Ibu Vio_Makassar'!idxRatusan,--LEFT(TEXT(RIGHT('[3]Pos Log Serang 260721'!XFD1,9),REPT("0",9)),1)+1)&amp;" "&amp;IF((--MID(TEXT(RIGHT('[3]Pos Log Serang 260721'!XFD1,9),REPT("0",9)),2,2)+1)&lt;=20,IF(--LEFT(TEXT(RIGHT('[3]Pos Log Serang 260721'!XFD1,9),REPT("0",9)),3)=1," satu juta",INDEX('167_Ibu Vio_Makassar'!idxSatuSampaiDuaPuluh,--LEFT(TEXT(RIGHT('[3]Pos Log Serang 260721'!XFD1,8),REPT("0",8)),2)+1)),INDEX('167_Ibu Vio_Makassar'!idxSatuSampaiDuaPuluh,--LEFT(RIGHT('[3]Pos Log Serang 260721'!XFD1,8),1)+1)&amp;" puluh "&amp;INDEX('167_Ibu Vio_Makassar'!idxSatuSampaiDuaPuluh,--LEFT(RIGHT('[3]Pos Log Serang 260721'!XFD1,7),1)+1))&amp;IF(OR(LEN('[3]Pos Log Serang 260721'!XFD1)&lt;=6,--LEFT(TEXT(RIGHT('[3]Pos Log Serang 260721'!XFD1,9),REPT("0",9)),3)={0;1}),""," juta")</definedName>
    <definedName name="juta3" localSheetId="33">" "&amp;INDEX('168_Yenlingtan_Tirta_Batam'!idxRatusan,--LEFT(TEXT(RIGHT('[3]Pos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juta",INDEX('168_Yenlingtan_Tirta_Batam'!idxSatuSampaiDuaPuluh,--LEFT(TEXT(RIGHT('[3]Pos Log Serang 260721'!XFD1,8),REPT("0",8)),2)+1)),INDEX('168_Yenlingtan_Tirta_Batam'!idxSatuSampaiDuaPuluh,--LEFT(RIGHT('[3]Pos Log Serang 260721'!XFD1,8),1)+1)&amp;" puluh "&amp;INDEX('168_Yenlingtan_Tirta_Batam'!idxSatuSampaiDuaPuluh,--LEFT(RIGHT('[3]Pos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4">" "&amp;INDEX('169_Menara_Sampoeran_C1'!idxRatusan,--LEFT(TEXT(RIGHT('[3]Pos Log Serang 260721'!XFD1,9),REPT("0",9)),1)+1)&amp;" "&amp;IF((--MID(TEXT(RIGHT('[3]Pos Log Serang 260721'!XFD1,9),REPT("0",9)),2,2)+1)&lt;=20,IF(--LEFT(TEXT(RIGHT('[3]Pos Log Serang 260721'!XFD1,9),REPT("0",9)),3)=1," satu juta",INDEX('169_Menara_Sampoeran_C1'!idxSatuSampaiDuaPuluh,--LEFT(TEXT(RIGHT('[3]Pos Log Serang 260721'!XFD1,8),REPT("0",8)),2)+1)),INDEX('169_Menara_Sampoeran_C1'!idxSatuSampaiDuaPuluh,--LEFT(RIGHT('[3]Pos Log Serang 260721'!XFD1,8),1)+1)&amp;" puluh "&amp;INDEX('169_Menara_Sampoeran_C1'!idxSatuSampaiDuaPuluh,--LEFT(RIGHT('[3]Pos Log Serang 260721'!XFD1,7),1)+1))&amp;IF(OR(LEN('[3]Pos Log Serang 260721'!XFD1)&lt;=6,--LEFT(TEXT(RIGHT('[3]Pos Log Serang 260721'!XFD1,9),REPT("0",9)),3)={0;1}),""," juta")</definedName>
    <definedName name="juta3" localSheetId="35">" "&amp;INDEX('170_Menara_Bandung'!idxRatusan,--LEFT(TEXT(RIGHT('[3]Pos Log Serang 260721'!XFD1,9),REPT("0",9)),1)+1)&amp;" "&amp;IF((--MID(TEXT(RIGHT('[3]Pos Log Serang 260721'!XFD1,9),REPT("0",9)),2,2)+1)&lt;=20,IF(--LEFT(TEXT(RIGHT('[3]Pos Log Serang 260721'!XFD1,9),REPT("0",9)),3)=1," satu juta",INDEX('170_Menara_Bandung'!idxSatuSampaiDuaPuluh,--LEFT(TEXT(RIGHT('[3]Pos Log Serang 260721'!XFD1,8),REPT("0",8)),2)+1)),INDEX('170_Menara_Bandung'!idxSatuSampaiDuaPuluh,--LEFT(RIGHT('[3]Pos Log Serang 260721'!XFD1,8),1)+1)&amp;" puluh "&amp;INDEX('170_Menara_Bandung'!idxSatuSampaiDuaPuluh,--LEFT(RIGHT('[3]Pos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36">" "&amp;INDEX('171_Menara_Jakarta Inner'!idxRatusan,--LEFT(TEXT(RIGHT('[3]Pos Log Serang 260721'!XFD1,9),REPT("0",9)),1)+1)&amp;" "&amp;IF((--MID(TEXT(RIGHT('[3]Pos Log Serang 260721'!XFD1,9),REPT("0",9)),2,2)+1)&lt;=20,IF(--LEFT(TEXT(RIGHT('[3]Pos Log Serang 260721'!XFD1,9),REPT("0",9)),3)=1," satu juta",INDEX('171_Menara_Jakarta Inner'!idxSatuSampaiDuaPuluh,--LEFT(TEXT(RIGHT('[3]Pos Log Serang 260721'!XFD1,8),REPT("0",8)),2)+1)),INDEX('171_Menara_Jakarta Inner'!idxSatuSampaiDuaPuluh,--LEFT(RIGHT('[3]Pos Log Serang 260721'!XFD1,8),1)+1)&amp;" puluh "&amp;INDEX('171_Menara_Jakarta Inner'!idxSatuSampaiDuaPuluh,--LEFT(RIGHT('[3]Pos Log Serang 260721'!XFD1,7),1)+1))&amp;IF(OR(LEN('[3]Pos Log Serang 260721'!XFD1)&lt;=6,--LEFT(TEXT(RIGHT('[3]Pos Log Serang 260721'!XFD1,9),REPT("0",9)),3)={0;1}),""," juta")</definedName>
    <definedName name="juta3" localSheetId="37">" "&amp;INDEX('172_Fadilindo_Batam'!idxRatusan,--LEFT(TEXT(RIGHT('[3]Pos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juta",INDEX('172_Fadilindo_Batam'!idxSatuSampaiDuaPuluh,--LEFT(TEXT(RIGHT('[3]Pos Log Serang 260721'!XFD1,8),REPT("0",8)),2)+1)),INDEX('172_Fadilindo_Batam'!idxSatuSampaiDuaPuluh,--LEFT(RIGHT('[3]Pos Log Serang 260721'!XFD1,8),1)+1)&amp;" puluh "&amp;INDEX('172_Fadilindo_Batam'!idxSatuSampaiDuaPuluh,--LEFT(RIGHT('[3]Pos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8">" "&amp;INDEX('173_Yenlingtan_berkat_Batam'!idxRatusan,--LEFT(TEXT(RIGHT('[3]Pos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juta",INDEX('173_Yenlingtan_berkat_Batam'!idxSatuSampaiDuaPuluh,--LEFT(TEXT(RIGHT('[3]Pos Log Serang 260721'!XFD1,8),REPT("0",8)),2)+1)),INDEX('173_Yenlingtan_berkat_Batam'!idxSatuSampaiDuaPuluh,--LEFT(RIGHT('[3]Pos Log Serang 260721'!XFD1,8),1)+1)&amp;" puluh "&amp;INDEX('173_Yenlingtan_berkat_Batam'!idxSatuSampaiDuaPuluh,--LEFT(RIGHT('[3]Pos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9">" "&amp;INDEX('174_Yenlingtan_Kreshna_Batam'!idxRatusan,--LEFT(TEXT(RIGHT('[3]Pos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juta",INDEX('174_Yenlingtan_Kreshna_Batam'!idxSatuSampaiDuaPuluh,--LEFT(TEXT(RIGHT('[3]Pos Log Serang 260721'!XFD1,8),REPT("0",8)),2)+1)),INDEX('174_Yenlingtan_Kreshna_Batam'!idxSatuSampaiDuaPuluh,--LEFT(RIGHT('[3]Pos Log Serang 260721'!XFD1,8),1)+1)&amp;" puluh "&amp;INDEX('174_Yenlingtan_Kreshna_Batam'!idxSatuSampaiDuaPuluh,--LEFT(RIGHT('[3]Pos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40">" "&amp;INDEX('175_Lion_Gresik'!idxRatusan,--LEFT(TEXT(RIGHT('[3]Pos Log Serang 260721'!XFD1,9),REPT("0",9)),1)+1)&amp;" "&amp;IF((--MID(TEXT(RIGHT('[3]Pos Log Serang 260721'!XFD1,9),REPT("0",9)),2,2)+1)&lt;=20,IF(--LEFT(TEXT(RIGHT('[3]Pos Log Serang 260721'!XFD1,9),REPT("0",9)),3)=1," satu juta",INDEX('175_Lion_Gresik'!idxSatuSampaiDuaPuluh,--LEFT(TEXT(RIGHT('[3]Pos Log Serang 260721'!XFD1,8),REPT("0",8)),2)+1)),INDEX('175_Lion_Gresik'!idxSatuSampaiDuaPuluh,--LEFT(RIGHT('[3]Pos Log Serang 260721'!XFD1,8),1)+1)&amp;" puluh "&amp;INDEX('175_Lion_Gresik'!idxSatuSampaiDuaPuluh,--LEFT(RIGHT('[3]Pos Log Serang 260721'!XFD1,7),1)+1))&amp;IF(OR(LEN('[3]Pos Log Serang 260721'!XFD1)&lt;=6,--LEFT(TEXT(RIGHT('[3]Pos Log Serang 260721'!XFD1,9),REPT("0",9)),3)={0;1}),""," juta")</definedName>
    <definedName name="juta3" localSheetId="41">" "&amp;INDEX('176_Padi Logistik'!idxRatusan,--LEFT(TEXT(RIGHT('[3]Pos Log Serang 260721'!XFD1,9),REPT("0",9)),1)+1)&amp;" "&amp;IF((--MID(TEXT(RIGHT('[3]Pos Log Serang 260721'!XFD1,9),REPT("0",9)),2,2)+1)&lt;=20,IF(--LEFT(TEXT(RIGHT('[3]Pos Log Serang 260721'!XFD1,9),REPT("0",9)),3)=1," satu juta",INDEX('176_Padi Logistik'!idxSatuSampaiDuaPuluh,--LEFT(TEXT(RIGHT('[3]Pos Log Serang 260721'!XFD1,8),REPT("0",8)),2)+1)),INDEX('176_Padi Logistik'!idxSatuSampaiDuaPuluh,--LEFT(RIGHT('[3]Pos Log Serang 260721'!XFD1,8),1)+1)&amp;" puluh "&amp;INDEX('176_Padi Logistik'!idxSatuSampaiDuaPuluh,--LEFT(RIGHT('[3]Pos Log Serang 260721'!XFD1,7),1)+1))&amp;IF(OR(LEN('[3]Pos Log Serang 260721'!XFD1)&lt;=6,--LEFT(TEXT(RIGHT('[3]Pos Log Serang 260721'!XFD1,9),REPT("0",9)),3)={0;1}),""," juta")</definedName>
    <definedName name="juta3" localSheetId="42">" "&amp;INDEX('177_Padi Logistik_Bali'!idxRatusan,--LEFT(TEXT(RIGHT('[3]Pos Log Serang 260721'!XFD1,9),REPT("0",9)),1)+1)&amp;" "&amp;IF((--MID(TEXT(RIGHT('[3]Pos Log Serang 260721'!XFD1,9),REPT("0",9)),2,2)+1)&lt;=20,IF(--LEFT(TEXT(RIGHT('[3]Pos Log Serang 260721'!XFD1,9),REPT("0",9)),3)=1," satu juta",INDEX('177_Padi Logistik_Bali'!idxSatuSampaiDuaPuluh,--LEFT(TEXT(RIGHT('[3]Pos Log Serang 260721'!XFD1,8),REPT("0",8)),2)+1)),INDEX('177_Padi Logistik_Bali'!idxSatuSampaiDuaPuluh,--LEFT(RIGHT('[3]Pos Log Serang 260721'!XFD1,8),1)+1)&amp;" puluh "&amp;INDEX('177_Padi Logistik_Bali'!idxSatuSampaiDuaPuluh,--LEFT(RIGHT('[3]Pos Log Serang 260721'!XFD1,7),1)+1))&amp;IF(OR(LEN('[3]Pos Log Serang 260721'!XFD1)&lt;=6,--LEFT(TEXT(RIGHT('[3]Pos Log Serang 260721'!XFD1,9),REPT("0",9)),3)={0;1}),""," juta")</definedName>
    <definedName name="juta3" localSheetId="43">" "&amp;INDEX('178_satya alam_'!idxRatusan,--LEFT(TEXT(RIGHT('[3]Pos Log Serang 260721'!XFD1,9),REPT("0",9)),1)+1)&amp;" "&amp;IF((--MID(TEXT(RIGHT('[3]Pos Log Serang 260721'!XFD1,9),REPT("0",9)),2,2)+1)&lt;=20,IF(--LEFT(TEXT(RIGHT('[3]Pos Log Serang 260721'!XFD1,9),REPT("0",9)),3)=1," satu juta",INDEX('178_satya alam_'!idxSatuSampaiDuaPuluh,--LEFT(TEXT(RIGHT('[3]Pos Log Serang 260721'!XFD1,8),REPT("0",8)),2)+1)),INDEX('178_satya alam_'!idxSatuSampaiDuaPuluh,--LEFT(RIGHT('[3]Pos Log Serang 260721'!XFD1,8),1)+1)&amp;" puluh "&amp;INDEX('178_satya alam_'!idxSatuSampaiDuaPuluh,--LEFT(RIGHT('[3]Pos Log Serang 260721'!XFD1,7),1)+1))&amp;IF(OR(LEN('[3]Pos Log Serang 260721'!XFD1)&lt;=6,--LEFT(TEXT(RIGHT('[3]Pos Log Serang 260721'!XFD1,9),REPT("0",9)),3)={0;1}),""," juta")</definedName>
    <definedName name="juta3" localSheetId="44">" "&amp;INDEX('179_Kurniatani_Banjar negara'!idxRatusan,--LEFT(TEXT(RIGHT('[3]Pos Log Serang 260721'!XFD1,9),REPT("0",9)),1)+1)&amp;" "&amp;IF((--MID(TEXT(RIGHT('[3]Pos Log Serang 260721'!XFD1,9),REPT("0",9)),2,2)+1)&lt;=20,IF(--LEFT(TEXT(RIGHT('[3]Pos Log Serang 260721'!XFD1,9),REPT("0",9)),3)=1," satu juta",INDEX('179_Kurniatani_Banjar negara'!idxSatuSampaiDuaPuluh,--LEFT(TEXT(RIGHT('[3]Pos Log Serang 260721'!XFD1,8),REPT("0",8)),2)+1)),INDEX('179_Kurniatani_Banjar negara'!idxSatuSampaiDuaPuluh,--LEFT(RIGHT('[3]Pos Log Serang 260721'!XFD1,8),1)+1)&amp;" puluh "&amp;INDEX('179_Kurniatani_Banjar negara'!idxSatuSampaiDuaPuluh,--LEFT(RIGHT('[3]Pos Log Serang 260721'!XFD1,7),1)+1))&amp;IF(OR(LEN('[3]Pos Log Serang 260721'!XFD1)&lt;=6,--LEFT(TEXT(RIGHT('[3]Pos Log Serang 260721'!XFD1,9),REPT("0",9)),3)={0;1}),""," juta")</definedName>
    <definedName name="juta3" localSheetId="45">" "&amp;INDEX('180_PT. Yasa_Sulteng'!idxRatusan,--LEFT(TEXT(RIGHT('[3]Pos Log Serang 260721'!XFD1,9),REPT("0",9)),1)+1)&amp;" "&amp;IF((--MID(TEXT(RIGHT('[3]Pos Log Serang 260721'!XFD1,9),REPT("0",9)),2,2)+1)&lt;=20,IF(--LEFT(TEXT(RIGHT('[3]Pos Log Serang 260721'!XFD1,9),REPT("0",9)),3)=1," satu juta",INDEX('180_PT. Yasa_Sulteng'!idxSatuSampaiDuaPuluh,--LEFT(TEXT(RIGHT('[3]Pos Log Serang 260721'!XFD1,8),REPT("0",8)),2)+1)),INDEX('180_PT. Yasa_Sulteng'!idxSatuSampaiDuaPuluh,--LEFT(RIGHT('[3]Pos Log Serang 260721'!XFD1,8),1)+1)&amp;" puluh "&amp;INDEX('180_PT. Yasa_Sulteng'!idxSatuSampaiDuaPuluh,--LEFT(RIGHT('[3]Pos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46">" "&amp;INDEX('180_PT. Yasa_Sulteng di up'!idxRatusan,--LEFT(TEXT(RIGHT('[3]Pos Log Serang 260721'!XFD1,9),REPT("0",9)),1)+1)&amp;" "&amp;IF((--MID(TEXT(RIGHT('[3]Pos Log Serang 260721'!XFD1,9),REPT("0",9)),2,2)+1)&lt;=20,IF(--LEFT(TEXT(RIGHT('[3]Pos Log Serang 260721'!XFD1,9),REPT("0",9)),3)=1," satu juta",INDEX('180_PT. Yasa_Sulteng di up'!idxSatuSampaiDuaPuluh,--LEFT(TEXT(RIGHT('[3]Pos Log Serang 260721'!XFD1,8),REPT("0",8)),2)+1)),INDEX('180_PT. Yasa_Sulteng di up'!idxSatuSampaiDuaPuluh,--LEFT(RIGHT('[3]Pos Log Serang 260721'!XFD1,8),1)+1)&amp;" puluh "&amp;INDEX('180_PT. Yasa_Sulteng di up'!idxSatuSampaiDuaPuluh,--LEFT(RIGHT('[3]Pos Log Serang 260721'!XFD1,7),1)+1))&amp;IF(OR(LEN('[3]Pos Log Serang 260721'!XFD1)&lt;=6,--LEFT(TEXT(RIGHT('[3]Pos Log Serang 260721'!XFD1,9),REPT("0",9)),3)={0;1}),""," juta")</definedName>
    <definedName name="juta3" localSheetId="47">" "&amp;INDEX('181_Menara_Jakarta Inner'!idxRatusan,--LEFT(TEXT(RIGHT('[3]Pos Log Serang 260721'!XFD1,9),REPT("0",9)),1)+1)&amp;" "&amp;IF((--MID(TEXT(RIGHT('[3]Pos Log Serang 260721'!XFD1,9),REPT("0",9)),2,2)+1)&lt;=20,IF(--LEFT(TEXT(RIGHT('[3]Pos Log Serang 260721'!XFD1,9),REPT("0",9)),3)=1," satu juta",INDEX('181_Menara_Jakarta Inner'!idxSatuSampaiDuaPuluh,--LEFT(TEXT(RIGHT('[3]Pos Log Serang 260721'!XFD1,8),REPT("0",8)),2)+1)),INDEX('181_Menara_Jakarta Inner'!idxSatuSampaiDuaPuluh,--LEFT(RIGHT('[3]Pos Log Serang 260721'!XFD1,8),1)+1)&amp;" puluh "&amp;INDEX('181_Menara_Jakarta Inner'!idxSatuSampaiDuaPuluh,--LEFT(RIGHT('[3]Pos Log Serang 260721'!XFD1,7),1)+1))&amp;IF(OR(LEN('[3]Pos Log Serang 260721'!XFD1)&lt;=6,--LEFT(TEXT(RIGHT('[3]Pos Log Serang 260721'!XFD1,9),REPT("0",9)),3)={0;1}),""," juta")</definedName>
    <definedName name="juta3" localSheetId="48">" "&amp;INDEX('182_Yenlingtan_Pandurasa_Batam'!idxRatusan,--LEFT(TEXT(RIGHT('[3]Pos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juta",INDEX('182_Yenlingtan_Pandurasa_Batam'!idxSatuSampaiDuaPuluh,--LEFT(TEXT(RIGHT('[3]Pos Log Serang 260721'!XFD1,8),REPT("0",8)),2)+1)),INDEX('182_Yenlingtan_Pandurasa_Batam'!idxSatuSampaiDuaPuluh,--LEFT(RIGHT('[3]Pos Log Serang 260721'!XFD1,8),1)+1)&amp;" puluh "&amp;INDEX('182_Yenlingtan_Pandurasa_Batam'!idxSatuSampaiDuaPuluh,--LEFT(RIGHT('[3]Pos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49">" "&amp;INDEX('183_Bpk.Icuk_Kalbar'!idxRatusan,--LEFT(TEXT(RIGHT('[3]Pos Log Serang 260721'!XFD1,9),REPT("0",9)),1)+1)&amp;" "&amp;IF((--MID(TEXT(RIGHT('[3]Pos Log Serang 260721'!XFD1,9),REPT("0",9)),2,2)+1)&lt;=20,IF(--LEFT(TEXT(RIGHT('[3]Pos Log Serang 260721'!XFD1,9),REPT("0",9)),3)=1," satu juta",INDEX('183_Bpk.Icuk_Kalbar'!idxSatuSampaiDuaPuluh,--LEFT(TEXT(RIGHT('[3]Pos Log Serang 260721'!XFD1,8),REPT("0",8)),2)+1)),INDEX('183_Bpk.Icuk_Kalbar'!idxSatuSampaiDuaPuluh,--LEFT(RIGHT('[3]Pos Log Serang 260721'!XFD1,8),1)+1)&amp;" puluh "&amp;INDEX('183_Bpk.Icuk_Kalbar'!idxSatuSampaiDuaPuluh,--LEFT(RIGHT('[3]Pos Log Serang 260721'!XFD1,7),1)+1))&amp;IF(OR(LEN('[3]Pos Log Serang 260721'!XFD1)&lt;=6,--LEFT(TEXT(RIGHT('[3]Pos Log Serang 260721'!XFD1,9),REPT("0",9)),3)={0;1}),""," juta")</definedName>
    <definedName name="juta3" localSheetId="50">" "&amp;INDEX('184_Rosenberger_Makassar'!idxRatusan,--LEFT(TEXT(RIGHT('[3]Pos Log Serang 260721'!XFD1,9),REPT("0",9)),1)+1)&amp;" "&amp;IF((--MID(TEXT(RIGHT('[3]Pos Log Serang 260721'!XFD1,9),REPT("0",9)),2,2)+1)&lt;=20,IF(--LEFT(TEXT(RIGHT('[3]Pos Log Serang 260721'!XFD1,9),REPT("0",9)),3)=1," satu juta",INDEX('184_Rosenberger_Makassar'!idxSatuSampaiDuaPuluh,--LEFT(TEXT(RIGHT('[3]Pos Log Serang 260721'!XFD1,8),REPT("0",8)),2)+1)),INDEX('184_Rosenberger_Makassar'!idxSatuSampaiDuaPuluh,--LEFT(RIGHT('[3]Pos Log Serang 260721'!XFD1,8),1)+1)&amp;" puluh "&amp;INDEX('184_Rosenberger_Makassar'!idxSatuSampaiDuaPuluh,--LEFT(RIGHT('[3]Pos Log Serang 260721'!XFD1,7),1)+1))&amp;IF(OR(LEN('[3]Pos Log Serang 260721'!XFD1)&lt;=6,--LEFT(TEXT(RIGHT('[3]Pos Log Serang 260721'!XFD1,9),REPT("0",9)),3)={0;1}),""," juta")</definedName>
    <definedName name="juta3" localSheetId="51">" "&amp;INDEX('185_PT.Sarana Bandar_Sidoarjo'!idxRatusan,--LEFT(TEXT(RIGHT('[3]Pos Log Serang 260721'!XFD1,9),REPT("0",9)),1)+1)&amp;" "&amp;IF((--MID(TEXT(RIGHT('[3]Pos Log Serang 260721'!XFD1,9),REPT("0",9)),2,2)+1)&lt;=20,IF(--LEFT(TEXT(RIGHT('[3]Pos Log Serang 260721'!XFD1,9),REPT("0",9)),3)=1," satu juta",INDEX('185_PT.Sarana Bandar_Sidoarjo'!idxSatuSampaiDuaPuluh,--LEFT(TEXT(RIGHT('[3]Pos Log Serang 260721'!XFD1,8),REPT("0",8)),2)+1)),INDEX('185_PT.Sarana Bandar_Sidoarjo'!idxSatuSampaiDuaPuluh,--LEFT(RIGHT('[3]Pos Log Serang 260721'!XFD1,8),1)+1)&amp;" puluh "&amp;INDEX('185_PT.Sarana Bandar_Sidoarjo'!idxSatuSampaiDuaPuluh,--LEFT(RIGHT('[3]Pos Log Serang 260721'!XFD1,7),1)+1))&amp;IF(OR(LEN('[3]Pos Log Serang 260721'!XFD1)&lt;=6,--LEFT(TEXT(RIGHT('[3]Pos Log Serang 260721'!XFD1,9),REPT("0",9)),3)={0;1}),""," juta")</definedName>
    <definedName name="juta3" localSheetId="52">" "&amp;INDEX('186_Ibu Yanti_Lampung'!idxRatusan,--LEFT(TEXT(RIGHT('[3]Pos Log Serang 260721'!XFD1,9),REPT("0",9)),1)+1)&amp;" "&amp;IF((--MID(TEXT(RIGHT('[3]Pos Log Serang 260721'!XFD1,9),REPT("0",9)),2,2)+1)&lt;=20,IF(--LEFT(TEXT(RIGHT('[3]Pos Log Serang 260721'!XFD1,9),REPT("0",9)),3)=1," satu juta",INDEX('186_Ibu Yanti_Lampung'!idxSatuSampaiDuaPuluh,--LEFT(TEXT(RIGHT('[3]Pos Log Serang 260721'!XFD1,8),REPT("0",8)),2)+1)),INDEX('186_Ibu Yanti_Lampung'!idxSatuSampaiDuaPuluh,--LEFT(RIGHT('[3]Pos Log Serang 260721'!XFD1,8),1)+1)&amp;" puluh "&amp;INDEX('186_Ibu Yanti_Lampung'!idxSatuSampaiDuaPuluh,--LEFT(RIGHT('[3]Pos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53">" "&amp;INDEX('187_MAG_Kalimantan'!idxRatusan,--LEFT(TEXT(RIGHT('[3]Pos Log Serang 260721'!XFD1,9),REPT("0",9)),1)+1)&amp;" "&amp;IF((--MID(TEXT(RIGHT('[3]Pos Log Serang 260721'!XFD1,9),REPT("0",9)),2,2)+1)&lt;=20,IF(--LEFT(TEXT(RIGHT('[3]Pos Log Serang 260721'!XFD1,9),REPT("0",9)),3)=1," satu juta",INDEX('187_MAG_Kalimantan'!idxSatuSampaiDuaPuluh,--LEFT(TEXT(RIGHT('[3]Pos Log Serang 260721'!XFD1,8),REPT("0",8)),2)+1)),INDEX('187_MAG_Kalimantan'!idxSatuSampaiDuaPuluh,--LEFT(RIGHT('[3]Pos Log Serang 260721'!XFD1,8),1)+1)&amp;" puluh "&amp;INDEX('187_MAG_Kalimantan'!idxSatuSampaiDuaPuluh,--LEFT(RIGHT('[3]Pos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55">" "&amp;INDEX('188_BSC_JHHP_PAYAKUMBUH'!idxRatusan,--LEFT(TEXT(RIGHT('[3]Pos Log Serang 260721'!XFD1,9),REPT("0",9)),1)+1)&amp;" "&amp;IF((--MID(TEXT(RIGHT('[3]Pos Log Serang 260721'!XFD1,9),REPT("0",9)),2,2)+1)&lt;=20,IF(--LEFT(TEXT(RIGHT('[3]Pos Log Serang 260721'!XFD1,9),REPT("0",9)),3)=1," satu juta",INDEX('188_BSC_JHHP_PAYAKUMBUH'!idxSatuSampaiDuaPuluh,--LEFT(TEXT(RIGHT('[3]Pos Log Serang 260721'!XFD1,8),REPT("0",8)),2)+1)),INDEX('188_BSC_JHHP_PAYAKUMBUH'!idxSatuSampaiDuaPuluh,--LEFT(RIGHT('[3]Pos Log Serang 260721'!XFD1,8),1)+1)&amp;" puluh "&amp;INDEX('188_BSC_JHHP_PAYAKUMBUH'!idxSatuSampaiDuaPuluh,--LEFT(RIGHT('[3]Pos Log Serang 260721'!XFD1,7),1)+1))&amp;IF(OR(LEN('[3]Pos Log Serang 260721'!XFD1)&lt;=6,--LEFT(TEXT(RIGHT('[3]Pos Log Serang 260721'!XFD1,9),REPT("0",9)),3)={0;1}),""," juta")</definedName>
    <definedName name="juta3" localSheetId="54">" "&amp;INDEX('188_Sampoeran_Brigf 31.2.22'!idxRatusan,--LEFT(TEXT(RIGHT('[3]Pos Log Serang 260721'!XFD1,9),REPT("0",9)),1)+1)&amp;" "&amp;IF((--MID(TEXT(RIGHT('[3]Pos Log Serang 260721'!XFD1,9),REPT("0",9)),2,2)+1)&lt;=20,IF(--LEFT(TEXT(RIGHT('[3]Pos Log Serang 260721'!XFD1,9),REPT("0",9)),3)=1," satu juta",INDEX('188_Sampoeran_Brigf 31.2.22'!idxSatuSampaiDuaPuluh,--LEFT(TEXT(RIGHT('[3]Pos Log Serang 260721'!XFD1,8),REPT("0",8)),2)+1)),INDEX('188_Sampoeran_Brigf 31.2.22'!idxSatuSampaiDuaPuluh,--LEFT(RIGHT('[3]Pos Log Serang 260721'!XFD1,8),1)+1)&amp;" puluh "&amp;INDEX('188_Sampoeran_Brigf 31.2.22'!idxSatuSampaiDuaPuluh,--LEFT(RIGHT('[3]Pos Log Serang 260721'!XFD1,7),1)+1))&amp;IF(OR(LEN('[3]Pos Log Serang 260721'!XFD1)&lt;=6,--LEFT(TEXT(RIGHT('[3]Pos Log Serang 260721'!XFD1,9),REPT("0",9)),3)={0;1}),""," juta")</definedName>
    <definedName name="juta3" localSheetId="56">" "&amp;INDEX('189_Sampoeran_Brigf 8.2.22'!idxRatusan,--LEFT(TEXT(RIGHT('[3]Pos Log Serang 260721'!XFD1,9),REPT("0",9)),1)+1)&amp;" "&amp;IF((--MID(TEXT(RIGHT('[3]Pos Log Serang 260721'!XFD1,9),REPT("0",9)),2,2)+1)&lt;=20,IF(--LEFT(TEXT(RIGHT('[3]Pos Log Serang 260721'!XFD1,9),REPT("0",9)),3)=1," satu juta",INDEX('189_Sampoeran_Brigf 8.2.22'!idxSatuSampaiDuaPuluh,--LEFT(TEXT(RIGHT('[3]Pos Log Serang 260721'!XFD1,8),REPT("0",8)),2)+1)),INDEX('189_Sampoeran_Brigf 8.2.22'!idxSatuSampaiDuaPuluh,--LEFT(RIGHT('[3]Pos Log Serang 260721'!XFD1,8),1)+1)&amp;" puluh "&amp;INDEX('189_Sampoeran_Brigf 8.2.22'!idxSatuSampaiDuaPuluh,--LEFT(RIGHT('[3]Pos Log Serang 260721'!XFD1,7),1)+1))&amp;IF(OR(LEN('[3]Pos Log Serang 260721'!XFD1)&lt;=6,--LEFT(TEXT(RIGHT('[3]Pos Log Serang 260721'!XFD1,9),REPT("0",9)),3)={0;1}),""," juta")</definedName>
    <definedName name="juta3" localSheetId="57">" "&amp;INDEX('190_Solo Logo_Pati'!idxRatusan,--LEFT(TEXT(RIGHT('[3]Pos Log Serang 260721'!XFD1,9),REPT("0",9)),1)+1)&amp;" "&amp;IF((--MID(TEXT(RIGHT('[3]Pos Log Serang 260721'!XFD1,9),REPT("0",9)),2,2)+1)&lt;=20,IF(--LEFT(TEXT(RIGHT('[3]Pos Log Serang 260721'!XFD1,9),REPT("0",9)),3)=1," satu juta",INDEX('190_Solo Logo_Pati'!idxSatuSampaiDuaPuluh,--LEFT(TEXT(RIGHT('[3]Pos Log Serang 260721'!XFD1,8),REPT("0",8)),2)+1)),INDEX('190_Solo Logo_Pati'!idxSatuSampaiDuaPuluh,--LEFT(RIGHT('[3]Pos Log Serang 260721'!XFD1,8),1)+1)&amp;" puluh "&amp;INDEX('190_Solo Logo_Pati'!idxSatuSampaiDuaPuluh,--LEFT(RIGHT('[3]Pos Log Serang 260721'!XFD1,7),1)+1))&amp;IF(OR(LEN('[3]Pos Log Serang 260721'!XFD1)&lt;=6,--LEFT(TEXT(RIGHT('[3]Pos Log Serang 260721'!XFD1,9),REPT("0",9)),3)={0;1}),""," juta")</definedName>
    <definedName name="juta3" localSheetId="58">" "&amp;INDEX('191_Tensindo_Penajam'!idxRatusan,--LEFT(TEXT(RIGHT('[3]Pos Log Serang 260721'!XFD1,9),REPT("0",9)),1)+1)&amp;" "&amp;IF((--MID(TEXT(RIGHT('[3]Pos Log Serang 260721'!XFD1,9),REPT("0",9)),2,2)+1)&lt;=20,IF(--LEFT(TEXT(RIGHT('[3]Pos Log Serang 260721'!XFD1,9),REPT("0",9)),3)=1," satu juta",INDEX('191_Tensindo_Penajam'!idxSatuSampaiDuaPuluh,--LEFT(TEXT(RIGHT('[3]Pos Log Serang 260721'!XFD1,8),REPT("0",8)),2)+1)),INDEX('191_Tensindo_Penajam'!idxSatuSampaiDuaPuluh,--LEFT(RIGHT('[3]Pos Log Serang 260721'!XFD1,8),1)+1)&amp;" puluh "&amp;INDEX('191_Tensindo_Penajam'!idxSatuSampaiDuaPuluh,--LEFT(RIGHT('[3]Pos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59">" "&amp;INDEX('192_BBI_Ciputat'!idxRatusan,--LEFT(TEXT(RIGHT('[3]Pos Log Serang 260721'!XFD1,9),REPT("0",9)),1)+1)&amp;" "&amp;IF((--MID(TEXT(RIGHT('[3]Pos Log Serang 260721'!XFD1,9),REPT("0",9)),2,2)+1)&lt;=20,IF(--LEFT(TEXT(RIGHT('[3]Pos Log Serang 260721'!XFD1,9),REPT("0",9)),3)=1," satu juta",INDEX('192_BBI_Ciputat'!idxSatuSampaiDuaPuluh,--LEFT(TEXT(RIGHT('[3]Pos Log Serang 260721'!XFD1,8),REPT("0",8)),2)+1)),INDEX('192_BBI_Ciputat'!idxSatuSampaiDuaPuluh,--LEFT(RIGHT('[3]Pos Log Serang 260721'!XFD1,8),1)+1)&amp;" puluh "&amp;INDEX('192_BBI_Ciputat'!idxSatuSampaiDuaPuluh,--LEFT(RIGHT('[3]Pos Log Serang 260721'!XFD1,7),1)+1))&amp;IF(OR(LEN('[3]Pos Log Serang 260721'!XFD1)&lt;=6,--LEFT(TEXT(RIGHT('[3]Pos Log Serang 260721'!XFD1,9),REPT("0",9)),3)={0;1}),""," juta")</definedName>
    <definedName name="juta3" localSheetId="60">" "&amp;INDEX('193_Lion_Pontianak'!idxRatusan,--LEFT(TEXT(RIGHT('[3]Pos Log Serang 260721'!XFD1,9),REPT("0",9)),1)+1)&amp;" "&amp;IF((--MID(TEXT(RIGHT('[3]Pos Log Serang 260721'!XFD1,9),REPT("0",9)),2,2)+1)&lt;=20,IF(--LEFT(TEXT(RIGHT('[3]Pos Log Serang 260721'!XFD1,9),REPT("0",9)),3)=1," satu juta",INDEX('193_Lion_Pontianak'!idxSatuSampaiDuaPuluh,--LEFT(TEXT(RIGHT('[3]Pos Log Serang 260721'!XFD1,8),REPT("0",8)),2)+1)),INDEX('193_Lion_Pontianak'!idxSatuSampaiDuaPuluh,--LEFT(RIGHT('[3]Pos Log Serang 260721'!XFD1,8),1)+1)&amp;" puluh "&amp;INDEX('193_Lion_Pontianak'!idxSatuSampaiDuaPuluh,--LEFT(RIGHT('[3]Pos Log Serang 260721'!XFD1,7),1)+1))&amp;IF(OR(LEN('[3]Pos Log Serang 260721'!XFD1)&lt;=6,--LEFT(TEXT(RIGHT('[3]Pos Log Serang 260721'!XFD1,9),REPT("0",9)),3)={0;1}),""," juta")</definedName>
    <definedName name="juta3" localSheetId="61">" "&amp;INDEX('194_BSC_JHHP_PAYAKUMBUH '!idxRatusan,--LEFT(TEXT(RIGHT('[3]Pos Log Serang 260721'!XFD1,9),REPT("0",9)),1)+1)&amp;" "&amp;IF((--MID(TEXT(RIGHT('[3]Pos Log Serang 260721'!XFD1,9),REPT("0",9)),2,2)+1)&lt;=20,IF(--LEFT(TEXT(RIGHT('[3]Pos Log Serang 260721'!XFD1,9),REPT("0",9)),3)=1," satu juta",INDEX('194_BSC_JHHP_PAYAKUMBUH '!idxSatuSampaiDuaPuluh,--LEFT(TEXT(RIGHT('[3]Pos Log Serang 260721'!XFD1,8),REPT("0",8)),2)+1)),INDEX('194_BSC_JHHP_PAYAKUMBUH '!idxSatuSampaiDuaPuluh,--LEFT(RIGHT('[3]Pos Log Serang 260721'!XFD1,8),1)+1)&amp;" puluh "&amp;INDEX('194_BSC_JHHP_PAYAKUMBUH '!idxSatuSampaiDuaPuluh,--LEFT(RIGHT('[3]Pos Log Serang 260721'!XFD1,7),1)+1))&amp;IF(OR(LEN('[3]Pos Log Serang 260721'!XFD1)&lt;=6,--LEFT(TEXT(RIGHT('[3]Pos Log Serang 260721'!XFD1,9),REPT("0",9)),3)={0;1}),""," juta")</definedName>
    <definedName name="juta3" localSheetId="62">" "&amp;INDEX('195_Adhi Cakra_Batang'!idxRatusan,--LEFT(TEXT(RIGHT('[3]Pos Log Serang 260721'!XFD1,9),REPT("0",9)),1)+1)&amp;" "&amp;IF((--MID(TEXT(RIGHT('[3]Pos Log Serang 260721'!XFD1,9),REPT("0",9)),2,2)+1)&lt;=20,IF(--LEFT(TEXT(RIGHT('[3]Pos Log Serang 260721'!XFD1,9),REPT("0",9)),3)=1," satu juta",INDEX('195_Adhi Cakra_Batang'!idxSatuSampaiDuaPuluh,--LEFT(TEXT(RIGHT('[3]Pos Log Serang 260721'!XFD1,8),REPT("0",8)),2)+1)),INDEX('195_Adhi Cakra_Batang'!idxSatuSampaiDuaPuluh,--LEFT(RIGHT('[3]Pos Log Serang 260721'!XFD1,8),1)+1)&amp;" puluh "&amp;INDEX('195_Adhi Cakra_Batang'!idxSatuSampaiDuaPuluh,--LEFT(RIGHT('[3]Pos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63">" "&amp;INDEX('196_Klik_Batam '!idxRatusan,--LEFT(TEXT(RIGHT('[3]Pos Log Serang 260721'!XFD1,9),REPT("0",9)),1)+1)&amp;" "&amp;IF((--MID(TEXT(RIGHT('[3]Pos Log Serang 260721'!XFD1,9),REPT("0",9)),2,2)+1)&lt;=20,IF(--LEFT(TEXT(RIGHT('[3]Pos Log Serang 260721'!XFD1,9),REPT("0",9)),3)=1," satu juta",INDEX('196_Klik_Batam '!idxSatuSampaiDuaPuluh,--LEFT(TEXT(RIGHT('[3]Pos Log Serang 260721'!XFD1,8),REPT("0",8)),2)+1)),INDEX('196_Klik_Batam '!idxSatuSampaiDuaPuluh,--LEFT(RIGHT('[3]Pos Log Serang 260721'!XFD1,8),1)+1)&amp;" puluh "&amp;INDEX('196_Klik_Batam '!idxSatuSampaiDuaPuluh,--LEFT(RIGHT('[3]Pos Log Serang 260721'!XFD1,7),1)+1))&amp;IF(OR(LEN('[3]Pos Log Serang 260721'!XFD1)&lt;=6,--LEFT(TEXT(RIGHT('[3]Pos Log Serang 260721'!XFD1,9),REPT("0",9)),3)={0;1}),""," juta")</definedName>
    <definedName name="juta3" localSheetId="64">" "&amp;INDEX('197_BSC_Alam Hijau_Jambi'!idxRatusan,--LEFT(TEXT(RIGHT('[3]Pos Log Serang 260721'!XFD1,9),REPT("0",9)),1)+1)&amp;" "&amp;IF((--MID(TEXT(RIGHT('[3]Pos Log Serang 260721'!XFD1,9),REPT("0",9)),2,2)+1)&lt;=20,IF(--LEFT(TEXT(RIGHT('[3]Pos Log Serang 260721'!XFD1,9),REPT("0",9)),3)=1," satu juta",INDEX('197_BSC_Alam Hijau_Jambi'!idxSatuSampaiDuaPuluh,--LEFT(TEXT(RIGHT('[3]Pos Log Serang 260721'!XFD1,8),REPT("0",8)),2)+1)),INDEX('197_BSC_Alam Hijau_Jambi'!idxSatuSampaiDuaPuluh,--LEFT(RIGHT('[3]Pos Log Serang 260721'!XFD1,8),1)+1)&amp;" puluh "&amp;INDEX('197_BSC_Alam Hijau_Jambi'!idxSatuSampaiDuaPuluh,--LEFT(RIGHT('[3]Pos Log Serang 260721'!XFD1,7),1)+1))&amp;IF(OR(LEN('[3]Pos Log Serang 260721'!XFD1)&lt;=6,--LEFT(TEXT(RIGHT('[3]Pos Log Serang 260721'!XFD1,9),REPT("0",9)),3)={0;1}),""," juta")</definedName>
    <definedName name="juta3" localSheetId="65">" "&amp;INDEX('198_PCS_kalimantan'!idxRatusan,--LEFT(TEXT(RIGHT('[3]Pos Log Serang 260721'!XFD1,9),REPT("0",9)),1)+1)&amp;" "&amp;IF((--MID(TEXT(RIGHT('[3]Pos Log Serang 260721'!XFD1,9),REPT("0",9)),2,2)+1)&lt;=20,IF(--LEFT(TEXT(RIGHT('[3]Pos Log Serang 260721'!XFD1,9),REPT("0",9)),3)=1," satu juta",INDEX('198_PCS_kalimantan'!idxSatuSampaiDuaPuluh,--LEFT(TEXT(RIGHT('[3]Pos Log Serang 260721'!XFD1,8),REPT("0",8)),2)+1)),INDEX('198_PCS_kalimantan'!idxSatuSampaiDuaPuluh,--LEFT(RIGHT('[3]Pos Log Serang 260721'!XFD1,8),1)+1)&amp;" puluh "&amp;INDEX('198_PCS_kalimantan'!idxSatuSampaiDuaPuluh,--LEFT(RIGHT('[3]Pos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66">" "&amp;INDEX('199_BSC_Alam Hijau_Jambi'!idxRatusan,--LEFT(TEXT(RIGHT('[3]Pos Log Serang 260721'!XFD1,9),REPT("0",9)),1)+1)&amp;" "&amp;IF((--MID(TEXT(RIGHT('[3]Pos Log Serang 260721'!XFD1,9),REPT("0",9)),2,2)+1)&lt;=20,IF(--LEFT(TEXT(RIGHT('[3]Pos Log Serang 260721'!XFD1,9),REPT("0",9)),3)=1," satu juta",INDEX('199_BSC_Alam Hijau_Jambi'!idxSatuSampaiDuaPuluh,--LEFT(TEXT(RIGHT('[3]Pos Log Serang 260721'!XFD1,8),REPT("0",8)),2)+1)),INDEX('199_BSC_Alam Hijau_Jambi'!idxSatuSampaiDuaPuluh,--LEFT(RIGHT('[3]Pos Log Serang 260721'!XFD1,8),1)+1)&amp;" puluh "&amp;INDEX('199_BSC_Alam Hijau_Jambi'!idxSatuSampaiDuaPuluh,--LEFT(RIGHT('[3]Pos Log Serang 260721'!XFD1,7),1)+1))&amp;IF(OR(LEN('[3]Pos Log Serang 260721'!XFD1)&lt;=6,--LEFT(TEXT(RIGHT('[3]Pos Log Serang 260721'!XFD1,9),REPT("0",9)),3)={0;1}),""," juta")</definedName>
    <definedName name="juta3" localSheetId="67">" "&amp;INDEX('200_BSC_Alam JHHP_Lampung'!idxRatusan,--LEFT(TEXT(RIGHT('[3]Pos Log Serang 260721'!XFD1,9),REPT("0",9)),1)+1)&amp;" "&amp;IF((--MID(TEXT(RIGHT('[3]Pos Log Serang 260721'!XFD1,9),REPT("0",9)),2,2)+1)&lt;=20,IF(--LEFT(TEXT(RIGHT('[3]Pos Log Serang 260721'!XFD1,9),REPT("0",9)),3)=1," satu juta",INDEX('200_BSC_Alam JHHP_Lampung'!idxSatuSampaiDuaPuluh,--LEFT(TEXT(RIGHT('[3]Pos Log Serang 260721'!XFD1,8),REPT("0",8)),2)+1)),INDEX('200_BSC_Alam JHHP_Lampung'!idxSatuSampaiDuaPuluh,--LEFT(RIGHT('[3]Pos Log Serang 260721'!XFD1,8),1)+1)&amp;" puluh "&amp;INDEX('200_BSC_Alam JHHP_Lampung'!idxSatuSampaiDuaPuluh,--LEFT(RIGHT('[3]Pos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68">" "&amp;INDEX('201_BSC_Alam JHHP_Lampung'!idxRatusan,--LEFT(TEXT(RIGHT('[3]Pos Log Serang 260721'!XFD1,9),REPT("0",9)),1)+1)&amp;" "&amp;IF((--MID(TEXT(RIGHT('[3]Pos Log Serang 260721'!XFD1,9),REPT("0",9)),2,2)+1)&lt;=20,IF(--LEFT(TEXT(RIGHT('[3]Pos Log Serang 260721'!XFD1,9),REPT("0",9)),3)=1," satu juta",INDEX('201_BSC_Alam JHHP_Lampung'!idxSatuSampaiDuaPuluh,--LEFT(TEXT(RIGHT('[3]Pos Log Serang 260721'!XFD1,8),REPT("0",8)),2)+1)),INDEX('201_BSC_Alam JHHP_Lampung'!idxSatuSampaiDuaPuluh,--LEFT(RIGHT('[3]Pos Log Serang 260721'!XFD1,8),1)+1)&amp;" puluh "&amp;INDEX('201_BSC_Alam JHHP_Lampung'!idxSatuSampaiDuaPuluh,--LEFT(RIGHT('[3]Pos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69">" "&amp;INDEX('202_BSC_Alam Hijau_Bandung 1'!idxRatusan,--LEFT(TEXT(RIGHT('[3]Pos Log Serang 260721'!XFD1,9),REPT("0",9)),1)+1)&amp;" "&amp;IF((--MID(TEXT(RIGHT('[3]Pos Log Serang 260721'!XFD1,9),REPT("0",9)),2,2)+1)&lt;=20,IF(--LEFT(TEXT(RIGHT('[3]Pos Log Serang 260721'!XFD1,9),REPT("0",9)),3)=1," satu juta",INDEX('202_BSC_Alam Hijau_Bandung 1'!idxSatuSampaiDuaPuluh,--LEFT(TEXT(RIGHT('[3]Pos Log Serang 260721'!XFD1,8),REPT("0",8)),2)+1)),INDEX('202_BSC_Alam Hijau_Bandung 1'!idxSatuSampaiDuaPuluh,--LEFT(RIGHT('[3]Pos Log Serang 260721'!XFD1,8),1)+1)&amp;" puluh "&amp;INDEX('202_BSC_Alam Hijau_Bandung 1'!idxSatuSampaiDuaPuluh,--LEFT(RIGHT('[3]Pos Log Serang 260721'!XFD1,7),1)+1))&amp;IF(OR(LEN('[3]Pos Log Serang 260721'!XFD1)&lt;=6,--LEFT(TEXT(RIGHT('[3]Pos Log Serang 260721'!XFD1,9),REPT("0",9)),3)={0;1}),""," juta")</definedName>
    <definedName name="juta3" localSheetId="70">" "&amp;INDEX('203_BSC_JHHP_Lampung'!idxRatusan,--LEFT(TEXT(RIGHT('[3]Pos Log Serang 260721'!XFD1,9),REPT("0",9)),1)+1)&amp;" "&amp;IF((--MID(TEXT(RIGHT('[3]Pos Log Serang 260721'!XFD1,9),REPT("0",9)),2,2)+1)&lt;=20,IF(--LEFT(TEXT(RIGHT('[3]Pos Log Serang 260721'!XFD1,9),REPT("0",9)),3)=1," satu juta",INDEX('203_BSC_JHHP_Lampung'!idxSatuSampaiDuaPuluh,--LEFT(TEXT(RIGHT('[3]Pos Log Serang 260721'!XFD1,8),REPT("0",8)),2)+1)),INDEX('203_BSC_JHHP_Lampung'!idxSatuSampaiDuaPuluh,--LEFT(RIGHT('[3]Pos Log Serang 260721'!XFD1,8),1)+1)&amp;" puluh "&amp;INDEX('203_BSC_JHHP_Lampung'!idxSatuSampaiDuaPuluh,--LEFT(RIGHT('[3]Pos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71">" "&amp;INDEX('204_Klik_Batam'!idxRatusan,--LEFT(TEXT(RIGHT('[3]Pos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juta",INDEX('204_Klik_Batam'!idxSatuSampaiDuaPuluh,--LEFT(TEXT(RIGHT('[3]Pos Log Serang 260721'!XFD1,8),REPT("0",8)),2)+1)),INDEX('204_Klik_Batam'!idxSatuSampaiDuaPuluh,--LEFT(RIGHT('[3]Pos Log Serang 260721'!XFD1,8),1)+1)&amp;" puluh "&amp;INDEX('204_Klik_Batam'!idxSatuSampaiDuaPuluh,--LEFT(RIGHT('[3]Pos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72">" "&amp;INDEX('205_Klik_Batam'!idxRatusan,--LEFT(TEXT(RIGHT('[3]Pos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juta",INDEX('205_Klik_Batam'!idxSatuSampaiDuaPuluh,--LEFT(TEXT(RIGHT('[3]Pos Log Serang 260721'!XFD1,8),REPT("0",8)),2)+1)),INDEX('205_Klik_Batam'!idxSatuSampaiDuaPuluh,--LEFT(RIGHT('[3]Pos Log Serang 260721'!XFD1,8),1)+1)&amp;" puluh "&amp;INDEX('205_Klik_Batam'!idxSatuSampaiDuaPuluh,--LEFT(RIGHT('[3]Pos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73">" "&amp;INDEX('206_Tinata_Batam'!idxRatusan,--LEFT(TEXT(RIGHT('[3]Pos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juta",INDEX('206_Tinata_Batam'!idxSatuSampaiDuaPuluh,--LEFT(TEXT(RIGHT('[3]Pos Log Serang 260721'!XFD1,8),REPT("0",8)),2)+1)),INDEX('206_Tinata_Batam'!idxSatuSampaiDuaPuluh,--LEFT(RIGHT('[3]Pos Log Serang 260721'!XFD1,8),1)+1)&amp;" puluh "&amp;INDEX('206_Tinata_Batam'!idxSatuSampaiDuaPuluh,--LEFT(RIGHT('[3]Pos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74">" "&amp;INDEX('207_Yenlingtan_Primasari_BTH'!idxRatusan,--LEFT(TEXT(RIGHT('[3]Pos Log Serang 260721'!XFD1,9),REPT("0",9)),1)+1)&amp;" "&amp;IF((--MID(TEXT(RIGHT('[3]Pos Log Serang 260721'!XFD1,9),REPT("0",9)),2,2)+1)&lt;=20,IF(--LEFT(TEXT(RIGHT('[3]Pos Log Serang 260721'!XFD1,9),REPT("0",9)),3)=1," satu juta",INDEX('207_Yenlingtan_Primasari_BTH'!idxSatuSampaiDuaPuluh,--LEFT(TEXT(RIGHT('[3]Pos Log Serang 260721'!XFD1,8),REPT("0",8)),2)+1)),INDEX('207_Yenlingtan_Primasari_BTH'!idxSatuSampaiDuaPuluh,--LEFT(RIGHT('[3]Pos Log Serang 260721'!XFD1,8),1)+1)&amp;" puluh "&amp;INDEX('207_Yenlingtan_Primasari_BTH'!idxSatuSampaiDuaPuluh,--LEFT(RIGHT('[3]Pos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75">" "&amp;INDEX('208_Yenlingtan_Kaifa_BTH'!idxRatusan,--LEFT(TEXT(RIGHT('[3]Pos Log Serang 260721'!XFD1,9),REPT("0",9)),1)+1)&amp;" "&amp;IF((--MID(TEXT(RIGHT('[3]Pos Log Serang 260721'!XFD1,9),REPT("0",9)),2,2)+1)&lt;=20,IF(--LEFT(TEXT(RIGHT('[3]Pos Log Serang 260721'!XFD1,9),REPT("0",9)),3)=1," satu juta",INDEX('208_Yenlingtan_Kaifa_BTH'!idxSatuSampaiDuaPuluh,--LEFT(TEXT(RIGHT('[3]Pos Log Serang 260721'!XFD1,8),REPT("0",8)),2)+1)),INDEX('208_Yenlingtan_Kaifa_BTH'!idxSatuSampaiDuaPuluh,--LEFT(RIGHT('[3]Pos Log Serang 260721'!XFD1,8),1)+1)&amp;" puluh "&amp;INDEX('208_Yenlingtan_Kaifa_BTH'!idxSatuSampaiDuaPuluh,--LEFT(RIGHT('[3]Pos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76">" "&amp;INDEX('209_Yenlingtan_East_BTH'!idxRatusan,--LEFT(TEXT(RIGHT('[3]Pos Log Serang 260721'!XFD1,9),REPT("0",9)),1)+1)&amp;" "&amp;IF((--MID(TEXT(RIGHT('[3]Pos Log Serang 260721'!XFD1,9),REPT("0",9)),2,2)+1)&lt;=20,IF(--LEFT(TEXT(RIGHT('[3]Pos Log Serang 260721'!XFD1,9),REPT("0",9)),3)=1," satu juta",INDEX('209_Yenlingtan_East_BTH'!idxSatuSampaiDuaPuluh,--LEFT(TEXT(RIGHT('[3]Pos Log Serang 260721'!XFD1,8),REPT("0",8)),2)+1)),INDEX('209_Yenlingtan_East_BTH'!idxSatuSampaiDuaPuluh,--LEFT(RIGHT('[3]Pos Log Serang 260721'!XFD1,8),1)+1)&amp;" puluh "&amp;INDEX('209_Yenlingtan_East_BTH'!idxSatuSampaiDuaPuluh,--LEFT(RIGHT('[3]Pos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77">" "&amp;INDEX('210_Dhe Topidi_Makassar'!idxRatusan,--LEFT(TEXT(RIGHT('[3]Pos Log Serang 260721'!XFD1,9),REPT("0",9)),1)+1)&amp;" "&amp;IF((--MID(TEXT(RIGHT('[3]Pos Log Serang 260721'!XFD1,9),REPT("0",9)),2,2)+1)&lt;=20,IF(--LEFT(TEXT(RIGHT('[3]Pos Log Serang 260721'!XFD1,9),REPT("0",9)),3)=1," satu juta",INDEX('210_Dhe Topidi_Makassar'!idxSatuSampaiDuaPuluh,--LEFT(TEXT(RIGHT('[3]Pos Log Serang 260721'!XFD1,8),REPT("0",8)),2)+1)),INDEX('210_Dhe Topidi_Makassar'!idxSatuSampaiDuaPuluh,--LEFT(RIGHT('[3]Pos Log Serang 260721'!XFD1,8),1)+1)&amp;" puluh "&amp;INDEX('210_Dhe Topidi_Makassar'!idxSatuSampaiDuaPuluh,--LEFT(RIGHT('[3]Pos Log Serang 260721'!XFD1,7),1)+1))&amp;IF(OR(LEN('[3]Pos Log Serang 260721'!XFD1)&lt;=6,--LEFT(TEXT(RIGHT('[3]Pos Log Serang 260721'!XFD1,9),REPT("0",9)),3)={0;1}),""," juta")</definedName>
    <definedName name="juta3" localSheetId="78">" "&amp;INDEX('211_Bpk. Teddy_Batam'!idxRatusan,--LEFT(TEXT(RIGHT('[3]Pos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juta",INDEX('211_Bpk. Teddy_Batam'!idxSatuSampaiDuaPuluh,--LEFT(TEXT(RIGHT('[3]Pos Log Serang 260721'!XFD1,8),REPT("0",8)),2)+1)),INDEX('211_Bpk. Teddy_Batam'!idxSatuSampaiDuaPuluh,--LEFT(RIGHT('[3]Pos Log Serang 260721'!XFD1,8),1)+1)&amp;" puluh "&amp;INDEX('211_Bpk. Teddy_Batam'!idxSatuSampaiDuaPuluh,--LEFT(RIGHT('[3]Pos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79">" "&amp;INDEX('212_RBS_Batam'!idxRatusan,--LEFT(TEXT(RIGHT('[3]Pos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juta",INDEX('212_RBS_Batam'!idxSatuSampaiDuaPuluh,--LEFT(TEXT(RIGHT('[3]Pos Log Serang 260721'!XFD1,8),REPT("0",8)),2)+1)),INDEX('212_RBS_Batam'!idxSatuSampaiDuaPuluh,--LEFT(RIGHT('[3]Pos Log Serang 260721'!XFD1,8),1)+1)&amp;" puluh "&amp;INDEX('212_RBS_Batam'!idxSatuSampaiDuaPuluh,--LEFT(RIGHT('[3]Pos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80">" "&amp;INDEX('213_Fastindo_jakarta'!idxRatusan,--LEFT(TEXT(RIGHT('[3]Pos Log Serang 260721'!XFD1,9),REPT("0",9)),1)+1)&amp;" "&amp;IF((--MID(TEXT(RIGHT('[3]Pos Log Serang 260721'!XFD1,9),REPT("0",9)),2,2)+1)&lt;=20,IF(--LEFT(TEXT(RIGHT('[3]Pos Log Serang 260721'!XFD1,9),REPT("0",9)),3)=1," satu juta",INDEX('213_Fastindo_jakarta'!idxSatuSampaiDuaPuluh,--LEFT(TEXT(RIGHT('[3]Pos Log Serang 260721'!XFD1,8),REPT("0",8)),2)+1)),INDEX('213_Fastindo_jakarta'!idxSatuSampaiDuaPuluh,--LEFT(RIGHT('[3]Pos Log Serang 260721'!XFD1,8),1)+1)&amp;" puluh "&amp;INDEX('213_Fastindo_jakarta'!idxSatuSampaiDuaPuluh,--LEFT(RIGHT('[3]Pos Log Serang 260721'!XFD1,7),1)+1))&amp;IF(OR(LEN('[3]Pos Log Serang 260721'!XFD1)&lt;=6,--LEFT(TEXT(RIGHT('[3]Pos Log Serang 260721'!XFD1,9),REPT("0",9)),3)={0;1}),""," juta")</definedName>
    <definedName name="juta3" localSheetId="81">" "&amp;INDEX('214_Klik_Batam'!idxRatusan,--LEFT(TEXT(RIGHT('[3]Pos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juta",INDEX('214_Klik_Batam'!idxSatuSampaiDuaPuluh,--LEFT(TEXT(RIGHT('[3]Pos Log Serang 260721'!XFD1,8),REPT("0",8)),2)+1)),INDEX('214_Klik_Batam'!idxSatuSampaiDuaPuluh,--LEFT(RIGHT('[3]Pos Log Serang 260721'!XFD1,8),1)+1)&amp;" puluh "&amp;INDEX('214_Klik_Batam'!idxSatuSampaiDuaPuluh,--LEFT(RIGHT('[3]Pos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82">" "&amp;INDEX('215_Menara_Cocacola'!idxRatusan,--LEFT(TEXT(RIGHT('[3]Pos Log Serang 260721'!XFD1,9),REPT("0",9)),1)+1)&amp;" "&amp;IF((--MID(TEXT(RIGHT('[3]Pos Log Serang 260721'!XFD1,9),REPT("0",9)),2,2)+1)&lt;=20,IF(--LEFT(TEXT(RIGHT('[3]Pos Log Serang 260721'!XFD1,9),REPT("0",9)),3)=1," satu juta",INDEX('215_Menara_Cocacola'!idxSatuSampaiDuaPuluh,--LEFT(TEXT(RIGHT('[3]Pos Log Serang 260721'!XFD1,8),REPT("0",8)),2)+1)),INDEX('215_Menara_Cocacola'!idxSatuSampaiDuaPuluh,--LEFT(RIGHT('[3]Pos Log Serang 260721'!XFD1,8),1)+1)&amp;" puluh "&amp;INDEX('215_Menara_Cocacola'!idxSatuSampaiDuaPuluh,--LEFT(RIGHT('[3]Pos Log Serang 260721'!XFD1,7),1)+1))&amp;IF(OR(LEN('[3]Pos Log Serang 260721'!XFD1)&lt;=6,--LEFT(TEXT(RIGHT('[3]Pos Log Serang 260721'!XFD1,9),REPT("0",9)),3)={0;1}),""," juta")</definedName>
    <definedName name="juta3" localSheetId="83">" "&amp;INDEX('216_Menara_Mataram'!idxRatusan,--LEFT(TEXT(RIGHT('[3]Pos Log Serang 260721'!XFD1,9),REPT("0",9)),1)+1)&amp;" "&amp;IF((--MID(TEXT(RIGHT('[3]Pos Log Serang 260721'!XFD1,9),REPT("0",9)),2,2)+1)&lt;=20,IF(--LEFT(TEXT(RIGHT('[3]Pos Log Serang 260721'!XFD1,9),REPT("0",9)),3)=1," satu juta",INDEX('216_Menara_Mataram'!idxSatuSampaiDuaPuluh,--LEFT(TEXT(RIGHT('[3]Pos Log Serang 260721'!XFD1,8),REPT("0",8)),2)+1)),INDEX('216_Menara_Mataram'!idxSatuSampaiDuaPuluh,--LEFT(RIGHT('[3]Pos Log Serang 260721'!XFD1,8),1)+1)&amp;" puluh "&amp;INDEX('216_Menara_Mataram'!idxSatuSampaiDuaPuluh,--LEFT(RIGHT('[3]Pos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84">" "&amp;INDEX('217_BSC_DNR_Padang'!idxRatusan,--LEFT(TEXT(RIGHT('[3]Pos Log Serang 260721'!XFD1,9),REPT("0",9)),1)+1)&amp;" "&amp;IF((--MID(TEXT(RIGHT('[3]Pos Log Serang 260721'!XFD1,9),REPT("0",9)),2,2)+1)&lt;=20,IF(--LEFT(TEXT(RIGHT('[3]Pos Log Serang 260721'!XFD1,9),REPT("0",9)),3)=1," satu juta",INDEX('217_BSC_DNR_Padang'!idxSatuSampaiDuaPuluh,--LEFT(TEXT(RIGHT('[3]Pos Log Serang 260721'!XFD1,8),REPT("0",8)),2)+1)),INDEX('217_BSC_DNR_Padang'!idxSatuSampaiDuaPuluh,--LEFT(RIGHT('[3]Pos Log Serang 260721'!XFD1,8),1)+1)&amp;" puluh "&amp;INDEX('217_BSC_DNR_Padang'!idxSatuSampaiDuaPuluh,--LEFT(RIGHT('[3]Pos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85">" "&amp;INDEX('218_BSC_Alam Hijau_Bandung 1'!idxRatusan,--LEFT(TEXT(RIGHT('[3]Pos Log Serang 260721'!XFD1,9),REPT("0",9)),1)+1)&amp;" "&amp;IF((--MID(TEXT(RIGHT('[3]Pos Log Serang 260721'!XFD1,9),REPT("0",9)),2,2)+1)&lt;=20,IF(--LEFT(TEXT(RIGHT('[3]Pos Log Serang 260721'!XFD1,9),REPT("0",9)),3)=1," satu juta",INDEX('218_BSC_Alam Hijau_Bandung 1'!idxSatuSampaiDuaPuluh,--LEFT(TEXT(RIGHT('[3]Pos Log Serang 260721'!XFD1,8),REPT("0",8)),2)+1)),INDEX('218_BSC_Alam Hijau_Bandung 1'!idxSatuSampaiDuaPuluh,--LEFT(RIGHT('[3]Pos Log Serang 260721'!XFD1,8),1)+1)&amp;" puluh "&amp;INDEX('218_BSC_Alam Hijau_Bandung 1'!idxSatuSampaiDuaPuluh,--LEFT(RIGHT('[3]Pos Log Serang 260721'!XFD1,7),1)+1))&amp;IF(OR(LEN('[3]Pos Log Serang 260721'!XFD1)&lt;=6,--LEFT(TEXT(RIGHT('[3]Pos Log Serang 260721'!XFD1,9),REPT("0",9)),3)={0;1}),""," juta")</definedName>
    <definedName name="juta3" localSheetId="86">" "&amp;INDEX('219_BSC_Alam Hijau_Lampung'!idxRatusan,--LEFT(TEXT(RIGHT('[3]Pos Log Serang 260721'!XFD1,9),REPT("0",9)),1)+1)&amp;" "&amp;IF((--MID(TEXT(RIGHT('[3]Pos Log Serang 260721'!XFD1,9),REPT("0",9)),2,2)+1)&lt;=20,IF(--LEFT(TEXT(RIGHT('[3]Pos Log Serang 260721'!XFD1,9),REPT("0",9)),3)=1," satu juta",INDEX('219_BSC_Alam Hijau_Lampung'!idxSatuSampaiDuaPuluh,--LEFT(TEXT(RIGHT('[3]Pos Log Serang 260721'!XFD1,8),REPT("0",8)),2)+1)),INDEX('219_BSC_Alam Hijau_Lampung'!idxSatuSampaiDuaPuluh,--LEFT(RIGHT('[3]Pos Log Serang 260721'!XFD1,8),1)+1)&amp;" puluh "&amp;INDEX('219_BSC_Alam Hijau_Lampung'!idxSatuSampaiDuaPuluh,--LEFT(RIGHT('[3]Pos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87">" "&amp;INDEX('220_BSC_Alam Hijau_Kota Bumi'!idxRatusan,--LEFT(TEXT(RIGHT('[3]Pos Log Serang 260721'!XFD1,9),REPT("0",9)),1)+1)&amp;" "&amp;IF((--MID(TEXT(RIGHT('[3]Pos Log Serang 260721'!XFD1,9),REPT("0",9)),2,2)+1)&lt;=20,IF(--LEFT(TEXT(RIGHT('[3]Pos Log Serang 260721'!XFD1,9),REPT("0",9)),3)=1," satu juta",INDEX('220_BSC_Alam Hijau_Kota Bumi'!idxSatuSampaiDuaPuluh,--LEFT(TEXT(RIGHT('[3]Pos Log Serang 260721'!XFD1,8),REPT("0",8)),2)+1)),INDEX('220_BSC_Alam Hijau_Kota Bumi'!idxSatuSampaiDuaPuluh,--LEFT(RIGHT('[3]Pos Log Serang 260721'!XFD1,8),1)+1)&amp;" puluh "&amp;INDEX('220_BSC_Alam Hijau_Kota Bumi'!idxSatuSampaiDuaPuluh,--LEFT(RIGHT('[3]Pos Log Serang 260721'!XFD1,7),1)+1))&amp;IF(OR(LEN('[3]Pos Log Serang 260721'!XFD1)&lt;=6,--LEFT(TEXT(RIGHT('[3]Pos Log Serang 260721'!XFD1,9),REPT("0",9)),3)={0;1}),""," juta")</definedName>
    <definedName name="juta3" localSheetId="88">" "&amp;INDEX('221_BSC_Alam Hijau_Kota Bumi'!idxRatusan,--LEFT(TEXT(RIGHT('[3]Pos Log Serang 260721'!XFD1,9),REPT("0",9)),1)+1)&amp;" "&amp;IF((--MID(TEXT(RIGHT('[3]Pos Log Serang 260721'!XFD1,9),REPT("0",9)),2,2)+1)&lt;=20,IF(--LEFT(TEXT(RIGHT('[3]Pos Log Serang 260721'!XFD1,9),REPT("0",9)),3)=1," satu juta",INDEX('221_BSC_Alam Hijau_Kota Bumi'!idxSatuSampaiDuaPuluh,--LEFT(TEXT(RIGHT('[3]Pos Log Serang 260721'!XFD1,8),REPT("0",8)),2)+1)),INDEX('221_BSC_Alam Hijau_Kota Bumi'!idxSatuSampaiDuaPuluh,--LEFT(RIGHT('[3]Pos Log Serang 260721'!XFD1,8),1)+1)&amp;" puluh "&amp;INDEX('221_BSC_Alam Hijau_Kota Bumi'!idxSatuSampaiDuaPuluh,--LEFT(RIGHT('[3]Pos Log Serang 260721'!XFD1,7),1)+1))&amp;IF(OR(LEN('[3]Pos Log Serang 260721'!XFD1)&lt;=6,--LEFT(TEXT(RIGHT('[3]Pos Log Serang 260721'!XFD1,9),REPT("0",9)),3)={0;1}),""," juta")</definedName>
    <definedName name="juta3" localSheetId="89">" "&amp;INDEX('222_Okaryana_Pontianak'!idxRatusan,--LEFT(TEXT(RIGHT('[3]Pos Log Serang 260721'!XFD1,9),REPT("0",9)),1)+1)&amp;" "&amp;IF((--MID(TEXT(RIGHT('[3]Pos Log Serang 260721'!XFD1,9),REPT("0",9)),2,2)+1)&lt;=20,IF(--LEFT(TEXT(RIGHT('[3]Pos Log Serang 260721'!XFD1,9),REPT("0",9)),3)=1," satu juta",INDEX('222_Okaryana_Pontianak'!idxSatuSampaiDuaPuluh,--LEFT(TEXT(RIGHT('[3]Pos Log Serang 260721'!XFD1,8),REPT("0",8)),2)+1)),INDEX('222_Okaryana_Pontianak'!idxSatuSampaiDuaPuluh,--LEFT(RIGHT('[3]Pos Log Serang 260721'!XFD1,8),1)+1)&amp;" puluh "&amp;INDEX('222_Okaryana_Pontianak'!idxSatuSampaiDuaPuluh,--LEFT(RIGHT('[3]Pos Log Serang 260721'!XFD1,7),1)+1))&amp;IF(OR(LEN('[3]Pos Log Serang 260721'!XFD1)&lt;=6,--LEFT(TEXT(RIGHT('[3]Pos Log Serang 260721'!XFD1,9),REPT("0",9)),3)={0;1}),""," juta")</definedName>
    <definedName name="juta3" localSheetId="90">" "&amp;INDEX('223_BBI_Makassar'!idxRatusan,--LEFT(TEXT(RIGHT('[3]Pos Log Serang 260721'!XFD1,9),REPT("0",9)),1)+1)&amp;" "&amp;IF((--MID(TEXT(RIGHT('[3]Pos Log Serang 260721'!XFD1,9),REPT("0",9)),2,2)+1)&lt;=20,IF(--LEFT(TEXT(RIGHT('[3]Pos Log Serang 260721'!XFD1,9),REPT("0",9)),3)=1," satu juta",INDEX('223_BBI_Makassar'!idxSatuSampaiDuaPuluh,--LEFT(TEXT(RIGHT('[3]Pos Log Serang 260721'!XFD1,8),REPT("0",8)),2)+1)),INDEX('223_BBI_Makassar'!idxSatuSampaiDuaPuluh,--LEFT(RIGHT('[3]Pos Log Serang 260721'!XFD1,8),1)+1)&amp;" puluh "&amp;INDEX('223_BBI_Makassar'!idxSatuSampaiDuaPuluh,--LEFT(RIGHT('[3]Pos Log Serang 260721'!XFD1,7),1)+1))&amp;IF(OR(LEN('[3]Pos Log Serang 260721'!XFD1)&lt;=6,--LEFT(TEXT(RIGHT('[3]Pos Log Serang 260721'!XFD1,9),REPT("0",9)),3)={0;1}),""," juta")</definedName>
    <definedName name="juta3" localSheetId="91">" "&amp;INDEX('224_Yenlingtan_Aras_BTH'!idxRatusan,--LEFT(TEXT(RIGHT('[3]Pos Log Serang 260721'!XFD1,9),REPT("0",9)),1)+1)&amp;" "&amp;IF((--MID(TEXT(RIGHT('[3]Pos Log Serang 260721'!XFD1,9),REPT("0",9)),2,2)+1)&lt;=20,IF(--LEFT(TEXT(RIGHT('[3]Pos Log Serang 260721'!XFD1,9),REPT("0",9)),3)=1," satu juta",INDEX('224_Yenlingtan_Aras_BTH'!idxSatuSampaiDuaPuluh,--LEFT(TEXT(RIGHT('[3]Pos Log Serang 260721'!XFD1,8),REPT("0",8)),2)+1)),INDEX('224_Yenlingtan_Aras_BTH'!idxSatuSampaiDuaPuluh,--LEFT(RIGHT('[3]Pos Log Serang 260721'!XFD1,8),1)+1)&amp;" puluh "&amp;INDEX('224_Yenlingtan_Aras_BTH'!idxSatuSampaiDuaPuluh,--LEFT(RIGHT('[3]Pos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92">" "&amp;INDEX('225_Yenlingtan_Omo_BTH'!idxRatusan,--LEFT(TEXT(RIGHT('[3]Pos Log Serang 260721'!XFD1,9),REPT("0",9)),1)+1)&amp;" "&amp;IF((--MID(TEXT(RIGHT('[3]Pos Log Serang 260721'!XFD1,9),REPT("0",9)),2,2)+1)&lt;=20,IF(--LEFT(TEXT(RIGHT('[3]Pos Log Serang 260721'!XFD1,9),REPT("0",9)),3)=1," satu juta",INDEX('225_Yenlingtan_Omo_BTH'!idxSatuSampaiDuaPuluh,--LEFT(TEXT(RIGHT('[3]Pos Log Serang 260721'!XFD1,8),REPT("0",8)),2)+1)),INDEX('225_Yenlingtan_Omo_BTH'!idxSatuSampaiDuaPuluh,--LEFT(RIGHT('[3]Pos Log Serang 260721'!XFD1,8),1)+1)&amp;" puluh "&amp;INDEX('225_Yenlingtan_Omo_BTH'!idxSatuSampaiDuaPuluh,--LEFT(RIGHT('[3]Pos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93">" "&amp;INDEX('226_Yenlingtan_Pandurasa_BTH'!idxRatusan,--LEFT(TEXT(RIGHT('[3]Pos Log Serang 260721'!XFD1,9),REPT("0",9)),1)+1)&amp;" "&amp;IF((--MID(TEXT(RIGHT('[3]Pos Log Serang 260721'!XFD1,9),REPT("0",9)),2,2)+1)&lt;=20,IF(--LEFT(TEXT(RIGHT('[3]Pos Log Serang 260721'!XFD1,9),REPT("0",9)),3)=1," satu juta",INDEX('226_Yenlingtan_Pandurasa_BTH'!idxSatuSampaiDuaPuluh,--LEFT(TEXT(RIGHT('[3]Pos Log Serang 260721'!XFD1,8),REPT("0",8)),2)+1)),INDEX('226_Yenlingtan_Pandurasa_BTH'!idxSatuSampaiDuaPuluh,--LEFT(RIGHT('[3]Pos Log Serang 260721'!XFD1,8),1)+1)&amp;" puluh "&amp;INDEX('226_Yenlingtan_Pandurasa_BTH'!idxSatuSampaiDuaPuluh,--LEFT(RIGHT('[3]Pos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94">" "&amp;INDEX('227_Bpk. Zudi_Banjarmasin'!idxRatusan,--LEFT(TEXT(RIGHT('[3]Pos Log Serang 260721'!XFD1,9),REPT("0",9)),1)+1)&amp;" "&amp;IF((--MID(TEXT(RIGHT('[3]Pos Log Serang 260721'!XFD1,9),REPT("0",9)),2,2)+1)&lt;=20,IF(--LEFT(TEXT(RIGHT('[3]Pos Log Serang 260721'!XFD1,9),REPT("0",9)),3)=1," satu juta",INDEX('227_Bpk. Zudi_Banjarmasin'!idxSatuSampaiDuaPuluh,--LEFT(TEXT(RIGHT('[3]Pos Log Serang 260721'!XFD1,8),REPT("0",8)),2)+1)),INDEX('227_Bpk. Zudi_Banjarmasin'!idxSatuSampaiDuaPuluh,--LEFT(RIGHT('[3]Pos Log Serang 260721'!XFD1,8),1)+1)&amp;" puluh "&amp;INDEX('227_Bpk. Zudi_Banjarmasin'!idxSatuSampaiDuaPuluh,--LEFT(RIGHT('[3]Pos Log Serang 260721'!XFD1,7),1)+1))&amp;IF(OR(LEN('[3]Pos Log Serang 260721'!XFD1)&lt;=6,--LEFT(TEXT(RIGHT('[3]Pos Log Serang 260721'!XFD1,9),REPT("0",9)),3)={0;1}),""," juta")</definedName>
    <definedName name="juta3" localSheetId="95">" "&amp;INDEX('228_Anzora Skin_Riau'!idxRatusan,--LEFT(TEXT(RIGHT('[3]Pos Log Serang 260721'!XFD1,9),REPT("0",9)),1)+1)&amp;" "&amp;IF((--MID(TEXT(RIGHT('[3]Pos Log Serang 260721'!XFD1,9),REPT("0",9)),2,2)+1)&lt;=20,IF(--LEFT(TEXT(RIGHT('[3]Pos Log Serang 260721'!XFD1,9),REPT("0",9)),3)=1," satu juta",INDEX('228_Anzora Skin_Riau'!idxSatuSampaiDuaPuluh,--LEFT(TEXT(RIGHT('[3]Pos Log Serang 260721'!XFD1,8),REPT("0",8)),2)+1)),INDEX('228_Anzora Skin_Riau'!idxSatuSampaiDuaPuluh,--LEFT(RIGHT('[3]Pos Log Serang 260721'!XFD1,8),1)+1)&amp;" puluh "&amp;INDEX('228_Anzora Skin_Riau'!idxSatuSampaiDuaPuluh,--LEFT(RIGHT('[3]Pos Log Serang 260721'!XFD1,7),1)+1))&amp;IF(OR(LEN('[3]Pos Log Serang 260721'!XFD1)&lt;=6,--LEFT(TEXT(RIGHT('[3]Pos Log Serang 260721'!XFD1,9),REPT("0",9)),3)={0;1}),""," juta")</definedName>
    <definedName name="juta3" localSheetId="96">" "&amp;INDEX('229_Menara_Sticker&amp;TTD'!idxRatusan,--LEFT(TEXT(RIGHT('[3]Pos Log Serang 260721'!XFD1,9),REPT("0",9)),1)+1)&amp;" "&amp;IF((--MID(TEXT(RIGHT('[3]Pos Log Serang 260721'!XFD1,9),REPT("0",9)),2,2)+1)&lt;=20,IF(--LEFT(TEXT(RIGHT('[3]Pos Log Serang 260721'!XFD1,9),REPT("0",9)),3)=1," satu juta",INDEX('229_Menara_Sticker&amp;TTD'!idxSatuSampaiDuaPuluh,--LEFT(TEXT(RIGHT('[3]Pos Log Serang 260721'!XFD1,8),REPT("0",8)),2)+1)),INDEX('229_Menara_Sticker&amp;TTD'!idxSatuSampaiDuaPuluh,--LEFT(RIGHT('[3]Pos Log Serang 260721'!XFD1,8),1)+1)&amp;" puluh "&amp;INDEX('229_Menara_Sticker&amp;TTD'!idxSatuSampaiDuaPuluh,--LEFT(RIGHT('[3]Pos Log Serang 260721'!XFD1,7),1)+1))&amp;IF(OR(LEN('[3]Pos Log Serang 260721'!XFD1)&lt;=6,--LEFT(TEXT(RIGHT('[3]Pos Log Serang 260721'!XFD1,9),REPT("0",9)),3)={0;1}),""," juta")</definedName>
    <definedName name="juta3" localSheetId="97">" "&amp;INDEX('230_Solologo_Setia alam_Proboli'!idxRatusan,--LEFT(TEXT(RIGHT('[3]Pos Log Serang 260721'!XFD1,9),REPT("0",9)),1)+1)&amp;" "&amp;IF((--MID(TEXT(RIGHT('[3]Pos Log Serang 260721'!XFD1,9),REPT("0",9)),2,2)+1)&lt;=20,IF(--LEFT(TEXT(RIGHT('[3]Pos Log Serang 260721'!XFD1,9),REPT("0",9)),3)=1," satu juta",INDEX('230_Solologo_Setia alam_Proboli'!idxSatuSampaiDuaPuluh,--LEFT(TEXT(RIGHT('[3]Pos Log Serang 260721'!XFD1,8),REPT("0",8)),2)+1)),INDEX('230_Solologo_Setia alam_Proboli'!idxSatuSampaiDuaPuluh,--LEFT(RIGHT('[3]Pos Log Serang 260721'!XFD1,8),1)+1)&amp;" puluh "&amp;INDEX('230_Solologo_Setia alam_Proboli'!idxSatuSampaiDuaPuluh,--LEFT(RIGHT('[3]Pos Log Serang 260721'!XFD1,7),1)+1))&amp;IF(OR(LEN('[3]Pos Log Serang 260721'!XFD1)&lt;=6,--LEFT(TEXT(RIGHT('[3]Pos Log Serang 260721'!XFD1,9),REPT("0",9)),3)={0;1}),""," juta")</definedName>
    <definedName name="juta3" localSheetId="98">" "&amp;INDEX('231_Okaryana_Pontianak'!idxRatusan,--LEFT(TEXT(RIGHT('[3]Pos Log Serang 260721'!XFD1,9),REPT("0",9)),1)+1)&amp;" "&amp;IF((--MID(TEXT(RIGHT('[3]Pos Log Serang 260721'!XFD1,9),REPT("0",9)),2,2)+1)&lt;=20,IF(--LEFT(TEXT(RIGHT('[3]Pos Log Serang 260721'!XFD1,9),REPT("0",9)),3)=1," satu juta",INDEX('231_Okaryana_Pontianak'!idxSatuSampaiDuaPuluh,--LEFT(TEXT(RIGHT('[3]Pos Log Serang 260721'!XFD1,8),REPT("0",8)),2)+1)),INDEX('231_Okaryana_Pontianak'!idxSatuSampaiDuaPuluh,--LEFT(RIGHT('[3]Pos Log Serang 260721'!XFD1,8),1)+1)&amp;" puluh "&amp;INDEX('231_Okaryana_Pontianak'!idxSatuSampaiDuaPuluh,--LEFT(RIGHT('[3]Pos Log Serang 260721'!XFD1,7),1)+1))&amp;IF(OR(LEN('[3]Pos Log Serang 260721'!XFD1)&lt;=6,--LEFT(TEXT(RIGHT('[3]Pos Log Serang 260721'!XFD1,9),REPT("0",9)),3)={0;1}),""," juta")</definedName>
    <definedName name="juta3" localSheetId="99">" "&amp;INDEX('232_Pandu_Batam'!idxRatusan,--LEFT(TEXT(RIGHT('[3]Pos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juta",INDEX('232_Pandu_Batam'!idxSatuSampaiDuaPuluh,--LEFT(TEXT(RIGHT('[3]Pos Log Serang 260721'!XFD1,8),REPT("0",8)),2)+1)),INDEX('232_Pandu_Batam'!idxSatuSampaiDuaPuluh,--LEFT(RIGHT('[3]Pos Log Serang 260721'!XFD1,8),1)+1)&amp;" puluh "&amp;INDEX('232_Pandu_Batam'!idxSatuSampaiDuaPuluh,--LEFT(RIGHT('[3]Pos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0">" "&amp;INDEX('233_Yenlingtan_Aras_BTH'!idxRatusan,--LEFT(TEXT(RIGHT('[3]Pos Log Serang 260721'!XFD1,9),REPT("0",9)),1)+1)&amp;" "&amp;IF((--MID(TEXT(RIGHT('[3]Pos Log Serang 260721'!XFD1,9),REPT("0",9)),2,2)+1)&lt;=20,IF(--LEFT(TEXT(RIGHT('[3]Pos Log Serang 260721'!XFD1,9),REPT("0",9)),3)=1," satu juta",INDEX('233_Yenlingtan_Aras_BTH'!idxSatuSampaiDuaPuluh,--LEFT(TEXT(RIGHT('[3]Pos Log Serang 260721'!XFD1,8),REPT("0",8)),2)+1)),INDEX('233_Yenlingtan_Aras_BTH'!idxSatuSampaiDuaPuluh,--LEFT(RIGHT('[3]Pos Log Serang 260721'!XFD1,8),1)+1)&amp;" puluh "&amp;INDEX('233_Yenlingtan_Aras_BTH'!idxSatuSampaiDuaPuluh,--LEFT(RIGHT('[3]Pos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1">" "&amp;INDEX('234_AKL_Mix'!idxRatusan,--LEFT(TEXT(RIGHT('[3]Pos Log Serang 260721'!XFD1,9),REPT("0",9)),1)+1)&amp;" "&amp;IF((--MID(TEXT(RIGHT('[3]Pos Log Serang 260721'!XFD1,9),REPT("0",9)),2,2)+1)&lt;=20,IF(--LEFT(TEXT(RIGHT('[3]Pos Log Serang 260721'!XFD1,9),REPT("0",9)),3)=1," satu juta",INDEX('234_AKL_Mix'!idxSatuSampaiDuaPuluh,--LEFT(TEXT(RIGHT('[3]Pos Log Serang 260721'!XFD1,8),REPT("0",8)),2)+1)),INDEX('234_AKL_Mix'!idxSatuSampaiDuaPuluh,--LEFT(RIGHT('[3]Pos Log Serang 260721'!XFD1,8),1)+1)&amp;" puluh "&amp;INDEX('234_AKL_Mix'!idxSatuSampaiDuaPuluh,--LEFT(RIGHT('[3]Pos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2">" "&amp;INDEX('235_Brama_Batam'!idxRatusan,--LEFT(TEXT(RIGHT('[3]Pos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juta",INDEX('235_Brama_Batam'!idxSatuSampaiDuaPuluh,--LEFT(TEXT(RIGHT('[3]Pos Log Serang 260721'!XFD1,8),REPT("0",8)),2)+1)),INDEX('235_Brama_Batam'!idxSatuSampaiDuaPuluh,--LEFT(RIGHT('[3]Pos Log Serang 260721'!XFD1,8),1)+1)&amp;" puluh "&amp;INDEX('235_Brama_Batam'!idxSatuSampaiDuaPuluh,--LEFT(RIGHT('[3]Pos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3">" "&amp;INDEX('236_Nayla Hijab_Surabaya'!idxRatusan,--LEFT(TEXT(RIGHT('[3]Pos Log Serang 260721'!XFD1,9),REPT("0",9)),1)+1)&amp;" "&amp;IF((--MID(TEXT(RIGHT('[3]Pos Log Serang 260721'!XFD1,9),REPT("0",9)),2,2)+1)&lt;=20,IF(--LEFT(TEXT(RIGHT('[3]Pos Log Serang 260721'!XFD1,9),REPT("0",9)),3)=1," satu juta",INDEX('236_Nayla Hijab_Surabaya'!idxSatuSampaiDuaPuluh,--LEFT(TEXT(RIGHT('[3]Pos Log Serang 260721'!XFD1,8),REPT("0",8)),2)+1)),INDEX('236_Nayla Hijab_Surabaya'!idxSatuSampaiDuaPuluh,--LEFT(RIGHT('[3]Pos Log Serang 260721'!XFD1,8),1)+1)&amp;" puluh "&amp;INDEX('236_Nayla Hijab_Surabaya'!idxSatuSampaiDuaPuluh,--LEFT(RIGHT('[3]Pos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4">" "&amp;INDEX('237_Grasindo_Pontianak'!idxRatusan,--LEFT(TEXT(RIGHT('[3]Pos Log Serang 260721'!XFD1,9),REPT("0",9)),1)+1)&amp;" "&amp;IF((--MID(TEXT(RIGHT('[3]Pos Log Serang 260721'!XFD1,9),REPT("0",9)),2,2)+1)&lt;=20,IF(--LEFT(TEXT(RIGHT('[3]Pos Log Serang 260721'!XFD1,9),REPT("0",9)),3)=1," satu juta",INDEX('237_Grasindo_Pontianak'!idxSatuSampaiDuaPuluh,--LEFT(TEXT(RIGHT('[3]Pos Log Serang 260721'!XFD1,8),REPT("0",8)),2)+1)),INDEX('237_Grasindo_Pontianak'!idxSatuSampaiDuaPuluh,--LEFT(RIGHT('[3]Pos Log Serang 260721'!XFD1,8),1)+1)&amp;" puluh "&amp;INDEX('237_Grasindo_Pontianak'!idxSatuSampaiDuaPuluh,--LEFT(RIGHT('[3]Pos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5">" "&amp;INDEX('238_Yenlingtan_Sukses_BTH'!idxRatusan,--LEFT(TEXT(RIGHT('[3]Pos Log Serang 260721'!XFD1,9),REPT("0",9)),1)+1)&amp;" "&amp;IF((--MID(TEXT(RIGHT('[3]Pos Log Serang 260721'!XFD1,9),REPT("0",9)),2,2)+1)&lt;=20,IF(--LEFT(TEXT(RIGHT('[3]Pos Log Serang 260721'!XFD1,9),REPT("0",9)),3)=1," satu juta",INDEX('238_Yenlingtan_Sukses_BTH'!idxSatuSampaiDuaPuluh,--LEFT(TEXT(RIGHT('[3]Pos Log Serang 260721'!XFD1,8),REPT("0",8)),2)+1)),INDEX('238_Yenlingtan_Sukses_BTH'!idxSatuSampaiDuaPuluh,--LEFT(RIGHT('[3]Pos Log Serang 260721'!XFD1,8),1)+1)&amp;" puluh "&amp;INDEX('238_Yenlingtan_Sukses_BTH'!idxSatuSampaiDuaPuluh,--LEFT(RIGHT('[3]Pos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6">" "&amp;INDEX('239_Bpk. Arif_Batam'!idxRatusan,--LEFT(TEXT(RIGHT('[3]Pos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juta",INDEX('239_Bpk. Arif_Batam'!idxSatuSampaiDuaPuluh,--LEFT(TEXT(RIGHT('[3]Pos Log Serang 260721'!XFD1,8),REPT("0",8)),2)+1)),INDEX('239_Bpk. Arif_Batam'!idxSatuSampaiDuaPuluh,--LEFT(RIGHT('[3]Pos Log Serang 260721'!XFD1,8),1)+1)&amp;" puluh "&amp;INDEX('239_Bpk. Arif_Batam'!idxSatuSampaiDuaPuluh,--LEFT(RIGHT('[3]Pos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7">" "&amp;INDEX('240_Yenlingtan_Sukses_BTH '!idxRatusan,--LEFT(TEXT(RIGHT('[3]Pos Log Serang 260721'!XFD1,9),REPT("0",9)),1)+1)&amp;" "&amp;IF((--MID(TEXT(RIGHT('[3]Pos Log Serang 260721'!XFD1,9),REPT("0",9)),2,2)+1)&lt;=20,IF(--LEFT(TEXT(RIGHT('[3]Pos Log Serang 260721'!XFD1,9),REPT("0",9)),3)=1," satu juta",INDEX('240_Yenlingtan_Sukses_BTH '!idxSatuSampaiDuaPuluh,--LEFT(TEXT(RIGHT('[3]Pos Log Serang 260721'!XFD1,8),REPT("0",8)),2)+1)),INDEX('240_Yenlingtan_Sukses_BTH '!idxSatuSampaiDuaPuluh,--LEFT(RIGHT('[3]Pos Log Serang 260721'!XFD1,8),1)+1)&amp;" puluh "&amp;INDEX('240_Yenlingtan_Sukses_BTH 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8">" "&amp;INDEX('241_Yenlingtan_Aras_BTH'!idxRatusan,--LEFT(TEXT(RIGHT('[3]Pos Log Serang 260721'!XFD1,9),REPT("0",9)),1)+1)&amp;" "&amp;IF((--MID(TEXT(RIGHT('[3]Pos Log Serang 260721'!XFD1,9),REPT("0",9)),2,2)+1)&lt;=20,IF(--LEFT(TEXT(RIGHT('[3]Pos Log Serang 260721'!XFD1,9),REPT("0",9)),3)=1," satu juta",INDEX('241_Yenlingtan_Aras_BTH'!idxSatuSampaiDuaPuluh,--LEFT(TEXT(RIGHT('[3]Pos Log Serang 260721'!XFD1,8),REPT("0",8)),2)+1)),INDEX('241_Yenlingtan_Aras_BTH'!idxSatuSampaiDuaPuluh,--LEFT(RIGHT('[3]Pos Log Serang 260721'!XFD1,8),1)+1)&amp;" puluh "&amp;INDEX('241_Yenlingtan_Aras_BTH'!idxSatuSampaiDuaPuluh,--LEFT(RIGHT('[3]Pos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9">" "&amp;INDEX('241A_Yenlingtan_Aras_PU'!idxRatusan,--LEFT(TEXT(RIGHT('[3]Pos Log Serang 260721'!XFD1,9),REPT("0",9)),1)+1)&amp;" "&amp;IF((--MID(TEXT(RIGHT('[3]Pos Log Serang 260721'!XFD1,9),REPT("0",9)),2,2)+1)&lt;=20,IF(--LEFT(TEXT(RIGHT('[3]Pos Log Serang 260721'!XFD1,9),REPT("0",9)),3)=1," satu juta",INDEX('241A_Yenlingtan_Aras_PU'!idxSatuSampaiDuaPuluh,--LEFT(TEXT(RIGHT('[3]Pos Log Serang 260721'!XFD1,8),REPT("0",8)),2)+1)),INDEX('241A_Yenlingtan_Aras_PU'!idxSatuSampaiDuaPuluh,--LEFT(RIGHT('[3]Pos Log Serang 260721'!XFD1,8),1)+1)&amp;" puluh "&amp;INDEX('241A_Yenlingtan_Aras_PU'!idxSatuSampaiDuaPuluh,--LEFT(RIGHT('[3]Pos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0">" "&amp;INDEX('242_Bpk. Arif_Batam'!idxRatusan,--LEFT(TEXT(RIGHT('[3]Pos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juta",INDEX('242_Bpk. Arif_Batam'!idxSatuSampaiDuaPuluh,--LEFT(TEXT(RIGHT('[3]Pos Log Serang 260721'!XFD1,8),REPT("0",8)),2)+1)),INDEX('242_Bpk. Arif_Batam'!idxSatuSampaiDuaPuluh,--LEFT(RIGHT('[3]Pos Log Serang 260721'!XFD1,8),1)+1)&amp;" puluh "&amp;INDEX('242_Bpk. Arif_Batam'!idxSatuSampaiDuaPuluh,--LEFT(RIGHT('[3]Pos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1">" "&amp;INDEX('243_Klik_Batam'!idxRatusan,--LEFT(TEXT(RIGHT('[3]Pos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juta",INDEX('243_Klik_Batam'!idxSatuSampaiDuaPuluh,--LEFT(TEXT(RIGHT('[3]Pos Log Serang 260721'!XFD1,8),REPT("0",8)),2)+1)),INDEX('243_Klik_Batam'!idxSatuSampaiDuaPuluh,--LEFT(RIGHT('[3]Pos Log Serang 260721'!XFD1,8),1)+1)&amp;" puluh "&amp;INDEX('243_Klik_Batam'!idxSatuSampaiDuaPuluh,--LEFT(RIGHT('[3]Pos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2">" "&amp;INDEX('244_Mega Kreasi_Bekasi'!idxRatusan,--LEFT(TEXT(RIGHT('[3]Pos Log Serang 260721'!XFD1,9),REPT("0",9)),1)+1)&amp;" "&amp;IF((--MID(TEXT(RIGHT('[3]Pos Log Serang 260721'!XFD1,9),REPT("0",9)),2,2)+1)&lt;=20,IF(--LEFT(TEXT(RIGHT('[3]Pos Log Serang 260721'!XFD1,9),REPT("0",9)),3)=1," satu juta",INDEX('244_Mega Kreasi_Bekasi'!idxSatuSampaiDuaPuluh,--LEFT(TEXT(RIGHT('[3]Pos Log Serang 260721'!XFD1,8),REPT("0",8)),2)+1)),INDEX('244_Mega Kreasi_Bekasi'!idxSatuSampaiDuaPuluh,--LEFT(RIGHT('[3]Pos Log Serang 260721'!XFD1,8),1)+1)&amp;" puluh "&amp;INDEX('244_Mega Kreasi_Bekasi'!idxSatuSampaiDuaPuluh,--LEFT(RIGHT('[3]Pos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3">" "&amp;INDEX('245_BSC_JHHP_Solok'!idxRatusan,--LEFT(TEXT(RIGHT('[3]Pos Log Serang 260721'!XFD1,9),REPT("0",9)),1)+1)&amp;" "&amp;IF((--MID(TEXT(RIGHT('[3]Pos Log Serang 260721'!XFD1,9),REPT("0",9)),2,2)+1)&lt;=20,IF(--LEFT(TEXT(RIGHT('[3]Pos Log Serang 260721'!XFD1,9),REPT("0",9)),3)=1," satu juta",INDEX('245_BSC_JHHP_Solok'!idxSatuSampaiDuaPuluh,--LEFT(TEXT(RIGHT('[3]Pos Log Serang 260721'!XFD1,8),REPT("0",8)),2)+1)),INDEX('245_BSC_JHHP_Solok'!idxSatuSampaiDuaPuluh,--LEFT(RIGHT('[3]Pos Log Serang 260721'!XFD1,8),1)+1)&amp;" puluh "&amp;INDEX('245_BSC_JHHP_Solok'!idxSatuSampaiDuaPuluh,--LEFT(RIGHT('[3]Pos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4">" "&amp;INDEX('246_BSC_Alam Hijau_Cilacap'!idxRatusan,--LEFT(TEXT(RIGHT('[3]Pos Log Serang 260721'!XFD1,9),REPT("0",9)),1)+1)&amp;" "&amp;IF((--MID(TEXT(RIGHT('[3]Pos Log Serang 260721'!XFD1,9),REPT("0",9)),2,2)+1)&lt;=20,IF(--LEFT(TEXT(RIGHT('[3]Pos Log Serang 260721'!XFD1,9),REPT("0",9)),3)=1," satu juta",INDEX('246_BSC_Alam Hijau_Cilacap'!idxSatuSampaiDuaPuluh,--LEFT(TEXT(RIGHT('[3]Pos Log Serang 260721'!XFD1,8),REPT("0",8)),2)+1)),INDEX('246_BSC_Alam Hijau_Cilacap'!idxSatuSampaiDuaPuluh,--LEFT(RIGHT('[3]Pos Log Serang 260721'!XFD1,8),1)+1)&amp;" puluh "&amp;INDEX('246_BSC_Alam Hijau_Cilacap'!idxSatuSampaiDuaPuluh,--LEFT(RIGHT('[3]Pos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5">" "&amp;INDEX('247_BSC_Alam Hijau_Jogja&amp;Smrng'!idxRatusan,--LEFT(TEXT(RIGHT('[3]Pos Log Serang 260721'!XFD1,9),REPT("0",9)),1)+1)&amp;" "&amp;IF((--MID(TEXT(RIGHT('[3]Pos Log Serang 260721'!XFD1,9),REPT("0",9)),2,2)+1)&lt;=20,IF(--LEFT(TEXT(RIGHT('[3]Pos Log Serang 260721'!XFD1,9),REPT("0",9)),3)=1," satu juta",INDEX('247_BSC_Alam Hijau_Jogja&amp;Smrng'!idxSatuSampaiDuaPuluh,--LEFT(TEXT(RIGHT('[3]Pos Log Serang 260721'!XFD1,8),REPT("0",8)),2)+1)),INDEX('247_BSC_Alam Hijau_Jogja&amp;Smrng'!idxSatuSampaiDuaPuluh,--LEFT(RIGHT('[3]Pos Log Serang 260721'!XFD1,8),1)+1)&amp;" puluh "&amp;INDEX('247_BSC_Alam Hijau_Jogja&amp;Smrng'!idxSatuSampaiDuaPuluh,--LEFT(RIGHT('[3]Pos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6">" "&amp;INDEX('248_Surya Jasa_Kalimantan'!idxRatusan,--LEFT(TEXT(RIGHT('[3]Pos Log Serang 260721'!XFD1,9),REPT("0",9)),1)+1)&amp;" "&amp;IF((--MID(TEXT(RIGHT('[3]Pos Log Serang 260721'!XFD1,9),REPT("0",9)),2,2)+1)&lt;=20,IF(--LEFT(TEXT(RIGHT('[3]Pos Log Serang 260721'!XFD1,9),REPT("0",9)),3)=1," satu juta",INDEX('248_Surya Jasa_Kalimantan'!idxSatuSampaiDuaPuluh,--LEFT(TEXT(RIGHT('[3]Pos Log Serang 260721'!XFD1,8),REPT("0",8)),2)+1)),INDEX('248_Surya Jasa_Kalimantan'!idxSatuSampaiDuaPuluh,--LEFT(RIGHT('[3]Pos Log Serang 260721'!XFD1,8),1)+1)&amp;" puluh "&amp;INDEX('248_Surya Jasa_Kalimantan'!idxSatuSampaiDuaPuluh,--LEFT(RIGHT('[3]Pos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7">" "&amp;INDEX('249_Surya Jasa_Kalimantan'!idxRatusan,--LEFT(TEXT(RIGHT('[3]Pos Log Serang 260721'!XFD1,9),REPT("0",9)),1)+1)&amp;" "&amp;IF((--MID(TEXT(RIGHT('[3]Pos Log Serang 260721'!XFD1,9),REPT("0",9)),2,2)+1)&lt;=20,IF(--LEFT(TEXT(RIGHT('[3]Pos Log Serang 260721'!XFD1,9),REPT("0",9)),3)=1," satu juta",INDEX('249_Surya Jasa_Kalimantan'!idxSatuSampaiDuaPuluh,--LEFT(TEXT(RIGHT('[3]Pos Log Serang 260721'!XFD1,8),REPT("0",8)),2)+1)),INDEX('249_Surya Jasa_Kalimantan'!idxSatuSampaiDuaPuluh,--LEFT(RIGHT('[3]Pos Log Serang 260721'!XFD1,8),1)+1)&amp;" puluh "&amp;INDEX('249_Surya Jasa_Kalimantan'!idxSatuSampaiDuaPuluh,--LEFT(RIGHT('[3]Pos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8">" "&amp;INDEX('250_Lion_Sidoarjo'!idxRatusan,--LEFT(TEXT(RIGHT('[3]Pos Log Serang 260721'!XFD1,9),REPT("0",9)),1)+1)&amp;" "&amp;IF((--MID(TEXT(RIGHT('[3]Pos Log Serang 260721'!XFD1,9),REPT("0",9)),2,2)+1)&lt;=20,IF(--LEFT(TEXT(RIGHT('[3]Pos Log Serang 260721'!XFD1,9),REPT("0",9)),3)=1," satu juta",INDEX('250_Lion_Sidoarjo'!idxSatuSampaiDuaPuluh,--LEFT(TEXT(RIGHT('[3]Pos Log Serang 260721'!XFD1,8),REPT("0",8)),2)+1)),INDEX('250_Lion_Sidoarjo'!idxSatuSampaiDuaPuluh,--LEFT(RIGHT('[3]Pos Log Serang 260721'!XFD1,8),1)+1)&amp;" puluh "&amp;INDEX('250_Lion_Sidoarjo'!idxSatuSampaiDuaPuluh,--LEFT(RIGHT('[3]Pos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9">" "&amp;INDEX('251_PCS_Pontianak'!idxRatusan,--LEFT(TEXT(RIGHT('[3]Pos Log Serang 260721'!XFD1,9),REPT("0",9)),1)+1)&amp;" "&amp;IF((--MID(TEXT(RIGHT('[3]Pos Log Serang 260721'!XFD1,9),REPT("0",9)),2,2)+1)&lt;=20,IF(--LEFT(TEXT(RIGHT('[3]Pos Log Serang 260721'!XFD1,9),REPT("0",9)),3)=1," satu juta",INDEX('251_PCS_Pontianak'!idxSatuSampaiDuaPuluh,--LEFT(TEXT(RIGHT('[3]Pos Log Serang 260721'!XFD1,8),REPT("0",8)),2)+1)),INDEX('251_PCS_Pontianak'!idxSatuSampaiDuaPuluh,--LEFT(RIGHT('[3]Pos Log Serang 260721'!XFD1,8),1)+1)&amp;" puluh "&amp;INDEX('251_PCS_Pontianak'!idxSatuSampaiDuaPuluh,--LEFT(RIGHT('[3]Pos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0">" "&amp;INDEX('252_PT. Buana_Jakarta'!idxRatusan,--LEFT(TEXT(RIGHT('[3]Pos Log Serang 260721'!XFD1,9),REPT("0",9)),1)+1)&amp;" "&amp;IF((--MID(TEXT(RIGHT('[3]Pos Log Serang 260721'!XFD1,9),REPT("0",9)),2,2)+1)&lt;=20,IF(--LEFT(TEXT(RIGHT('[3]Pos Log Serang 260721'!XFD1,9),REPT("0",9)),3)=1," satu juta",INDEX('252_PT. Buana_Jakarta'!idxSatuSampaiDuaPuluh,--LEFT(TEXT(RIGHT('[3]Pos Log Serang 260721'!XFD1,8),REPT("0",8)),2)+1)),INDEX('252_PT. Buana_Jakarta'!idxSatuSampaiDuaPuluh,--LEFT(RIGHT('[3]Pos Log Serang 260721'!XFD1,8),1)+1)&amp;" puluh "&amp;INDEX('252_PT. Buana_Jakarta'!idxSatuSampaiDuaPuluh,--LEFT(RIGHT('[3]Pos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1">" "&amp;INDEX('253_PCS_Pontianak'!idxRatusan,--LEFT(TEXT(RIGHT('[3]Pos Log Serang 260721'!XFD1,9),REPT("0",9)),1)+1)&amp;" "&amp;IF((--MID(TEXT(RIGHT('[3]Pos Log Serang 260721'!XFD1,9),REPT("0",9)),2,2)+1)&lt;=20,IF(--LEFT(TEXT(RIGHT('[3]Pos Log Serang 260721'!XFD1,9),REPT("0",9)),3)=1," satu juta",INDEX('253_PCS_Pontianak'!idxSatuSampaiDuaPuluh,--LEFT(TEXT(RIGHT('[3]Pos Log Serang 260721'!XFD1,8),REPT("0",8)),2)+1)),INDEX('253_PCS_Pontianak'!idxSatuSampaiDuaPuluh,--LEFT(RIGHT('[3]Pos Log Serang 260721'!XFD1,8),1)+1)&amp;" puluh "&amp;INDEX('253_PCS_Pontianak'!idxSatuSampaiDuaPuluh,--LEFT(RIGHT('[3]Pos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2">" "&amp;INDEX('254_Yenlingtan_Primasari'!idxRatusan,--LEFT(TEXT(RIGHT('[3]Pos Log Serang 260721'!XFD1,9),REPT("0",9)),1)+1)&amp;" "&amp;IF((--MID(TEXT(RIGHT('[3]Pos Log Serang 260721'!XFD1,9),REPT("0",9)),2,2)+1)&lt;=20,IF(--LEFT(TEXT(RIGHT('[3]Pos Log Serang 260721'!XFD1,9),REPT("0",9)),3)=1," satu juta",INDEX('254_Yenlingtan_Primasari'!idxSatuSampaiDuaPuluh,--LEFT(TEXT(RIGHT('[3]Pos Log Serang 260721'!XFD1,8),REPT("0",8)),2)+1)),INDEX('254_Yenlingtan_Primasari'!idxSatuSampaiDuaPuluh,--LEFT(RIGHT('[3]Pos Log Serang 260721'!XFD1,8),1)+1)&amp;" puluh "&amp;INDEX('254_Yenlingtan_Primasari'!idxSatuSampaiDuaPuluh,--LEFT(RIGHT('[3]Pos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3">" "&amp;INDEX('255_Trawlbens_Batam'!idxRatusan,--LEFT(TEXT(RIGHT('[3]Pos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juta",INDEX('255_Trawlbens_Batam'!idxSatuSampaiDuaPuluh,--LEFT(TEXT(RIGHT('[3]Pos Log Serang 260721'!XFD1,8),REPT("0",8)),2)+1)),INDEX('255_Trawlbens_Batam'!idxSatuSampaiDuaPuluh,--LEFT(RIGHT('[3]Pos Log Serang 260721'!XFD1,8),1)+1)&amp;" puluh "&amp;INDEX('255_Trawlbens_Batam'!idxSatuSampaiDuaPuluh,--LEFT(RIGHT('[3]Pos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4">" "&amp;INDEX('256_yenlingtan_Dlanier'!idxRatusan,--LEFT(TEXT(RIGHT('[3]Pos Log Serang 260721'!XFD1,9),REPT("0",9)),1)+1)&amp;" "&amp;IF((--MID(TEXT(RIGHT('[3]Pos Log Serang 260721'!XFD1,9),REPT("0",9)),2,2)+1)&lt;=20,IF(--LEFT(TEXT(RIGHT('[3]Pos Log Serang 260721'!XFD1,9),REPT("0",9)),3)=1," satu juta",INDEX('256_yenlingtan_Dlanier'!idxSatuSampaiDuaPuluh,--LEFT(TEXT(RIGHT('[3]Pos Log Serang 260721'!XFD1,8),REPT("0",8)),2)+1)),INDEX('256_yenlingtan_Dlanier'!idxSatuSampaiDuaPuluh,--LEFT(RIGHT('[3]Pos Log Serang 260721'!XFD1,8),1)+1)&amp;" puluh "&amp;INDEX('256_yenlingtan_Dlanier'!idxSatuSampaiDuaPuluh,--LEFT(RIGHT('[3]Pos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5">" "&amp;INDEX('257_BSC_Alamhijau_Medan'!idxRatusan,--LEFT(TEXT(RIGHT('[3]Pos Log Serang 260721'!XFD1,9),REPT("0",9)),1)+1)&amp;" "&amp;IF((--MID(TEXT(RIGHT('[3]Pos Log Serang 260721'!XFD1,9),REPT("0",9)),2,2)+1)&lt;=20,IF(--LEFT(TEXT(RIGHT('[3]Pos Log Serang 260721'!XFD1,9),REPT("0",9)),3)=1," satu juta",INDEX('257_BSC_Alamhijau_Medan'!idxSatuSampaiDuaPuluh,--LEFT(TEXT(RIGHT('[3]Pos Log Serang 260721'!XFD1,8),REPT("0",8)),2)+1)),INDEX('257_BSC_Alamhijau_Medan'!idxSatuSampaiDuaPuluh,--LEFT(RIGHT('[3]Pos Log Serang 260721'!XFD1,8),1)+1)&amp;" puluh "&amp;INDEX('257_BSC_Alamhijau_Medan'!idxSatuSampaiDuaPuluh,--LEFT(RIGHT('[3]Pos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6">" "&amp;INDEX('258_BSC_JHHP_Kotabumi&amp;metr'!idxRatusan,--LEFT(TEXT(RIGHT('[3]Pos Log Serang 260721'!XFD1,9),REPT("0",9)),1)+1)&amp;" "&amp;IF((--MID(TEXT(RIGHT('[3]Pos Log Serang 260721'!XFD1,9),REPT("0",9)),2,2)+1)&lt;=20,IF(--LEFT(TEXT(RIGHT('[3]Pos Log Serang 260721'!XFD1,9),REPT("0",9)),3)=1," satu juta",INDEX('258_BSC_JHHP_Kotabumi&amp;metr'!idxSatuSampaiDuaPuluh,--LEFT(TEXT(RIGHT('[3]Pos Log Serang 260721'!XFD1,8),REPT("0",8)),2)+1)),INDEX('258_BSC_JHHP_Kotabumi&amp;metr'!idxSatuSampaiDuaPuluh,--LEFT(RIGHT('[3]Pos Log Serang 260721'!XFD1,8),1)+1)&amp;" puluh "&amp;INDEX('258_BSC_JHHP_Kotabumi&amp;metr'!idxSatuSampaiDuaPuluh,--LEFT(RIGHT('[3]Pos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7">" "&amp;INDEX('259_Okaryana_Pontianak'!idxRatusan,--LEFT(TEXT(RIGHT('[3]Pos Log Serang 260721'!XFD1,9),REPT("0",9)),1)+1)&amp;" "&amp;IF((--MID(TEXT(RIGHT('[3]Pos Log Serang 260721'!XFD1,9),REPT("0",9)),2,2)+1)&lt;=20,IF(--LEFT(TEXT(RIGHT('[3]Pos Log Serang 260721'!XFD1,9),REPT("0",9)),3)=1," satu juta",INDEX('259_Okaryana_Pontianak'!idxSatuSampaiDuaPuluh,--LEFT(TEXT(RIGHT('[3]Pos Log Serang 260721'!XFD1,8),REPT("0",8)),2)+1)),INDEX('259_Okaryana_Pontianak'!idxSatuSampaiDuaPuluh,--LEFT(RIGHT('[3]Pos Log Serang 260721'!XFD1,8),1)+1)&amp;" puluh "&amp;INDEX('259_Okaryana_Pontianak'!idxSatuSampaiDuaPuluh,--LEFT(RIGHT('[3]Pos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8">" "&amp;INDEX('260_Ibu Neneng_Cibitung'!idxRatusan,--LEFT(TEXT(RIGHT('[3]Pos Log Serang 260721'!XFD1,9),REPT("0",9)),1)+1)&amp;" "&amp;IF((--MID(TEXT(RIGHT('[3]Pos Log Serang 260721'!XFD1,9),REPT("0",9)),2,2)+1)&lt;=20,IF(--LEFT(TEXT(RIGHT('[3]Pos Log Serang 260721'!XFD1,9),REPT("0",9)),3)=1," satu juta",INDEX('260_Ibu Neneng_Cibitung'!idxSatuSampaiDuaPuluh,--LEFT(TEXT(RIGHT('[3]Pos Log Serang 260721'!XFD1,8),REPT("0",8)),2)+1)),INDEX('260_Ibu Neneng_Cibitung'!idxSatuSampaiDuaPuluh,--LEFT(RIGHT('[3]Pos Log Serang 260721'!XFD1,8),1)+1)&amp;" puluh "&amp;INDEX('260_Ibu Neneng_Cibitung'!idxSatuSampaiDuaPuluh,--LEFT(RIGHT('[3]Pos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9">" "&amp;INDEX('261_Klik_Batam'!idxRatusan,--LEFT(TEXT(RIGHT('[3]Pos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juta",INDEX('261_Klik_Batam'!idxSatuSampaiDuaPuluh,--LEFT(TEXT(RIGHT('[3]Pos Log Serang 260721'!XFD1,8),REPT("0",8)),2)+1)),INDEX('261_Klik_Batam'!idxSatuSampaiDuaPuluh,--LEFT(RIGHT('[3]Pos Log Serang 260721'!XFD1,8),1)+1)&amp;" puluh "&amp;INDEX('261_Klik_Batam'!idxSatuSampaiDuaPuluh,--LEFT(RIGHT('[3]Pos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0">" "&amp;INDEX('262_Bpk. Riyadi_Batam'!idxRatusan,--LEFT(TEXT(RIGHT('[3]Pos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juta",INDEX('262_Bpk. Riyadi_Batam'!idxSatuSampaiDuaPuluh,--LEFT(TEXT(RIGHT('[3]Pos Log Serang 260721'!XFD1,8),REPT("0",8)),2)+1)),INDEX('262_Bpk. Riyadi_Batam'!idxSatuSampaiDuaPuluh,--LEFT(RIGHT('[3]Pos Log Serang 260721'!XFD1,8),1)+1)&amp;" puluh "&amp;INDEX('262_Bpk. Riyadi_Batam'!idxSatuSampaiDuaPuluh,--LEFT(RIGHT('[3]Pos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1">" "&amp;INDEX('263_Trawlbens_Batam'!idxRatusan,--LEFT(TEXT(RIGHT('[3]Pos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juta",INDEX('263_Trawlbens_Batam'!idxSatuSampaiDuaPuluh,--LEFT(TEXT(RIGHT('[3]Pos Log Serang 260721'!XFD1,8),REPT("0",8)),2)+1)),INDEX('263_Trawlbens_Batam'!idxSatuSampaiDuaPuluh,--LEFT(RIGHT('[3]Pos Log Serang 260721'!XFD1,8),1)+1)&amp;" puluh "&amp;INDEX('263_Trawlbens_Batam'!idxSatuSampaiDuaPuluh,--LEFT(RIGHT('[3]Pos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2">" "&amp;INDEX('264_Trawlbens_Batam'!idxRatusan,--LEFT(TEXT(RIGHT('[3]Pos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juta",INDEX('264_Trawlbens_Batam'!idxSatuSampaiDuaPuluh,--LEFT(TEXT(RIGHT('[3]Pos Log Serang 260721'!XFD1,8),REPT("0",8)),2)+1)),INDEX('264_Trawlbens_Batam'!idxSatuSampaiDuaPuluh,--LEFT(RIGHT('[3]Pos Log Serang 260721'!XFD1,8),1)+1)&amp;" puluh "&amp;INDEX('264_Trawlbens_Batam'!idxSatuSampaiDuaPuluh,--LEFT(RIGHT('[3]Pos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3">" "&amp;INDEX('265_STL_Pontianak'!idxRatusan,--LEFT(TEXT(RIGHT('[3]Pos Log Serang 260721'!XFD1,9),REPT("0",9)),1)+1)&amp;" "&amp;IF((--MID(TEXT(RIGHT('[3]Pos Log Serang 260721'!XFD1,9),REPT("0",9)),2,2)+1)&lt;=20,IF(--LEFT(TEXT(RIGHT('[3]Pos Log Serang 260721'!XFD1,9),REPT("0",9)),3)=1," satu juta",INDEX('265_STL_Pontianak'!idxSatuSampaiDuaPuluh,--LEFT(TEXT(RIGHT('[3]Pos Log Serang 260721'!XFD1,8),REPT("0",8)),2)+1)),INDEX('265_STL_Pontianak'!idxSatuSampaiDuaPuluh,--LEFT(RIGHT('[3]Pos Log Serang 260721'!XFD1,8),1)+1)&amp;" puluh "&amp;INDEX('265_STL_Pontianak'!idxSatuSampaiDuaPuluh,--LEFT(RIGHT('[3]Pos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4">" "&amp;INDEX('266_BSC_JHHP_Brastagi'!idxRatusan,--LEFT(TEXT(RIGHT('[3]Pos Log Serang 260721'!XFD1,9),REPT("0",9)),1)+1)&amp;" "&amp;IF((--MID(TEXT(RIGHT('[3]Pos Log Serang 260721'!XFD1,9),REPT("0",9)),2,2)+1)&lt;=20,IF(--LEFT(TEXT(RIGHT('[3]Pos Log Serang 260721'!XFD1,9),REPT("0",9)),3)=1," satu juta",INDEX('266_BSC_JHHP_Brastagi'!idxSatuSampaiDuaPuluh,--LEFT(TEXT(RIGHT('[3]Pos Log Serang 260721'!XFD1,8),REPT("0",8)),2)+1)),INDEX('266_BSC_JHHP_Brastagi'!idxSatuSampaiDuaPuluh,--LEFT(RIGHT('[3]Pos Log Serang 260721'!XFD1,8),1)+1)&amp;" puluh "&amp;INDEX('266_BSC_JHHP_Brastagi'!idxSatuSampaiDuaPuluh,--LEFT(RIGHT('[3]Pos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5">" "&amp;INDEX('267_Expresindo_Riau'!idxRatusan,--LEFT(TEXT(RIGHT('[3]Pos Log Serang 260721'!XFD1,9),REPT("0",9)),1)+1)&amp;" "&amp;IF((--MID(TEXT(RIGHT('[3]Pos Log Serang 260721'!XFD1,9),REPT("0",9)),2,2)+1)&lt;=20,IF(--LEFT(TEXT(RIGHT('[3]Pos Log Serang 260721'!XFD1,9),REPT("0",9)),3)=1," satu juta",INDEX('267_Expresindo_Riau'!idxSatuSampaiDuaPuluh,--LEFT(TEXT(RIGHT('[3]Pos Log Serang 260721'!XFD1,8),REPT("0",8)),2)+1)),INDEX('267_Expresindo_Riau'!idxSatuSampaiDuaPuluh,--LEFT(RIGHT('[3]Pos Log Serang 260721'!XFD1,8),1)+1)&amp;" puluh "&amp;INDEX('267_Expresindo_Riau'!idxSatuSampaiDuaPuluh,--LEFT(RIGHT('[3]Pos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6">" "&amp;INDEX('268_klik_Batam'!idxRatusan,--LEFT(TEXT(RIGHT('[3]Pos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juta",INDEX('268_klik_Batam'!idxSatuSampaiDuaPuluh,--LEFT(TEXT(RIGHT('[3]Pos Log Serang 260721'!XFD1,8),REPT("0",8)),2)+1)),INDEX('268_klik_Batam'!idxSatuSampaiDuaPuluh,--LEFT(RIGHT('[3]Pos Log Serang 260721'!XFD1,8),1)+1)&amp;" puluh "&amp;INDEX('268_klik_Batam'!idxSatuSampaiDuaPuluh,--LEFT(RIGHT('[3]Pos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7">" "&amp;INDEX('269_Yenlingtan_UD Amindo_BTH'!idxRatusan,--LEFT(TEXT(RIGHT('[3]Pos Log Serang 260721'!XFD1,9),REPT("0",9)),1)+1)&amp;" "&amp;IF((--MID(TEXT(RIGHT('[3]Pos Log Serang 260721'!XFD1,9),REPT("0",9)),2,2)+1)&lt;=20,IF(--LEFT(TEXT(RIGHT('[3]Pos Log Serang 260721'!XFD1,9),REPT("0",9)),3)=1," satu juta",INDEX('269_Yenlingtan_UD Amindo_BTH'!idxSatuSampaiDuaPuluh,--LEFT(TEXT(RIGHT('[3]Pos Log Serang 260721'!XFD1,8),REPT("0",8)),2)+1)),INDEX('269_Yenlingtan_UD Amindo_BTH'!idxSatuSampaiDuaPuluh,--LEFT(RIGHT('[3]Pos Log Serang 260721'!XFD1,8),1)+1)&amp;" puluh "&amp;INDEX('269_Yenlingtan_UD Amindo_BTH'!idxSatuSampaiDuaPuluh,--LEFT(RIGHT('[3]Pos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8">" "&amp;INDEX('270_Yenlingtan_Dlainer_BTH'!idxRatusan,--LEFT(TEXT(RIGHT('[3]Pos Log Serang 260721'!XFD1,9),REPT("0",9)),1)+1)&amp;" "&amp;IF((--MID(TEXT(RIGHT('[3]Pos Log Serang 260721'!XFD1,9),REPT("0",9)),2,2)+1)&lt;=20,IF(--LEFT(TEXT(RIGHT('[3]Pos Log Serang 260721'!XFD1,9),REPT("0",9)),3)=1," satu juta",INDEX('270_Yenlingtan_Dlainer_BTH'!idxSatuSampaiDuaPuluh,--LEFT(TEXT(RIGHT('[3]Pos Log Serang 260721'!XFD1,8),REPT("0",8)),2)+1)),INDEX('270_Yenlingtan_Dlainer_BTH'!idxSatuSampaiDuaPuluh,--LEFT(RIGHT('[3]Pos Log Serang 260721'!XFD1,8),1)+1)&amp;" puluh "&amp;INDEX('270_Yenlingtan_Dlainer_BTH'!idxSatuSampaiDuaPuluh,--LEFT(RIGHT('[3]Pos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9">" "&amp;INDEX('271_Asia Mitra_Bintan'!idxRatusan,--LEFT(TEXT(RIGHT('[3]Pos Log Serang 260721'!XFD1,9),REPT("0",9)),1)+1)&amp;" "&amp;IF((--MID(TEXT(RIGHT('[3]Pos Log Serang 260721'!XFD1,9),REPT("0",9)),2,2)+1)&lt;=20,IF(--LEFT(TEXT(RIGHT('[3]Pos Log Serang 260721'!XFD1,9),REPT("0",9)),3)=1," satu juta",INDEX('271_Asia Mitra_Bintan'!idxSatuSampaiDuaPuluh,--LEFT(TEXT(RIGHT('[3]Pos Log Serang 260721'!XFD1,8),REPT("0",8)),2)+1)),INDEX('271_Asia Mitra_Bintan'!idxSatuSampaiDuaPuluh,--LEFT(RIGHT('[3]Pos Log Serang 260721'!XFD1,8),1)+1)&amp;" puluh "&amp;INDEX('271_Asia Mitra_Bintan'!idxSatuSampaiDuaPuluh,--LEFT(RIGHT('[3]Pos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140">" "&amp;INDEX('272_klik_Batam '!idxRatusan,--LEFT(TEXT(RIGHT('[3]Pos Log Serang 260721'!XFD1,9),REPT("0",9)),1)+1)&amp;" "&amp;IF((--MID(TEXT(RIGHT('[3]Pos Log Serang 260721'!XFD1,9),REPT("0",9)),2,2)+1)&lt;=20,IF(--LEFT(TEXT(RIGHT('[3]Pos Log Serang 260721'!XFD1,9),REPT("0",9)),3)=1," satu juta",INDEX('272_klik_Batam '!idxSatuSampaiDuaPuluh,--LEFT(TEXT(RIGHT('[3]Pos Log Serang 260721'!XFD1,8),REPT("0",8)),2)+1)),INDEX('272_klik_Batam '!idxSatuSampaiDuaPuluh,--LEFT(RIGHT('[3]Pos Log Serang 260721'!XFD1,8),1)+1)&amp;" puluh "&amp;INDEX('272_klik_Batam '!idxSatuSampaiDuaPuluh,--LEFT(RIGHT('[3]Pos Log Serang 260721'!XFD1,7),1)+1))&amp;IF(OR(LEN('[3]Pos Log Serang 260721'!XFD1)&lt;=6,--LEFT(TEXT(RIGHT('[3]Pos Log Serang 260721'!XFD1,9),REPT("0",9)),3)={0;1}),""," juta")</definedName>
    <definedName name="juta3" localSheetId="141">" "&amp;INDEX('273_Trawlbens_Batam'!idxRatusan,--LEFT(TEXT(RIGHT('[3]Pos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juta",INDEX('273_Trawlbens_Batam'!idxSatuSampaiDuaPuluh,--LEFT(TEXT(RIGHT('[3]Pos Log Serang 260721'!XFD1,8),REPT("0",8)),2)+1)),INDEX('273_Trawlbens_Batam'!idxSatuSampaiDuaPuluh,--LEFT(RIGHT('[3]Pos Log Serang 260721'!XFD1,8),1)+1)&amp;" puluh "&amp;INDEX('273_Trawlbens_Batam'!idxSatuSampaiDuaPuluh,--LEFT(RIGHT('[3]Pos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42">" "&amp;INDEX('Performa_PT. Yasa_Konawe'!idxRatusan,--LEFT(TEXT(RIGHT('[3]Pos Log Serang 260721'!XFD1,9),REPT("0",9)),1)+1)&amp;" "&amp;IF((--MID(TEXT(RIGHT('[3]Pos Log Serang 260721'!XFD1,9),REPT("0",9)),2,2)+1)&lt;=20,IF(--LEFT(TEXT(RIGHT('[3]Pos Log Serang 260721'!XFD1,9),REPT("0",9)),3)=1," satu juta",INDEX('Performa_PT. Yasa_Konawe'!idxSatuSampaiDuaPuluh,--LEFT(TEXT(RIGHT('[3]Pos Log Serang 260721'!XFD1,8),REPT("0",8)),2)+1)),INDEX('Performa_PT. Yasa_Konawe'!idxSatuSampaiDuaPuluh,--LEFT(RIGHT('[3]Pos Log Serang 260721'!XFD1,8),1)+1)&amp;" puluh "&amp;INDEX('Performa_PT. Yasa_Konawe'!idxSatuSampaiDuaPuluh,--LEFT(RIGHT('[3]Pos Log Serang 260721'!XFD1,7),1)+1))&amp;IF(OR(LEN('[3]Pos Log Serang 260721'!XFD1)&lt;=6,--LEFT(TEXT(RIGHT('[3]Pos Log Serang 260721'!XFD1,9),REPT("0",9)),3)={0;1}),""," juta")</definedName>
    <definedName name="juta3">" "&amp;INDEX(idxRatusan,--LEFT(TEXT(RIGHT('[3]Pos Log Serang 260721'!XFD1,9),REPT("0",9)),1)+1)&amp;" "&amp;IF((--MID(TEXT(RIGHT('[3]Pos Log Serang 260721'!XFD1,9),REPT("0",9)),2,2)+1)&lt;=20,IF(--LEFT(TEXT(RIGHT('[3]Pos Log Serang 260721'!XFD1,9),REPT("0",9)),3)=1," satu juta",INDEX(idxSatuSampaiDuaPuluh,--LEFT(TEXT(RIGHT('[3]Pos Log Serang 260721'!XFD1,8),REPT("0",8)),2)+1)),INDEX(idxSatuSampaiDuaPuluh,--LEFT(RIGHT('[3]Pos Log Serang 260721'!XFD1,8),1)+1)&amp;" puluh "&amp;INDEX(idxSatuSampaiDuaPuluh,--LEFT(RIGHT('[3]Pos Log Serang 260721'!XFD1,7),1)+1))&amp;IF(OR(LEN('[3]Pos Log Serang 260721'!XFD1)&lt;=6,--LEFT(TEXT(RIGHT('[3]Pos Log Serang 260721'!XFD1,9),REPT("0",9)),3)={0;1}),""," juta")</definedName>
    <definedName name="juta4" localSheetId="0">" "&amp;INDEX('136_BSC_JHHP_Cipinang'!idxRatusan,--LEFT(TEXT(RIGHT('[3]Pos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",INDEX('136_BSC_JHHP_Cipinang'!idxSatuSampaiDuaPuluh,--LEFT(TEXT(RIGHT('[3]Pos Log Serang 260721'!XFD1,8),REPT("0",8)),2)+1)),INDEX('136_BSC_JHHP_Cipinang'!idxSatuSampaiDuaPuluh,--LEFT(RIGHT('[3]Pos Log Serang 260721'!XFD1,8),1)+1)&amp;" puluh "&amp;INDEX('136_BSC_JHHP_Cipinang'!idxSatuSampaiDuaPuluh,--LEFT(RIGHT('[3]Pos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">" "&amp;INDEX('137_Klik_Batam'!idxRatusan,--LEFT(TEXT(RIGHT('[3]Pos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",INDEX('137_Klik_Batam'!idxSatuSampaiDuaPuluh,--LEFT(TEXT(RIGHT('[3]Pos Log Serang 260721'!XFD1,8),REPT("0",8)),2)+1)),INDEX('137_Klik_Batam'!idxSatuSampaiDuaPuluh,--LEFT(RIGHT('[3]Pos Log Serang 260721'!XFD1,8),1)+1)&amp;" puluh "&amp;INDEX('137_Klik_Batam'!idxSatuSampaiDuaPuluh,--LEFT(RIGHT('[3]Pos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">" "&amp;INDEX('138_Trawlbens_Batam'!idxRatusan,--LEFT(TEXT(RIGHT('[3]Pos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",INDEX('138_Trawlbens_Batam'!idxSatuSampaiDuaPuluh,--LEFT(TEXT(RIGHT('[3]Pos Log Serang 260721'!XFD1,8),REPT("0",8)),2)+1)),INDEX('138_Trawlbens_Batam'!idxSatuSampaiDuaPuluh,--LEFT(RIGHT('[3]Pos Log Serang 260721'!XFD1,8),1)+1)&amp;" puluh "&amp;INDEX('138_Trawlbens_Batam'!idxSatuSampaiDuaPuluh,--LEFT(RIGHT('[3]Pos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">" "&amp;INDEX('139_Yenlingtan_Jasanaboga_BTH'!idxRatusan,--LEFT(TEXT(RIGHT('[3]Pos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",INDEX('139_Yenlingtan_Jasanaboga_BTH'!idxSatuSampaiDuaPuluh,--LEFT(TEXT(RIGHT('[3]Pos Log Serang 260721'!XFD1,8),REPT("0",8)),2)+1)),INDEX('139_Yenlingtan_Jasanaboga_BTH'!idxSatuSampaiDuaPuluh,--LEFT(RIGHT('[3]Pos Log Serang 260721'!XFD1,8),1)+1)&amp;" puluh "&amp;INDEX('139_Yenlingtan_Jasanaboga_BTH'!idxSatuSampaiDuaPuluh,--LEFT(RIGHT('[3]Pos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">" "&amp;INDEX('139a_Jasanaboga_pick up'!idxRatusan,--LEFT(TEXT(RIGHT('[3]Pos Log Serang 260721'!XFD1,9),REPT("0",9)),1)+1)&amp;" "&amp;IF((--MID(TEXT(RIGHT('[3]Pos Log Serang 260721'!XFD1,9),REPT("0",9)),2,2)+1)&lt;=20,IF(--LEFT(TEXT(RIGHT('[3]Pos Log Serang 260721'!XFD1,9),REPT("0",9)),3)=1," satu juta / ",INDEX('139a_Jasanaboga_pick up'!idxSatuSampaiDuaPuluh,--LEFT(TEXT(RIGHT('[3]Pos Log Serang 260721'!XFD1,8),REPT("0",8)),2)+1)),INDEX('139a_Jasanaboga_pick up'!idxSatuSampaiDuaPuluh,--LEFT(RIGHT('[3]Pos Log Serang 260721'!XFD1,8),1)+1)&amp;" puluh "&amp;INDEX('139a_Jasanaboga_pick up'!idxSatuSampaiDuaPuluh,--LEFT(RIGHT('[3]Pos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">" "&amp;INDEX('140_Trawlbens_Batam '!idxRatusan,--LEFT(TEXT(RIGHT('[3]Pos Log Serang 260721'!XFD1,9),REPT("0",9)),1)+1)&amp;" "&amp;IF((--MID(TEXT(RIGHT('[3]Pos Log Serang 260721'!XFD1,9),REPT("0",9)),2,2)+1)&lt;=20,IF(--LEFT(TEXT(RIGHT('[3]Pos Log Serang 260721'!XFD1,9),REPT("0",9)),3)=1," satu juta / ",INDEX('140_Trawlbens_Batam '!idxSatuSampaiDuaPuluh,--LEFT(TEXT(RIGHT('[3]Pos Log Serang 260721'!XFD1,8),REPT("0",8)),2)+1)),INDEX('140_Trawlbens_Batam '!idxSatuSampaiDuaPuluh,--LEFT(RIGHT('[3]Pos Log Serang 260721'!XFD1,8),1)+1)&amp;" puluh "&amp;INDEX('140_Trawlbens_Batam 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">" "&amp;INDEX('141_Yenlingtan_Sehat_Batam'!idxRatusan,--LEFT(TEXT(RIGHT('[3]Pos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",INDEX('141_Yenlingtan_Sehat_Batam'!idxSatuSampaiDuaPuluh,--LEFT(TEXT(RIGHT('[3]Pos Log Serang 260721'!XFD1,8),REPT("0",8)),2)+1)),INDEX('141_Yenlingtan_Sehat_Batam'!idxSatuSampaiDuaPuluh,--LEFT(RIGHT('[3]Pos Log Serang 260721'!XFD1,8),1)+1)&amp;" puluh "&amp;INDEX('141_Yenlingtan_Sehat_Batam'!idxSatuSampaiDuaPuluh,--LEFT(RIGHT('[3]Pos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">" "&amp;INDEX('142_BBI_Mix'!idxRatusan,--LEFT(TEXT(RIGHT('[3]Pos Log Serang 260721'!XFD1,9),REPT("0",9)),1)+1)&amp;" "&amp;IF((--MID(TEXT(RIGHT('[3]Pos Log Serang 260721'!XFD1,9),REPT("0",9)),2,2)+1)&lt;=20,IF(--LEFT(TEXT(RIGHT('[3]Pos Log Serang 260721'!XFD1,9),REPT("0",9)),3)=1," satu juta / ",INDEX('142_BBI_Mix'!idxSatuSampaiDuaPuluh,--LEFT(TEXT(RIGHT('[3]Pos Log Serang 260721'!XFD1,8),REPT("0",8)),2)+1)),INDEX('142_BBI_Mix'!idxSatuSampaiDuaPuluh,--LEFT(RIGHT('[3]Pos Log Serang 260721'!XFD1,8),1)+1)&amp;" puluh "&amp;INDEX('142_BBI_Mix'!idxSatuSampaiDuaPuluh,--LEFT(RIGHT('[3]Pos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">" "&amp;INDEX('143_Fastindo_Jakarta'!idxRatusan,--LEFT(TEXT(RIGHT('[3]Pos Log Serang 260721'!XFD1,9),REPT("0",9)),1)+1)&amp;" "&amp;IF((--MID(TEXT(RIGHT('[3]Pos Log Serang 260721'!XFD1,9),REPT("0",9)),2,2)+1)&lt;=20,IF(--LEFT(TEXT(RIGHT('[3]Pos Log Serang 260721'!XFD1,9),REPT("0",9)),3)=1," satu juta / ",INDEX('143_Fastindo_Jakarta'!idxSatuSampaiDuaPuluh,--LEFT(TEXT(RIGHT('[3]Pos Log Serang 260721'!XFD1,8),REPT("0",8)),2)+1)),INDEX('143_Fastindo_Jakarta'!idxSatuSampaiDuaPuluh,--LEFT(RIGHT('[3]Pos Log Serang 260721'!XFD1,8),1)+1)&amp;" puluh "&amp;INDEX('143_Fastindo_Jakarta'!idxSatuSampaiDuaPuluh,--LEFT(RIGHT('[3]Pos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">" "&amp;INDEX('144_Fastindo_Jakarta '!idxRatusan,--LEFT(TEXT(RIGHT('[3]Pos Log Serang 260721'!XFD1,9),REPT("0",9)),1)+1)&amp;" "&amp;IF((--MID(TEXT(RIGHT('[3]Pos Log Serang 260721'!XFD1,9),REPT("0",9)),2,2)+1)&lt;=20,IF(--LEFT(TEXT(RIGHT('[3]Pos Log Serang 260721'!XFD1,9),REPT("0",9)),3)=1," satu juta / ",INDEX('144_Fastindo_Jakarta '!idxSatuSampaiDuaPuluh,--LEFT(TEXT(RIGHT('[3]Pos Log Serang 260721'!XFD1,8),REPT("0",8)),2)+1)),INDEX('144_Fastindo_Jakarta '!idxSatuSampaiDuaPuluh,--LEFT(RIGHT('[3]Pos Log Serang 260721'!XFD1,8),1)+1)&amp;" puluh "&amp;INDEX('144_Fastindo_Jakarta 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">" "&amp;INDEX('145_Tensindo_Kalimantan'!idxRatusan,--LEFT(TEXT(RIGHT('[3]Pos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",INDEX('145_Tensindo_Kalimantan'!idxSatuSampaiDuaPuluh,--LEFT(TEXT(RIGHT('[3]Pos Log Serang 260721'!XFD1,8),REPT("0",8)),2)+1)),INDEX('145_Tensindo_Kalimantan'!idxSatuSampaiDuaPuluh,--LEFT(RIGHT('[3]Pos Log Serang 260721'!XFD1,8),1)+1)&amp;" puluh "&amp;INDEX('145_Tensindo_Kalimantan'!idxSatuSampaiDuaPuluh,--LEFT(RIGHT('[3]Pos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">" "&amp;INDEX('146_Samudra Jaya Cakra_Mix'!idxRatusan,--LEFT(TEXT(RIGHT('[3]Pos Log Serang 260721'!XFD1,9),REPT("0",9)),1)+1)&amp;" "&amp;IF((--MID(TEXT(RIGHT('[3]Pos Log Serang 260721'!XFD1,9),REPT("0",9)),2,2)+1)&lt;=20,IF(--LEFT(TEXT(RIGHT('[3]Pos Log Serang 260721'!XFD1,9),REPT("0",9)),3)=1," satu juta / ",INDEX('146_Samudra Jaya Cakra_Mix'!idxSatuSampaiDuaPuluh,--LEFT(TEXT(RIGHT('[3]Pos Log Serang 260721'!XFD1,8),REPT("0",8)),2)+1)),INDEX('146_Samudra Jaya Cakra_Mix'!idxSatuSampaiDuaPuluh,--LEFT(RIGHT('[3]Pos Log Serang 260721'!XFD1,8),1)+1)&amp;" puluh "&amp;INDEX('146_Samudra Jaya Cakra_Mix'!idxSatuSampaiDuaPuluh,--LEFT(RIGHT('[3]Pos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">" "&amp;INDEX('147_Yenlingtan_Pandu_Batam'!idxRatusan,--LEFT(TEXT(RIGHT('[3]Pos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",INDEX('147_Yenlingtan_Pandu_Batam'!idxSatuSampaiDuaPuluh,--LEFT(TEXT(RIGHT('[3]Pos Log Serang 260721'!XFD1,8),REPT("0",8)),2)+1)),INDEX('147_Yenlingtan_Pandu_Batam'!idxSatuSampaiDuaPuluh,--LEFT(RIGHT('[3]Pos Log Serang 260721'!XFD1,8),1)+1)&amp;" puluh "&amp;INDEX('147_Yenlingtan_Pandu_Batam'!idxSatuSampaiDuaPuluh,--LEFT(RIGHT('[3]Pos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">" "&amp;INDEX('148_PT. SITC_Undername China'!idxRatusan,--LEFT(TEXT(RIGHT('[3]Pos Log Serang 260721'!XFD1,9),REPT("0",9)),1)+1)&amp;" "&amp;IF((--MID(TEXT(RIGHT('[3]Pos Log Serang 260721'!XFD1,9),REPT("0",9)),2,2)+1)&lt;=20,IF(--LEFT(TEXT(RIGHT('[3]Pos Log Serang 260721'!XFD1,9),REPT("0",9)),3)=1," satu juta / ",INDEX('148_PT. SITC_Undername China'!idxSatuSampaiDuaPuluh,--LEFT(TEXT(RIGHT('[3]Pos Log Serang 260721'!XFD1,8),REPT("0",8)),2)+1)),INDEX('148_PT. SITC_Undername China'!idxSatuSampaiDuaPuluh,--LEFT(RIGHT('[3]Pos Log Serang 260721'!XFD1,8),1)+1)&amp;" puluh "&amp;INDEX('148_PT. SITC_Undername China'!idxSatuSampaiDuaPuluh,--LEFT(RIGHT('[3]Pos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4">" "&amp;INDEX('149_Kurnia_Mojokerto'!idxRatusan,--LEFT(TEXT(RIGHT('[3]Pos Log Serang 260721'!XFD1,9),REPT("0",9)),1)+1)&amp;" "&amp;IF((--MID(TEXT(RIGHT('[3]Pos Log Serang 260721'!XFD1,9),REPT("0",9)),2,2)+1)&lt;=20,IF(--LEFT(TEXT(RIGHT('[3]Pos Log Serang 260721'!XFD1,9),REPT("0",9)),3)=1," satu juta / ",INDEX('149_Kurnia_Mojokerto'!idxSatuSampaiDuaPuluh,--LEFT(TEXT(RIGHT('[3]Pos Log Serang 260721'!XFD1,8),REPT("0",8)),2)+1)),INDEX('149_Kurnia_Mojokerto'!idxSatuSampaiDuaPuluh,--LEFT(RIGHT('[3]Pos Log Serang 260721'!XFD1,8),1)+1)&amp;" puluh "&amp;INDEX('149_Kurnia_Mojokerto'!idxSatuSampaiDuaPuluh,--LEFT(RIGHT('[3]Pos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5">" "&amp;INDEX('150_Samudra Lima_Lahat'!idxRatusan,--LEFT(TEXT(RIGHT('[3]Pos Log Serang 260721'!XFD1,9),REPT("0",9)),1)+1)&amp;" "&amp;IF((--MID(TEXT(RIGHT('[3]Pos Log Serang 260721'!XFD1,9),REPT("0",9)),2,2)+1)&lt;=20,IF(--LEFT(TEXT(RIGHT('[3]Pos Log Serang 260721'!XFD1,9),REPT("0",9)),3)=1," satu juta / ",INDEX('150_Samudra Lima_Lahat'!idxSatuSampaiDuaPuluh,--LEFT(TEXT(RIGHT('[3]Pos Log Serang 260721'!XFD1,8),REPT("0",8)),2)+1)),INDEX('150_Samudra Lima_Lahat'!idxSatuSampaiDuaPuluh,--LEFT(RIGHT('[3]Pos Log Serang 260721'!XFD1,8),1)+1)&amp;" puluh "&amp;INDEX('150_Samudra Lima_Lahat'!idxSatuSampaiDuaPuluh,--LEFT(RIGHT('[3]Pos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6">" "&amp;INDEX('151_CMT_Makassar'!idxRatusan,--LEFT(TEXT(RIGHT('[3]Pos Log Serang 260721'!XFD1,9),REPT("0",9)),1)+1)&amp;" "&amp;IF((--MID(TEXT(RIGHT('[3]Pos Log Serang 260721'!XFD1,9),REPT("0",9)),2,2)+1)&lt;=20,IF(--LEFT(TEXT(RIGHT('[3]Pos Log Serang 260721'!XFD1,9),REPT("0",9)),3)=1," satu juta / ",INDEX('151_CMT_Makassar'!idxSatuSampaiDuaPuluh,--LEFT(TEXT(RIGHT('[3]Pos Log Serang 260721'!XFD1,8),REPT("0",8)),2)+1)),INDEX('151_CMT_Makassar'!idxSatuSampaiDuaPuluh,--LEFT(RIGHT('[3]Pos Log Serang 260721'!XFD1,8),1)+1)&amp;" puluh "&amp;INDEX('151_CMT_Makassar'!idxSatuSampaiDuaPuluh,--LEFT(RIGHT('[3]Pos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7">" "&amp;INDEX('152_Yenlingtan_Pangan_Batam'!idxRatusan,--LEFT(TEXT(RIGHT('[3]Pos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",INDEX('152_Yenlingtan_Pangan_Batam'!idxSatuSampaiDuaPuluh,--LEFT(TEXT(RIGHT('[3]Pos Log Serang 260721'!XFD1,8),REPT("0",8)),2)+1)),INDEX('152_Yenlingtan_Pangan_Batam'!idxSatuSampaiDuaPuluh,--LEFT(RIGHT('[3]Pos Log Serang 260721'!XFD1,8),1)+1)&amp;" puluh "&amp;INDEX('152_Yenlingtan_Pangan_Batam'!idxSatuSampaiDuaPuluh,--LEFT(RIGHT('[3]Pos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8">" "&amp;INDEX('153_Yenlingtan_Japan_Batam'!idxRatusan,--LEFT(TEXT(RIGHT('[3]Pos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",INDEX('153_Yenlingtan_Japan_Batam'!idxSatuSampaiDuaPuluh,--LEFT(TEXT(RIGHT('[3]Pos Log Serang 260721'!XFD1,8),REPT("0",8)),2)+1)),INDEX('153_Yenlingtan_Japan_Batam'!idxSatuSampaiDuaPuluh,--LEFT(RIGHT('[3]Pos Log Serang 260721'!XFD1,8),1)+1)&amp;" puluh "&amp;INDEX('153_Yenlingtan_Japan_Batam'!idxSatuSampaiDuaPuluh,--LEFT(RIGHT('[3]Pos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9">" "&amp;INDEX('154_R2K_sawah Lonto'!idxRatusan,--LEFT(TEXT(RIGHT('[3]Pos Log Serang 260721'!XFD1,9),REPT("0",9)),1)+1)&amp;" "&amp;IF((--MID(TEXT(RIGHT('[3]Pos Log Serang 260721'!XFD1,9),REPT("0",9)),2,2)+1)&lt;=20,IF(--LEFT(TEXT(RIGHT('[3]Pos Log Serang 260721'!XFD1,9),REPT("0",9)),3)=1," satu juta / ",INDEX('154_R2K_sawah Lonto'!idxSatuSampaiDuaPuluh,--LEFT(TEXT(RIGHT('[3]Pos Log Serang 260721'!XFD1,8),REPT("0",8)),2)+1)),INDEX('154_R2K_sawah Lonto'!idxSatuSampaiDuaPuluh,--LEFT(RIGHT('[3]Pos Log Serang 260721'!XFD1,8),1)+1)&amp;" puluh "&amp;INDEX('154_R2K_sawah Lonto'!idxSatuSampaiDuaPuluh,--LEFT(RIGHT('[3]Pos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0">" "&amp;INDEX('155_Surya Jasa_Kalimantan'!idxRatusan,--LEFT(TEXT(RIGHT('[3]Pos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",INDEX('155_Surya Jasa_Kalimantan'!idxSatuSampaiDuaPuluh,--LEFT(TEXT(RIGHT('[3]Pos Log Serang 260721'!XFD1,8),REPT("0",8)),2)+1)),INDEX('155_Surya Jasa_Kalimantan'!idxSatuSampaiDuaPuluh,--LEFT(RIGHT('[3]Pos Log Serang 260721'!XFD1,8),1)+1)&amp;" puluh "&amp;INDEX('155_Surya Jasa_Kalimantan'!idxSatuSampaiDuaPuluh,--LEFT(RIGHT('[3]Pos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1">" "&amp;INDEX('156_Menara Warna_Thailand'!idxRatusan,--LEFT(TEXT(RIGHT('[3]Pos Log Serang 260721'!XFD1,9),REPT("0",9)),1)+1)&amp;" "&amp;IF((--MID(TEXT(RIGHT('[3]Pos Log Serang 260721'!XFD1,9),REPT("0",9)),2,2)+1)&lt;=20,IF(--LEFT(TEXT(RIGHT('[3]Pos Log Serang 260721'!XFD1,9),REPT("0",9)),3)=1," satu juta / ",INDEX('156_Menara Warna_Thailand'!idxSatuSampaiDuaPuluh,--LEFT(TEXT(RIGHT('[3]Pos Log Serang 260721'!XFD1,8),REPT("0",8)),2)+1)),INDEX('156_Menara Warna_Thailand'!idxSatuSampaiDuaPuluh,--LEFT(RIGHT('[3]Pos Log Serang 260721'!XFD1,8),1)+1)&amp;" puluh "&amp;INDEX('156_Menara Warna_Thailand'!idxSatuSampaiDuaPuluh,--LEFT(RIGHT('[3]Pos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2">" "&amp;INDEX('157_Tensindo_Jakarta'!idxRatusan,--LEFT(TEXT(RIGHT('[3]Pos Log Serang 260721'!XFD1,9),REPT("0",9)),1)+1)&amp;" "&amp;IF((--MID(TEXT(RIGHT('[3]Pos Log Serang 260721'!XFD1,9),REPT("0",9)),2,2)+1)&lt;=20,IF(--LEFT(TEXT(RIGHT('[3]Pos Log Serang 260721'!XFD1,9),REPT("0",9)),3)=1," satu juta / ",INDEX('157_Tensindo_Jakarta'!idxSatuSampaiDuaPuluh,--LEFT(TEXT(RIGHT('[3]Pos Log Serang 260721'!XFD1,8),REPT("0",8)),2)+1)),INDEX('157_Tensindo_Jakarta'!idxSatuSampaiDuaPuluh,--LEFT(RIGHT('[3]Pos Log Serang 260721'!XFD1,8),1)+1)&amp;" puluh "&amp;INDEX('157_Tensindo_Jakarta'!idxSatuSampaiDuaPuluh,--LEFT(RIGHT('[3]Pos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3">" "&amp;INDEX('158_PCS_Pontinak '!idxRatusan,--LEFT(TEXT(RIGHT('[3]Pos Log Serang 260721'!XFD1,9),REPT("0",9)),1)+1)&amp;" "&amp;IF((--MID(TEXT(RIGHT('[3]Pos Log Serang 260721'!XFD1,9),REPT("0",9)),2,2)+1)&lt;=20,IF(--LEFT(TEXT(RIGHT('[3]Pos Log Serang 260721'!XFD1,9),REPT("0",9)),3)=1," satu juta / ",INDEX('158_PCS_Pontinak '!idxSatuSampaiDuaPuluh,--LEFT(TEXT(RIGHT('[3]Pos Log Serang 260721'!XFD1,8),REPT("0",8)),2)+1)),INDEX('158_PCS_Pontinak '!idxSatuSampaiDuaPuluh,--LEFT(RIGHT('[3]Pos Log Serang 260721'!XFD1,8),1)+1)&amp;" puluh "&amp;INDEX('158_PCS_Pontinak 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4">" "&amp;INDEX('159_Tujuh Langit_Riau'!idxRatusan,--LEFT(TEXT(RIGHT('[3]Pos Log Serang 260721'!XFD1,9),REPT("0",9)),1)+1)&amp;" "&amp;IF((--MID(TEXT(RIGHT('[3]Pos Log Serang 260721'!XFD1,9),REPT("0",9)),2,2)+1)&lt;=20,IF(--LEFT(TEXT(RIGHT('[3]Pos Log Serang 260721'!XFD1,9),REPT("0",9)),3)=1," satu juta / ",INDEX('159_Tujuh Langit_Riau'!idxSatuSampaiDuaPuluh,--LEFT(TEXT(RIGHT('[3]Pos Log Serang 260721'!XFD1,8),REPT("0",8)),2)+1)),INDEX('159_Tujuh Langit_Riau'!idxSatuSampaiDuaPuluh,--LEFT(RIGHT('[3]Pos Log Serang 260721'!XFD1,8),1)+1)&amp;" puluh "&amp;INDEX('159_Tujuh Langit_Riau'!idxSatuSampaiDuaPuluh,--LEFT(RIGHT('[3]Pos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5">" "&amp;INDEX('160_Sinar Monas_Bekasi'!idxRatusan,--LEFT(TEXT(RIGHT('[3]Pos Log Serang 260721'!XFD1,9),REPT("0",9)),1)+1)&amp;" "&amp;IF((--MID(TEXT(RIGHT('[3]Pos Log Serang 260721'!XFD1,9),REPT("0",9)),2,2)+1)&lt;=20,IF(--LEFT(TEXT(RIGHT('[3]Pos Log Serang 260721'!XFD1,9),REPT("0",9)),3)=1," satu juta / ",INDEX('160_Sinar Monas_Bekasi'!idxSatuSampaiDuaPuluh,--LEFT(TEXT(RIGHT('[3]Pos Log Serang 260721'!XFD1,8),REPT("0",8)),2)+1)),INDEX('160_Sinar Monas_Bekasi'!idxSatuSampaiDuaPuluh,--LEFT(RIGHT('[3]Pos Log Serang 260721'!XFD1,8),1)+1)&amp;" puluh "&amp;INDEX('160_Sinar Monas_Bekasi'!idxSatuSampaiDuaPuluh,--LEFT(RIGHT('[3]Pos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6">" "&amp;INDEX('161_Indah_Sulawesi'!idxRatusan,--LEFT(TEXT(RIGHT('[3]Pos Log Serang 260721'!XFD1,9),REPT("0",9)),1)+1)&amp;" "&amp;IF((--MID(TEXT(RIGHT('[3]Pos Log Serang 260721'!XFD1,9),REPT("0",9)),2,2)+1)&lt;=20,IF(--LEFT(TEXT(RIGHT('[3]Pos Log Serang 260721'!XFD1,9),REPT("0",9)),3)=1," satu juta / ",INDEX('161_Indah_Sulawesi'!idxSatuSampaiDuaPuluh,--LEFT(TEXT(RIGHT('[3]Pos Log Serang 260721'!XFD1,8),REPT("0",8)),2)+1)),INDEX('161_Indah_Sulawesi'!idxSatuSampaiDuaPuluh,--LEFT(RIGHT('[3]Pos Log Serang 260721'!XFD1,8),1)+1)&amp;" puluh "&amp;INDEX('161_Indah_Sulawesi'!idxSatuSampaiDuaPuluh,--LEFT(RIGHT('[3]Pos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7">" "&amp;INDEX('162_Trawblbens_Batam'!idxRatusan,--LEFT(TEXT(RIGHT('[3]Pos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",INDEX('162_Trawblbens_Batam'!idxSatuSampaiDuaPuluh,--LEFT(TEXT(RIGHT('[3]Pos Log Serang 260721'!XFD1,8),REPT("0",8)),2)+1)),INDEX('162_Trawblbens_Batam'!idxSatuSampaiDuaPuluh,--LEFT(RIGHT('[3]Pos Log Serang 260721'!XFD1,8),1)+1)&amp;" puluh "&amp;INDEX('162_Trawblbens_Batam'!idxSatuSampaiDuaPuluh,--LEFT(RIGHT('[3]Pos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8">" "&amp;INDEX('163_Yenlingtan_Karfikawira_Btam'!idxRatusan,--LEFT(TEXT(RIGHT('[3]Pos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",INDEX('163_Yenlingtan_Karfikawira_Btam'!idxSatuSampaiDuaPuluh,--LEFT(TEXT(RIGHT('[3]Pos Log Serang 260721'!XFD1,8),REPT("0",8)),2)+1)),INDEX('163_Yenlingtan_Karfikawira_Btam'!idxSatuSampaiDuaPuluh,--LEFT(RIGHT('[3]Pos Log Serang 260721'!XFD1,8),1)+1)&amp;" puluh "&amp;INDEX('163_Yenlingtan_Karfikawira_Btam'!idxSatuSampaiDuaPuluh,--LEFT(RIGHT('[3]Pos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9">" "&amp;INDEX('164_Yenlingtan_Sehat_Batam'!idxRatusan,--LEFT(TEXT(RIGHT('[3]Pos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",INDEX('164_Yenlingtan_Sehat_Batam'!idxSatuSampaiDuaPuluh,--LEFT(TEXT(RIGHT('[3]Pos Log Serang 260721'!XFD1,8),REPT("0",8)),2)+1)),INDEX('164_Yenlingtan_Sehat_Batam'!idxSatuSampaiDuaPuluh,--LEFT(RIGHT('[3]Pos Log Serang 260721'!XFD1,8),1)+1)&amp;" puluh "&amp;INDEX('164_Yenlingtan_Sehat_Batam'!idxSatuSampaiDuaPuluh,--LEFT(RIGHT('[3]Pos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0">" "&amp;INDEX('165_Trawblbens_Batam'!idxRatusan,--LEFT(TEXT(RIGHT('[3]Pos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",INDEX('165_Trawblbens_Batam'!idxSatuSampaiDuaPuluh,--LEFT(TEXT(RIGHT('[3]Pos Log Serang 260721'!XFD1,8),REPT("0",8)),2)+1)),INDEX('165_Trawblbens_Batam'!idxSatuSampaiDuaPuluh,--LEFT(RIGHT('[3]Pos Log Serang 260721'!XFD1,8),1)+1)&amp;" puluh "&amp;INDEX('165_Trawblbens_Batam'!idxSatuSampaiDuaPuluh,--LEFT(RIGHT('[3]Pos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1">" "&amp;INDEX('166_Anzora_Batam'!idxRatusan,--LEFT(TEXT(RIGHT('[3]Pos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",INDEX('166_Anzora_Batam'!idxSatuSampaiDuaPuluh,--LEFT(TEXT(RIGHT('[3]Pos Log Serang 260721'!XFD1,8),REPT("0",8)),2)+1)),INDEX('166_Anzora_Batam'!idxSatuSampaiDuaPuluh,--LEFT(RIGHT('[3]Pos Log Serang 260721'!XFD1,8),1)+1)&amp;" puluh "&amp;INDEX('166_Anzora_Batam'!idxSatuSampaiDuaPuluh,--LEFT(RIGHT('[3]Pos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2">" "&amp;INDEX('167_Ibu Vio_Makassar'!idxRatusan,--LEFT(TEXT(RIGHT('[3]Pos Log Serang 260721'!XFD1,9),REPT("0",9)),1)+1)&amp;" "&amp;IF((--MID(TEXT(RIGHT('[3]Pos Log Serang 260721'!XFD1,9),REPT("0",9)),2,2)+1)&lt;=20,IF(--LEFT(TEXT(RIGHT('[3]Pos Log Serang 260721'!XFD1,9),REPT("0",9)),3)=1," satu juta / ",INDEX('167_Ibu Vio_Makassar'!idxSatuSampaiDuaPuluh,--LEFT(TEXT(RIGHT('[3]Pos Log Serang 260721'!XFD1,8),REPT("0",8)),2)+1)),INDEX('167_Ibu Vio_Makassar'!idxSatuSampaiDuaPuluh,--LEFT(RIGHT('[3]Pos Log Serang 260721'!XFD1,8),1)+1)&amp;" puluh "&amp;INDEX('167_Ibu Vio_Makassar'!idxSatuSampaiDuaPuluh,--LEFT(RIGHT('[3]Pos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3">" "&amp;INDEX('168_Yenlingtan_Tirta_Batam'!idxRatusan,--LEFT(TEXT(RIGHT('[3]Pos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",INDEX('168_Yenlingtan_Tirta_Batam'!idxSatuSampaiDuaPuluh,--LEFT(TEXT(RIGHT('[3]Pos Log Serang 260721'!XFD1,8),REPT("0",8)),2)+1)),INDEX('168_Yenlingtan_Tirta_Batam'!idxSatuSampaiDuaPuluh,--LEFT(RIGHT('[3]Pos Log Serang 260721'!XFD1,8),1)+1)&amp;" puluh "&amp;INDEX('168_Yenlingtan_Tirta_Batam'!idxSatuSampaiDuaPuluh,--LEFT(RIGHT('[3]Pos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4">" "&amp;INDEX('169_Menara_Sampoeran_C1'!idxRatusan,--LEFT(TEXT(RIGHT('[3]Pos Log Serang 260721'!XFD1,9),REPT("0",9)),1)+1)&amp;" "&amp;IF((--MID(TEXT(RIGHT('[3]Pos Log Serang 260721'!XFD1,9),REPT("0",9)),2,2)+1)&lt;=20,IF(--LEFT(TEXT(RIGHT('[3]Pos Log Serang 260721'!XFD1,9),REPT("0",9)),3)=1," satu juta / ",INDEX('169_Menara_Sampoeran_C1'!idxSatuSampaiDuaPuluh,--LEFT(TEXT(RIGHT('[3]Pos Log Serang 260721'!XFD1,8),REPT("0",8)),2)+1)),INDEX('169_Menara_Sampoeran_C1'!idxSatuSampaiDuaPuluh,--LEFT(RIGHT('[3]Pos Log Serang 260721'!XFD1,8),1)+1)&amp;" puluh "&amp;INDEX('169_Menara_Sampoeran_C1'!idxSatuSampaiDuaPuluh,--LEFT(RIGHT('[3]Pos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5">" "&amp;INDEX('170_Menara_Bandung'!idxRatusan,--LEFT(TEXT(RIGHT('[3]Pos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",INDEX('170_Menara_Bandung'!idxSatuSampaiDuaPuluh,--LEFT(TEXT(RIGHT('[3]Pos Log Serang 260721'!XFD1,8),REPT("0",8)),2)+1)),INDEX('170_Menara_Bandung'!idxSatuSampaiDuaPuluh,--LEFT(RIGHT('[3]Pos Log Serang 260721'!XFD1,8),1)+1)&amp;" puluh "&amp;INDEX('170_Menara_Bandung'!idxSatuSampaiDuaPuluh,--LEFT(RIGHT('[3]Pos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6">" "&amp;INDEX('171_Menara_Jakarta Inner'!idxRatusan,--LEFT(TEXT(RIGHT('[3]Pos Log Serang 260721'!XFD1,9),REPT("0",9)),1)+1)&amp;" "&amp;IF((--MID(TEXT(RIGHT('[3]Pos Log Serang 260721'!XFD1,9),REPT("0",9)),2,2)+1)&lt;=20,IF(--LEFT(TEXT(RIGHT('[3]Pos Log Serang 260721'!XFD1,9),REPT("0",9)),3)=1," satu juta / ",INDEX('171_Menara_Jakarta Inner'!idxSatuSampaiDuaPuluh,--LEFT(TEXT(RIGHT('[3]Pos Log Serang 260721'!XFD1,8),REPT("0",8)),2)+1)),INDEX('171_Menara_Jakarta Inner'!idxSatuSampaiDuaPuluh,--LEFT(RIGHT('[3]Pos Log Serang 260721'!XFD1,8),1)+1)&amp;" puluh "&amp;INDEX('171_Menara_Jakarta Inner'!idxSatuSampaiDuaPuluh,--LEFT(RIGHT('[3]Pos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7">" "&amp;INDEX('172_Fadilindo_Batam'!idxRatusan,--LEFT(TEXT(RIGHT('[3]Pos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",INDEX('172_Fadilindo_Batam'!idxSatuSampaiDuaPuluh,--LEFT(TEXT(RIGHT('[3]Pos Log Serang 260721'!XFD1,8),REPT("0",8)),2)+1)),INDEX('172_Fadilindo_Batam'!idxSatuSampaiDuaPuluh,--LEFT(RIGHT('[3]Pos Log Serang 260721'!XFD1,8),1)+1)&amp;" puluh "&amp;INDEX('172_Fadilindo_Batam'!idxSatuSampaiDuaPuluh,--LEFT(RIGHT('[3]Pos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8">" "&amp;INDEX('173_Yenlingtan_berkat_Batam'!idxRatusan,--LEFT(TEXT(RIGHT('[3]Pos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",INDEX('173_Yenlingtan_berkat_Batam'!idxSatuSampaiDuaPuluh,--LEFT(TEXT(RIGHT('[3]Pos Log Serang 260721'!XFD1,8),REPT("0",8)),2)+1)),INDEX('173_Yenlingtan_berkat_Batam'!idxSatuSampaiDuaPuluh,--LEFT(RIGHT('[3]Pos Log Serang 260721'!XFD1,8),1)+1)&amp;" puluh "&amp;INDEX('173_Yenlingtan_berkat_Batam'!idxSatuSampaiDuaPuluh,--LEFT(RIGHT('[3]Pos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9">" "&amp;INDEX('174_Yenlingtan_Kreshna_Batam'!idxRatusan,--LEFT(TEXT(RIGHT('[3]Pos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",INDEX('174_Yenlingtan_Kreshna_Batam'!idxSatuSampaiDuaPuluh,--LEFT(TEXT(RIGHT('[3]Pos Log Serang 260721'!XFD1,8),REPT("0",8)),2)+1)),INDEX('174_Yenlingtan_Kreshna_Batam'!idxSatuSampaiDuaPuluh,--LEFT(RIGHT('[3]Pos Log Serang 260721'!XFD1,8),1)+1)&amp;" puluh "&amp;INDEX('174_Yenlingtan_Kreshna_Batam'!idxSatuSampaiDuaPuluh,--LEFT(RIGHT('[3]Pos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0">" "&amp;INDEX('175_Lion_Gresik'!idxRatusan,--LEFT(TEXT(RIGHT('[3]Pos Log Serang 260721'!XFD1,9),REPT("0",9)),1)+1)&amp;" "&amp;IF((--MID(TEXT(RIGHT('[3]Pos Log Serang 260721'!XFD1,9),REPT("0",9)),2,2)+1)&lt;=20,IF(--LEFT(TEXT(RIGHT('[3]Pos Log Serang 260721'!XFD1,9),REPT("0",9)),3)=1," satu juta / ",INDEX('175_Lion_Gresik'!idxSatuSampaiDuaPuluh,--LEFT(TEXT(RIGHT('[3]Pos Log Serang 260721'!XFD1,8),REPT("0",8)),2)+1)),INDEX('175_Lion_Gresik'!idxSatuSampaiDuaPuluh,--LEFT(RIGHT('[3]Pos Log Serang 260721'!XFD1,8),1)+1)&amp;" puluh "&amp;INDEX('175_Lion_Gresik'!idxSatuSampaiDuaPuluh,--LEFT(RIGHT('[3]Pos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1">" "&amp;INDEX('176_Padi Logistik'!idxRatusan,--LEFT(TEXT(RIGHT('[3]Pos Log Serang 260721'!XFD1,9),REPT("0",9)),1)+1)&amp;" "&amp;IF((--MID(TEXT(RIGHT('[3]Pos Log Serang 260721'!XFD1,9),REPT("0",9)),2,2)+1)&lt;=20,IF(--LEFT(TEXT(RIGHT('[3]Pos Log Serang 260721'!XFD1,9),REPT("0",9)),3)=1," satu juta / ",INDEX('176_Padi Logistik'!idxSatuSampaiDuaPuluh,--LEFT(TEXT(RIGHT('[3]Pos Log Serang 260721'!XFD1,8),REPT("0",8)),2)+1)),INDEX('176_Padi Logistik'!idxSatuSampaiDuaPuluh,--LEFT(RIGHT('[3]Pos Log Serang 260721'!XFD1,8),1)+1)&amp;" puluh "&amp;INDEX('176_Padi Logistik'!idxSatuSampaiDuaPuluh,--LEFT(RIGHT('[3]Pos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2">" "&amp;INDEX('177_Padi Logistik_Bali'!idxRatusan,--LEFT(TEXT(RIGHT('[3]Pos Log Serang 260721'!XFD1,9),REPT("0",9)),1)+1)&amp;" "&amp;IF((--MID(TEXT(RIGHT('[3]Pos Log Serang 260721'!XFD1,9),REPT("0",9)),2,2)+1)&lt;=20,IF(--LEFT(TEXT(RIGHT('[3]Pos Log Serang 260721'!XFD1,9),REPT("0",9)),3)=1," satu juta / ",INDEX('177_Padi Logistik_Bali'!idxSatuSampaiDuaPuluh,--LEFT(TEXT(RIGHT('[3]Pos Log Serang 260721'!XFD1,8),REPT("0",8)),2)+1)),INDEX('177_Padi Logistik_Bali'!idxSatuSampaiDuaPuluh,--LEFT(RIGHT('[3]Pos Log Serang 260721'!XFD1,8),1)+1)&amp;" puluh "&amp;INDEX('177_Padi Logistik_Bali'!idxSatuSampaiDuaPuluh,--LEFT(RIGHT('[3]Pos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3">" "&amp;INDEX('178_satya alam_'!idxRatusan,--LEFT(TEXT(RIGHT('[3]Pos Log Serang 260721'!XFD1,9),REPT("0",9)),1)+1)&amp;" "&amp;IF((--MID(TEXT(RIGHT('[3]Pos Log Serang 260721'!XFD1,9),REPT("0",9)),2,2)+1)&lt;=20,IF(--LEFT(TEXT(RIGHT('[3]Pos Log Serang 260721'!XFD1,9),REPT("0",9)),3)=1," satu juta / ",INDEX('178_satya alam_'!idxSatuSampaiDuaPuluh,--LEFT(TEXT(RIGHT('[3]Pos Log Serang 260721'!XFD1,8),REPT("0",8)),2)+1)),INDEX('178_satya alam_'!idxSatuSampaiDuaPuluh,--LEFT(RIGHT('[3]Pos Log Serang 260721'!XFD1,8),1)+1)&amp;" puluh "&amp;INDEX('178_satya alam_'!idxSatuSampaiDuaPuluh,--LEFT(RIGHT('[3]Pos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4">" "&amp;INDEX('179_Kurniatani_Banjar negara'!idxRatusan,--LEFT(TEXT(RIGHT('[3]Pos Log Serang 260721'!XFD1,9),REPT("0",9)),1)+1)&amp;" "&amp;IF((--MID(TEXT(RIGHT('[3]Pos Log Serang 260721'!XFD1,9),REPT("0",9)),2,2)+1)&lt;=20,IF(--LEFT(TEXT(RIGHT('[3]Pos Log Serang 260721'!XFD1,9),REPT("0",9)),3)=1," satu juta / ",INDEX('179_Kurniatani_Banjar negara'!idxSatuSampaiDuaPuluh,--LEFT(TEXT(RIGHT('[3]Pos Log Serang 260721'!XFD1,8),REPT("0",8)),2)+1)),INDEX('179_Kurniatani_Banjar negara'!idxSatuSampaiDuaPuluh,--LEFT(RIGHT('[3]Pos Log Serang 260721'!XFD1,8),1)+1)&amp;" puluh "&amp;INDEX('179_Kurniatani_Banjar negara'!idxSatuSampaiDuaPuluh,--LEFT(RIGHT('[3]Pos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5">" "&amp;INDEX('180_PT. Yasa_Sulteng'!idxRatusan,--LEFT(TEXT(RIGHT('[3]Pos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",INDEX('180_PT. Yasa_Sulteng'!idxSatuSampaiDuaPuluh,--LEFT(TEXT(RIGHT('[3]Pos Log Serang 260721'!XFD1,8),REPT("0",8)),2)+1)),INDEX('180_PT. Yasa_Sulteng'!idxSatuSampaiDuaPuluh,--LEFT(RIGHT('[3]Pos Log Serang 260721'!XFD1,8),1)+1)&amp;" puluh "&amp;INDEX('180_PT. Yasa_Sulteng'!idxSatuSampaiDuaPuluh,--LEFT(RIGHT('[3]Pos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6">" "&amp;INDEX('180_PT. Yasa_Sulteng di up'!idxRatusan,--LEFT(TEXT(RIGHT('[3]Pos Log Serang 260721'!XFD1,9),REPT("0",9)),1)+1)&amp;" "&amp;IF((--MID(TEXT(RIGHT('[3]Pos Log Serang 260721'!XFD1,9),REPT("0",9)),2,2)+1)&lt;=20,IF(--LEFT(TEXT(RIGHT('[3]Pos Log Serang 260721'!XFD1,9),REPT("0",9)),3)=1," satu juta / ",INDEX('180_PT. Yasa_Sulteng di up'!idxSatuSampaiDuaPuluh,--LEFT(TEXT(RIGHT('[3]Pos Log Serang 260721'!XFD1,8),REPT("0",8)),2)+1)),INDEX('180_PT. Yasa_Sulteng di up'!idxSatuSampaiDuaPuluh,--LEFT(RIGHT('[3]Pos Log Serang 260721'!XFD1,8),1)+1)&amp;" puluh "&amp;INDEX('180_PT. Yasa_Sulteng di up'!idxSatuSampaiDuaPuluh,--LEFT(RIGHT('[3]Pos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7">" "&amp;INDEX('181_Menara_Jakarta Inner'!idxRatusan,--LEFT(TEXT(RIGHT('[3]Pos Log Serang 260721'!XFD1,9),REPT("0",9)),1)+1)&amp;" "&amp;IF((--MID(TEXT(RIGHT('[3]Pos Log Serang 260721'!XFD1,9),REPT("0",9)),2,2)+1)&lt;=20,IF(--LEFT(TEXT(RIGHT('[3]Pos Log Serang 260721'!XFD1,9),REPT("0",9)),3)=1," satu juta / ",INDEX('181_Menara_Jakarta Inner'!idxSatuSampaiDuaPuluh,--LEFT(TEXT(RIGHT('[3]Pos Log Serang 260721'!XFD1,8),REPT("0",8)),2)+1)),INDEX('181_Menara_Jakarta Inner'!idxSatuSampaiDuaPuluh,--LEFT(RIGHT('[3]Pos Log Serang 260721'!XFD1,8),1)+1)&amp;" puluh "&amp;INDEX('181_Menara_Jakarta Inner'!idxSatuSampaiDuaPuluh,--LEFT(RIGHT('[3]Pos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8">" "&amp;INDEX('182_Yenlingtan_Pandurasa_Batam'!idxRatusan,--LEFT(TEXT(RIGHT('[3]Pos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",INDEX('182_Yenlingtan_Pandurasa_Batam'!idxSatuSampaiDuaPuluh,--LEFT(TEXT(RIGHT('[3]Pos Log Serang 260721'!XFD1,8),REPT("0",8)),2)+1)),INDEX('182_Yenlingtan_Pandurasa_Batam'!idxSatuSampaiDuaPuluh,--LEFT(RIGHT('[3]Pos Log Serang 260721'!XFD1,8),1)+1)&amp;" puluh "&amp;INDEX('182_Yenlingtan_Pandurasa_Batam'!idxSatuSampaiDuaPuluh,--LEFT(RIGHT('[3]Pos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9">" "&amp;INDEX('183_Bpk.Icuk_Kalbar'!idxRatusan,--LEFT(TEXT(RIGHT('[3]Pos Log Serang 260721'!XFD1,9),REPT("0",9)),1)+1)&amp;" "&amp;IF((--MID(TEXT(RIGHT('[3]Pos Log Serang 260721'!XFD1,9),REPT("0",9)),2,2)+1)&lt;=20,IF(--LEFT(TEXT(RIGHT('[3]Pos Log Serang 260721'!XFD1,9),REPT("0",9)),3)=1," satu juta / ",INDEX('183_Bpk.Icuk_Kalbar'!idxSatuSampaiDuaPuluh,--LEFT(TEXT(RIGHT('[3]Pos Log Serang 260721'!XFD1,8),REPT("0",8)),2)+1)),INDEX('183_Bpk.Icuk_Kalbar'!idxSatuSampaiDuaPuluh,--LEFT(RIGHT('[3]Pos Log Serang 260721'!XFD1,8),1)+1)&amp;" puluh "&amp;INDEX('183_Bpk.Icuk_Kalbar'!idxSatuSampaiDuaPuluh,--LEFT(RIGHT('[3]Pos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0">" "&amp;INDEX('184_Rosenberger_Makassar'!idxRatusan,--LEFT(TEXT(RIGHT('[3]Pos Log Serang 260721'!XFD1,9),REPT("0",9)),1)+1)&amp;" "&amp;IF((--MID(TEXT(RIGHT('[3]Pos Log Serang 260721'!XFD1,9),REPT("0",9)),2,2)+1)&lt;=20,IF(--LEFT(TEXT(RIGHT('[3]Pos Log Serang 260721'!XFD1,9),REPT("0",9)),3)=1," satu juta / ",INDEX('184_Rosenberger_Makassar'!idxSatuSampaiDuaPuluh,--LEFT(TEXT(RIGHT('[3]Pos Log Serang 260721'!XFD1,8),REPT("0",8)),2)+1)),INDEX('184_Rosenberger_Makassar'!idxSatuSampaiDuaPuluh,--LEFT(RIGHT('[3]Pos Log Serang 260721'!XFD1,8),1)+1)&amp;" puluh "&amp;INDEX('184_Rosenberger_Makassar'!idxSatuSampaiDuaPuluh,--LEFT(RIGHT('[3]Pos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1">" "&amp;INDEX('185_PT.Sarana Bandar_Sidoarjo'!idxRatusan,--LEFT(TEXT(RIGHT('[3]Pos Log Serang 260721'!XFD1,9),REPT("0",9)),1)+1)&amp;" "&amp;IF((--MID(TEXT(RIGHT('[3]Pos Log Serang 260721'!XFD1,9),REPT("0",9)),2,2)+1)&lt;=20,IF(--LEFT(TEXT(RIGHT('[3]Pos Log Serang 260721'!XFD1,9),REPT("0",9)),3)=1," satu juta / ",INDEX('185_PT.Sarana Bandar_Sidoarjo'!idxSatuSampaiDuaPuluh,--LEFT(TEXT(RIGHT('[3]Pos Log Serang 260721'!XFD1,8),REPT("0",8)),2)+1)),INDEX('185_PT.Sarana Bandar_Sidoarjo'!idxSatuSampaiDuaPuluh,--LEFT(RIGHT('[3]Pos Log Serang 260721'!XFD1,8),1)+1)&amp;" puluh "&amp;INDEX('185_PT.Sarana Bandar_Sidoarjo'!idxSatuSampaiDuaPuluh,--LEFT(RIGHT('[3]Pos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2">" "&amp;INDEX('186_Ibu Yanti_Lampung'!idxRatusan,--LEFT(TEXT(RIGHT('[3]Pos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",INDEX('186_Ibu Yanti_Lampung'!idxSatuSampaiDuaPuluh,--LEFT(TEXT(RIGHT('[3]Pos Log Serang 260721'!XFD1,8),REPT("0",8)),2)+1)),INDEX('186_Ibu Yanti_Lampung'!idxSatuSampaiDuaPuluh,--LEFT(RIGHT('[3]Pos Log Serang 260721'!XFD1,8),1)+1)&amp;" puluh "&amp;INDEX('186_Ibu Yanti_Lampung'!idxSatuSampaiDuaPuluh,--LEFT(RIGHT('[3]Pos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3">" "&amp;INDEX('187_MAG_Kalimantan'!idxRatusan,--LEFT(TEXT(RIGHT('[3]Pos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",INDEX('187_MAG_Kalimantan'!idxSatuSampaiDuaPuluh,--LEFT(TEXT(RIGHT('[3]Pos Log Serang 260721'!XFD1,8),REPT("0",8)),2)+1)),INDEX('187_MAG_Kalimantan'!idxSatuSampaiDuaPuluh,--LEFT(RIGHT('[3]Pos Log Serang 260721'!XFD1,8),1)+1)&amp;" puluh "&amp;INDEX('187_MAG_Kalimantan'!idxSatuSampaiDuaPuluh,--LEFT(RIGHT('[3]Pos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5">" "&amp;INDEX('188_BSC_JHHP_PAYAKUMBUH'!idxRatusan,--LEFT(TEXT(RIGHT('[3]Pos Log Serang 260721'!XFD1,9),REPT("0",9)),1)+1)&amp;" "&amp;IF((--MID(TEXT(RIGHT('[3]Pos Log Serang 260721'!XFD1,9),REPT("0",9)),2,2)+1)&lt;=20,IF(--LEFT(TEXT(RIGHT('[3]Pos Log Serang 260721'!XFD1,9),REPT("0",9)),3)=1," satu juta / ",INDEX('188_BSC_JHHP_PAYAKUMBUH'!idxSatuSampaiDuaPuluh,--LEFT(TEXT(RIGHT('[3]Pos Log Serang 260721'!XFD1,8),REPT("0",8)),2)+1)),INDEX('188_BSC_JHHP_PAYAKUMBUH'!idxSatuSampaiDuaPuluh,--LEFT(RIGHT('[3]Pos Log Serang 260721'!XFD1,8),1)+1)&amp;" puluh "&amp;INDEX('188_BSC_JHHP_PAYAKUMBUH'!idxSatuSampaiDuaPuluh,--LEFT(RIGHT('[3]Pos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4">" "&amp;INDEX('188_Sampoeran_Brigf 31.2.22'!idxRatusan,--LEFT(TEXT(RIGHT('[3]Pos Log Serang 260721'!XFD1,9),REPT("0",9)),1)+1)&amp;" "&amp;IF((--MID(TEXT(RIGHT('[3]Pos Log Serang 260721'!XFD1,9),REPT("0",9)),2,2)+1)&lt;=20,IF(--LEFT(TEXT(RIGHT('[3]Pos Log Serang 260721'!XFD1,9),REPT("0",9)),3)=1," satu juta / ",INDEX('188_Sampoeran_Brigf 31.2.22'!idxSatuSampaiDuaPuluh,--LEFT(TEXT(RIGHT('[3]Pos Log Serang 260721'!XFD1,8),REPT("0",8)),2)+1)),INDEX('188_Sampoeran_Brigf 31.2.22'!idxSatuSampaiDuaPuluh,--LEFT(RIGHT('[3]Pos Log Serang 260721'!XFD1,8),1)+1)&amp;" puluh "&amp;INDEX('188_Sampoeran_Brigf 31.2.22'!idxSatuSampaiDuaPuluh,--LEFT(RIGHT('[3]Pos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6">" "&amp;INDEX('189_Sampoeran_Brigf 8.2.22'!idxRatusan,--LEFT(TEXT(RIGHT('[3]Pos Log Serang 260721'!XFD1,9),REPT("0",9)),1)+1)&amp;" "&amp;IF((--MID(TEXT(RIGHT('[3]Pos Log Serang 260721'!XFD1,9),REPT("0",9)),2,2)+1)&lt;=20,IF(--LEFT(TEXT(RIGHT('[3]Pos Log Serang 260721'!XFD1,9),REPT("0",9)),3)=1," satu juta / ",INDEX('189_Sampoeran_Brigf 8.2.22'!idxSatuSampaiDuaPuluh,--LEFT(TEXT(RIGHT('[3]Pos Log Serang 260721'!XFD1,8),REPT("0",8)),2)+1)),INDEX('189_Sampoeran_Brigf 8.2.22'!idxSatuSampaiDuaPuluh,--LEFT(RIGHT('[3]Pos Log Serang 260721'!XFD1,8),1)+1)&amp;" puluh "&amp;INDEX('189_Sampoeran_Brigf 8.2.22'!idxSatuSampaiDuaPuluh,--LEFT(RIGHT('[3]Pos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7">" "&amp;INDEX('190_Solo Logo_Pati'!idxRatusan,--LEFT(TEXT(RIGHT('[3]Pos Log Serang 260721'!XFD1,9),REPT("0",9)),1)+1)&amp;" "&amp;IF((--MID(TEXT(RIGHT('[3]Pos Log Serang 260721'!XFD1,9),REPT("0",9)),2,2)+1)&lt;=20,IF(--LEFT(TEXT(RIGHT('[3]Pos Log Serang 260721'!XFD1,9),REPT("0",9)),3)=1," satu juta / ",INDEX('190_Solo Logo_Pati'!idxSatuSampaiDuaPuluh,--LEFT(TEXT(RIGHT('[3]Pos Log Serang 260721'!XFD1,8),REPT("0",8)),2)+1)),INDEX('190_Solo Logo_Pati'!idxSatuSampaiDuaPuluh,--LEFT(RIGHT('[3]Pos Log Serang 260721'!XFD1,8),1)+1)&amp;" puluh "&amp;INDEX('190_Solo Logo_Pati'!idxSatuSampaiDuaPuluh,--LEFT(RIGHT('[3]Pos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8">" "&amp;INDEX('191_Tensindo_Penajam'!idxRatusan,--LEFT(TEXT(RIGHT('[3]Pos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",INDEX('191_Tensindo_Penajam'!idxSatuSampaiDuaPuluh,--LEFT(TEXT(RIGHT('[3]Pos Log Serang 260721'!XFD1,8),REPT("0",8)),2)+1)),INDEX('191_Tensindo_Penajam'!idxSatuSampaiDuaPuluh,--LEFT(RIGHT('[3]Pos Log Serang 260721'!XFD1,8),1)+1)&amp;" puluh "&amp;INDEX('191_Tensindo_Penajam'!idxSatuSampaiDuaPuluh,--LEFT(RIGHT('[3]Pos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9">" "&amp;INDEX('192_BBI_Ciputat'!idxRatusan,--LEFT(TEXT(RIGHT('[3]Pos Log Serang 260721'!XFD1,9),REPT("0",9)),1)+1)&amp;" "&amp;IF((--MID(TEXT(RIGHT('[3]Pos Log Serang 260721'!XFD1,9),REPT("0",9)),2,2)+1)&lt;=20,IF(--LEFT(TEXT(RIGHT('[3]Pos Log Serang 260721'!XFD1,9),REPT("0",9)),3)=1," satu juta / ",INDEX('192_BBI_Ciputat'!idxSatuSampaiDuaPuluh,--LEFT(TEXT(RIGHT('[3]Pos Log Serang 260721'!XFD1,8),REPT("0",8)),2)+1)),INDEX('192_BBI_Ciputat'!idxSatuSampaiDuaPuluh,--LEFT(RIGHT('[3]Pos Log Serang 260721'!XFD1,8),1)+1)&amp;" puluh "&amp;INDEX('192_BBI_Ciputat'!idxSatuSampaiDuaPuluh,--LEFT(RIGHT('[3]Pos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0">" "&amp;INDEX('193_Lion_Pontianak'!idxRatusan,--LEFT(TEXT(RIGHT('[3]Pos Log Serang 260721'!XFD1,9),REPT("0",9)),1)+1)&amp;" "&amp;IF((--MID(TEXT(RIGHT('[3]Pos Log Serang 260721'!XFD1,9),REPT("0",9)),2,2)+1)&lt;=20,IF(--LEFT(TEXT(RIGHT('[3]Pos Log Serang 260721'!XFD1,9),REPT("0",9)),3)=1," satu juta / ",INDEX('193_Lion_Pontianak'!idxSatuSampaiDuaPuluh,--LEFT(TEXT(RIGHT('[3]Pos Log Serang 260721'!XFD1,8),REPT("0",8)),2)+1)),INDEX('193_Lion_Pontianak'!idxSatuSampaiDuaPuluh,--LEFT(RIGHT('[3]Pos Log Serang 260721'!XFD1,8),1)+1)&amp;" puluh "&amp;INDEX('193_Lion_Pontianak'!idxSatuSampaiDuaPuluh,--LEFT(RIGHT('[3]Pos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1">" "&amp;INDEX('194_BSC_JHHP_PAYAKUMBUH '!idxRatusan,--LEFT(TEXT(RIGHT('[3]Pos Log Serang 260721'!XFD1,9),REPT("0",9)),1)+1)&amp;" "&amp;IF((--MID(TEXT(RIGHT('[3]Pos Log Serang 260721'!XFD1,9),REPT("0",9)),2,2)+1)&lt;=20,IF(--LEFT(TEXT(RIGHT('[3]Pos Log Serang 260721'!XFD1,9),REPT("0",9)),3)=1," satu juta / ",INDEX('194_BSC_JHHP_PAYAKUMBUH '!idxSatuSampaiDuaPuluh,--LEFT(TEXT(RIGHT('[3]Pos Log Serang 260721'!XFD1,8),REPT("0",8)),2)+1)),INDEX('194_BSC_JHHP_PAYAKUMBUH '!idxSatuSampaiDuaPuluh,--LEFT(RIGHT('[3]Pos Log Serang 260721'!XFD1,8),1)+1)&amp;" puluh "&amp;INDEX('194_BSC_JHHP_PAYAKUMBUH 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2">" "&amp;INDEX('195_Adhi Cakra_Batang'!idxRatusan,--LEFT(TEXT(RIGHT('[3]Pos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",INDEX('195_Adhi Cakra_Batang'!idxSatuSampaiDuaPuluh,--LEFT(TEXT(RIGHT('[3]Pos Log Serang 260721'!XFD1,8),REPT("0",8)),2)+1)),INDEX('195_Adhi Cakra_Batang'!idxSatuSampaiDuaPuluh,--LEFT(RIGHT('[3]Pos Log Serang 260721'!XFD1,8),1)+1)&amp;" puluh "&amp;INDEX('195_Adhi Cakra_Batang'!idxSatuSampaiDuaPuluh,--LEFT(RIGHT('[3]Pos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3">" "&amp;INDEX('196_Klik_Batam '!idxRatusan,--LEFT(TEXT(RIGHT('[3]Pos Log Serang 260721'!XFD1,9),REPT("0",9)),1)+1)&amp;" "&amp;IF((--MID(TEXT(RIGHT('[3]Pos Log Serang 260721'!XFD1,9),REPT("0",9)),2,2)+1)&lt;=20,IF(--LEFT(TEXT(RIGHT('[3]Pos Log Serang 260721'!XFD1,9),REPT("0",9)),3)=1," satu juta / ",INDEX('196_Klik_Batam '!idxSatuSampaiDuaPuluh,--LEFT(TEXT(RIGHT('[3]Pos Log Serang 260721'!XFD1,8),REPT("0",8)),2)+1)),INDEX('196_Klik_Batam '!idxSatuSampaiDuaPuluh,--LEFT(RIGHT('[3]Pos Log Serang 260721'!XFD1,8),1)+1)&amp;" puluh "&amp;INDEX('196_Klik_Batam 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4">" "&amp;INDEX('197_BSC_Alam Hijau_Jambi'!idxRatusan,--LEFT(TEXT(RIGHT('[3]Pos Log Serang 260721'!XFD1,9),REPT("0",9)),1)+1)&amp;" "&amp;IF((--MID(TEXT(RIGHT('[3]Pos Log Serang 260721'!XFD1,9),REPT("0",9)),2,2)+1)&lt;=20,IF(--LEFT(TEXT(RIGHT('[3]Pos Log Serang 260721'!XFD1,9),REPT("0",9)),3)=1," satu juta / ",INDEX('197_BSC_Alam Hijau_Jambi'!idxSatuSampaiDuaPuluh,--LEFT(TEXT(RIGHT('[3]Pos Log Serang 260721'!XFD1,8),REPT("0",8)),2)+1)),INDEX('197_BSC_Alam Hijau_Jambi'!idxSatuSampaiDuaPuluh,--LEFT(RIGHT('[3]Pos Log Serang 260721'!XFD1,8),1)+1)&amp;" puluh "&amp;INDEX('197_BSC_Alam Hijau_Jambi'!idxSatuSampaiDuaPuluh,--LEFT(RIGHT('[3]Pos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5">" "&amp;INDEX('198_PCS_kalimantan'!idxRatusan,--LEFT(TEXT(RIGHT('[3]Pos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",INDEX('198_PCS_kalimantan'!idxSatuSampaiDuaPuluh,--LEFT(TEXT(RIGHT('[3]Pos Log Serang 260721'!XFD1,8),REPT("0",8)),2)+1)),INDEX('198_PCS_kalimantan'!idxSatuSampaiDuaPuluh,--LEFT(RIGHT('[3]Pos Log Serang 260721'!XFD1,8),1)+1)&amp;" puluh "&amp;INDEX('198_PCS_kalimantan'!idxSatuSampaiDuaPuluh,--LEFT(RIGHT('[3]Pos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6">" "&amp;INDEX('199_BSC_Alam Hijau_Jambi'!idxRatusan,--LEFT(TEXT(RIGHT('[3]Pos Log Serang 260721'!XFD1,9),REPT("0",9)),1)+1)&amp;" "&amp;IF((--MID(TEXT(RIGHT('[3]Pos Log Serang 260721'!XFD1,9),REPT("0",9)),2,2)+1)&lt;=20,IF(--LEFT(TEXT(RIGHT('[3]Pos Log Serang 260721'!XFD1,9),REPT("0",9)),3)=1," satu juta / ",INDEX('199_BSC_Alam Hijau_Jambi'!idxSatuSampaiDuaPuluh,--LEFT(TEXT(RIGHT('[3]Pos Log Serang 260721'!XFD1,8),REPT("0",8)),2)+1)),INDEX('199_BSC_Alam Hijau_Jambi'!idxSatuSampaiDuaPuluh,--LEFT(RIGHT('[3]Pos Log Serang 260721'!XFD1,8),1)+1)&amp;" puluh "&amp;INDEX('199_BSC_Alam Hijau_Jambi'!idxSatuSampaiDuaPuluh,--LEFT(RIGHT('[3]Pos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7">" "&amp;INDEX('200_BSC_Alam JHHP_Lampung'!idxRatusan,--LEFT(TEXT(RIGHT('[3]Pos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",INDEX('200_BSC_Alam JHHP_Lampung'!idxSatuSampaiDuaPuluh,--LEFT(TEXT(RIGHT('[3]Pos Log Serang 260721'!XFD1,8),REPT("0",8)),2)+1)),INDEX('200_BSC_Alam JHHP_Lampung'!idxSatuSampaiDuaPuluh,--LEFT(RIGHT('[3]Pos Log Serang 260721'!XFD1,8),1)+1)&amp;" puluh "&amp;INDEX('200_BSC_Alam JHHP_Lampung'!idxSatuSampaiDuaPuluh,--LEFT(RIGHT('[3]Pos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8">" "&amp;INDEX('201_BSC_Alam JHHP_Lampung'!idxRatusan,--LEFT(TEXT(RIGHT('[3]Pos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",INDEX('201_BSC_Alam JHHP_Lampung'!idxSatuSampaiDuaPuluh,--LEFT(TEXT(RIGHT('[3]Pos Log Serang 260721'!XFD1,8),REPT("0",8)),2)+1)),INDEX('201_BSC_Alam JHHP_Lampung'!idxSatuSampaiDuaPuluh,--LEFT(RIGHT('[3]Pos Log Serang 260721'!XFD1,8),1)+1)&amp;" puluh "&amp;INDEX('201_BSC_Alam JHHP_Lampung'!idxSatuSampaiDuaPuluh,--LEFT(RIGHT('[3]Pos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9">" "&amp;INDEX('202_BSC_Alam Hijau_Bandung 1'!idxRatusan,--LEFT(TEXT(RIGHT('[3]Pos Log Serang 260721'!XFD1,9),REPT("0",9)),1)+1)&amp;" "&amp;IF((--MID(TEXT(RIGHT('[3]Pos Log Serang 260721'!XFD1,9),REPT("0",9)),2,2)+1)&lt;=20,IF(--LEFT(TEXT(RIGHT('[3]Pos Log Serang 260721'!XFD1,9),REPT("0",9)),3)=1," satu juta / ",INDEX('202_BSC_Alam Hijau_Bandung 1'!idxSatuSampaiDuaPuluh,--LEFT(TEXT(RIGHT('[3]Pos Log Serang 260721'!XFD1,8),REPT("0",8)),2)+1)),INDEX('202_BSC_Alam Hijau_Bandung 1'!idxSatuSampaiDuaPuluh,--LEFT(RIGHT('[3]Pos Log Serang 260721'!XFD1,8),1)+1)&amp;" puluh "&amp;INDEX('202_BSC_Alam Hijau_Bandung 1'!idxSatuSampaiDuaPuluh,--LEFT(RIGHT('[3]Pos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0">" "&amp;INDEX('203_BSC_JHHP_Lampung'!idxRatusan,--LEFT(TEXT(RIGHT('[3]Pos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",INDEX('203_BSC_JHHP_Lampung'!idxSatuSampaiDuaPuluh,--LEFT(TEXT(RIGHT('[3]Pos Log Serang 260721'!XFD1,8),REPT("0",8)),2)+1)),INDEX('203_BSC_JHHP_Lampung'!idxSatuSampaiDuaPuluh,--LEFT(RIGHT('[3]Pos Log Serang 260721'!XFD1,8),1)+1)&amp;" puluh "&amp;INDEX('203_BSC_JHHP_Lampung'!idxSatuSampaiDuaPuluh,--LEFT(RIGHT('[3]Pos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1">" "&amp;INDEX('204_Klik_Batam'!idxRatusan,--LEFT(TEXT(RIGHT('[3]Pos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",INDEX('204_Klik_Batam'!idxSatuSampaiDuaPuluh,--LEFT(TEXT(RIGHT('[3]Pos Log Serang 260721'!XFD1,8),REPT("0",8)),2)+1)),INDEX('204_Klik_Batam'!idxSatuSampaiDuaPuluh,--LEFT(RIGHT('[3]Pos Log Serang 260721'!XFD1,8),1)+1)&amp;" puluh "&amp;INDEX('204_Klik_Batam'!idxSatuSampaiDuaPuluh,--LEFT(RIGHT('[3]Pos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2">" "&amp;INDEX('205_Klik_Batam'!idxRatusan,--LEFT(TEXT(RIGHT('[3]Pos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",INDEX('205_Klik_Batam'!idxSatuSampaiDuaPuluh,--LEFT(TEXT(RIGHT('[3]Pos Log Serang 260721'!XFD1,8),REPT("0",8)),2)+1)),INDEX('205_Klik_Batam'!idxSatuSampaiDuaPuluh,--LEFT(RIGHT('[3]Pos Log Serang 260721'!XFD1,8),1)+1)&amp;" puluh "&amp;INDEX('205_Klik_Batam'!idxSatuSampaiDuaPuluh,--LEFT(RIGHT('[3]Pos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3">" "&amp;INDEX('206_Tinata_Batam'!idxRatusan,--LEFT(TEXT(RIGHT('[3]Pos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",INDEX('206_Tinata_Batam'!idxSatuSampaiDuaPuluh,--LEFT(TEXT(RIGHT('[3]Pos Log Serang 260721'!XFD1,8),REPT("0",8)),2)+1)),INDEX('206_Tinata_Batam'!idxSatuSampaiDuaPuluh,--LEFT(RIGHT('[3]Pos Log Serang 260721'!XFD1,8),1)+1)&amp;" puluh "&amp;INDEX('206_Tinata_Batam'!idxSatuSampaiDuaPuluh,--LEFT(RIGHT('[3]Pos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4">" "&amp;INDEX('207_Yenlingtan_Primasari_BTH'!idxRatusan,--LEFT(TEXT(RIGHT('[3]Pos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",INDEX('207_Yenlingtan_Primasari_BTH'!idxSatuSampaiDuaPuluh,--LEFT(TEXT(RIGHT('[3]Pos Log Serang 260721'!XFD1,8),REPT("0",8)),2)+1)),INDEX('207_Yenlingtan_Primasari_BTH'!idxSatuSampaiDuaPuluh,--LEFT(RIGHT('[3]Pos Log Serang 260721'!XFD1,8),1)+1)&amp;" puluh "&amp;INDEX('207_Yenlingtan_Primasari_BTH'!idxSatuSampaiDuaPuluh,--LEFT(RIGHT('[3]Pos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5">" "&amp;INDEX('208_Yenlingtan_Kaifa_BTH'!idxRatusan,--LEFT(TEXT(RIGHT('[3]Pos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",INDEX('208_Yenlingtan_Kaifa_BTH'!idxSatuSampaiDuaPuluh,--LEFT(TEXT(RIGHT('[3]Pos Log Serang 260721'!XFD1,8),REPT("0",8)),2)+1)),INDEX('208_Yenlingtan_Kaifa_BTH'!idxSatuSampaiDuaPuluh,--LEFT(RIGHT('[3]Pos Log Serang 260721'!XFD1,8),1)+1)&amp;" puluh "&amp;INDEX('208_Yenlingtan_Kaifa_BTH'!idxSatuSampaiDuaPuluh,--LEFT(RIGHT('[3]Pos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6">" "&amp;INDEX('209_Yenlingtan_East_BTH'!idxRatusan,--LEFT(TEXT(RIGHT('[3]Pos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",INDEX('209_Yenlingtan_East_BTH'!idxSatuSampaiDuaPuluh,--LEFT(TEXT(RIGHT('[3]Pos Log Serang 260721'!XFD1,8),REPT("0",8)),2)+1)),INDEX('209_Yenlingtan_East_BTH'!idxSatuSampaiDuaPuluh,--LEFT(RIGHT('[3]Pos Log Serang 260721'!XFD1,8),1)+1)&amp;" puluh "&amp;INDEX('209_Yenlingtan_East_BTH'!idxSatuSampaiDuaPuluh,--LEFT(RIGHT('[3]Pos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7">" "&amp;INDEX('210_Dhe Topidi_Makassar'!idxRatusan,--LEFT(TEXT(RIGHT('[3]Pos Log Serang 260721'!XFD1,9),REPT("0",9)),1)+1)&amp;" "&amp;IF((--MID(TEXT(RIGHT('[3]Pos Log Serang 260721'!XFD1,9),REPT("0",9)),2,2)+1)&lt;=20,IF(--LEFT(TEXT(RIGHT('[3]Pos Log Serang 260721'!XFD1,9),REPT("0",9)),3)=1," satu juta / ",INDEX('210_Dhe Topidi_Makassar'!idxSatuSampaiDuaPuluh,--LEFT(TEXT(RIGHT('[3]Pos Log Serang 260721'!XFD1,8),REPT("0",8)),2)+1)),INDEX('210_Dhe Topidi_Makassar'!idxSatuSampaiDuaPuluh,--LEFT(RIGHT('[3]Pos Log Serang 260721'!XFD1,8),1)+1)&amp;" puluh "&amp;INDEX('210_Dhe Topidi_Makassar'!idxSatuSampaiDuaPuluh,--LEFT(RIGHT('[3]Pos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8">" "&amp;INDEX('211_Bpk. Teddy_Batam'!idxRatusan,--LEFT(TEXT(RIGHT('[3]Pos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",INDEX('211_Bpk. Teddy_Batam'!idxSatuSampaiDuaPuluh,--LEFT(TEXT(RIGHT('[3]Pos Log Serang 260721'!XFD1,8),REPT("0",8)),2)+1)),INDEX('211_Bpk. Teddy_Batam'!idxSatuSampaiDuaPuluh,--LEFT(RIGHT('[3]Pos Log Serang 260721'!XFD1,8),1)+1)&amp;" puluh "&amp;INDEX('211_Bpk. Teddy_Batam'!idxSatuSampaiDuaPuluh,--LEFT(RIGHT('[3]Pos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9">" "&amp;INDEX('212_RBS_Batam'!idxRatusan,--LEFT(TEXT(RIGHT('[3]Pos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",INDEX('212_RBS_Batam'!idxSatuSampaiDuaPuluh,--LEFT(TEXT(RIGHT('[3]Pos Log Serang 260721'!XFD1,8),REPT("0",8)),2)+1)),INDEX('212_RBS_Batam'!idxSatuSampaiDuaPuluh,--LEFT(RIGHT('[3]Pos Log Serang 260721'!XFD1,8),1)+1)&amp;" puluh "&amp;INDEX('212_RBS_Batam'!idxSatuSampaiDuaPuluh,--LEFT(RIGHT('[3]Pos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0">" "&amp;INDEX('213_Fastindo_jakarta'!idxRatusan,--LEFT(TEXT(RIGHT('[3]Pos Log Serang 260721'!XFD1,9),REPT("0",9)),1)+1)&amp;" "&amp;IF((--MID(TEXT(RIGHT('[3]Pos Log Serang 260721'!XFD1,9),REPT("0",9)),2,2)+1)&lt;=20,IF(--LEFT(TEXT(RIGHT('[3]Pos Log Serang 260721'!XFD1,9),REPT("0",9)),3)=1," satu juta / ",INDEX('213_Fastindo_jakarta'!idxSatuSampaiDuaPuluh,--LEFT(TEXT(RIGHT('[3]Pos Log Serang 260721'!XFD1,8),REPT("0",8)),2)+1)),INDEX('213_Fastindo_jakarta'!idxSatuSampaiDuaPuluh,--LEFT(RIGHT('[3]Pos Log Serang 260721'!XFD1,8),1)+1)&amp;" puluh "&amp;INDEX('213_Fastindo_jakarta'!idxSatuSampaiDuaPuluh,--LEFT(RIGHT('[3]Pos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1">" "&amp;INDEX('214_Klik_Batam'!idxRatusan,--LEFT(TEXT(RIGHT('[3]Pos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",INDEX('214_Klik_Batam'!idxSatuSampaiDuaPuluh,--LEFT(TEXT(RIGHT('[3]Pos Log Serang 260721'!XFD1,8),REPT("0",8)),2)+1)),INDEX('214_Klik_Batam'!idxSatuSampaiDuaPuluh,--LEFT(RIGHT('[3]Pos Log Serang 260721'!XFD1,8),1)+1)&amp;" puluh "&amp;INDEX('214_Klik_Batam'!idxSatuSampaiDuaPuluh,--LEFT(RIGHT('[3]Pos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2">" "&amp;INDEX('215_Menara_Cocacola'!idxRatusan,--LEFT(TEXT(RIGHT('[3]Pos Log Serang 260721'!XFD1,9),REPT("0",9)),1)+1)&amp;" "&amp;IF((--MID(TEXT(RIGHT('[3]Pos Log Serang 260721'!XFD1,9),REPT("0",9)),2,2)+1)&lt;=20,IF(--LEFT(TEXT(RIGHT('[3]Pos Log Serang 260721'!XFD1,9),REPT("0",9)),3)=1," satu juta / ",INDEX('215_Menara_Cocacola'!idxSatuSampaiDuaPuluh,--LEFT(TEXT(RIGHT('[3]Pos Log Serang 260721'!XFD1,8),REPT("0",8)),2)+1)),INDEX('215_Menara_Cocacola'!idxSatuSampaiDuaPuluh,--LEFT(RIGHT('[3]Pos Log Serang 260721'!XFD1,8),1)+1)&amp;" puluh "&amp;INDEX('215_Menara_Cocacola'!idxSatuSampaiDuaPuluh,--LEFT(RIGHT('[3]Pos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3">" "&amp;INDEX('216_Menara_Mataram'!idxRatusan,--LEFT(TEXT(RIGHT('[3]Pos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",INDEX('216_Menara_Mataram'!idxSatuSampaiDuaPuluh,--LEFT(TEXT(RIGHT('[3]Pos Log Serang 260721'!XFD1,8),REPT("0",8)),2)+1)),INDEX('216_Menara_Mataram'!idxSatuSampaiDuaPuluh,--LEFT(RIGHT('[3]Pos Log Serang 260721'!XFD1,8),1)+1)&amp;" puluh "&amp;INDEX('216_Menara_Mataram'!idxSatuSampaiDuaPuluh,--LEFT(RIGHT('[3]Pos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4">" "&amp;INDEX('217_BSC_DNR_Padang'!idxRatusan,--LEFT(TEXT(RIGHT('[3]Pos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",INDEX('217_BSC_DNR_Padang'!idxSatuSampaiDuaPuluh,--LEFT(TEXT(RIGHT('[3]Pos Log Serang 260721'!XFD1,8),REPT("0",8)),2)+1)),INDEX('217_BSC_DNR_Padang'!idxSatuSampaiDuaPuluh,--LEFT(RIGHT('[3]Pos Log Serang 260721'!XFD1,8),1)+1)&amp;" puluh "&amp;INDEX('217_BSC_DNR_Padang'!idxSatuSampaiDuaPuluh,--LEFT(RIGHT('[3]Pos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5">" "&amp;INDEX('218_BSC_Alam Hijau_Bandung 1'!idxRatusan,--LEFT(TEXT(RIGHT('[3]Pos Log Serang 260721'!XFD1,9),REPT("0",9)),1)+1)&amp;" "&amp;IF((--MID(TEXT(RIGHT('[3]Pos Log Serang 260721'!XFD1,9),REPT("0",9)),2,2)+1)&lt;=20,IF(--LEFT(TEXT(RIGHT('[3]Pos Log Serang 260721'!XFD1,9),REPT("0",9)),3)=1," satu juta / ",INDEX('218_BSC_Alam Hijau_Bandung 1'!idxSatuSampaiDuaPuluh,--LEFT(TEXT(RIGHT('[3]Pos Log Serang 260721'!XFD1,8),REPT("0",8)),2)+1)),INDEX('218_BSC_Alam Hijau_Bandung 1'!idxSatuSampaiDuaPuluh,--LEFT(RIGHT('[3]Pos Log Serang 260721'!XFD1,8),1)+1)&amp;" puluh "&amp;INDEX('218_BSC_Alam Hijau_Bandung 1'!idxSatuSampaiDuaPuluh,--LEFT(RIGHT('[3]Pos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6">" "&amp;INDEX('219_BSC_Alam Hijau_Lampung'!idxRatusan,--LEFT(TEXT(RIGHT('[3]Pos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",INDEX('219_BSC_Alam Hijau_Lampung'!idxSatuSampaiDuaPuluh,--LEFT(TEXT(RIGHT('[3]Pos Log Serang 260721'!XFD1,8),REPT("0",8)),2)+1)),INDEX('219_BSC_Alam Hijau_Lampung'!idxSatuSampaiDuaPuluh,--LEFT(RIGHT('[3]Pos Log Serang 260721'!XFD1,8),1)+1)&amp;" puluh "&amp;INDEX('219_BSC_Alam Hijau_Lampung'!idxSatuSampaiDuaPuluh,--LEFT(RIGHT('[3]Pos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7">" "&amp;INDEX('220_BSC_Alam Hijau_Kota Bumi'!idxRatusan,--LEFT(TEXT(RIGHT('[3]Pos Log Serang 260721'!XFD1,9),REPT("0",9)),1)+1)&amp;" "&amp;IF((--MID(TEXT(RIGHT('[3]Pos Log Serang 260721'!XFD1,9),REPT("0",9)),2,2)+1)&lt;=20,IF(--LEFT(TEXT(RIGHT('[3]Pos Log Serang 260721'!XFD1,9),REPT("0",9)),3)=1," satu juta / ",INDEX('220_BSC_Alam Hijau_Kota Bumi'!idxSatuSampaiDuaPuluh,--LEFT(TEXT(RIGHT('[3]Pos Log Serang 260721'!XFD1,8),REPT("0",8)),2)+1)),INDEX('220_BSC_Alam Hijau_Kota Bumi'!idxSatuSampaiDuaPuluh,--LEFT(RIGHT('[3]Pos Log Serang 260721'!XFD1,8),1)+1)&amp;" puluh "&amp;INDEX('220_BSC_Alam Hijau_Kota Bumi'!idxSatuSampaiDuaPuluh,--LEFT(RIGHT('[3]Pos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8">" "&amp;INDEX('221_BSC_Alam Hijau_Kota Bumi'!idxRatusan,--LEFT(TEXT(RIGHT('[3]Pos Log Serang 260721'!XFD1,9),REPT("0",9)),1)+1)&amp;" "&amp;IF((--MID(TEXT(RIGHT('[3]Pos Log Serang 260721'!XFD1,9),REPT("0",9)),2,2)+1)&lt;=20,IF(--LEFT(TEXT(RIGHT('[3]Pos Log Serang 260721'!XFD1,9),REPT("0",9)),3)=1," satu juta / ",INDEX('221_BSC_Alam Hijau_Kota Bumi'!idxSatuSampaiDuaPuluh,--LEFT(TEXT(RIGHT('[3]Pos Log Serang 260721'!XFD1,8),REPT("0",8)),2)+1)),INDEX('221_BSC_Alam Hijau_Kota Bumi'!idxSatuSampaiDuaPuluh,--LEFT(RIGHT('[3]Pos Log Serang 260721'!XFD1,8),1)+1)&amp;" puluh "&amp;INDEX('221_BSC_Alam Hijau_Kota Bumi'!idxSatuSampaiDuaPuluh,--LEFT(RIGHT('[3]Pos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9">" "&amp;INDEX('222_Okaryana_Pontianak'!idxRatusan,--LEFT(TEXT(RIGHT('[3]Pos Log Serang 260721'!XFD1,9),REPT("0",9)),1)+1)&amp;" "&amp;IF((--MID(TEXT(RIGHT('[3]Pos Log Serang 260721'!XFD1,9),REPT("0",9)),2,2)+1)&lt;=20,IF(--LEFT(TEXT(RIGHT('[3]Pos Log Serang 260721'!XFD1,9),REPT("0",9)),3)=1," satu juta / ",INDEX('222_Okaryana_Pontianak'!idxSatuSampaiDuaPuluh,--LEFT(TEXT(RIGHT('[3]Pos Log Serang 260721'!XFD1,8),REPT("0",8)),2)+1)),INDEX('222_Okaryana_Pontianak'!idxSatuSampaiDuaPuluh,--LEFT(RIGHT('[3]Pos Log Serang 260721'!XFD1,8),1)+1)&amp;" puluh "&amp;INDEX('222_Okaryana_Pontianak'!idxSatuSampaiDuaPuluh,--LEFT(RIGHT('[3]Pos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0">" "&amp;INDEX('223_BBI_Makassar'!idxRatusan,--LEFT(TEXT(RIGHT('[3]Pos Log Serang 260721'!XFD1,9),REPT("0",9)),1)+1)&amp;" "&amp;IF((--MID(TEXT(RIGHT('[3]Pos Log Serang 260721'!XFD1,9),REPT("0",9)),2,2)+1)&lt;=20,IF(--LEFT(TEXT(RIGHT('[3]Pos Log Serang 260721'!XFD1,9),REPT("0",9)),3)=1," satu juta / ",INDEX('223_BBI_Makassar'!idxSatuSampaiDuaPuluh,--LEFT(TEXT(RIGHT('[3]Pos Log Serang 260721'!XFD1,8),REPT("0",8)),2)+1)),INDEX('223_BBI_Makassar'!idxSatuSampaiDuaPuluh,--LEFT(RIGHT('[3]Pos Log Serang 260721'!XFD1,8),1)+1)&amp;" puluh "&amp;INDEX('223_BBI_Makassar'!idxSatuSampaiDuaPuluh,--LEFT(RIGHT('[3]Pos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1">" "&amp;INDEX('224_Yenlingtan_Aras_BTH'!idxRatusan,--LEFT(TEXT(RIGHT('[3]Pos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",INDEX('224_Yenlingtan_Aras_BTH'!idxSatuSampaiDuaPuluh,--LEFT(TEXT(RIGHT('[3]Pos Log Serang 260721'!XFD1,8),REPT("0",8)),2)+1)),INDEX('224_Yenlingtan_Aras_BTH'!idxSatuSampaiDuaPuluh,--LEFT(RIGHT('[3]Pos Log Serang 260721'!XFD1,8),1)+1)&amp;" puluh "&amp;INDEX('224_Yenlingtan_Aras_BTH'!idxSatuSampaiDuaPuluh,--LEFT(RIGHT('[3]Pos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2">" "&amp;INDEX('225_Yenlingtan_Omo_BTH'!idxRatusan,--LEFT(TEXT(RIGHT('[3]Pos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",INDEX('225_Yenlingtan_Omo_BTH'!idxSatuSampaiDuaPuluh,--LEFT(TEXT(RIGHT('[3]Pos Log Serang 260721'!XFD1,8),REPT("0",8)),2)+1)),INDEX('225_Yenlingtan_Omo_BTH'!idxSatuSampaiDuaPuluh,--LEFT(RIGHT('[3]Pos Log Serang 260721'!XFD1,8),1)+1)&amp;" puluh "&amp;INDEX('225_Yenlingtan_Omo_BTH'!idxSatuSampaiDuaPuluh,--LEFT(RIGHT('[3]Pos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3">" "&amp;INDEX('226_Yenlingtan_Pandurasa_BTH'!idxRatusan,--LEFT(TEXT(RIGHT('[3]Pos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",INDEX('226_Yenlingtan_Pandurasa_BTH'!idxSatuSampaiDuaPuluh,--LEFT(TEXT(RIGHT('[3]Pos Log Serang 260721'!XFD1,8),REPT("0",8)),2)+1)),INDEX('226_Yenlingtan_Pandurasa_BTH'!idxSatuSampaiDuaPuluh,--LEFT(RIGHT('[3]Pos Log Serang 260721'!XFD1,8),1)+1)&amp;" puluh "&amp;INDEX('226_Yenlingtan_Pandurasa_BTH'!idxSatuSampaiDuaPuluh,--LEFT(RIGHT('[3]Pos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4">" "&amp;INDEX('227_Bpk. Zudi_Banjarmasin'!idxRatusan,--LEFT(TEXT(RIGHT('[3]Pos Log Serang 260721'!XFD1,9),REPT("0",9)),1)+1)&amp;" "&amp;IF((--MID(TEXT(RIGHT('[3]Pos Log Serang 260721'!XFD1,9),REPT("0",9)),2,2)+1)&lt;=20,IF(--LEFT(TEXT(RIGHT('[3]Pos Log Serang 260721'!XFD1,9),REPT("0",9)),3)=1," satu juta / ",INDEX('227_Bpk. Zudi_Banjarmasin'!idxSatuSampaiDuaPuluh,--LEFT(TEXT(RIGHT('[3]Pos Log Serang 260721'!XFD1,8),REPT("0",8)),2)+1)),INDEX('227_Bpk. Zudi_Banjarmasin'!idxSatuSampaiDuaPuluh,--LEFT(RIGHT('[3]Pos Log Serang 260721'!XFD1,8),1)+1)&amp;" puluh "&amp;INDEX('227_Bpk. Zudi_Banjarmasin'!idxSatuSampaiDuaPuluh,--LEFT(RIGHT('[3]Pos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5">" "&amp;INDEX('228_Anzora Skin_Riau'!idxRatusan,--LEFT(TEXT(RIGHT('[3]Pos Log Serang 260721'!XFD1,9),REPT("0",9)),1)+1)&amp;" "&amp;IF((--MID(TEXT(RIGHT('[3]Pos Log Serang 260721'!XFD1,9),REPT("0",9)),2,2)+1)&lt;=20,IF(--LEFT(TEXT(RIGHT('[3]Pos Log Serang 260721'!XFD1,9),REPT("0",9)),3)=1," satu juta / ",INDEX('228_Anzora Skin_Riau'!idxSatuSampaiDuaPuluh,--LEFT(TEXT(RIGHT('[3]Pos Log Serang 260721'!XFD1,8),REPT("0",8)),2)+1)),INDEX('228_Anzora Skin_Riau'!idxSatuSampaiDuaPuluh,--LEFT(RIGHT('[3]Pos Log Serang 260721'!XFD1,8),1)+1)&amp;" puluh "&amp;INDEX('228_Anzora Skin_Riau'!idxSatuSampaiDuaPuluh,--LEFT(RIGHT('[3]Pos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6">" "&amp;INDEX('229_Menara_Sticker&amp;TTD'!idxRatusan,--LEFT(TEXT(RIGHT('[3]Pos Log Serang 260721'!XFD1,9),REPT("0",9)),1)+1)&amp;" "&amp;IF((--MID(TEXT(RIGHT('[3]Pos Log Serang 260721'!XFD1,9),REPT("0",9)),2,2)+1)&lt;=20,IF(--LEFT(TEXT(RIGHT('[3]Pos Log Serang 260721'!XFD1,9),REPT("0",9)),3)=1," satu juta / ",INDEX('229_Menara_Sticker&amp;TTD'!idxSatuSampaiDuaPuluh,--LEFT(TEXT(RIGHT('[3]Pos Log Serang 260721'!XFD1,8),REPT("0",8)),2)+1)),INDEX('229_Menara_Sticker&amp;TTD'!idxSatuSampaiDuaPuluh,--LEFT(RIGHT('[3]Pos Log Serang 260721'!XFD1,8),1)+1)&amp;" puluh "&amp;INDEX('229_Menara_Sticker&amp;TTD'!idxSatuSampaiDuaPuluh,--LEFT(RIGHT('[3]Pos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7">" "&amp;INDEX('230_Solologo_Setia alam_Proboli'!idxRatusan,--LEFT(TEXT(RIGHT('[3]Pos Log Serang 260721'!XFD1,9),REPT("0",9)),1)+1)&amp;" "&amp;IF((--MID(TEXT(RIGHT('[3]Pos Log Serang 260721'!XFD1,9),REPT("0",9)),2,2)+1)&lt;=20,IF(--LEFT(TEXT(RIGHT('[3]Pos Log Serang 260721'!XFD1,9),REPT("0",9)),3)=1," satu juta / ",INDEX('230_Solologo_Setia alam_Proboli'!idxSatuSampaiDuaPuluh,--LEFT(TEXT(RIGHT('[3]Pos Log Serang 260721'!XFD1,8),REPT("0",8)),2)+1)),INDEX('230_Solologo_Setia alam_Proboli'!idxSatuSampaiDuaPuluh,--LEFT(RIGHT('[3]Pos Log Serang 260721'!XFD1,8),1)+1)&amp;" puluh "&amp;INDEX('230_Solologo_Setia alam_Proboli'!idxSatuSampaiDuaPuluh,--LEFT(RIGHT('[3]Pos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8">" "&amp;INDEX('231_Okaryana_Pontianak'!idxRatusan,--LEFT(TEXT(RIGHT('[3]Pos Log Serang 260721'!XFD1,9),REPT("0",9)),1)+1)&amp;" "&amp;IF((--MID(TEXT(RIGHT('[3]Pos Log Serang 260721'!XFD1,9),REPT("0",9)),2,2)+1)&lt;=20,IF(--LEFT(TEXT(RIGHT('[3]Pos Log Serang 260721'!XFD1,9),REPT("0",9)),3)=1," satu juta / ",INDEX('231_Okaryana_Pontianak'!idxSatuSampaiDuaPuluh,--LEFT(TEXT(RIGHT('[3]Pos Log Serang 260721'!XFD1,8),REPT("0",8)),2)+1)),INDEX('231_Okaryana_Pontianak'!idxSatuSampaiDuaPuluh,--LEFT(RIGHT('[3]Pos Log Serang 260721'!XFD1,8),1)+1)&amp;" puluh "&amp;INDEX('231_Okaryana_Pontianak'!idxSatuSampaiDuaPuluh,--LEFT(RIGHT('[3]Pos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9">" "&amp;INDEX('232_Pandu_Batam'!idxRatusan,--LEFT(TEXT(RIGHT('[3]Pos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",INDEX('232_Pandu_Batam'!idxSatuSampaiDuaPuluh,--LEFT(TEXT(RIGHT('[3]Pos Log Serang 260721'!XFD1,8),REPT("0",8)),2)+1)),INDEX('232_Pandu_Batam'!idxSatuSampaiDuaPuluh,--LEFT(RIGHT('[3]Pos Log Serang 260721'!XFD1,8),1)+1)&amp;" puluh "&amp;INDEX('232_Pandu_Batam'!idxSatuSampaiDuaPuluh,--LEFT(RIGHT('[3]Pos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0">" "&amp;INDEX('233_Yenlingtan_Aras_BTH'!idxRatusan,--LEFT(TEXT(RIGHT('[3]Pos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",INDEX('233_Yenlingtan_Aras_BTH'!idxSatuSampaiDuaPuluh,--LEFT(TEXT(RIGHT('[3]Pos Log Serang 260721'!XFD1,8),REPT("0",8)),2)+1)),INDEX('233_Yenlingtan_Aras_BTH'!idxSatuSampaiDuaPuluh,--LEFT(RIGHT('[3]Pos Log Serang 260721'!XFD1,8),1)+1)&amp;" puluh "&amp;INDEX('233_Yenlingtan_Aras_BTH'!idxSatuSampaiDuaPuluh,--LEFT(RIGHT('[3]Pos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1">" "&amp;INDEX('234_AKL_Mix'!idxRatusan,--LEFT(TEXT(RIGHT('[3]Pos Log Serang 260721'!XFD1,9),REPT("0",9)),1)+1)&amp;" "&amp;IF((--MID(TEXT(RIGHT('[3]Pos Log Serang 260721'!XFD1,9),REPT("0",9)),2,2)+1)&lt;=20,IF(--LEFT(TEXT(RIGHT('[3]Pos Log Serang 260721'!XFD1,9),REPT("0",9)),3)=1," satu juta / ",INDEX('234_AKL_Mix'!idxSatuSampaiDuaPuluh,--LEFT(TEXT(RIGHT('[3]Pos Log Serang 260721'!XFD1,8),REPT("0",8)),2)+1)),INDEX('234_AKL_Mix'!idxSatuSampaiDuaPuluh,--LEFT(RIGHT('[3]Pos Log Serang 260721'!XFD1,8),1)+1)&amp;" puluh "&amp;INDEX('234_AKL_Mix'!idxSatuSampaiDuaPuluh,--LEFT(RIGHT('[3]Pos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2">" "&amp;INDEX('235_Brama_Batam'!idxRatusan,--LEFT(TEXT(RIGHT('[3]Pos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",INDEX('235_Brama_Batam'!idxSatuSampaiDuaPuluh,--LEFT(TEXT(RIGHT('[3]Pos Log Serang 260721'!XFD1,8),REPT("0",8)),2)+1)),INDEX('235_Brama_Batam'!idxSatuSampaiDuaPuluh,--LEFT(RIGHT('[3]Pos Log Serang 260721'!XFD1,8),1)+1)&amp;" puluh "&amp;INDEX('235_Brama_Batam'!idxSatuSampaiDuaPuluh,--LEFT(RIGHT('[3]Pos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3">" "&amp;INDEX('236_Nayla Hijab_Surabaya'!idxRatusan,--LEFT(TEXT(RIGHT('[3]Pos Log Serang 260721'!XFD1,9),REPT("0",9)),1)+1)&amp;" "&amp;IF((--MID(TEXT(RIGHT('[3]Pos Log Serang 260721'!XFD1,9),REPT("0",9)),2,2)+1)&lt;=20,IF(--LEFT(TEXT(RIGHT('[3]Pos Log Serang 260721'!XFD1,9),REPT("0",9)),3)=1," satu juta / ",INDEX('236_Nayla Hijab_Surabaya'!idxSatuSampaiDuaPuluh,--LEFT(TEXT(RIGHT('[3]Pos Log Serang 260721'!XFD1,8),REPT("0",8)),2)+1)),INDEX('236_Nayla Hijab_Surabaya'!idxSatuSampaiDuaPuluh,--LEFT(RIGHT('[3]Pos Log Serang 260721'!XFD1,8),1)+1)&amp;" puluh "&amp;INDEX('236_Nayla Hijab_Surabaya'!idxSatuSampaiDuaPuluh,--LEFT(RIGHT('[3]Pos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4">" "&amp;INDEX('237_Grasindo_Pontianak'!idxRatusan,--LEFT(TEXT(RIGHT('[3]Pos Log Serang 260721'!XFD1,9),REPT("0",9)),1)+1)&amp;" "&amp;IF((--MID(TEXT(RIGHT('[3]Pos Log Serang 260721'!XFD1,9),REPT("0",9)),2,2)+1)&lt;=20,IF(--LEFT(TEXT(RIGHT('[3]Pos Log Serang 260721'!XFD1,9),REPT("0",9)),3)=1," satu juta / ",INDEX('237_Grasindo_Pontianak'!idxSatuSampaiDuaPuluh,--LEFT(TEXT(RIGHT('[3]Pos Log Serang 260721'!XFD1,8),REPT("0",8)),2)+1)),INDEX('237_Grasindo_Pontianak'!idxSatuSampaiDuaPuluh,--LEFT(RIGHT('[3]Pos Log Serang 260721'!XFD1,8),1)+1)&amp;" puluh "&amp;INDEX('237_Grasindo_Pontianak'!idxSatuSampaiDuaPuluh,--LEFT(RIGHT('[3]Pos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5">" "&amp;INDEX('238_Yenlingtan_Sukses_BTH'!idxRatusan,--LEFT(TEXT(RIGHT('[3]Pos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",INDEX('238_Yenlingtan_Sukses_BTH'!idxSatuSampaiDuaPuluh,--LEFT(TEXT(RIGHT('[3]Pos Log Serang 260721'!XFD1,8),REPT("0",8)),2)+1)),INDEX('238_Yenlingtan_Sukses_BTH'!idxSatuSampaiDuaPuluh,--LEFT(RIGHT('[3]Pos Log Serang 260721'!XFD1,8),1)+1)&amp;" puluh "&amp;INDEX('238_Yenlingtan_Sukses_BTH'!idxSatuSampaiDuaPuluh,--LEFT(RIGHT('[3]Pos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6">" "&amp;INDEX('239_Bpk. Arif_Batam'!idxRatusan,--LEFT(TEXT(RIGHT('[3]Pos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",INDEX('239_Bpk. Arif_Batam'!idxSatuSampaiDuaPuluh,--LEFT(TEXT(RIGHT('[3]Pos Log Serang 260721'!XFD1,8),REPT("0",8)),2)+1)),INDEX('239_Bpk. Arif_Batam'!idxSatuSampaiDuaPuluh,--LEFT(RIGHT('[3]Pos Log Serang 260721'!XFD1,8),1)+1)&amp;" puluh "&amp;INDEX('239_Bpk. Arif_Batam'!idxSatuSampaiDuaPuluh,--LEFT(RIGHT('[3]Pos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7">" "&amp;INDEX('240_Yenlingtan_Sukses_BTH '!idxRatusan,--LEFT(TEXT(RIGHT('[3]Pos Log Serang 260721'!XFD1,9),REPT("0",9)),1)+1)&amp;" "&amp;IF((--MID(TEXT(RIGHT('[3]Pos Log Serang 260721'!XFD1,9),REPT("0",9)),2,2)+1)&lt;=20,IF(--LEFT(TEXT(RIGHT('[3]Pos Log Serang 260721'!XFD1,9),REPT("0",9)),3)=1," satu juta / ",INDEX('240_Yenlingtan_Sukses_BTH '!idxSatuSampaiDuaPuluh,--LEFT(TEXT(RIGHT('[3]Pos Log Serang 260721'!XFD1,8),REPT("0",8)),2)+1)),INDEX('240_Yenlingtan_Sukses_BTH '!idxSatuSampaiDuaPuluh,--LEFT(RIGHT('[3]Pos Log Serang 260721'!XFD1,8),1)+1)&amp;" puluh "&amp;INDEX('240_Yenlingtan_Sukses_BTH 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8">" "&amp;INDEX('241_Yenlingtan_Aras_BTH'!idxRatusan,--LEFT(TEXT(RIGHT('[3]Pos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",INDEX('241_Yenlingtan_Aras_BTH'!idxSatuSampaiDuaPuluh,--LEFT(TEXT(RIGHT('[3]Pos Log Serang 260721'!XFD1,8),REPT("0",8)),2)+1)),INDEX('241_Yenlingtan_Aras_BTH'!idxSatuSampaiDuaPuluh,--LEFT(RIGHT('[3]Pos Log Serang 260721'!XFD1,8),1)+1)&amp;" puluh "&amp;INDEX('241_Yenlingtan_Aras_BTH'!idxSatuSampaiDuaPuluh,--LEFT(RIGHT('[3]Pos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9">" "&amp;INDEX('241A_Yenlingtan_Aras_PU'!idxRatusan,--LEFT(TEXT(RIGHT('[3]Pos Log Serang 260721'!XFD1,9),REPT("0",9)),1)+1)&amp;" "&amp;IF((--MID(TEXT(RIGHT('[3]Pos Log Serang 260721'!XFD1,9),REPT("0",9)),2,2)+1)&lt;=20,IF(--LEFT(TEXT(RIGHT('[3]Pos Log Serang 260721'!XFD1,9),REPT("0",9)),3)=1," satu juta / ",INDEX('241A_Yenlingtan_Aras_PU'!idxSatuSampaiDuaPuluh,--LEFT(TEXT(RIGHT('[3]Pos Log Serang 260721'!XFD1,8),REPT("0",8)),2)+1)),INDEX('241A_Yenlingtan_Aras_PU'!idxSatuSampaiDuaPuluh,--LEFT(RIGHT('[3]Pos Log Serang 260721'!XFD1,8),1)+1)&amp;" puluh "&amp;INDEX('241A_Yenlingtan_Aras_PU'!idxSatuSampaiDuaPuluh,--LEFT(RIGHT('[3]Pos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0">" "&amp;INDEX('242_Bpk. Arif_Batam'!idxRatusan,--LEFT(TEXT(RIGHT('[3]Pos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",INDEX('242_Bpk. Arif_Batam'!idxSatuSampaiDuaPuluh,--LEFT(TEXT(RIGHT('[3]Pos Log Serang 260721'!XFD1,8),REPT("0",8)),2)+1)),INDEX('242_Bpk. Arif_Batam'!idxSatuSampaiDuaPuluh,--LEFT(RIGHT('[3]Pos Log Serang 260721'!XFD1,8),1)+1)&amp;" puluh "&amp;INDEX('242_Bpk. Arif_Batam'!idxSatuSampaiDuaPuluh,--LEFT(RIGHT('[3]Pos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1">" "&amp;INDEX('243_Klik_Batam'!idxRatusan,--LEFT(TEXT(RIGHT('[3]Pos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",INDEX('243_Klik_Batam'!idxSatuSampaiDuaPuluh,--LEFT(TEXT(RIGHT('[3]Pos Log Serang 260721'!XFD1,8),REPT("0",8)),2)+1)),INDEX('243_Klik_Batam'!idxSatuSampaiDuaPuluh,--LEFT(RIGHT('[3]Pos Log Serang 260721'!XFD1,8),1)+1)&amp;" puluh "&amp;INDEX('243_Klik_Batam'!idxSatuSampaiDuaPuluh,--LEFT(RIGHT('[3]Pos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2">" "&amp;INDEX('244_Mega Kreasi_Bekasi'!idxRatusan,--LEFT(TEXT(RIGHT('[3]Pos Log Serang 260721'!XFD1,9),REPT("0",9)),1)+1)&amp;" "&amp;IF((--MID(TEXT(RIGHT('[3]Pos Log Serang 260721'!XFD1,9),REPT("0",9)),2,2)+1)&lt;=20,IF(--LEFT(TEXT(RIGHT('[3]Pos Log Serang 260721'!XFD1,9),REPT("0",9)),3)=1," satu juta / ",INDEX('244_Mega Kreasi_Bekasi'!idxSatuSampaiDuaPuluh,--LEFT(TEXT(RIGHT('[3]Pos Log Serang 260721'!XFD1,8),REPT("0",8)),2)+1)),INDEX('244_Mega Kreasi_Bekasi'!idxSatuSampaiDuaPuluh,--LEFT(RIGHT('[3]Pos Log Serang 260721'!XFD1,8),1)+1)&amp;" puluh "&amp;INDEX('244_Mega Kreasi_Bekasi'!idxSatuSampaiDuaPuluh,--LEFT(RIGHT('[3]Pos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3">" "&amp;INDEX('245_BSC_JHHP_Solok'!idxRatusan,--LEFT(TEXT(RIGHT('[3]Pos Log Serang 260721'!XFD1,9),REPT("0",9)),1)+1)&amp;" "&amp;IF((--MID(TEXT(RIGHT('[3]Pos Log Serang 260721'!XFD1,9),REPT("0",9)),2,2)+1)&lt;=20,IF(--LEFT(TEXT(RIGHT('[3]Pos Log Serang 260721'!XFD1,9),REPT("0",9)),3)=1," satu juta / ",INDEX('245_BSC_JHHP_Solok'!idxSatuSampaiDuaPuluh,--LEFT(TEXT(RIGHT('[3]Pos Log Serang 260721'!XFD1,8),REPT("0",8)),2)+1)),INDEX('245_BSC_JHHP_Solok'!idxSatuSampaiDuaPuluh,--LEFT(RIGHT('[3]Pos Log Serang 260721'!XFD1,8),1)+1)&amp;" puluh "&amp;INDEX('245_BSC_JHHP_Solok'!idxSatuSampaiDuaPuluh,--LEFT(RIGHT('[3]Pos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4">" "&amp;INDEX('246_BSC_Alam Hijau_Cilacap'!idxRatusan,--LEFT(TEXT(RIGHT('[3]Pos Log Serang 260721'!XFD1,9),REPT("0",9)),1)+1)&amp;" "&amp;IF((--MID(TEXT(RIGHT('[3]Pos Log Serang 260721'!XFD1,9),REPT("0",9)),2,2)+1)&lt;=20,IF(--LEFT(TEXT(RIGHT('[3]Pos Log Serang 260721'!XFD1,9),REPT("0",9)),3)=1," satu juta / ",INDEX('246_BSC_Alam Hijau_Cilacap'!idxSatuSampaiDuaPuluh,--LEFT(TEXT(RIGHT('[3]Pos Log Serang 260721'!XFD1,8),REPT("0",8)),2)+1)),INDEX('246_BSC_Alam Hijau_Cilacap'!idxSatuSampaiDuaPuluh,--LEFT(RIGHT('[3]Pos Log Serang 260721'!XFD1,8),1)+1)&amp;" puluh "&amp;INDEX('246_BSC_Alam Hijau_Cilacap'!idxSatuSampaiDuaPuluh,--LEFT(RIGHT('[3]Pos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5">" "&amp;INDEX('247_BSC_Alam Hijau_Jogja&amp;Smrng'!idxRatusan,--LEFT(TEXT(RIGHT('[3]Pos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",INDEX('247_BSC_Alam Hijau_Jogja&amp;Smrng'!idxSatuSampaiDuaPuluh,--LEFT(TEXT(RIGHT('[3]Pos Log Serang 260721'!XFD1,8),REPT("0",8)),2)+1)),INDEX('247_BSC_Alam Hijau_Jogja&amp;Smrng'!idxSatuSampaiDuaPuluh,--LEFT(RIGHT('[3]Pos Log Serang 260721'!XFD1,8),1)+1)&amp;" puluh "&amp;INDEX('247_BSC_Alam Hijau_Jogja&amp;Smrng'!idxSatuSampaiDuaPuluh,--LEFT(RIGHT('[3]Pos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6">" "&amp;INDEX('248_Surya Jasa_Kalimantan'!idxRatusan,--LEFT(TEXT(RIGHT('[3]Pos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",INDEX('248_Surya Jasa_Kalimantan'!idxSatuSampaiDuaPuluh,--LEFT(TEXT(RIGHT('[3]Pos Log Serang 260721'!XFD1,8),REPT("0",8)),2)+1)),INDEX('248_Surya Jasa_Kalimantan'!idxSatuSampaiDuaPuluh,--LEFT(RIGHT('[3]Pos Log Serang 260721'!XFD1,8),1)+1)&amp;" puluh "&amp;INDEX('248_Surya Jasa_Kalimantan'!idxSatuSampaiDuaPuluh,--LEFT(RIGHT('[3]Pos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7">" "&amp;INDEX('249_Surya Jasa_Kalimantan'!idxRatusan,--LEFT(TEXT(RIGHT('[3]Pos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",INDEX('249_Surya Jasa_Kalimantan'!idxSatuSampaiDuaPuluh,--LEFT(TEXT(RIGHT('[3]Pos Log Serang 260721'!XFD1,8),REPT("0",8)),2)+1)),INDEX('249_Surya Jasa_Kalimantan'!idxSatuSampaiDuaPuluh,--LEFT(RIGHT('[3]Pos Log Serang 260721'!XFD1,8),1)+1)&amp;" puluh "&amp;INDEX('249_Surya Jasa_Kalimantan'!idxSatuSampaiDuaPuluh,--LEFT(RIGHT('[3]Pos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8">" "&amp;INDEX('250_Lion_Sidoarjo'!idxRatusan,--LEFT(TEXT(RIGHT('[3]Pos Log Serang 260721'!XFD1,9),REPT("0",9)),1)+1)&amp;" "&amp;IF((--MID(TEXT(RIGHT('[3]Pos Log Serang 260721'!XFD1,9),REPT("0",9)),2,2)+1)&lt;=20,IF(--LEFT(TEXT(RIGHT('[3]Pos Log Serang 260721'!XFD1,9),REPT("0",9)),3)=1," satu juta / ",INDEX('250_Lion_Sidoarjo'!idxSatuSampaiDuaPuluh,--LEFT(TEXT(RIGHT('[3]Pos Log Serang 260721'!XFD1,8),REPT("0",8)),2)+1)),INDEX('250_Lion_Sidoarjo'!idxSatuSampaiDuaPuluh,--LEFT(RIGHT('[3]Pos Log Serang 260721'!XFD1,8),1)+1)&amp;" puluh "&amp;INDEX('250_Lion_Sidoarjo'!idxSatuSampaiDuaPuluh,--LEFT(RIGHT('[3]Pos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9">" "&amp;INDEX('251_PCS_Pontianak'!idxRatusan,--LEFT(TEXT(RIGHT('[3]Pos Log Serang 260721'!XFD1,9),REPT("0",9)),1)+1)&amp;" "&amp;IF((--MID(TEXT(RIGHT('[3]Pos Log Serang 260721'!XFD1,9),REPT("0",9)),2,2)+1)&lt;=20,IF(--LEFT(TEXT(RIGHT('[3]Pos Log Serang 260721'!XFD1,9),REPT("0",9)),3)=1," satu juta / ",INDEX('251_PCS_Pontianak'!idxSatuSampaiDuaPuluh,--LEFT(TEXT(RIGHT('[3]Pos Log Serang 260721'!XFD1,8),REPT("0",8)),2)+1)),INDEX('251_PCS_Pontianak'!idxSatuSampaiDuaPuluh,--LEFT(RIGHT('[3]Pos Log Serang 260721'!XFD1,8),1)+1)&amp;" puluh "&amp;INDEX('251_PCS_Pontianak'!idxSatuSampaiDuaPuluh,--LEFT(RIGHT('[3]Pos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0">" "&amp;INDEX('252_PT. Buana_Jakarta'!idxRatusan,--LEFT(TEXT(RIGHT('[3]Pos Log Serang 260721'!XFD1,9),REPT("0",9)),1)+1)&amp;" "&amp;IF((--MID(TEXT(RIGHT('[3]Pos Log Serang 260721'!XFD1,9),REPT("0",9)),2,2)+1)&lt;=20,IF(--LEFT(TEXT(RIGHT('[3]Pos Log Serang 260721'!XFD1,9),REPT("0",9)),3)=1," satu juta / ",INDEX('252_PT. Buana_Jakarta'!idxSatuSampaiDuaPuluh,--LEFT(TEXT(RIGHT('[3]Pos Log Serang 260721'!XFD1,8),REPT("0",8)),2)+1)),INDEX('252_PT. Buana_Jakarta'!idxSatuSampaiDuaPuluh,--LEFT(RIGHT('[3]Pos Log Serang 260721'!XFD1,8),1)+1)&amp;" puluh "&amp;INDEX('252_PT. Buana_Jakarta'!idxSatuSampaiDuaPuluh,--LEFT(RIGHT('[3]Pos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1">" "&amp;INDEX('253_PCS_Pontianak'!idxRatusan,--LEFT(TEXT(RIGHT('[3]Pos Log Serang 260721'!XFD1,9),REPT("0",9)),1)+1)&amp;" "&amp;IF((--MID(TEXT(RIGHT('[3]Pos Log Serang 260721'!XFD1,9),REPT("0",9)),2,2)+1)&lt;=20,IF(--LEFT(TEXT(RIGHT('[3]Pos Log Serang 260721'!XFD1,9),REPT("0",9)),3)=1," satu juta / ",INDEX('253_PCS_Pontianak'!idxSatuSampaiDuaPuluh,--LEFT(TEXT(RIGHT('[3]Pos Log Serang 260721'!XFD1,8),REPT("0",8)),2)+1)),INDEX('253_PCS_Pontianak'!idxSatuSampaiDuaPuluh,--LEFT(RIGHT('[3]Pos Log Serang 260721'!XFD1,8),1)+1)&amp;" puluh "&amp;INDEX('253_PCS_Pontianak'!idxSatuSampaiDuaPuluh,--LEFT(RIGHT('[3]Pos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2">" "&amp;INDEX('254_Yenlingtan_Primasari'!idxRatusan,--LEFT(TEXT(RIGHT('[3]Pos Log Serang 260721'!XFD1,9),REPT("0",9)),1)+1)&amp;" "&amp;IF((--MID(TEXT(RIGHT('[3]Pos Log Serang 260721'!XFD1,9),REPT("0",9)),2,2)+1)&lt;=20,IF(--LEFT(TEXT(RIGHT('[3]Pos Log Serang 260721'!XFD1,9),REPT("0",9)),3)=1," satu juta / ",INDEX('254_Yenlingtan_Primasari'!idxSatuSampaiDuaPuluh,--LEFT(TEXT(RIGHT('[3]Pos Log Serang 260721'!XFD1,8),REPT("0",8)),2)+1)),INDEX('254_Yenlingtan_Primasari'!idxSatuSampaiDuaPuluh,--LEFT(RIGHT('[3]Pos Log Serang 260721'!XFD1,8),1)+1)&amp;" puluh "&amp;INDEX('254_Yenlingtan_Primasari'!idxSatuSampaiDuaPuluh,--LEFT(RIGHT('[3]Pos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3">" "&amp;INDEX('255_Trawlbens_Batam'!idxRatusan,--LEFT(TEXT(RIGHT('[3]Pos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",INDEX('255_Trawlbens_Batam'!idxSatuSampaiDuaPuluh,--LEFT(TEXT(RIGHT('[3]Pos Log Serang 260721'!XFD1,8),REPT("0",8)),2)+1)),INDEX('255_Trawlbens_Batam'!idxSatuSampaiDuaPuluh,--LEFT(RIGHT('[3]Pos Log Serang 260721'!XFD1,8),1)+1)&amp;" puluh "&amp;INDEX('255_Trawlbens_Batam'!idxSatuSampaiDuaPuluh,--LEFT(RIGHT('[3]Pos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4">" "&amp;INDEX('256_yenlingtan_Dlanier'!idxRatusan,--LEFT(TEXT(RIGHT('[3]Pos Log Serang 260721'!XFD1,9),REPT("0",9)),1)+1)&amp;" "&amp;IF((--MID(TEXT(RIGHT('[3]Pos Log Serang 260721'!XFD1,9),REPT("0",9)),2,2)+1)&lt;=20,IF(--LEFT(TEXT(RIGHT('[3]Pos Log Serang 260721'!XFD1,9),REPT("0",9)),3)=1," satu juta / ",INDEX('256_yenlingtan_Dlanier'!idxSatuSampaiDuaPuluh,--LEFT(TEXT(RIGHT('[3]Pos Log Serang 260721'!XFD1,8),REPT("0",8)),2)+1)),INDEX('256_yenlingtan_Dlanier'!idxSatuSampaiDuaPuluh,--LEFT(RIGHT('[3]Pos Log Serang 260721'!XFD1,8),1)+1)&amp;" puluh "&amp;INDEX('256_yenlingtan_Dlanier'!idxSatuSampaiDuaPuluh,--LEFT(RIGHT('[3]Pos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5">" "&amp;INDEX('257_BSC_Alamhijau_Medan'!idxRatusan,--LEFT(TEXT(RIGHT('[3]Pos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",INDEX('257_BSC_Alamhijau_Medan'!idxSatuSampaiDuaPuluh,--LEFT(TEXT(RIGHT('[3]Pos Log Serang 260721'!XFD1,8),REPT("0",8)),2)+1)),INDEX('257_BSC_Alamhijau_Medan'!idxSatuSampaiDuaPuluh,--LEFT(RIGHT('[3]Pos Log Serang 260721'!XFD1,8),1)+1)&amp;" puluh "&amp;INDEX('257_BSC_Alamhijau_Medan'!idxSatuSampaiDuaPuluh,--LEFT(RIGHT('[3]Pos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6">" "&amp;INDEX('258_BSC_JHHP_Kotabumi&amp;metr'!idxRatusan,--LEFT(TEXT(RIGHT('[3]Pos Log Serang 260721'!XFD1,9),REPT("0",9)),1)+1)&amp;" "&amp;IF((--MID(TEXT(RIGHT('[3]Pos Log Serang 260721'!XFD1,9),REPT("0",9)),2,2)+1)&lt;=20,IF(--LEFT(TEXT(RIGHT('[3]Pos Log Serang 260721'!XFD1,9),REPT("0",9)),3)=1," satu juta / ",INDEX('258_BSC_JHHP_Kotabumi&amp;metr'!idxSatuSampaiDuaPuluh,--LEFT(TEXT(RIGHT('[3]Pos Log Serang 260721'!XFD1,8),REPT("0",8)),2)+1)),INDEX('258_BSC_JHHP_Kotabumi&amp;metr'!idxSatuSampaiDuaPuluh,--LEFT(RIGHT('[3]Pos Log Serang 260721'!XFD1,8),1)+1)&amp;" puluh "&amp;INDEX('258_BSC_JHHP_Kotabumi&amp;metr'!idxSatuSampaiDuaPuluh,--LEFT(RIGHT('[3]Pos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7">" "&amp;INDEX('259_Okaryana_Pontianak'!idxRatusan,--LEFT(TEXT(RIGHT('[3]Pos Log Serang 260721'!XFD1,9),REPT("0",9)),1)+1)&amp;" "&amp;IF((--MID(TEXT(RIGHT('[3]Pos Log Serang 260721'!XFD1,9),REPT("0",9)),2,2)+1)&lt;=20,IF(--LEFT(TEXT(RIGHT('[3]Pos Log Serang 260721'!XFD1,9),REPT("0",9)),3)=1," satu juta / ",INDEX('259_Okaryana_Pontianak'!idxSatuSampaiDuaPuluh,--LEFT(TEXT(RIGHT('[3]Pos Log Serang 260721'!XFD1,8),REPT("0",8)),2)+1)),INDEX('259_Okaryana_Pontianak'!idxSatuSampaiDuaPuluh,--LEFT(RIGHT('[3]Pos Log Serang 260721'!XFD1,8),1)+1)&amp;" puluh "&amp;INDEX('259_Okaryana_Pontianak'!idxSatuSampaiDuaPuluh,--LEFT(RIGHT('[3]Pos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8">" "&amp;INDEX('260_Ibu Neneng_Cibitung'!idxRatusan,--LEFT(TEXT(RIGHT('[3]Pos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",INDEX('260_Ibu Neneng_Cibitung'!idxSatuSampaiDuaPuluh,--LEFT(TEXT(RIGHT('[3]Pos Log Serang 260721'!XFD1,8),REPT("0",8)),2)+1)),INDEX('260_Ibu Neneng_Cibitung'!idxSatuSampaiDuaPuluh,--LEFT(RIGHT('[3]Pos Log Serang 260721'!XFD1,8),1)+1)&amp;" puluh "&amp;INDEX('260_Ibu Neneng_Cibitung'!idxSatuSampaiDuaPuluh,--LEFT(RIGHT('[3]Pos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9">" "&amp;INDEX('261_Klik_Batam'!idxRatusan,--LEFT(TEXT(RIGHT('[3]Pos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",INDEX('261_Klik_Batam'!idxSatuSampaiDuaPuluh,--LEFT(TEXT(RIGHT('[3]Pos Log Serang 260721'!XFD1,8),REPT("0",8)),2)+1)),INDEX('261_Klik_Batam'!idxSatuSampaiDuaPuluh,--LEFT(RIGHT('[3]Pos Log Serang 260721'!XFD1,8),1)+1)&amp;" puluh "&amp;INDEX('261_Klik_Batam'!idxSatuSampaiDuaPuluh,--LEFT(RIGHT('[3]Pos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0">" "&amp;INDEX('262_Bpk. Riyadi_Batam'!idxRatusan,--LEFT(TEXT(RIGHT('[3]Pos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",INDEX('262_Bpk. Riyadi_Batam'!idxSatuSampaiDuaPuluh,--LEFT(TEXT(RIGHT('[3]Pos Log Serang 260721'!XFD1,8),REPT("0",8)),2)+1)),INDEX('262_Bpk. Riyadi_Batam'!idxSatuSampaiDuaPuluh,--LEFT(RIGHT('[3]Pos Log Serang 260721'!XFD1,8),1)+1)&amp;" puluh "&amp;INDEX('262_Bpk. Riyadi_Batam'!idxSatuSampaiDuaPuluh,--LEFT(RIGHT('[3]Pos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1">" "&amp;INDEX('263_Trawlbens_Batam'!idxRatusan,--LEFT(TEXT(RIGHT('[3]Pos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",INDEX('263_Trawlbens_Batam'!idxSatuSampaiDuaPuluh,--LEFT(TEXT(RIGHT('[3]Pos Log Serang 260721'!XFD1,8),REPT("0",8)),2)+1)),INDEX('263_Trawlbens_Batam'!idxSatuSampaiDuaPuluh,--LEFT(RIGHT('[3]Pos Log Serang 260721'!XFD1,8),1)+1)&amp;" puluh "&amp;INDEX('263_Trawlbens_Batam'!idxSatuSampaiDuaPuluh,--LEFT(RIGHT('[3]Pos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2">" "&amp;INDEX('264_Trawlbens_Batam'!idxRatusan,--LEFT(TEXT(RIGHT('[3]Pos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",INDEX('264_Trawlbens_Batam'!idxSatuSampaiDuaPuluh,--LEFT(TEXT(RIGHT('[3]Pos Log Serang 260721'!XFD1,8),REPT("0",8)),2)+1)),INDEX('264_Trawlbens_Batam'!idxSatuSampaiDuaPuluh,--LEFT(RIGHT('[3]Pos Log Serang 260721'!XFD1,8),1)+1)&amp;" puluh "&amp;INDEX('264_Trawlbens_Batam'!idxSatuSampaiDuaPuluh,--LEFT(RIGHT('[3]Pos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3">" "&amp;INDEX('265_STL_Pontianak'!idxRatusan,--LEFT(TEXT(RIGHT('[3]Pos Log Serang 260721'!XFD1,9),REPT("0",9)),1)+1)&amp;" "&amp;IF((--MID(TEXT(RIGHT('[3]Pos Log Serang 260721'!XFD1,9),REPT("0",9)),2,2)+1)&lt;=20,IF(--LEFT(TEXT(RIGHT('[3]Pos Log Serang 260721'!XFD1,9),REPT("0",9)),3)=1," satu juta / ",INDEX('265_STL_Pontianak'!idxSatuSampaiDuaPuluh,--LEFT(TEXT(RIGHT('[3]Pos Log Serang 260721'!XFD1,8),REPT("0",8)),2)+1)),INDEX('265_STL_Pontianak'!idxSatuSampaiDuaPuluh,--LEFT(RIGHT('[3]Pos Log Serang 260721'!XFD1,8),1)+1)&amp;" puluh "&amp;INDEX('265_STL_Pontianak'!idxSatuSampaiDuaPuluh,--LEFT(RIGHT('[3]Pos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4">" "&amp;INDEX('266_BSC_JHHP_Brastagi'!idxRatusan,--LEFT(TEXT(RIGHT('[3]Pos Log Serang 260721'!XFD1,9),REPT("0",9)),1)+1)&amp;" "&amp;IF((--MID(TEXT(RIGHT('[3]Pos Log Serang 260721'!XFD1,9),REPT("0",9)),2,2)+1)&lt;=20,IF(--LEFT(TEXT(RIGHT('[3]Pos Log Serang 260721'!XFD1,9),REPT("0",9)),3)=1," satu juta / ",INDEX('266_BSC_JHHP_Brastagi'!idxSatuSampaiDuaPuluh,--LEFT(TEXT(RIGHT('[3]Pos Log Serang 260721'!XFD1,8),REPT("0",8)),2)+1)),INDEX('266_BSC_JHHP_Brastagi'!idxSatuSampaiDuaPuluh,--LEFT(RIGHT('[3]Pos Log Serang 260721'!XFD1,8),1)+1)&amp;" puluh "&amp;INDEX('266_BSC_JHHP_Brastagi'!idxSatuSampaiDuaPuluh,--LEFT(RIGHT('[3]Pos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5">" "&amp;INDEX('267_Expresindo_Riau'!idxRatusan,--LEFT(TEXT(RIGHT('[3]Pos Log Serang 260721'!XFD1,9),REPT("0",9)),1)+1)&amp;" "&amp;IF((--MID(TEXT(RIGHT('[3]Pos Log Serang 260721'!XFD1,9),REPT("0",9)),2,2)+1)&lt;=20,IF(--LEFT(TEXT(RIGHT('[3]Pos Log Serang 260721'!XFD1,9),REPT("0",9)),3)=1," satu juta / ",INDEX('267_Expresindo_Riau'!idxSatuSampaiDuaPuluh,--LEFT(TEXT(RIGHT('[3]Pos Log Serang 260721'!XFD1,8),REPT("0",8)),2)+1)),INDEX('267_Expresindo_Riau'!idxSatuSampaiDuaPuluh,--LEFT(RIGHT('[3]Pos Log Serang 260721'!XFD1,8),1)+1)&amp;" puluh "&amp;INDEX('267_Expresindo_Riau'!idxSatuSampaiDuaPuluh,--LEFT(RIGHT('[3]Pos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6">" "&amp;INDEX('268_klik_Batam'!idxRatusan,--LEFT(TEXT(RIGHT('[3]Pos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",INDEX('268_klik_Batam'!idxSatuSampaiDuaPuluh,--LEFT(TEXT(RIGHT('[3]Pos Log Serang 260721'!XFD1,8),REPT("0",8)),2)+1)),INDEX('268_klik_Batam'!idxSatuSampaiDuaPuluh,--LEFT(RIGHT('[3]Pos Log Serang 260721'!XFD1,8),1)+1)&amp;" puluh "&amp;INDEX('268_klik_Batam'!idxSatuSampaiDuaPuluh,--LEFT(RIGHT('[3]Pos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7">" "&amp;INDEX('269_Yenlingtan_UD Amindo_BTH'!idxRatusan,--LEFT(TEXT(RIGHT('[3]Pos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",INDEX('269_Yenlingtan_UD Amindo_BTH'!idxSatuSampaiDuaPuluh,--LEFT(TEXT(RIGHT('[3]Pos Log Serang 260721'!XFD1,8),REPT("0",8)),2)+1)),INDEX('269_Yenlingtan_UD Amindo_BTH'!idxSatuSampaiDuaPuluh,--LEFT(RIGHT('[3]Pos Log Serang 260721'!XFD1,8),1)+1)&amp;" puluh "&amp;INDEX('269_Yenlingtan_UD Amindo_BTH'!idxSatuSampaiDuaPuluh,--LEFT(RIGHT('[3]Pos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8">" "&amp;INDEX('270_Yenlingtan_Dlainer_BTH'!idxRatusan,--LEFT(TEXT(RIGHT('[3]Pos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",INDEX('270_Yenlingtan_Dlainer_BTH'!idxSatuSampaiDuaPuluh,--LEFT(TEXT(RIGHT('[3]Pos Log Serang 260721'!XFD1,8),REPT("0",8)),2)+1)),INDEX('270_Yenlingtan_Dlainer_BTH'!idxSatuSampaiDuaPuluh,--LEFT(RIGHT('[3]Pos Log Serang 260721'!XFD1,8),1)+1)&amp;" puluh "&amp;INDEX('270_Yenlingtan_Dlainer_BTH'!idxSatuSampaiDuaPuluh,--LEFT(RIGHT('[3]Pos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9">" "&amp;INDEX('271_Asia Mitra_Bintan'!idxRatusan,--LEFT(TEXT(RIGHT('[3]Pos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",INDEX('271_Asia Mitra_Bintan'!idxSatuSampaiDuaPuluh,--LEFT(TEXT(RIGHT('[3]Pos Log Serang 260721'!XFD1,8),REPT("0",8)),2)+1)),INDEX('271_Asia Mitra_Bintan'!idxSatuSampaiDuaPuluh,--LEFT(RIGHT('[3]Pos Log Serang 260721'!XFD1,8),1)+1)&amp;" puluh "&amp;INDEX('271_Asia Mitra_Bintan'!idxSatuSampaiDuaPuluh,--LEFT(RIGHT('[3]Pos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40">" "&amp;INDEX('272_klik_Batam '!idxRatusan,--LEFT(TEXT(RIGHT('[3]Pos Log Serang 260721'!XFD1,9),REPT("0",9)),1)+1)&amp;" "&amp;IF((--MID(TEXT(RIGHT('[3]Pos Log Serang 260721'!XFD1,9),REPT("0",9)),2,2)+1)&lt;=20,IF(--LEFT(TEXT(RIGHT('[3]Pos Log Serang 260721'!XFD1,9),REPT("0",9)),3)=1," satu juta / ",INDEX('272_klik_Batam '!idxSatuSampaiDuaPuluh,--LEFT(TEXT(RIGHT('[3]Pos Log Serang 260721'!XFD1,8),REPT("0",8)),2)+1)),INDEX('272_klik_Batam '!idxSatuSampaiDuaPuluh,--LEFT(RIGHT('[3]Pos Log Serang 260721'!XFD1,8),1)+1)&amp;" puluh "&amp;INDEX('272_klik_Batam 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41">" "&amp;INDEX('273_Trawlbens_Batam'!idxRatusan,--LEFT(TEXT(RIGHT('[3]Pos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",INDEX('273_Trawlbens_Batam'!idxSatuSampaiDuaPuluh,--LEFT(TEXT(RIGHT('[3]Pos Log Serang 260721'!XFD1,8),REPT("0",8)),2)+1)),INDEX('273_Trawlbens_Batam'!idxSatuSampaiDuaPuluh,--LEFT(RIGHT('[3]Pos Log Serang 260721'!XFD1,8),1)+1)&amp;" puluh "&amp;INDEX('273_Trawlbens_Batam'!idxSatuSampaiDuaPuluh,--LEFT(RIGHT('[3]Pos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42">" "&amp;INDEX('Performa_PT. Yasa_Konawe'!idxRatusan,--LEFT(TEXT(RIGHT('[3]Pos Log Serang 260721'!XFD1,9),REPT("0",9)),1)+1)&amp;" "&amp;IF((--MID(TEXT(RIGHT('[3]Pos Log Serang 260721'!XFD1,9),REPT("0",9)),2,2)+1)&lt;=20,IF(--LEFT(TEXT(RIGHT('[3]Pos Log Serang 260721'!XFD1,9),REPT("0",9)),3)=1," satu juta / ",INDEX('Performa_PT. Yasa_Konawe'!idxSatuSampaiDuaPuluh,--LEFT(TEXT(RIGHT('[3]Pos Log Serang 260721'!XFD1,8),REPT("0",8)),2)+1)),INDEX('Performa_PT. Yasa_Konawe'!idxSatuSampaiDuaPuluh,--LEFT(RIGHT('[3]Pos Log Serang 260721'!XFD1,8),1)+1)&amp;" puluh "&amp;INDEX('Performa_PT. Yasa_Konawe'!idxSatuSampaiDuaPuluh,--LEFT(RIGHT('[3]Pos Log Serang 260721'!XFD1,7),1)+1))&amp;IF(OR(LEN('[3]Pos Log Serang 260721'!XFD1)&lt;=6,--LEFT(TEXT(RIGHT('[3]Pos Log Serang 260721'!XFD1,9),REPT("0",9)),3)={0;1}),""," juta / ")</definedName>
    <definedName name="juta4">" "&amp;INDEX(idxRatusan,--LEFT(TEXT(RIGHT('[3]Pos Log Serang 260721'!XFD1,9),REPT("0",9)),1)+1)&amp;" "&amp;IF((--MID(TEXT(RIGHT('[3]Pos Log Serang 260721'!XFD1,9),REPT("0",9)),2,2)+1)&lt;=20,IF(--LEFT(TEXT(RIGHT('[3]Pos Log Serang 260721'!XFD1,9),REPT("0",9)),3)=1," satu juta / ",INDEX(idxSatuSampaiDuaPuluh,--LEFT(TEXT(RIGHT('[3]Pos Log Serang 260721'!XFD1,8),REPT("0",8)),2)+1)),INDEX(idxSatuSampaiDuaPuluh,--LEFT(RIGHT('[3]Pos Log Serang 260721'!XFD1,8),1)+1)&amp;" puluh "&amp;INDEX(idxSatuSampaiDuaPuluh,--LEFT(RIGHT('[3]Pos Log Serang 260721'!XFD1,7),1)+1))&amp;IF(OR(LEN('[3]Pos Log Serang 260721'!XFD1)&lt;=6,--LEFT(TEXT(RIGHT('[3]Pos Log Serang 260721'!XFD1,9),REPT("0",9)),3)={0;1}),""," juta / ")</definedName>
    <definedName name="milyar" localSheetId="0">" "&amp;INDEX('136_BSC_JHHP_Cipinang'!idxRatusan,--LEFT(TEXT(RIGHT([0]!nilai,12),REPT("0",12)),1)+1)&amp;" "&amp;IF((--MID(TEXT(RIGHT([0]!nilai,12),REPT("0",12)),2,2)+1)&lt;=20,IF(--LEFT(TEXT(RIGHT([0]!nilai,12),REPT("0",12)),3)=1," satu milyar",INDEX('136_BSC_JHHP_Cipinang'!idxSatuSampaiDuaPuluh,--LEFT(TEXT(RIGHT([0]!nilai,11),REPT("0",11)),2)+1)),INDEX('136_BSC_JHHP_Cipinang'!idxSatuSampaiDuaPuluh,--LEFT(RIGHT([0]!nilai,11),1)+1)&amp;" puluh "&amp;INDEX('136_BSC_JHHP_Cipinang'!idxSatuSampaiDuaPuluh,--LEFT(RIGHT([0]!nilai,10),1)+1))&amp;IF(OR(LEN([0]!nilai)&lt;=9,--LEFT(TEXT(RIGHT([0]!nilai,12),REPT("0",12)),3)={0;1}),""," milyar")</definedName>
    <definedName name="milyar" localSheetId="1">" "&amp;INDEX('137_Klik_Batam'!idxRatusan,--LEFT(TEXT(RIGHT([0]!nilai,12),REPT("0",12)),1)+1)&amp;" "&amp;IF((--MID(TEXT(RIGHT([0]!nilai,12),REPT("0",12)),2,2)+1)&lt;=20,IF(--LEFT(TEXT(RIGHT([0]!nilai,12),REPT("0",12)),3)=1," satu milyar",INDEX('137_Klik_Batam'!idxSatuSampaiDuaPuluh,--LEFT(TEXT(RIGHT([0]!nilai,11),REPT("0",11)),2)+1)),INDEX('137_Klik_Batam'!idxSatuSampaiDuaPuluh,--LEFT(RIGHT([0]!nilai,11),1)+1)&amp;" puluh "&amp;INDEX('137_Klik_Batam'!idxSatuSampaiDuaPuluh,--LEFT(RIGHT([0]!nilai,10),1)+1))&amp;IF(OR(LEN([0]!nilai)&lt;=9,--LEFT(TEXT(RIGHT([0]!nilai,12),REPT("0",12)),3)={0;1}),""," milyar")</definedName>
    <definedName name="milyar" localSheetId="2">" "&amp;INDEX('138_Trawlbens_Batam'!idxRatusan,--LEFT(TEXT(RIGHT([0]!nilai,12),REPT("0",12)),1)+1)&amp;" "&amp;IF((--MID(TEXT(RIGHT([0]!nilai,12),REPT("0",12)),2,2)+1)&lt;=20,IF(--LEFT(TEXT(RIGHT([0]!nilai,12),REPT("0",12)),3)=1," satu milyar",INDEX('138_Trawlbens_Batam'!idxSatuSampaiDuaPuluh,--LEFT(TEXT(RIGHT([0]!nilai,11),REPT("0",11)),2)+1)),INDEX('138_Trawlbens_Batam'!idxSatuSampaiDuaPuluh,--LEFT(RIGHT([0]!nilai,11),1)+1)&amp;" puluh "&amp;INDEX('138_Trawlbens_Batam'!idxSatuSampaiDuaPuluh,--LEFT(RIGHT([0]!nilai,10),1)+1))&amp;IF(OR(LEN([0]!nilai)&lt;=9,--LEFT(TEXT(RIGHT([0]!nilai,12),REPT("0",12)),3)={0;1}),""," milyar")</definedName>
    <definedName name="milyar" localSheetId="3">" "&amp;INDEX('139_Yenlingtan_Jasanaboga_BTH'!idxRatusan,--LEFT(TEXT(RIGHT([0]!nilai,12),REPT("0",12)),1)+1)&amp;" "&amp;IF((--MID(TEXT(RIGHT([0]!nilai,12),REPT("0",12)),2,2)+1)&lt;=20,IF(--LEFT(TEXT(RIGHT([0]!nilai,12),REPT("0",12)),3)=1," satu milyar",INDEX('139_Yenlingtan_Jasanaboga_BTH'!idxSatuSampaiDuaPuluh,--LEFT(TEXT(RIGHT([0]!nilai,11),REPT("0",11)),2)+1)),INDEX('139_Yenlingtan_Jasanaboga_BTH'!idxSatuSampaiDuaPuluh,--LEFT(RIGHT([0]!nilai,11),1)+1)&amp;" puluh "&amp;INDEX('139_Yenlingtan_Jasanaboga_BTH'!idxSatuSampaiDuaPuluh,--LEFT(RIGHT([0]!nilai,10),1)+1))&amp;IF(OR(LEN([0]!nilai)&lt;=9,--LEFT(TEXT(RIGHT([0]!nilai,12),REPT("0",12)),3)={0;1}),""," milyar")</definedName>
    <definedName name="milyar" localSheetId="4">" "&amp;INDEX('139a_Jasanaboga_pick up'!idxRatusan,--LEFT(TEXT(RIGHT([0]!nilai,12),REPT("0",12)),1)+1)&amp;" "&amp;IF((--MID(TEXT(RIGHT([0]!nilai,12),REPT("0",12)),2,2)+1)&lt;=20,IF(--LEFT(TEXT(RIGHT([0]!nilai,12),REPT("0",12)),3)=1," satu milyar",INDEX('139a_Jasanaboga_pick up'!idxSatuSampaiDuaPuluh,--LEFT(TEXT(RIGHT([0]!nilai,11),REPT("0",11)),2)+1)),INDEX('139a_Jasanaboga_pick up'!idxSatuSampaiDuaPuluh,--LEFT(RIGHT([0]!nilai,11),1)+1)&amp;" puluh "&amp;INDEX('139a_Jasanaboga_pick up'!idxSatuSampaiDuaPuluh,--LEFT(RIGHT([0]!nilai,10),1)+1))&amp;IF(OR(LEN([0]!nilai)&lt;=9,--LEFT(TEXT(RIGHT([0]!nilai,12),REPT("0",12)),3)={0;1}),""," milyar")</definedName>
    <definedName name="milyar" localSheetId="5">" "&amp;INDEX('140_Trawlbens_Batam '!idxRatusan,--LEFT(TEXT(RIGHT([0]!nilai,12),REPT("0",12)),1)+1)&amp;" "&amp;IF((--MID(TEXT(RIGHT([0]!nilai,12),REPT("0",12)),2,2)+1)&lt;=20,IF(--LEFT(TEXT(RIGHT([0]!nilai,12),REPT("0",12)),3)=1," satu milyar",INDEX('140_Trawlbens_Batam '!idxSatuSampaiDuaPuluh,--LEFT(TEXT(RIGHT([0]!nilai,11),REPT("0",11)),2)+1)),INDEX('140_Trawlbens_Batam '!idxSatuSampaiDuaPuluh,--LEFT(RIGHT([0]!nilai,11),1)+1)&amp;" puluh "&amp;INDEX('140_Trawlbens_Batam '!idxSatuSampaiDuaPuluh,--LEFT(RIGHT([0]!nilai,10),1)+1))&amp;IF(OR(LEN([0]!nilai)&lt;=9,--LEFT(TEXT(RIGHT([0]!nilai,12),REPT("0",12)),3)={0;1}),""," milyar")</definedName>
    <definedName name="milyar" localSheetId="6">" "&amp;INDEX('141_Yenlingtan_Sehat_Batam'!idxRatusan,--LEFT(TEXT(RIGHT([0]!nilai,12),REPT("0",12)),1)+1)&amp;" "&amp;IF((--MID(TEXT(RIGHT([0]!nilai,12),REPT("0",12)),2,2)+1)&lt;=20,IF(--LEFT(TEXT(RIGHT([0]!nilai,12),REPT("0",12)),3)=1," satu milyar",INDEX('141_Yenlingtan_Sehat_Batam'!idxSatuSampaiDuaPuluh,--LEFT(TEXT(RIGHT([0]!nilai,11),REPT("0",11)),2)+1)),INDEX('141_Yenlingtan_Sehat_Batam'!idxSatuSampaiDuaPuluh,--LEFT(RIGHT([0]!nilai,11),1)+1)&amp;" puluh "&amp;INDEX('141_Yenlingtan_Sehat_Batam'!idxSatuSampaiDuaPuluh,--LEFT(RIGHT([0]!nilai,10),1)+1))&amp;IF(OR(LEN([0]!nilai)&lt;=9,--LEFT(TEXT(RIGHT([0]!nilai,12),REPT("0",12)),3)={0;1}),""," milyar")</definedName>
    <definedName name="milyar" localSheetId="7">" "&amp;INDEX('142_BBI_Mix'!idxRatusan,--LEFT(TEXT(RIGHT([0]!nilai,12),REPT("0",12)),1)+1)&amp;" "&amp;IF((--MID(TEXT(RIGHT([0]!nilai,12),REPT("0",12)),2,2)+1)&lt;=20,IF(--LEFT(TEXT(RIGHT([0]!nilai,12),REPT("0",12)),3)=1," satu milyar",INDEX('142_BBI_Mix'!idxSatuSampaiDuaPuluh,--LEFT(TEXT(RIGHT([0]!nilai,11),REPT("0",11)),2)+1)),INDEX('142_BBI_Mix'!idxSatuSampaiDuaPuluh,--LEFT(RIGHT([0]!nilai,11),1)+1)&amp;" puluh "&amp;INDEX('142_BBI_Mix'!idxSatuSampaiDuaPuluh,--LEFT(RIGHT([0]!nilai,10),1)+1))&amp;IF(OR(LEN([0]!nilai)&lt;=9,--LEFT(TEXT(RIGHT([0]!nilai,12),REPT("0",12)),3)={0;1}),""," milyar")</definedName>
    <definedName name="milyar" localSheetId="8">" "&amp;INDEX('143_Fastindo_Jakarta'!idxRatusan,--LEFT(TEXT(RIGHT([0]!nilai,12),REPT("0",12)),1)+1)&amp;" "&amp;IF((--MID(TEXT(RIGHT([0]!nilai,12),REPT("0",12)),2,2)+1)&lt;=20,IF(--LEFT(TEXT(RIGHT([0]!nilai,12),REPT("0",12)),3)=1," satu milyar",INDEX('143_Fastindo_Jakarta'!idxSatuSampaiDuaPuluh,--LEFT(TEXT(RIGHT([0]!nilai,11),REPT("0",11)),2)+1)),INDEX('143_Fastindo_Jakarta'!idxSatuSampaiDuaPuluh,--LEFT(RIGHT([0]!nilai,11),1)+1)&amp;" puluh "&amp;INDEX('143_Fastindo_Jakarta'!idxSatuSampaiDuaPuluh,--LEFT(RIGHT([0]!nilai,10),1)+1))&amp;IF(OR(LEN([0]!nilai)&lt;=9,--LEFT(TEXT(RIGHT([0]!nilai,12),REPT("0",12)),3)={0;1}),""," milyar")</definedName>
    <definedName name="milyar" localSheetId="9">" "&amp;INDEX('144_Fastindo_Jakarta '!idxRatusan,--LEFT(TEXT(RIGHT([0]!nilai,12),REPT("0",12)),1)+1)&amp;" "&amp;IF((--MID(TEXT(RIGHT([0]!nilai,12),REPT("0",12)),2,2)+1)&lt;=20,IF(--LEFT(TEXT(RIGHT([0]!nilai,12),REPT("0",12)),3)=1," satu milyar",INDEX('144_Fastindo_Jakarta '!idxSatuSampaiDuaPuluh,--LEFT(TEXT(RIGHT([0]!nilai,11),REPT("0",11)),2)+1)),INDEX('144_Fastindo_Jakarta '!idxSatuSampaiDuaPuluh,--LEFT(RIGHT([0]!nilai,11),1)+1)&amp;" puluh "&amp;INDEX('144_Fastindo_Jakarta '!idxSatuSampaiDuaPuluh,--LEFT(RIGHT([0]!nilai,10),1)+1))&amp;IF(OR(LEN([0]!nilai)&lt;=9,--LEFT(TEXT(RIGHT([0]!nilai,12),REPT("0",12)),3)={0;1}),""," milyar")</definedName>
    <definedName name="milyar" localSheetId="10">" "&amp;INDEX('145_Tensindo_Kalimantan'!idxRatusan,--LEFT(TEXT(RIGHT([0]!nilai,12),REPT("0",12)),1)+1)&amp;" "&amp;IF((--MID(TEXT(RIGHT([0]!nilai,12),REPT("0",12)),2,2)+1)&lt;=20,IF(--LEFT(TEXT(RIGHT([0]!nilai,12),REPT("0",12)),3)=1," satu milyar",INDEX('145_Tensindo_Kalimantan'!idxSatuSampaiDuaPuluh,--LEFT(TEXT(RIGHT([0]!nilai,11),REPT("0",11)),2)+1)),INDEX('145_Tensindo_Kalimantan'!idxSatuSampaiDuaPuluh,--LEFT(RIGHT([0]!nilai,11),1)+1)&amp;" puluh "&amp;INDEX('145_Tensindo_Kalimantan'!idxSatuSampaiDuaPuluh,--LEFT(RIGHT([0]!nilai,10),1)+1))&amp;IF(OR(LEN([0]!nilai)&lt;=9,--LEFT(TEXT(RIGHT([0]!nilai,12),REPT("0",12)),3)={0;1}),""," milyar")</definedName>
    <definedName name="milyar" localSheetId="11">" "&amp;INDEX('146_Samudra Jaya Cakra_Mix'!idxRatusan,--LEFT(TEXT(RIGHT([0]!nilai,12),REPT("0",12)),1)+1)&amp;" "&amp;IF((--MID(TEXT(RIGHT([0]!nilai,12),REPT("0",12)),2,2)+1)&lt;=20,IF(--LEFT(TEXT(RIGHT([0]!nilai,12),REPT("0",12)),3)=1," satu milyar",INDEX('146_Samudra Jaya Cakra_Mix'!idxSatuSampaiDuaPuluh,--LEFT(TEXT(RIGHT([0]!nilai,11),REPT("0",11)),2)+1)),INDEX('146_Samudra Jaya Cakra_Mix'!idxSatuSampaiDuaPuluh,--LEFT(RIGHT([0]!nilai,11),1)+1)&amp;" puluh "&amp;INDEX('146_Samudra Jaya Cakra_Mix'!idxSatuSampaiDuaPuluh,--LEFT(RIGHT([0]!nilai,10),1)+1))&amp;IF(OR(LEN([0]!nilai)&lt;=9,--LEFT(TEXT(RIGHT([0]!nilai,12),REPT("0",12)),3)={0;1}),""," milyar")</definedName>
    <definedName name="milyar" localSheetId="12">" "&amp;INDEX('147_Yenlingtan_Pandu_Batam'!idxRatusan,--LEFT(TEXT(RIGHT([0]!nilai,12),REPT("0",12)),1)+1)&amp;" "&amp;IF((--MID(TEXT(RIGHT([0]!nilai,12),REPT("0",12)),2,2)+1)&lt;=20,IF(--LEFT(TEXT(RIGHT([0]!nilai,12),REPT("0",12)),3)=1," satu milyar",INDEX('147_Yenlingtan_Pandu_Batam'!idxSatuSampaiDuaPuluh,--LEFT(TEXT(RIGHT([0]!nilai,11),REPT("0",11)),2)+1)),INDEX('147_Yenlingtan_Pandu_Batam'!idxSatuSampaiDuaPuluh,--LEFT(RIGHT([0]!nilai,11),1)+1)&amp;" puluh "&amp;INDEX('147_Yenlingtan_Pandu_Batam'!idxSatuSampaiDuaPuluh,--LEFT(RIGHT([0]!nilai,10),1)+1))&amp;IF(OR(LEN([0]!nilai)&lt;=9,--LEFT(TEXT(RIGHT([0]!nilai,12),REPT("0",12)),3)={0;1}),""," milyar")</definedName>
    <definedName name="milyar" localSheetId="13">" "&amp;INDEX('148_PT. SITC_Undername China'!idxRatusan,--LEFT(TEXT(RIGHT([0]!nilai,12),REPT("0",12)),1)+1)&amp;" "&amp;IF((--MID(TEXT(RIGHT([0]!nilai,12),REPT("0",12)),2,2)+1)&lt;=20,IF(--LEFT(TEXT(RIGHT([0]!nilai,12),REPT("0",12)),3)=1," satu milyar",INDEX('148_PT. SITC_Undername China'!idxSatuSampaiDuaPuluh,--LEFT(TEXT(RIGHT([0]!nilai,11),REPT("0",11)),2)+1)),INDEX('148_PT. SITC_Undername China'!idxSatuSampaiDuaPuluh,--LEFT(RIGHT([0]!nilai,11),1)+1)&amp;" puluh "&amp;INDEX('148_PT. SITC_Undername China'!idxSatuSampaiDuaPuluh,--LEFT(RIGHT([0]!nilai,10),1)+1))&amp;IF(OR(LEN([0]!nilai)&lt;=9,--LEFT(TEXT(RIGHT([0]!nilai,12),REPT("0",12)),3)={0;1}),""," milyar")</definedName>
    <definedName name="milyar" localSheetId="14">" "&amp;INDEX('149_Kurnia_Mojokerto'!idxRatusan,--LEFT(TEXT(RIGHT([0]!nilai,12),REPT("0",12)),1)+1)&amp;" "&amp;IF((--MID(TEXT(RIGHT([0]!nilai,12),REPT("0",12)),2,2)+1)&lt;=20,IF(--LEFT(TEXT(RIGHT([0]!nilai,12),REPT("0",12)),3)=1," satu milyar",INDEX('149_Kurnia_Mojokerto'!idxSatuSampaiDuaPuluh,--LEFT(TEXT(RIGHT([0]!nilai,11),REPT("0",11)),2)+1)),INDEX('149_Kurnia_Mojokerto'!idxSatuSampaiDuaPuluh,--LEFT(RIGHT([0]!nilai,11),1)+1)&amp;" puluh "&amp;INDEX('149_Kurnia_Mojokerto'!idxSatuSampaiDuaPuluh,--LEFT(RIGHT([0]!nilai,10),1)+1))&amp;IF(OR(LEN([0]!nilai)&lt;=9,--LEFT(TEXT(RIGHT([0]!nilai,12),REPT("0",12)),3)={0;1}),""," milyar")</definedName>
    <definedName name="milyar" localSheetId="15">" "&amp;INDEX('150_Samudra Lima_Lahat'!idxRatusan,--LEFT(TEXT(RIGHT([0]!nilai,12),REPT("0",12)),1)+1)&amp;" "&amp;IF((--MID(TEXT(RIGHT([0]!nilai,12),REPT("0",12)),2,2)+1)&lt;=20,IF(--LEFT(TEXT(RIGHT([0]!nilai,12),REPT("0",12)),3)=1," satu milyar",INDEX('150_Samudra Lima_Lahat'!idxSatuSampaiDuaPuluh,--LEFT(TEXT(RIGHT([0]!nilai,11),REPT("0",11)),2)+1)),INDEX('150_Samudra Lima_Lahat'!idxSatuSampaiDuaPuluh,--LEFT(RIGHT([0]!nilai,11),1)+1)&amp;" puluh "&amp;INDEX('150_Samudra Lima_Lahat'!idxSatuSampaiDuaPuluh,--LEFT(RIGHT([0]!nilai,10),1)+1))&amp;IF(OR(LEN([0]!nilai)&lt;=9,--LEFT(TEXT(RIGHT([0]!nilai,12),REPT("0",12)),3)={0;1}),""," milyar")</definedName>
    <definedName name="milyar" localSheetId="16">" "&amp;INDEX('151_CMT_Makassar'!idxRatusan,--LEFT(TEXT(RIGHT([0]!nilai,12),REPT("0",12)),1)+1)&amp;" "&amp;IF((--MID(TEXT(RIGHT([0]!nilai,12),REPT("0",12)),2,2)+1)&lt;=20,IF(--LEFT(TEXT(RIGHT([0]!nilai,12),REPT("0",12)),3)=1," satu milyar",INDEX('151_CMT_Makassar'!idxSatuSampaiDuaPuluh,--LEFT(TEXT(RIGHT([0]!nilai,11),REPT("0",11)),2)+1)),INDEX('151_CMT_Makassar'!idxSatuSampaiDuaPuluh,--LEFT(RIGHT([0]!nilai,11),1)+1)&amp;" puluh "&amp;INDEX('151_CMT_Makassar'!idxSatuSampaiDuaPuluh,--LEFT(RIGHT([0]!nilai,10),1)+1))&amp;IF(OR(LEN([0]!nilai)&lt;=9,--LEFT(TEXT(RIGHT([0]!nilai,12),REPT("0",12)),3)={0;1}),""," milyar")</definedName>
    <definedName name="milyar" localSheetId="17">" "&amp;INDEX('152_Yenlingtan_Pangan_Batam'!idxRatusan,--LEFT(TEXT(RIGHT([0]!nilai,12),REPT("0",12)),1)+1)&amp;" "&amp;IF((--MID(TEXT(RIGHT([0]!nilai,12),REPT("0",12)),2,2)+1)&lt;=20,IF(--LEFT(TEXT(RIGHT([0]!nilai,12),REPT("0",12)),3)=1," satu milyar",INDEX('152_Yenlingtan_Pangan_Batam'!idxSatuSampaiDuaPuluh,--LEFT(TEXT(RIGHT([0]!nilai,11),REPT("0",11)),2)+1)),INDEX('152_Yenlingtan_Pangan_Batam'!idxSatuSampaiDuaPuluh,--LEFT(RIGHT([0]!nilai,11),1)+1)&amp;" puluh "&amp;INDEX('152_Yenlingtan_Pangan_Batam'!idxSatuSampaiDuaPuluh,--LEFT(RIGHT([0]!nilai,10),1)+1))&amp;IF(OR(LEN([0]!nilai)&lt;=9,--LEFT(TEXT(RIGHT([0]!nilai,12),REPT("0",12)),3)={0;1}),""," milyar")</definedName>
    <definedName name="milyar" localSheetId="18">" "&amp;INDEX('153_Yenlingtan_Japan_Batam'!idxRatusan,--LEFT(TEXT(RIGHT([0]!nilai,12),REPT("0",12)),1)+1)&amp;" "&amp;IF((--MID(TEXT(RIGHT([0]!nilai,12),REPT("0",12)),2,2)+1)&lt;=20,IF(--LEFT(TEXT(RIGHT([0]!nilai,12),REPT("0",12)),3)=1," satu milyar",INDEX('153_Yenlingtan_Japan_Batam'!idxSatuSampaiDuaPuluh,--LEFT(TEXT(RIGHT([0]!nilai,11),REPT("0",11)),2)+1)),INDEX('153_Yenlingtan_Japan_Batam'!idxSatuSampaiDuaPuluh,--LEFT(RIGHT([0]!nilai,11),1)+1)&amp;" puluh "&amp;INDEX('153_Yenlingtan_Japan_Batam'!idxSatuSampaiDuaPuluh,--LEFT(RIGHT([0]!nilai,10),1)+1))&amp;IF(OR(LEN([0]!nilai)&lt;=9,--LEFT(TEXT(RIGHT([0]!nilai,12),REPT("0",12)),3)={0;1}),""," milyar")</definedName>
    <definedName name="milyar" localSheetId="19">" "&amp;INDEX('154_R2K_sawah Lonto'!idxRatusan,--LEFT(TEXT(RIGHT([0]!nilai,12),REPT("0",12)),1)+1)&amp;" "&amp;IF((--MID(TEXT(RIGHT([0]!nilai,12),REPT("0",12)),2,2)+1)&lt;=20,IF(--LEFT(TEXT(RIGHT([0]!nilai,12),REPT("0",12)),3)=1," satu milyar",INDEX('154_R2K_sawah Lonto'!idxSatuSampaiDuaPuluh,--LEFT(TEXT(RIGHT([0]!nilai,11),REPT("0",11)),2)+1)),INDEX('154_R2K_sawah Lonto'!idxSatuSampaiDuaPuluh,--LEFT(RIGHT([0]!nilai,11),1)+1)&amp;" puluh "&amp;INDEX('154_R2K_sawah Lonto'!idxSatuSampaiDuaPuluh,--LEFT(RIGHT([0]!nilai,10),1)+1))&amp;IF(OR(LEN([0]!nilai)&lt;=9,--LEFT(TEXT(RIGHT([0]!nilai,12),REPT("0",12)),3)={0;1}),""," milyar")</definedName>
    <definedName name="milyar" localSheetId="20">" "&amp;INDEX('155_Surya Jasa_Kalimantan'!idxRatusan,--LEFT(TEXT(RIGHT([0]!nilai,12),REPT("0",12)),1)+1)&amp;" "&amp;IF((--MID(TEXT(RIGHT([0]!nilai,12),REPT("0",12)),2,2)+1)&lt;=20,IF(--LEFT(TEXT(RIGHT([0]!nilai,12),REPT("0",12)),3)=1," satu milyar",INDEX('155_Surya Jasa_Kalimantan'!idxSatuSampaiDuaPuluh,--LEFT(TEXT(RIGHT([0]!nilai,11),REPT("0",11)),2)+1)),INDEX('155_Surya Jasa_Kalimantan'!idxSatuSampaiDuaPuluh,--LEFT(RIGHT([0]!nilai,11),1)+1)&amp;" puluh "&amp;INDEX('155_Surya Jasa_Kalimantan'!idxSatuSampaiDuaPuluh,--LEFT(RIGHT([0]!nilai,10),1)+1))&amp;IF(OR(LEN([0]!nilai)&lt;=9,--LEFT(TEXT(RIGHT([0]!nilai,12),REPT("0",12)),3)={0;1}),""," milyar")</definedName>
    <definedName name="milyar" localSheetId="21">" "&amp;INDEX('156_Menara Warna_Thailand'!idxRatusan,--LEFT(TEXT(RIGHT([0]!nilai,12),REPT("0",12)),1)+1)&amp;" "&amp;IF((--MID(TEXT(RIGHT([0]!nilai,12),REPT("0",12)),2,2)+1)&lt;=20,IF(--LEFT(TEXT(RIGHT([0]!nilai,12),REPT("0",12)),3)=1," satu milyar",INDEX('156_Menara Warna_Thailand'!idxSatuSampaiDuaPuluh,--LEFT(TEXT(RIGHT([0]!nilai,11),REPT("0",11)),2)+1)),INDEX('156_Menara Warna_Thailand'!idxSatuSampaiDuaPuluh,--LEFT(RIGHT([0]!nilai,11),1)+1)&amp;" puluh "&amp;INDEX('156_Menara Warna_Thailand'!idxSatuSampaiDuaPuluh,--LEFT(RIGHT([0]!nilai,10),1)+1))&amp;IF(OR(LEN([0]!nilai)&lt;=9,--LEFT(TEXT(RIGHT([0]!nilai,12),REPT("0",12)),3)={0;1}),""," milyar")</definedName>
    <definedName name="milyar" localSheetId="22">" "&amp;INDEX('157_Tensindo_Jakarta'!idxRatusan,--LEFT(TEXT(RIGHT([0]!nilai,12),REPT("0",12)),1)+1)&amp;" "&amp;IF((--MID(TEXT(RIGHT([0]!nilai,12),REPT("0",12)),2,2)+1)&lt;=20,IF(--LEFT(TEXT(RIGHT([0]!nilai,12),REPT("0",12)),3)=1," satu milyar",INDEX('157_Tensindo_Jakarta'!idxSatuSampaiDuaPuluh,--LEFT(TEXT(RIGHT([0]!nilai,11),REPT("0",11)),2)+1)),INDEX('157_Tensindo_Jakarta'!idxSatuSampaiDuaPuluh,--LEFT(RIGHT([0]!nilai,11),1)+1)&amp;" puluh "&amp;INDEX('157_Tensindo_Jakarta'!idxSatuSampaiDuaPuluh,--LEFT(RIGHT([0]!nilai,10),1)+1))&amp;IF(OR(LEN([0]!nilai)&lt;=9,--LEFT(TEXT(RIGHT([0]!nilai,12),REPT("0",12)),3)={0;1}),""," milyar")</definedName>
    <definedName name="milyar" localSheetId="23">" "&amp;INDEX('158_PCS_Pontinak '!idxRatusan,--LEFT(TEXT(RIGHT([0]!nilai,12),REPT("0",12)),1)+1)&amp;" "&amp;IF((--MID(TEXT(RIGHT([0]!nilai,12),REPT("0",12)),2,2)+1)&lt;=20,IF(--LEFT(TEXT(RIGHT([0]!nilai,12),REPT("0",12)),3)=1," satu milyar",INDEX('158_PCS_Pontinak '!idxSatuSampaiDuaPuluh,--LEFT(TEXT(RIGHT([0]!nilai,11),REPT("0",11)),2)+1)),INDEX('158_PCS_Pontinak '!idxSatuSampaiDuaPuluh,--LEFT(RIGHT([0]!nilai,11),1)+1)&amp;" puluh "&amp;INDEX('158_PCS_Pontinak '!idxSatuSampaiDuaPuluh,--LEFT(RIGHT([0]!nilai,10),1)+1))&amp;IF(OR(LEN([0]!nilai)&lt;=9,--LEFT(TEXT(RIGHT([0]!nilai,12),REPT("0",12)),3)={0;1}),""," milyar")</definedName>
    <definedName name="milyar" localSheetId="24">" "&amp;INDEX('159_Tujuh Langit_Riau'!idxRatusan,--LEFT(TEXT(RIGHT([0]!nilai,12),REPT("0",12)),1)+1)&amp;" "&amp;IF((--MID(TEXT(RIGHT([0]!nilai,12),REPT("0",12)),2,2)+1)&lt;=20,IF(--LEFT(TEXT(RIGHT([0]!nilai,12),REPT("0",12)),3)=1," satu milyar",INDEX('159_Tujuh Langit_Riau'!idxSatuSampaiDuaPuluh,--LEFT(TEXT(RIGHT([0]!nilai,11),REPT("0",11)),2)+1)),INDEX('159_Tujuh Langit_Riau'!idxSatuSampaiDuaPuluh,--LEFT(RIGHT([0]!nilai,11),1)+1)&amp;" puluh "&amp;INDEX('159_Tujuh Langit_Riau'!idxSatuSampaiDuaPuluh,--LEFT(RIGHT([0]!nilai,10),1)+1))&amp;IF(OR(LEN([0]!nilai)&lt;=9,--LEFT(TEXT(RIGHT([0]!nilai,12),REPT("0",12)),3)={0;1}),""," milyar")</definedName>
    <definedName name="milyar" localSheetId="25">" "&amp;INDEX('160_Sinar Monas_Bekasi'!idxRatusan,--LEFT(TEXT(RIGHT([0]!nilai,12),REPT("0",12)),1)+1)&amp;" "&amp;IF((--MID(TEXT(RIGHT([0]!nilai,12),REPT("0",12)),2,2)+1)&lt;=20,IF(--LEFT(TEXT(RIGHT([0]!nilai,12),REPT("0",12)),3)=1," satu milyar",INDEX('160_Sinar Monas_Bekasi'!idxSatuSampaiDuaPuluh,--LEFT(TEXT(RIGHT([0]!nilai,11),REPT("0",11)),2)+1)),INDEX('160_Sinar Monas_Bekasi'!idxSatuSampaiDuaPuluh,--LEFT(RIGHT([0]!nilai,11),1)+1)&amp;" puluh "&amp;INDEX('160_Sinar Monas_Bekasi'!idxSatuSampaiDuaPuluh,--LEFT(RIGHT([0]!nilai,10),1)+1))&amp;IF(OR(LEN([0]!nilai)&lt;=9,--LEFT(TEXT(RIGHT([0]!nilai,12),REPT("0",12)),3)={0;1}),""," milyar")</definedName>
    <definedName name="milyar" localSheetId="26">" "&amp;INDEX('161_Indah_Sulawesi'!idxRatusan,--LEFT(TEXT(RIGHT([0]!nilai,12),REPT("0",12)),1)+1)&amp;" "&amp;IF((--MID(TEXT(RIGHT([0]!nilai,12),REPT("0",12)),2,2)+1)&lt;=20,IF(--LEFT(TEXT(RIGHT([0]!nilai,12),REPT("0",12)),3)=1," satu milyar",INDEX('161_Indah_Sulawesi'!idxSatuSampaiDuaPuluh,--LEFT(TEXT(RIGHT([0]!nilai,11),REPT("0",11)),2)+1)),INDEX('161_Indah_Sulawesi'!idxSatuSampaiDuaPuluh,--LEFT(RIGHT([0]!nilai,11),1)+1)&amp;" puluh "&amp;INDEX('161_Indah_Sulawesi'!idxSatuSampaiDuaPuluh,--LEFT(RIGHT([0]!nilai,10),1)+1))&amp;IF(OR(LEN([0]!nilai)&lt;=9,--LEFT(TEXT(RIGHT([0]!nilai,12),REPT("0",12)),3)={0;1}),""," milyar")</definedName>
    <definedName name="milyar" localSheetId="27">" "&amp;INDEX('162_Trawblbens_Batam'!idxRatusan,--LEFT(TEXT(RIGHT([0]!nilai,12),REPT("0",12)),1)+1)&amp;" "&amp;IF((--MID(TEXT(RIGHT([0]!nilai,12),REPT("0",12)),2,2)+1)&lt;=20,IF(--LEFT(TEXT(RIGHT([0]!nilai,12),REPT("0",12)),3)=1," satu milyar",INDEX('162_Trawblbens_Batam'!idxSatuSampaiDuaPuluh,--LEFT(TEXT(RIGHT([0]!nilai,11),REPT("0",11)),2)+1)),INDEX('162_Trawblbens_Batam'!idxSatuSampaiDuaPuluh,--LEFT(RIGHT([0]!nilai,11),1)+1)&amp;" puluh "&amp;INDEX('162_Trawblbens_Batam'!idxSatuSampaiDuaPuluh,--LEFT(RIGHT([0]!nilai,10),1)+1))&amp;IF(OR(LEN([0]!nilai)&lt;=9,--LEFT(TEXT(RIGHT([0]!nilai,12),REPT("0",12)),3)={0;1}),""," milyar")</definedName>
    <definedName name="milyar" localSheetId="28">" "&amp;INDEX('163_Yenlingtan_Karfikawira_Btam'!idxRatusan,--LEFT(TEXT(RIGHT([0]!nilai,12),REPT("0",12)),1)+1)&amp;" "&amp;IF((--MID(TEXT(RIGHT([0]!nilai,12),REPT("0",12)),2,2)+1)&lt;=20,IF(--LEFT(TEXT(RIGHT([0]!nilai,12),REPT("0",12)),3)=1," satu milyar",INDEX('163_Yenlingtan_Karfikawira_Btam'!idxSatuSampaiDuaPuluh,--LEFT(TEXT(RIGHT([0]!nilai,11),REPT("0",11)),2)+1)),INDEX('163_Yenlingtan_Karfikawira_Btam'!idxSatuSampaiDuaPuluh,--LEFT(RIGHT([0]!nilai,11),1)+1)&amp;" puluh "&amp;INDEX('163_Yenlingtan_Karfikawira_Btam'!idxSatuSampaiDuaPuluh,--LEFT(RIGHT([0]!nilai,10),1)+1))&amp;IF(OR(LEN([0]!nilai)&lt;=9,--LEFT(TEXT(RIGHT([0]!nilai,12),REPT("0",12)),3)={0;1}),""," milyar")</definedName>
    <definedName name="milyar" localSheetId="29">" "&amp;INDEX('164_Yenlingtan_Sehat_Batam'!idxRatusan,--LEFT(TEXT(RIGHT([0]!nilai,12),REPT("0",12)),1)+1)&amp;" "&amp;IF((--MID(TEXT(RIGHT([0]!nilai,12),REPT("0",12)),2,2)+1)&lt;=20,IF(--LEFT(TEXT(RIGHT([0]!nilai,12),REPT("0",12)),3)=1," satu milyar",INDEX('164_Yenlingtan_Sehat_Batam'!idxSatuSampaiDuaPuluh,--LEFT(TEXT(RIGHT([0]!nilai,11),REPT("0",11)),2)+1)),INDEX('164_Yenlingtan_Sehat_Batam'!idxSatuSampaiDuaPuluh,--LEFT(RIGHT([0]!nilai,11),1)+1)&amp;" puluh "&amp;INDEX('164_Yenlingtan_Sehat_Batam'!idxSatuSampaiDuaPuluh,--LEFT(RIGHT([0]!nilai,10),1)+1))&amp;IF(OR(LEN([0]!nilai)&lt;=9,--LEFT(TEXT(RIGHT([0]!nilai,12),REPT("0",12)),3)={0;1}),""," milyar")</definedName>
    <definedName name="milyar" localSheetId="30">" "&amp;INDEX('165_Trawblbens_Batam'!idxRatusan,--LEFT(TEXT(RIGHT([0]!nilai,12),REPT("0",12)),1)+1)&amp;" "&amp;IF((--MID(TEXT(RIGHT([0]!nilai,12),REPT("0",12)),2,2)+1)&lt;=20,IF(--LEFT(TEXT(RIGHT([0]!nilai,12),REPT("0",12)),3)=1," satu milyar",INDEX('165_Trawblbens_Batam'!idxSatuSampaiDuaPuluh,--LEFT(TEXT(RIGHT([0]!nilai,11),REPT("0",11)),2)+1)),INDEX('165_Trawblbens_Batam'!idxSatuSampaiDuaPuluh,--LEFT(RIGHT([0]!nilai,11),1)+1)&amp;" puluh "&amp;INDEX('165_Trawblbens_Batam'!idxSatuSampaiDuaPuluh,--LEFT(RIGHT([0]!nilai,10),1)+1))&amp;IF(OR(LEN([0]!nilai)&lt;=9,--LEFT(TEXT(RIGHT([0]!nilai,12),REPT("0",12)),3)={0;1}),""," milyar")</definedName>
    <definedName name="milyar" localSheetId="31">" "&amp;INDEX('166_Anzora_Batam'!idxRatusan,--LEFT(TEXT(RIGHT([0]!nilai,12),REPT("0",12)),1)+1)&amp;" "&amp;IF((--MID(TEXT(RIGHT([0]!nilai,12),REPT("0",12)),2,2)+1)&lt;=20,IF(--LEFT(TEXT(RIGHT([0]!nilai,12),REPT("0",12)),3)=1," satu milyar",INDEX('166_Anzora_Batam'!idxSatuSampaiDuaPuluh,--LEFT(TEXT(RIGHT([0]!nilai,11),REPT("0",11)),2)+1)),INDEX('166_Anzora_Batam'!idxSatuSampaiDuaPuluh,--LEFT(RIGHT([0]!nilai,11),1)+1)&amp;" puluh "&amp;INDEX('166_Anzora_Batam'!idxSatuSampaiDuaPuluh,--LEFT(RIGHT([0]!nilai,10),1)+1))&amp;IF(OR(LEN([0]!nilai)&lt;=9,--LEFT(TEXT(RIGHT([0]!nilai,12),REPT("0",12)),3)={0;1}),""," milyar")</definedName>
    <definedName name="milyar" localSheetId="32">" "&amp;INDEX('167_Ibu Vio_Makassar'!idxRatusan,--LEFT(TEXT(RIGHT([0]!nilai,12),REPT("0",12)),1)+1)&amp;" "&amp;IF((--MID(TEXT(RIGHT([0]!nilai,12),REPT("0",12)),2,2)+1)&lt;=20,IF(--LEFT(TEXT(RIGHT([0]!nilai,12),REPT("0",12)),3)=1," satu milyar",INDEX('167_Ibu Vio_Makassar'!idxSatuSampaiDuaPuluh,--LEFT(TEXT(RIGHT([0]!nilai,11),REPT("0",11)),2)+1)),INDEX('167_Ibu Vio_Makassar'!idxSatuSampaiDuaPuluh,--LEFT(RIGHT([0]!nilai,11),1)+1)&amp;" puluh "&amp;INDEX('167_Ibu Vio_Makassar'!idxSatuSampaiDuaPuluh,--LEFT(RIGHT([0]!nilai,10),1)+1))&amp;IF(OR(LEN([0]!nilai)&lt;=9,--LEFT(TEXT(RIGHT([0]!nilai,12),REPT("0",12)),3)={0;1}),""," milyar")</definedName>
    <definedName name="milyar" localSheetId="33">" "&amp;INDEX('168_Yenlingtan_Tirta_Batam'!idxRatusan,--LEFT(TEXT(RIGHT([0]!nilai,12),REPT("0",12)),1)+1)&amp;" "&amp;IF((--MID(TEXT(RIGHT([0]!nilai,12),REPT("0",12)),2,2)+1)&lt;=20,IF(--LEFT(TEXT(RIGHT([0]!nilai,12),REPT("0",12)),3)=1," satu milyar",INDEX('168_Yenlingtan_Tirta_Batam'!idxSatuSampaiDuaPuluh,--LEFT(TEXT(RIGHT([0]!nilai,11),REPT("0",11)),2)+1)),INDEX('168_Yenlingtan_Tirta_Batam'!idxSatuSampaiDuaPuluh,--LEFT(RIGHT([0]!nilai,11),1)+1)&amp;" puluh "&amp;INDEX('168_Yenlingtan_Tirta_Batam'!idxSatuSampaiDuaPuluh,--LEFT(RIGHT([0]!nilai,10),1)+1))&amp;IF(OR(LEN([0]!nilai)&lt;=9,--LEFT(TEXT(RIGHT([0]!nilai,12),REPT("0",12)),3)={0;1}),""," milyar")</definedName>
    <definedName name="milyar" localSheetId="34">" "&amp;INDEX('169_Menara_Sampoeran_C1'!idxRatusan,--LEFT(TEXT(RIGHT([0]!nilai,12),REPT("0",12)),1)+1)&amp;" "&amp;IF((--MID(TEXT(RIGHT([0]!nilai,12),REPT("0",12)),2,2)+1)&lt;=20,IF(--LEFT(TEXT(RIGHT([0]!nilai,12),REPT("0",12)),3)=1," satu milyar",INDEX('169_Menara_Sampoeran_C1'!idxSatuSampaiDuaPuluh,--LEFT(TEXT(RIGHT([0]!nilai,11),REPT("0",11)),2)+1)),INDEX('169_Menara_Sampoeran_C1'!idxSatuSampaiDuaPuluh,--LEFT(RIGHT([0]!nilai,11),1)+1)&amp;" puluh "&amp;INDEX('169_Menara_Sampoeran_C1'!idxSatuSampaiDuaPuluh,--LEFT(RIGHT([0]!nilai,10),1)+1))&amp;IF(OR(LEN([0]!nilai)&lt;=9,--LEFT(TEXT(RIGHT([0]!nilai,12),REPT("0",12)),3)={0;1}),""," milyar")</definedName>
    <definedName name="milyar" localSheetId="35">" "&amp;INDEX('170_Menara_Bandung'!idxRatusan,--LEFT(TEXT(RIGHT([0]!nilai,12),REPT("0",12)),1)+1)&amp;" "&amp;IF((--MID(TEXT(RIGHT([0]!nilai,12),REPT("0",12)),2,2)+1)&lt;=20,IF(--LEFT(TEXT(RIGHT([0]!nilai,12),REPT("0",12)),3)=1," satu milyar",INDEX('170_Menara_Bandung'!idxSatuSampaiDuaPuluh,--LEFT(TEXT(RIGHT([0]!nilai,11),REPT("0",11)),2)+1)),INDEX('170_Menara_Bandung'!idxSatuSampaiDuaPuluh,--LEFT(RIGHT([0]!nilai,11),1)+1)&amp;" puluh "&amp;INDEX('170_Menara_Bandung'!idxSatuSampaiDuaPuluh,--LEFT(RIGHT([0]!nilai,10),1)+1))&amp;IF(OR(LEN([0]!nilai)&lt;=9,--LEFT(TEXT(RIGHT([0]!nilai,12),REPT("0",12)),3)={0;1}),""," milyar")</definedName>
    <definedName name="milyar" localSheetId="36">" "&amp;INDEX('171_Menara_Jakarta Inner'!idxRatusan,--LEFT(TEXT(RIGHT([0]!nilai,12),REPT("0",12)),1)+1)&amp;" "&amp;IF((--MID(TEXT(RIGHT([0]!nilai,12),REPT("0",12)),2,2)+1)&lt;=20,IF(--LEFT(TEXT(RIGHT([0]!nilai,12),REPT("0",12)),3)=1," satu milyar",INDEX('171_Menara_Jakarta Inner'!idxSatuSampaiDuaPuluh,--LEFT(TEXT(RIGHT([0]!nilai,11),REPT("0",11)),2)+1)),INDEX('171_Menara_Jakarta Inner'!idxSatuSampaiDuaPuluh,--LEFT(RIGHT([0]!nilai,11),1)+1)&amp;" puluh "&amp;INDEX('171_Menara_Jakarta Inner'!idxSatuSampaiDuaPuluh,--LEFT(RIGHT([0]!nilai,10),1)+1))&amp;IF(OR(LEN([0]!nilai)&lt;=9,--LEFT(TEXT(RIGHT([0]!nilai,12),REPT("0",12)),3)={0;1}),""," milyar")</definedName>
    <definedName name="milyar" localSheetId="37">" "&amp;INDEX('172_Fadilindo_Batam'!idxRatusan,--LEFT(TEXT(RIGHT([0]!nilai,12),REPT("0",12)),1)+1)&amp;" "&amp;IF((--MID(TEXT(RIGHT([0]!nilai,12),REPT("0",12)),2,2)+1)&lt;=20,IF(--LEFT(TEXT(RIGHT([0]!nilai,12),REPT("0",12)),3)=1," satu milyar",INDEX('172_Fadilindo_Batam'!idxSatuSampaiDuaPuluh,--LEFT(TEXT(RIGHT([0]!nilai,11),REPT("0",11)),2)+1)),INDEX('172_Fadilindo_Batam'!idxSatuSampaiDuaPuluh,--LEFT(RIGHT([0]!nilai,11),1)+1)&amp;" puluh "&amp;INDEX('172_Fadilindo_Batam'!idxSatuSampaiDuaPuluh,--LEFT(RIGHT([0]!nilai,10),1)+1))&amp;IF(OR(LEN([0]!nilai)&lt;=9,--LEFT(TEXT(RIGHT([0]!nilai,12),REPT("0",12)),3)={0;1}),""," milyar")</definedName>
    <definedName name="milyar" localSheetId="38">" "&amp;INDEX('173_Yenlingtan_berkat_Batam'!idxRatusan,--LEFT(TEXT(RIGHT([0]!nilai,12),REPT("0",12)),1)+1)&amp;" "&amp;IF((--MID(TEXT(RIGHT([0]!nilai,12),REPT("0",12)),2,2)+1)&lt;=20,IF(--LEFT(TEXT(RIGHT([0]!nilai,12),REPT("0",12)),3)=1," satu milyar",INDEX('173_Yenlingtan_berkat_Batam'!idxSatuSampaiDuaPuluh,--LEFT(TEXT(RIGHT([0]!nilai,11),REPT("0",11)),2)+1)),INDEX('173_Yenlingtan_berkat_Batam'!idxSatuSampaiDuaPuluh,--LEFT(RIGHT([0]!nilai,11),1)+1)&amp;" puluh "&amp;INDEX('173_Yenlingtan_berkat_Batam'!idxSatuSampaiDuaPuluh,--LEFT(RIGHT([0]!nilai,10),1)+1))&amp;IF(OR(LEN([0]!nilai)&lt;=9,--LEFT(TEXT(RIGHT([0]!nilai,12),REPT("0",12)),3)={0;1}),""," milyar")</definedName>
    <definedName name="milyar" localSheetId="39">" "&amp;INDEX('174_Yenlingtan_Kreshna_Batam'!idxRatusan,--LEFT(TEXT(RIGHT([0]!nilai,12),REPT("0",12)),1)+1)&amp;" "&amp;IF((--MID(TEXT(RIGHT([0]!nilai,12),REPT("0",12)),2,2)+1)&lt;=20,IF(--LEFT(TEXT(RIGHT([0]!nilai,12),REPT("0",12)),3)=1," satu milyar",INDEX('174_Yenlingtan_Kreshna_Batam'!idxSatuSampaiDuaPuluh,--LEFT(TEXT(RIGHT([0]!nilai,11),REPT("0",11)),2)+1)),INDEX('174_Yenlingtan_Kreshna_Batam'!idxSatuSampaiDuaPuluh,--LEFT(RIGHT([0]!nilai,11),1)+1)&amp;" puluh "&amp;INDEX('174_Yenlingtan_Kreshna_Batam'!idxSatuSampaiDuaPuluh,--LEFT(RIGHT([0]!nilai,10),1)+1))&amp;IF(OR(LEN([0]!nilai)&lt;=9,--LEFT(TEXT(RIGHT([0]!nilai,12),REPT("0",12)),3)={0;1}),""," milyar")</definedName>
    <definedName name="milyar" localSheetId="40">" "&amp;INDEX('175_Lion_Gresik'!idxRatusan,--LEFT(TEXT(RIGHT([2]!nilai,12),REPT("0",12)),1)+1)&amp;" "&amp;IF((--MID(TEXT(RIGHT([2]!nilai,12),REPT("0",12)),2,2)+1)&lt;=20,IF(--LEFT(TEXT(RIGHT([2]!nilai,12),REPT("0",12)),3)=1," satu milyar",INDEX('175_Lion_Gresik'!idxSatuSampaiDuaPuluh,--LEFT(TEXT(RIGHT([2]!nilai,11),REPT("0",11)),2)+1)),INDEX('175_Lion_Gresik'!idxSatuSampaiDuaPuluh,--LEFT(RIGHT([2]!nilai,11),1)+1)&amp;" puluh "&amp;INDEX('175_Lion_Gresik'!idxSatuSampaiDuaPuluh,--LEFT(RIGHT([2]!nilai,10),1)+1))&amp;IF(OR(LEN([2]!nilai)&lt;=9,--LEFT(TEXT(RIGHT([2]!nilai,12),REPT("0",12)),3)={0;1}),""," milyar")</definedName>
    <definedName name="milyar" localSheetId="41">" "&amp;INDEX('176_Padi Logistik'!idxRatusan,--LEFT(TEXT(RIGHT([2]!nilai,12),REPT("0",12)),1)+1)&amp;" "&amp;IF((--MID(TEXT(RIGHT([2]!nilai,12),REPT("0",12)),2,2)+1)&lt;=20,IF(--LEFT(TEXT(RIGHT([2]!nilai,12),REPT("0",12)),3)=1," satu milyar",INDEX('176_Padi Logistik'!idxSatuSampaiDuaPuluh,--LEFT(TEXT(RIGHT([2]!nilai,11),REPT("0",11)),2)+1)),INDEX('176_Padi Logistik'!idxSatuSampaiDuaPuluh,--LEFT(RIGHT([2]!nilai,11),1)+1)&amp;" puluh "&amp;INDEX('176_Padi Logistik'!idxSatuSampaiDuaPuluh,--LEFT(RIGHT([2]!nilai,10),1)+1))&amp;IF(OR(LEN([2]!nilai)&lt;=9,--LEFT(TEXT(RIGHT([2]!nilai,12),REPT("0",12)),3)={0;1}),""," milyar")</definedName>
    <definedName name="milyar" localSheetId="42">" "&amp;INDEX('177_Padi Logistik_Bali'!idxRatusan,--LEFT(TEXT(RIGHT([2]!nilai,12),REPT("0",12)),1)+1)&amp;" "&amp;IF((--MID(TEXT(RIGHT([2]!nilai,12),REPT("0",12)),2,2)+1)&lt;=20,IF(--LEFT(TEXT(RIGHT([2]!nilai,12),REPT("0",12)),3)=1," satu milyar",INDEX('177_Padi Logistik_Bali'!idxSatuSampaiDuaPuluh,--LEFT(TEXT(RIGHT([2]!nilai,11),REPT("0",11)),2)+1)),INDEX('177_Padi Logistik_Bali'!idxSatuSampaiDuaPuluh,--LEFT(RIGHT([2]!nilai,11),1)+1)&amp;" puluh "&amp;INDEX('177_Padi Logistik_Bali'!idxSatuSampaiDuaPuluh,--LEFT(RIGHT([2]!nilai,10),1)+1))&amp;IF(OR(LEN([2]!nilai)&lt;=9,--LEFT(TEXT(RIGHT([2]!nilai,12),REPT("0",12)),3)={0;1}),""," milyar")</definedName>
    <definedName name="milyar" localSheetId="43">" "&amp;INDEX('178_satya alam_'!idxRatusan,--LEFT(TEXT(RIGHT([2]!nilai,12),REPT("0",12)),1)+1)&amp;" "&amp;IF((--MID(TEXT(RIGHT([2]!nilai,12),REPT("0",12)),2,2)+1)&lt;=20,IF(--LEFT(TEXT(RIGHT([2]!nilai,12),REPT("0",12)),3)=1," satu milyar",INDEX('178_satya alam_'!idxSatuSampaiDuaPuluh,--LEFT(TEXT(RIGHT([2]!nilai,11),REPT("0",11)),2)+1)),INDEX('178_satya alam_'!idxSatuSampaiDuaPuluh,--LEFT(RIGHT([2]!nilai,11),1)+1)&amp;" puluh "&amp;INDEX('178_satya alam_'!idxSatuSampaiDuaPuluh,--LEFT(RIGHT([2]!nilai,10),1)+1))&amp;IF(OR(LEN([2]!nilai)&lt;=9,--LEFT(TEXT(RIGHT([2]!nilai,12),REPT("0",12)),3)={0;1}),""," milyar")</definedName>
    <definedName name="milyar" localSheetId="44">" "&amp;INDEX('179_Kurniatani_Banjar negara'!idxRatusan,--LEFT(TEXT(RIGHT([2]!nilai,12),REPT("0",12)),1)+1)&amp;" "&amp;IF((--MID(TEXT(RIGHT([2]!nilai,12),REPT("0",12)),2,2)+1)&lt;=20,IF(--LEFT(TEXT(RIGHT([2]!nilai,12),REPT("0",12)),3)=1," satu milyar",INDEX('179_Kurniatani_Banjar negara'!idxSatuSampaiDuaPuluh,--LEFT(TEXT(RIGHT([2]!nilai,11),REPT("0",11)),2)+1)),INDEX('179_Kurniatani_Banjar negara'!idxSatuSampaiDuaPuluh,--LEFT(RIGHT([2]!nilai,11),1)+1)&amp;" puluh "&amp;INDEX('179_Kurniatani_Banjar negara'!idxSatuSampaiDuaPuluh,--LEFT(RIGHT([2]!nilai,10),1)+1))&amp;IF(OR(LEN([2]!nilai)&lt;=9,--LEFT(TEXT(RIGHT([2]!nilai,12),REPT("0",12)),3)={0;1}),""," milyar")</definedName>
    <definedName name="milyar" localSheetId="45">" "&amp;INDEX('180_PT. Yasa_Sulteng'!idxRatusan,--LEFT(TEXT(RIGHT([0]!nilai,12),REPT("0",12)),1)+1)&amp;" "&amp;IF((--MID(TEXT(RIGHT([0]!nilai,12),REPT("0",12)),2,2)+1)&lt;=20,IF(--LEFT(TEXT(RIGHT([0]!nilai,12),REPT("0",12)),3)=1," satu milyar",INDEX('180_PT. Yasa_Sulteng'!idxSatuSampaiDuaPuluh,--LEFT(TEXT(RIGHT([0]!nilai,11),REPT("0",11)),2)+1)),INDEX('180_PT. Yasa_Sulteng'!idxSatuSampaiDuaPuluh,--LEFT(RIGHT([0]!nilai,11),1)+1)&amp;" puluh "&amp;INDEX('180_PT. Yasa_Sulteng'!idxSatuSampaiDuaPuluh,--LEFT(RIGHT([0]!nilai,10),1)+1))&amp;IF(OR(LEN([0]!nilai)&lt;=9,--LEFT(TEXT(RIGHT([0]!nilai,12),REPT("0",12)),3)={0;1}),""," milyar")</definedName>
    <definedName name="milyar" localSheetId="46">" "&amp;INDEX('180_PT. Yasa_Sulteng di up'!idxRatusan,--LEFT(TEXT(RIGHT([0]!nilai,12),REPT("0",12)),1)+1)&amp;" "&amp;IF((--MID(TEXT(RIGHT([0]!nilai,12),REPT("0",12)),2,2)+1)&lt;=20,IF(--LEFT(TEXT(RIGHT([0]!nilai,12),REPT("0",12)),3)=1," satu milyar",INDEX('180_PT. Yasa_Sulteng di up'!idxSatuSampaiDuaPuluh,--LEFT(TEXT(RIGHT([0]!nilai,11),REPT("0",11)),2)+1)),INDEX('180_PT. Yasa_Sulteng di up'!idxSatuSampaiDuaPuluh,--LEFT(RIGHT([0]!nilai,11),1)+1)&amp;" puluh "&amp;INDEX('180_PT. Yasa_Sulteng di up'!idxSatuSampaiDuaPuluh,--LEFT(RIGHT([0]!nilai,10),1)+1))&amp;IF(OR(LEN([0]!nilai)&lt;=9,--LEFT(TEXT(RIGHT([0]!nilai,12),REPT("0",12)),3)={0;1}),""," milyar")</definedName>
    <definedName name="milyar" localSheetId="47">" "&amp;INDEX('181_Menara_Jakarta Inner'!idxRatusan,--LEFT(TEXT(RIGHT([0]!nilai,12),REPT("0",12)),1)+1)&amp;" "&amp;IF((--MID(TEXT(RIGHT([0]!nilai,12),REPT("0",12)),2,2)+1)&lt;=20,IF(--LEFT(TEXT(RIGHT([0]!nilai,12),REPT("0",12)),3)=1," satu milyar",INDEX('181_Menara_Jakarta Inner'!idxSatuSampaiDuaPuluh,--LEFT(TEXT(RIGHT([0]!nilai,11),REPT("0",11)),2)+1)),INDEX('181_Menara_Jakarta Inner'!idxSatuSampaiDuaPuluh,--LEFT(RIGHT([0]!nilai,11),1)+1)&amp;" puluh "&amp;INDEX('181_Menara_Jakarta Inner'!idxSatuSampaiDuaPuluh,--LEFT(RIGHT([0]!nilai,10),1)+1))&amp;IF(OR(LEN([0]!nilai)&lt;=9,--LEFT(TEXT(RIGHT([0]!nilai,12),REPT("0",12)),3)={0;1}),""," milyar")</definedName>
    <definedName name="milyar" localSheetId="48">" "&amp;INDEX('182_Yenlingtan_Pandurasa_Batam'!idxRatusan,--LEFT(TEXT(RIGHT([0]!nilai,12),REPT("0",12)),1)+1)&amp;" "&amp;IF((--MID(TEXT(RIGHT([0]!nilai,12),REPT("0",12)),2,2)+1)&lt;=20,IF(--LEFT(TEXT(RIGHT([0]!nilai,12),REPT("0",12)),3)=1," satu milyar",INDEX('182_Yenlingtan_Pandurasa_Batam'!idxSatuSampaiDuaPuluh,--LEFT(TEXT(RIGHT([0]!nilai,11),REPT("0",11)),2)+1)),INDEX('182_Yenlingtan_Pandurasa_Batam'!idxSatuSampaiDuaPuluh,--LEFT(RIGHT([0]!nilai,11),1)+1)&amp;" puluh "&amp;INDEX('182_Yenlingtan_Pandurasa_Batam'!idxSatuSampaiDuaPuluh,--LEFT(RIGHT([0]!nilai,10),1)+1))&amp;IF(OR(LEN([0]!nilai)&lt;=9,--LEFT(TEXT(RIGHT([0]!nilai,12),REPT("0",12)),3)={0;1}),""," milyar")</definedName>
    <definedName name="milyar" localSheetId="49">" "&amp;INDEX('183_Bpk.Icuk_Kalbar'!idxRatusan,--LEFT(TEXT(RIGHT([0]!nilai,12),REPT("0",12)),1)+1)&amp;" "&amp;IF((--MID(TEXT(RIGHT([0]!nilai,12),REPT("0",12)),2,2)+1)&lt;=20,IF(--LEFT(TEXT(RIGHT([0]!nilai,12),REPT("0",12)),3)=1," satu milyar",INDEX('183_Bpk.Icuk_Kalbar'!idxSatuSampaiDuaPuluh,--LEFT(TEXT(RIGHT([0]!nilai,11),REPT("0",11)),2)+1)),INDEX('183_Bpk.Icuk_Kalbar'!idxSatuSampaiDuaPuluh,--LEFT(RIGHT([0]!nilai,11),1)+1)&amp;" puluh "&amp;INDEX('183_Bpk.Icuk_Kalbar'!idxSatuSampaiDuaPuluh,--LEFT(RIGHT([0]!nilai,10),1)+1))&amp;IF(OR(LEN([0]!nilai)&lt;=9,--LEFT(TEXT(RIGHT([0]!nilai,12),REPT("0",12)),3)={0;1}),""," milyar")</definedName>
    <definedName name="milyar" localSheetId="50">" "&amp;INDEX('184_Rosenberger_Makassar'!idxRatusan,--LEFT(TEXT(RIGHT([0]!nilai,12),REPT("0",12)),1)+1)&amp;" "&amp;IF((--MID(TEXT(RIGHT([0]!nilai,12),REPT("0",12)),2,2)+1)&lt;=20,IF(--LEFT(TEXT(RIGHT([0]!nilai,12),REPT("0",12)),3)=1," satu milyar",INDEX('184_Rosenberger_Makassar'!idxSatuSampaiDuaPuluh,--LEFT(TEXT(RIGHT([0]!nilai,11),REPT("0",11)),2)+1)),INDEX('184_Rosenberger_Makassar'!idxSatuSampaiDuaPuluh,--LEFT(RIGHT([0]!nilai,11),1)+1)&amp;" puluh "&amp;INDEX('184_Rosenberger_Makassar'!idxSatuSampaiDuaPuluh,--LEFT(RIGHT([0]!nilai,10),1)+1))&amp;IF(OR(LEN([0]!nilai)&lt;=9,--LEFT(TEXT(RIGHT([0]!nilai,12),REPT("0",12)),3)={0;1}),""," milyar")</definedName>
    <definedName name="milyar" localSheetId="51">" "&amp;INDEX('185_PT.Sarana Bandar_Sidoarjo'!idxRatusan,--LEFT(TEXT(RIGHT([0]!nilai,12),REPT("0",12)),1)+1)&amp;" "&amp;IF((--MID(TEXT(RIGHT([0]!nilai,12),REPT("0",12)),2,2)+1)&lt;=20,IF(--LEFT(TEXT(RIGHT([0]!nilai,12),REPT("0",12)),3)=1," satu milyar",INDEX('185_PT.Sarana Bandar_Sidoarjo'!idxSatuSampaiDuaPuluh,--LEFT(TEXT(RIGHT([0]!nilai,11),REPT("0",11)),2)+1)),INDEX('185_PT.Sarana Bandar_Sidoarjo'!idxSatuSampaiDuaPuluh,--LEFT(RIGHT([0]!nilai,11),1)+1)&amp;" puluh "&amp;INDEX('185_PT.Sarana Bandar_Sidoarjo'!idxSatuSampaiDuaPuluh,--LEFT(RIGHT([0]!nilai,10),1)+1))&amp;IF(OR(LEN([0]!nilai)&lt;=9,--LEFT(TEXT(RIGHT([0]!nilai,12),REPT("0",12)),3)={0;1}),""," milyar")</definedName>
    <definedName name="milyar" localSheetId="52">" "&amp;INDEX('186_Ibu Yanti_Lampung'!idxRatusan,--LEFT(TEXT(RIGHT([0]!nilai,12),REPT("0",12)),1)+1)&amp;" "&amp;IF((--MID(TEXT(RIGHT([0]!nilai,12),REPT("0",12)),2,2)+1)&lt;=20,IF(--LEFT(TEXT(RIGHT([0]!nilai,12),REPT("0",12)),3)=1," satu milyar",INDEX('186_Ibu Yanti_Lampung'!idxSatuSampaiDuaPuluh,--LEFT(TEXT(RIGHT([0]!nilai,11),REPT("0",11)),2)+1)),INDEX('186_Ibu Yanti_Lampung'!idxSatuSampaiDuaPuluh,--LEFT(RIGHT([0]!nilai,11),1)+1)&amp;" puluh "&amp;INDEX('186_Ibu Yanti_Lampung'!idxSatuSampaiDuaPuluh,--LEFT(RIGHT([0]!nilai,10),1)+1))&amp;IF(OR(LEN([0]!nilai)&lt;=9,--LEFT(TEXT(RIGHT([0]!nilai,12),REPT("0",12)),3)={0;1}),""," milyar")</definedName>
    <definedName name="milyar" localSheetId="53">" "&amp;INDEX('187_MAG_Kalimantan'!idxRatusan,--LEFT(TEXT(RIGHT([0]!nilai,12),REPT("0",12)),1)+1)&amp;" "&amp;IF((--MID(TEXT(RIGHT([0]!nilai,12),REPT("0",12)),2,2)+1)&lt;=20,IF(--LEFT(TEXT(RIGHT([0]!nilai,12),REPT("0",12)),3)=1," satu milyar",INDEX('187_MAG_Kalimantan'!idxSatuSampaiDuaPuluh,--LEFT(TEXT(RIGHT([0]!nilai,11),REPT("0",11)),2)+1)),INDEX('187_MAG_Kalimantan'!idxSatuSampaiDuaPuluh,--LEFT(RIGHT([0]!nilai,11),1)+1)&amp;" puluh "&amp;INDEX('187_MAG_Kalimantan'!idxSatuSampaiDuaPuluh,--LEFT(RIGHT([0]!nilai,10),1)+1))&amp;IF(OR(LEN([0]!nilai)&lt;=9,--LEFT(TEXT(RIGHT([0]!nilai,12),REPT("0",12)),3)={0;1}),""," milyar")</definedName>
    <definedName name="milyar" localSheetId="55">" "&amp;INDEX('188_BSC_JHHP_PAYAKUMBUH'!idxRatusan,--LEFT(TEXT(RIGHT([0]!nilai,12),REPT("0",12)),1)+1)&amp;" "&amp;IF((--MID(TEXT(RIGHT([0]!nilai,12),REPT("0",12)),2,2)+1)&lt;=20,IF(--LEFT(TEXT(RIGHT([0]!nilai,12),REPT("0",12)),3)=1," satu milyar",INDEX('188_BSC_JHHP_PAYAKUMBUH'!idxSatuSampaiDuaPuluh,--LEFT(TEXT(RIGHT([0]!nilai,11),REPT("0",11)),2)+1)),INDEX('188_BSC_JHHP_PAYAKUMBUH'!idxSatuSampaiDuaPuluh,--LEFT(RIGHT([0]!nilai,11),1)+1)&amp;" puluh "&amp;INDEX('188_BSC_JHHP_PAYAKUMBUH'!idxSatuSampaiDuaPuluh,--LEFT(RIGHT([0]!nilai,10),1)+1))&amp;IF(OR(LEN([0]!nilai)&lt;=9,--LEFT(TEXT(RIGHT([0]!nilai,12),REPT("0",12)),3)={0;1}),""," milyar")</definedName>
    <definedName name="milyar" localSheetId="54">" "&amp;INDEX('188_Sampoeran_Brigf 31.2.22'!idxRatusan,--LEFT(TEXT(RIGHT([0]!nilai,12),REPT("0",12)),1)+1)&amp;" "&amp;IF((--MID(TEXT(RIGHT([0]!nilai,12),REPT("0",12)),2,2)+1)&lt;=20,IF(--LEFT(TEXT(RIGHT([0]!nilai,12),REPT("0",12)),3)=1," satu milyar",INDEX('188_Sampoeran_Brigf 31.2.22'!idxSatuSampaiDuaPuluh,--LEFT(TEXT(RIGHT([0]!nilai,11),REPT("0",11)),2)+1)),INDEX('188_Sampoeran_Brigf 31.2.22'!idxSatuSampaiDuaPuluh,--LEFT(RIGHT([0]!nilai,11),1)+1)&amp;" puluh "&amp;INDEX('188_Sampoeran_Brigf 31.2.22'!idxSatuSampaiDuaPuluh,--LEFT(RIGHT([0]!nilai,10),1)+1))&amp;IF(OR(LEN([0]!nilai)&lt;=9,--LEFT(TEXT(RIGHT([0]!nilai,12),REPT("0",12)),3)={0;1}),""," milyar")</definedName>
    <definedName name="milyar" localSheetId="56">" "&amp;INDEX('189_Sampoeran_Brigf 8.2.22'!idxRatusan,--LEFT(TEXT(RIGHT([0]!nilai,12),REPT("0",12)),1)+1)&amp;" "&amp;IF((--MID(TEXT(RIGHT([0]!nilai,12),REPT("0",12)),2,2)+1)&lt;=20,IF(--LEFT(TEXT(RIGHT([0]!nilai,12),REPT("0",12)),3)=1," satu milyar",INDEX('189_Sampoeran_Brigf 8.2.22'!idxSatuSampaiDuaPuluh,--LEFT(TEXT(RIGHT([0]!nilai,11),REPT("0",11)),2)+1)),INDEX('189_Sampoeran_Brigf 8.2.22'!idxSatuSampaiDuaPuluh,--LEFT(RIGHT([0]!nilai,11),1)+1)&amp;" puluh "&amp;INDEX('189_Sampoeran_Brigf 8.2.22'!idxSatuSampaiDuaPuluh,--LEFT(RIGHT([0]!nilai,10),1)+1))&amp;IF(OR(LEN([0]!nilai)&lt;=9,--LEFT(TEXT(RIGHT([0]!nilai,12),REPT("0",12)),3)={0;1}),""," milyar")</definedName>
    <definedName name="milyar" localSheetId="57">" "&amp;INDEX('190_Solo Logo_Pati'!idxRatusan,--LEFT(TEXT(RIGHT([2]!nilai,12),REPT("0",12)),1)+1)&amp;" "&amp;IF((--MID(TEXT(RIGHT([2]!nilai,12),REPT("0",12)),2,2)+1)&lt;=20,IF(--LEFT(TEXT(RIGHT([2]!nilai,12),REPT("0",12)),3)=1," satu milyar",INDEX('190_Solo Logo_Pati'!idxSatuSampaiDuaPuluh,--LEFT(TEXT(RIGHT([2]!nilai,11),REPT("0",11)),2)+1)),INDEX('190_Solo Logo_Pati'!idxSatuSampaiDuaPuluh,--LEFT(RIGHT([2]!nilai,11),1)+1)&amp;" puluh "&amp;INDEX('190_Solo Logo_Pati'!idxSatuSampaiDuaPuluh,--LEFT(RIGHT([2]!nilai,10),1)+1))&amp;IF(OR(LEN([2]!nilai)&lt;=9,--LEFT(TEXT(RIGHT([2]!nilai,12),REPT("0",12)),3)={0;1}),""," milyar")</definedName>
    <definedName name="milyar" localSheetId="58">" "&amp;INDEX('191_Tensindo_Penajam'!idxRatusan,--LEFT(TEXT(RIGHT([0]!nilai,12),REPT("0",12)),1)+1)&amp;" "&amp;IF((--MID(TEXT(RIGHT([0]!nilai,12),REPT("0",12)),2,2)+1)&lt;=20,IF(--LEFT(TEXT(RIGHT([0]!nilai,12),REPT("0",12)),3)=1," satu milyar",INDEX('191_Tensindo_Penajam'!idxSatuSampaiDuaPuluh,--LEFT(TEXT(RIGHT([0]!nilai,11),REPT("0",11)),2)+1)),INDEX('191_Tensindo_Penajam'!idxSatuSampaiDuaPuluh,--LEFT(RIGHT([0]!nilai,11),1)+1)&amp;" puluh "&amp;INDEX('191_Tensindo_Penajam'!idxSatuSampaiDuaPuluh,--LEFT(RIGHT([0]!nilai,10),1)+1))&amp;IF(OR(LEN([0]!nilai)&lt;=9,--LEFT(TEXT(RIGHT([0]!nilai,12),REPT("0",12)),3)={0;1}),""," milyar")</definedName>
    <definedName name="milyar" localSheetId="59">" "&amp;INDEX('192_BBI_Ciputat'!idxRatusan,--LEFT(TEXT(RIGHT([0]!nilai,12),REPT("0",12)),1)+1)&amp;" "&amp;IF((--MID(TEXT(RIGHT([0]!nilai,12),REPT("0",12)),2,2)+1)&lt;=20,IF(--LEFT(TEXT(RIGHT([0]!nilai,12),REPT("0",12)),3)=1," satu milyar",INDEX('192_BBI_Ciputat'!idxSatuSampaiDuaPuluh,--LEFT(TEXT(RIGHT([0]!nilai,11),REPT("0",11)),2)+1)),INDEX('192_BBI_Ciputat'!idxSatuSampaiDuaPuluh,--LEFT(RIGHT([0]!nilai,11),1)+1)&amp;" puluh "&amp;INDEX('192_BBI_Ciputat'!idxSatuSampaiDuaPuluh,--LEFT(RIGHT([0]!nilai,10),1)+1))&amp;IF(OR(LEN([0]!nilai)&lt;=9,--LEFT(TEXT(RIGHT([0]!nilai,12),REPT("0",12)),3)={0;1}),""," milyar")</definedName>
    <definedName name="milyar" localSheetId="60">" "&amp;INDEX('193_Lion_Pontianak'!idxRatusan,--LEFT(TEXT(RIGHT([2]!nilai,12),REPT("0",12)),1)+1)&amp;" "&amp;IF((--MID(TEXT(RIGHT([2]!nilai,12),REPT("0",12)),2,2)+1)&lt;=20,IF(--LEFT(TEXT(RIGHT([2]!nilai,12),REPT("0",12)),3)=1," satu milyar",INDEX('193_Lion_Pontianak'!idxSatuSampaiDuaPuluh,--LEFT(TEXT(RIGHT([2]!nilai,11),REPT("0",11)),2)+1)),INDEX('193_Lion_Pontianak'!idxSatuSampaiDuaPuluh,--LEFT(RIGHT([2]!nilai,11),1)+1)&amp;" puluh "&amp;INDEX('193_Lion_Pontianak'!idxSatuSampaiDuaPuluh,--LEFT(RIGHT([2]!nilai,10),1)+1))&amp;IF(OR(LEN([2]!nilai)&lt;=9,--LEFT(TEXT(RIGHT([2]!nilai,12),REPT("0",12)),3)={0;1}),""," milyar")</definedName>
    <definedName name="milyar" localSheetId="61">" "&amp;INDEX('194_BSC_JHHP_PAYAKUMBUH '!idxRatusan,--LEFT(TEXT(RIGHT([0]!nilai,12),REPT("0",12)),1)+1)&amp;" "&amp;IF((--MID(TEXT(RIGHT([0]!nilai,12),REPT("0",12)),2,2)+1)&lt;=20,IF(--LEFT(TEXT(RIGHT([0]!nilai,12),REPT("0",12)),3)=1," satu milyar",INDEX('194_BSC_JHHP_PAYAKUMBUH '!idxSatuSampaiDuaPuluh,--LEFT(TEXT(RIGHT([0]!nilai,11),REPT("0",11)),2)+1)),INDEX('194_BSC_JHHP_PAYAKUMBUH '!idxSatuSampaiDuaPuluh,--LEFT(RIGHT([0]!nilai,11),1)+1)&amp;" puluh "&amp;INDEX('194_BSC_JHHP_PAYAKUMBUH '!idxSatuSampaiDuaPuluh,--LEFT(RIGHT([0]!nilai,10),1)+1))&amp;IF(OR(LEN([0]!nilai)&lt;=9,--LEFT(TEXT(RIGHT([0]!nilai,12),REPT("0",12)),3)={0;1}),""," milyar")</definedName>
    <definedName name="milyar" localSheetId="62">" "&amp;INDEX('195_Adhi Cakra_Batang'!idxRatusan,--LEFT(TEXT(RIGHT([2]!nilai,12),REPT("0",12)),1)+1)&amp;" "&amp;IF((--MID(TEXT(RIGHT([2]!nilai,12),REPT("0",12)),2,2)+1)&lt;=20,IF(--LEFT(TEXT(RIGHT([2]!nilai,12),REPT("0",12)),3)=1," satu milyar",INDEX('195_Adhi Cakra_Batang'!idxSatuSampaiDuaPuluh,--LEFT(TEXT(RIGHT([2]!nilai,11),REPT("0",11)),2)+1)),INDEX('195_Adhi Cakra_Batang'!idxSatuSampaiDuaPuluh,--LEFT(RIGHT([2]!nilai,11),1)+1)&amp;" puluh "&amp;INDEX('195_Adhi Cakra_Batang'!idxSatuSampaiDuaPuluh,--LEFT(RIGHT([2]!nilai,10),1)+1))&amp;IF(OR(LEN([2]!nilai)&lt;=9,--LEFT(TEXT(RIGHT([2]!nilai,12),REPT("0",12)),3)={0;1}),""," milyar")</definedName>
    <definedName name="milyar" localSheetId="63">" "&amp;INDEX('196_Klik_Batam '!idxRatusan,--LEFT(TEXT(RIGHT([0]!nilai,12),REPT("0",12)),1)+1)&amp;" "&amp;IF((--MID(TEXT(RIGHT([0]!nilai,12),REPT("0",12)),2,2)+1)&lt;=20,IF(--LEFT(TEXT(RIGHT([0]!nilai,12),REPT("0",12)),3)=1," satu milyar",INDEX('196_Klik_Batam '!idxSatuSampaiDuaPuluh,--LEFT(TEXT(RIGHT([0]!nilai,11),REPT("0",11)),2)+1)),INDEX('196_Klik_Batam '!idxSatuSampaiDuaPuluh,--LEFT(RIGHT([0]!nilai,11),1)+1)&amp;" puluh "&amp;INDEX('196_Klik_Batam '!idxSatuSampaiDuaPuluh,--LEFT(RIGHT([0]!nilai,10),1)+1))&amp;IF(OR(LEN([0]!nilai)&lt;=9,--LEFT(TEXT(RIGHT([0]!nilai,12),REPT("0",12)),3)={0;1}),""," milyar")</definedName>
    <definedName name="milyar" localSheetId="64">" "&amp;INDEX('197_BSC_Alam Hijau_Jambi'!idxRatusan,--LEFT(TEXT(RIGHT([0]!nilai,12),REPT("0",12)),1)+1)&amp;" "&amp;IF((--MID(TEXT(RIGHT([0]!nilai,12),REPT("0",12)),2,2)+1)&lt;=20,IF(--LEFT(TEXT(RIGHT([0]!nilai,12),REPT("0",12)),3)=1," satu milyar",INDEX('197_BSC_Alam Hijau_Jambi'!idxSatuSampaiDuaPuluh,--LEFT(TEXT(RIGHT([0]!nilai,11),REPT("0",11)),2)+1)),INDEX('197_BSC_Alam Hijau_Jambi'!idxSatuSampaiDuaPuluh,--LEFT(RIGHT([0]!nilai,11),1)+1)&amp;" puluh "&amp;INDEX('197_BSC_Alam Hijau_Jambi'!idxSatuSampaiDuaPuluh,--LEFT(RIGHT([0]!nilai,10),1)+1))&amp;IF(OR(LEN([0]!nilai)&lt;=9,--LEFT(TEXT(RIGHT([0]!nilai,12),REPT("0",12)),3)={0;1}),""," milyar")</definedName>
    <definedName name="milyar" localSheetId="65">" "&amp;INDEX('198_PCS_kalimantan'!idxRatusan,--LEFT(TEXT(RIGHT([0]!nilai,12),REPT("0",12)),1)+1)&amp;" "&amp;IF((--MID(TEXT(RIGHT([0]!nilai,12),REPT("0",12)),2,2)+1)&lt;=20,IF(--LEFT(TEXT(RIGHT([0]!nilai,12),REPT("0",12)),3)=1," satu milyar",INDEX('198_PCS_kalimantan'!idxSatuSampaiDuaPuluh,--LEFT(TEXT(RIGHT([0]!nilai,11),REPT("0",11)),2)+1)),INDEX('198_PCS_kalimantan'!idxSatuSampaiDuaPuluh,--LEFT(RIGHT([0]!nilai,11),1)+1)&amp;" puluh "&amp;INDEX('198_PCS_kalimantan'!idxSatuSampaiDuaPuluh,--LEFT(RIGHT([0]!nilai,10),1)+1))&amp;IF(OR(LEN([0]!nilai)&lt;=9,--LEFT(TEXT(RIGHT([0]!nilai,12),REPT("0",12)),3)={0;1}),""," milyar")</definedName>
    <definedName name="milyar" localSheetId="66">" "&amp;INDEX('199_BSC_Alam Hijau_Jambi'!idxRatusan,--LEFT(TEXT(RIGHT([0]!nilai,12),REPT("0",12)),1)+1)&amp;" "&amp;IF((--MID(TEXT(RIGHT([0]!nilai,12),REPT("0",12)),2,2)+1)&lt;=20,IF(--LEFT(TEXT(RIGHT([0]!nilai,12),REPT("0",12)),3)=1," satu milyar",INDEX('199_BSC_Alam Hijau_Jambi'!idxSatuSampaiDuaPuluh,--LEFT(TEXT(RIGHT([0]!nilai,11),REPT("0",11)),2)+1)),INDEX('199_BSC_Alam Hijau_Jambi'!idxSatuSampaiDuaPuluh,--LEFT(RIGHT([0]!nilai,11),1)+1)&amp;" puluh "&amp;INDEX('199_BSC_Alam Hijau_Jambi'!idxSatuSampaiDuaPuluh,--LEFT(RIGHT([0]!nilai,10),1)+1))&amp;IF(OR(LEN([0]!nilai)&lt;=9,--LEFT(TEXT(RIGHT([0]!nilai,12),REPT("0",12)),3)={0;1}),""," milyar")</definedName>
    <definedName name="milyar" localSheetId="67">" "&amp;INDEX('200_BSC_Alam JHHP_Lampung'!idxRatusan,--LEFT(TEXT(RIGHT([0]!nilai,12),REPT("0",12)),1)+1)&amp;" "&amp;IF((--MID(TEXT(RIGHT([0]!nilai,12),REPT("0",12)),2,2)+1)&lt;=20,IF(--LEFT(TEXT(RIGHT([0]!nilai,12),REPT("0",12)),3)=1," satu milyar",INDEX('200_BSC_Alam JHHP_Lampung'!idxSatuSampaiDuaPuluh,--LEFT(TEXT(RIGHT([0]!nilai,11),REPT("0",11)),2)+1)),INDEX('200_BSC_Alam JHHP_Lampung'!idxSatuSampaiDuaPuluh,--LEFT(RIGHT([0]!nilai,11),1)+1)&amp;" puluh "&amp;INDEX('200_BSC_Alam JHHP_Lampung'!idxSatuSampaiDuaPuluh,--LEFT(RIGHT([0]!nilai,10),1)+1))&amp;IF(OR(LEN([0]!nilai)&lt;=9,--LEFT(TEXT(RIGHT([0]!nilai,12),REPT("0",12)),3)={0;1}),""," milyar")</definedName>
    <definedName name="milyar" localSheetId="68">" "&amp;INDEX('201_BSC_Alam JHHP_Lampung'!idxRatusan,--LEFT(TEXT(RIGHT([0]!nilai,12),REPT("0",12)),1)+1)&amp;" "&amp;IF((--MID(TEXT(RIGHT([0]!nilai,12),REPT("0",12)),2,2)+1)&lt;=20,IF(--LEFT(TEXT(RIGHT([0]!nilai,12),REPT("0",12)),3)=1," satu milyar",INDEX('201_BSC_Alam JHHP_Lampung'!idxSatuSampaiDuaPuluh,--LEFT(TEXT(RIGHT([0]!nilai,11),REPT("0",11)),2)+1)),INDEX('201_BSC_Alam JHHP_Lampung'!idxSatuSampaiDuaPuluh,--LEFT(RIGHT([0]!nilai,11),1)+1)&amp;" puluh "&amp;INDEX('201_BSC_Alam JHHP_Lampung'!idxSatuSampaiDuaPuluh,--LEFT(RIGHT([0]!nilai,10),1)+1))&amp;IF(OR(LEN([0]!nilai)&lt;=9,--LEFT(TEXT(RIGHT([0]!nilai,12),REPT("0",12)),3)={0;1}),""," milyar")</definedName>
    <definedName name="milyar" localSheetId="69">" "&amp;INDEX('202_BSC_Alam Hijau_Bandung 1'!idxRatusan,--LEFT(TEXT(RIGHT([0]!nilai,12),REPT("0",12)),1)+1)&amp;" "&amp;IF((--MID(TEXT(RIGHT([0]!nilai,12),REPT("0",12)),2,2)+1)&lt;=20,IF(--LEFT(TEXT(RIGHT([0]!nilai,12),REPT("0",12)),3)=1," satu milyar",INDEX('202_BSC_Alam Hijau_Bandung 1'!idxSatuSampaiDuaPuluh,--LEFT(TEXT(RIGHT([0]!nilai,11),REPT("0",11)),2)+1)),INDEX('202_BSC_Alam Hijau_Bandung 1'!idxSatuSampaiDuaPuluh,--LEFT(RIGHT([0]!nilai,11),1)+1)&amp;" puluh "&amp;INDEX('202_BSC_Alam Hijau_Bandung 1'!idxSatuSampaiDuaPuluh,--LEFT(RIGHT([0]!nilai,10),1)+1))&amp;IF(OR(LEN([0]!nilai)&lt;=9,--LEFT(TEXT(RIGHT([0]!nilai,12),REPT("0",12)),3)={0;1}),""," milyar")</definedName>
    <definedName name="milyar" localSheetId="70">" "&amp;INDEX('203_BSC_JHHP_Lampung'!idxRatusan,--LEFT(TEXT(RIGHT([0]!nilai,12),REPT("0",12)),1)+1)&amp;" "&amp;IF((--MID(TEXT(RIGHT([0]!nilai,12),REPT("0",12)),2,2)+1)&lt;=20,IF(--LEFT(TEXT(RIGHT([0]!nilai,12),REPT("0",12)),3)=1," satu milyar",INDEX('203_BSC_JHHP_Lampung'!idxSatuSampaiDuaPuluh,--LEFT(TEXT(RIGHT([0]!nilai,11),REPT("0",11)),2)+1)),INDEX('203_BSC_JHHP_Lampung'!idxSatuSampaiDuaPuluh,--LEFT(RIGHT([0]!nilai,11),1)+1)&amp;" puluh "&amp;INDEX('203_BSC_JHHP_Lampung'!idxSatuSampaiDuaPuluh,--LEFT(RIGHT([0]!nilai,10),1)+1))&amp;IF(OR(LEN([0]!nilai)&lt;=9,--LEFT(TEXT(RIGHT([0]!nilai,12),REPT("0",12)),3)={0;1}),""," milyar")</definedName>
    <definedName name="milyar" localSheetId="71">" "&amp;INDEX('204_Klik_Batam'!idxRatusan,--LEFT(TEXT(RIGHT([0]!nilai,12),REPT("0",12)),1)+1)&amp;" "&amp;IF((--MID(TEXT(RIGHT([0]!nilai,12),REPT("0",12)),2,2)+1)&lt;=20,IF(--LEFT(TEXT(RIGHT([0]!nilai,12),REPT("0",12)),3)=1," satu milyar",INDEX('204_Klik_Batam'!idxSatuSampaiDuaPuluh,--LEFT(TEXT(RIGHT([0]!nilai,11),REPT("0",11)),2)+1)),INDEX('204_Klik_Batam'!idxSatuSampaiDuaPuluh,--LEFT(RIGHT([0]!nilai,11),1)+1)&amp;" puluh "&amp;INDEX('204_Klik_Batam'!idxSatuSampaiDuaPuluh,--LEFT(RIGHT([0]!nilai,10),1)+1))&amp;IF(OR(LEN([0]!nilai)&lt;=9,--LEFT(TEXT(RIGHT([0]!nilai,12),REPT("0",12)),3)={0;1}),""," milyar")</definedName>
    <definedName name="milyar" localSheetId="72">" "&amp;INDEX('205_Klik_Batam'!idxRatusan,--LEFT(TEXT(RIGHT([0]!nilai,12),REPT("0",12)),1)+1)&amp;" "&amp;IF((--MID(TEXT(RIGHT([0]!nilai,12),REPT("0",12)),2,2)+1)&lt;=20,IF(--LEFT(TEXT(RIGHT([0]!nilai,12),REPT("0",12)),3)=1," satu milyar",INDEX('205_Klik_Batam'!idxSatuSampaiDuaPuluh,--LEFT(TEXT(RIGHT([0]!nilai,11),REPT("0",11)),2)+1)),INDEX('205_Klik_Batam'!idxSatuSampaiDuaPuluh,--LEFT(RIGHT([0]!nilai,11),1)+1)&amp;" puluh "&amp;INDEX('205_Klik_Batam'!idxSatuSampaiDuaPuluh,--LEFT(RIGHT([0]!nilai,10),1)+1))&amp;IF(OR(LEN([0]!nilai)&lt;=9,--LEFT(TEXT(RIGHT([0]!nilai,12),REPT("0",12)),3)={0;1}),""," milyar")</definedName>
    <definedName name="milyar" localSheetId="73">" "&amp;INDEX('206_Tinata_Batam'!idxRatusan,--LEFT(TEXT(RIGHT([0]!nilai,12),REPT("0",12)),1)+1)&amp;" "&amp;IF((--MID(TEXT(RIGHT([0]!nilai,12),REPT("0",12)),2,2)+1)&lt;=20,IF(--LEFT(TEXT(RIGHT([0]!nilai,12),REPT("0",12)),3)=1," satu milyar",INDEX('206_Tinata_Batam'!idxSatuSampaiDuaPuluh,--LEFT(TEXT(RIGHT([0]!nilai,11),REPT("0",11)),2)+1)),INDEX('206_Tinata_Batam'!idxSatuSampaiDuaPuluh,--LEFT(RIGHT([0]!nilai,11),1)+1)&amp;" puluh "&amp;INDEX('206_Tinata_Batam'!idxSatuSampaiDuaPuluh,--LEFT(RIGHT([0]!nilai,10),1)+1))&amp;IF(OR(LEN([0]!nilai)&lt;=9,--LEFT(TEXT(RIGHT([0]!nilai,12),REPT("0",12)),3)={0;1}),""," milyar")</definedName>
    <definedName name="milyar" localSheetId="74">" "&amp;INDEX('207_Yenlingtan_Primasari_BTH'!idxRatusan,--LEFT(TEXT(RIGHT([0]!nilai,12),REPT("0",12)),1)+1)&amp;" "&amp;IF((--MID(TEXT(RIGHT([0]!nilai,12),REPT("0",12)),2,2)+1)&lt;=20,IF(--LEFT(TEXT(RIGHT([0]!nilai,12),REPT("0",12)),3)=1," satu milyar",INDEX('207_Yenlingtan_Primasari_BTH'!idxSatuSampaiDuaPuluh,--LEFT(TEXT(RIGHT([0]!nilai,11),REPT("0",11)),2)+1)),INDEX('207_Yenlingtan_Primasari_BTH'!idxSatuSampaiDuaPuluh,--LEFT(RIGHT([0]!nilai,11),1)+1)&amp;" puluh "&amp;INDEX('207_Yenlingtan_Primasari_BTH'!idxSatuSampaiDuaPuluh,--LEFT(RIGHT([0]!nilai,10),1)+1))&amp;IF(OR(LEN([0]!nilai)&lt;=9,--LEFT(TEXT(RIGHT([0]!nilai,12),REPT("0",12)),3)={0;1}),""," milyar")</definedName>
    <definedName name="milyar" localSheetId="75">" "&amp;INDEX('208_Yenlingtan_Kaifa_BTH'!idxRatusan,--LEFT(TEXT(RIGHT([0]!nilai,12),REPT("0",12)),1)+1)&amp;" "&amp;IF((--MID(TEXT(RIGHT([0]!nilai,12),REPT("0",12)),2,2)+1)&lt;=20,IF(--LEFT(TEXT(RIGHT([0]!nilai,12),REPT("0",12)),3)=1," satu milyar",INDEX('208_Yenlingtan_Kaifa_BTH'!idxSatuSampaiDuaPuluh,--LEFT(TEXT(RIGHT([0]!nilai,11),REPT("0",11)),2)+1)),INDEX('208_Yenlingtan_Kaifa_BTH'!idxSatuSampaiDuaPuluh,--LEFT(RIGHT([0]!nilai,11),1)+1)&amp;" puluh "&amp;INDEX('208_Yenlingtan_Kaifa_BTH'!idxSatuSampaiDuaPuluh,--LEFT(RIGHT([0]!nilai,10),1)+1))&amp;IF(OR(LEN([0]!nilai)&lt;=9,--LEFT(TEXT(RIGHT([0]!nilai,12),REPT("0",12)),3)={0;1}),""," milyar")</definedName>
    <definedName name="milyar" localSheetId="76">" "&amp;INDEX('209_Yenlingtan_East_BTH'!idxRatusan,--LEFT(TEXT(RIGHT([0]!nilai,12),REPT("0",12)),1)+1)&amp;" "&amp;IF((--MID(TEXT(RIGHT([0]!nilai,12),REPT("0",12)),2,2)+1)&lt;=20,IF(--LEFT(TEXT(RIGHT([0]!nilai,12),REPT("0",12)),3)=1," satu milyar",INDEX('209_Yenlingtan_East_BTH'!idxSatuSampaiDuaPuluh,--LEFT(TEXT(RIGHT([0]!nilai,11),REPT("0",11)),2)+1)),INDEX('209_Yenlingtan_East_BTH'!idxSatuSampaiDuaPuluh,--LEFT(RIGHT([0]!nilai,11),1)+1)&amp;" puluh "&amp;INDEX('209_Yenlingtan_East_BTH'!idxSatuSampaiDuaPuluh,--LEFT(RIGHT([0]!nilai,10),1)+1))&amp;IF(OR(LEN([0]!nilai)&lt;=9,--LEFT(TEXT(RIGHT([0]!nilai,12),REPT("0",12)),3)={0;1}),""," milyar")</definedName>
    <definedName name="milyar" localSheetId="77">" "&amp;INDEX('210_Dhe Topidi_Makassar'!idxRatusan,--LEFT(TEXT(RIGHT([0]!nilai,12),REPT("0",12)),1)+1)&amp;" "&amp;IF((--MID(TEXT(RIGHT([0]!nilai,12),REPT("0",12)),2,2)+1)&lt;=20,IF(--LEFT(TEXT(RIGHT([0]!nilai,12),REPT("0",12)),3)=1," satu milyar",INDEX('210_Dhe Topidi_Makassar'!idxSatuSampaiDuaPuluh,--LEFT(TEXT(RIGHT([0]!nilai,11),REPT("0",11)),2)+1)),INDEX('210_Dhe Topidi_Makassar'!idxSatuSampaiDuaPuluh,--LEFT(RIGHT([0]!nilai,11),1)+1)&amp;" puluh "&amp;INDEX('210_Dhe Topidi_Makassar'!idxSatuSampaiDuaPuluh,--LEFT(RIGHT([0]!nilai,10),1)+1))&amp;IF(OR(LEN([0]!nilai)&lt;=9,--LEFT(TEXT(RIGHT([0]!nilai,12),REPT("0",12)),3)={0;1}),""," milyar")</definedName>
    <definedName name="milyar" localSheetId="78">" "&amp;INDEX('211_Bpk. Teddy_Batam'!idxRatusan,--LEFT(TEXT(RIGHT([0]!nilai,12),REPT("0",12)),1)+1)&amp;" "&amp;IF((--MID(TEXT(RIGHT([0]!nilai,12),REPT("0",12)),2,2)+1)&lt;=20,IF(--LEFT(TEXT(RIGHT([0]!nilai,12),REPT("0",12)),3)=1," satu milyar",INDEX('211_Bpk. Teddy_Batam'!idxSatuSampaiDuaPuluh,--LEFT(TEXT(RIGHT([0]!nilai,11),REPT("0",11)),2)+1)),INDEX('211_Bpk. Teddy_Batam'!idxSatuSampaiDuaPuluh,--LEFT(RIGHT([0]!nilai,11),1)+1)&amp;" puluh "&amp;INDEX('211_Bpk. Teddy_Batam'!idxSatuSampaiDuaPuluh,--LEFT(RIGHT([0]!nilai,10),1)+1))&amp;IF(OR(LEN([0]!nilai)&lt;=9,--LEFT(TEXT(RIGHT([0]!nilai,12),REPT("0",12)),3)={0;1}),""," milyar")</definedName>
    <definedName name="milyar" localSheetId="79">" "&amp;INDEX('212_RBS_Batam'!idxRatusan,--LEFT(TEXT(RIGHT([0]!nilai,12),REPT("0",12)),1)+1)&amp;" "&amp;IF((--MID(TEXT(RIGHT([0]!nilai,12),REPT("0",12)),2,2)+1)&lt;=20,IF(--LEFT(TEXT(RIGHT([0]!nilai,12),REPT("0",12)),3)=1," satu milyar",INDEX('212_RBS_Batam'!idxSatuSampaiDuaPuluh,--LEFT(TEXT(RIGHT([0]!nilai,11),REPT("0",11)),2)+1)),INDEX('212_RBS_Batam'!idxSatuSampaiDuaPuluh,--LEFT(RIGHT([0]!nilai,11),1)+1)&amp;" puluh "&amp;INDEX('212_RBS_Batam'!idxSatuSampaiDuaPuluh,--LEFT(RIGHT([0]!nilai,10),1)+1))&amp;IF(OR(LEN([0]!nilai)&lt;=9,--LEFT(TEXT(RIGHT([0]!nilai,12),REPT("0",12)),3)={0;1}),""," milyar")</definedName>
    <definedName name="milyar" localSheetId="80">" "&amp;INDEX('213_Fastindo_jakarta'!idxRatusan,--LEFT(TEXT(RIGHT([0]!nilai,12),REPT("0",12)),1)+1)&amp;" "&amp;IF((--MID(TEXT(RIGHT([0]!nilai,12),REPT("0",12)),2,2)+1)&lt;=20,IF(--LEFT(TEXT(RIGHT([0]!nilai,12),REPT("0",12)),3)=1," satu milyar",INDEX('213_Fastindo_jakarta'!idxSatuSampaiDuaPuluh,--LEFT(TEXT(RIGHT([0]!nilai,11),REPT("0",11)),2)+1)),INDEX('213_Fastindo_jakarta'!idxSatuSampaiDuaPuluh,--LEFT(RIGHT([0]!nilai,11),1)+1)&amp;" puluh "&amp;INDEX('213_Fastindo_jakarta'!idxSatuSampaiDuaPuluh,--LEFT(RIGHT([0]!nilai,10),1)+1))&amp;IF(OR(LEN([0]!nilai)&lt;=9,--LEFT(TEXT(RIGHT([0]!nilai,12),REPT("0",12)),3)={0;1}),""," milyar")</definedName>
    <definedName name="milyar" localSheetId="81">" "&amp;INDEX('214_Klik_Batam'!idxRatusan,--LEFT(TEXT(RIGHT([0]!nilai,12),REPT("0",12)),1)+1)&amp;" "&amp;IF((--MID(TEXT(RIGHT([0]!nilai,12),REPT("0",12)),2,2)+1)&lt;=20,IF(--LEFT(TEXT(RIGHT([0]!nilai,12),REPT("0",12)),3)=1," satu milyar",INDEX('214_Klik_Batam'!idxSatuSampaiDuaPuluh,--LEFT(TEXT(RIGHT([0]!nilai,11),REPT("0",11)),2)+1)),INDEX('214_Klik_Batam'!idxSatuSampaiDuaPuluh,--LEFT(RIGHT([0]!nilai,11),1)+1)&amp;" puluh "&amp;INDEX('214_Klik_Batam'!idxSatuSampaiDuaPuluh,--LEFT(RIGHT([0]!nilai,10),1)+1))&amp;IF(OR(LEN([0]!nilai)&lt;=9,--LEFT(TEXT(RIGHT([0]!nilai,12),REPT("0",12)),3)={0;1}),""," milyar")</definedName>
    <definedName name="milyar" localSheetId="82">" "&amp;INDEX('215_Menara_Cocacola'!idxRatusan,--LEFT(TEXT(RIGHT([0]!nilai,12),REPT("0",12)),1)+1)&amp;" "&amp;IF((--MID(TEXT(RIGHT([0]!nilai,12),REPT("0",12)),2,2)+1)&lt;=20,IF(--LEFT(TEXT(RIGHT([0]!nilai,12),REPT("0",12)),3)=1," satu milyar",INDEX('215_Menara_Cocacola'!idxSatuSampaiDuaPuluh,--LEFT(TEXT(RIGHT([0]!nilai,11),REPT("0",11)),2)+1)),INDEX('215_Menara_Cocacola'!idxSatuSampaiDuaPuluh,--LEFT(RIGHT([0]!nilai,11),1)+1)&amp;" puluh "&amp;INDEX('215_Menara_Cocacola'!idxSatuSampaiDuaPuluh,--LEFT(RIGHT([0]!nilai,10),1)+1))&amp;IF(OR(LEN([0]!nilai)&lt;=9,--LEFT(TEXT(RIGHT([0]!nilai,12),REPT("0",12)),3)={0;1}),""," milyar")</definedName>
    <definedName name="milyar" localSheetId="83">" "&amp;INDEX('216_Menara_Mataram'!idxRatusan,--LEFT(TEXT(RIGHT([0]!nilai,12),REPT("0",12)),1)+1)&amp;" "&amp;IF((--MID(TEXT(RIGHT([0]!nilai,12),REPT("0",12)),2,2)+1)&lt;=20,IF(--LEFT(TEXT(RIGHT([0]!nilai,12),REPT("0",12)),3)=1," satu milyar",INDEX('216_Menara_Mataram'!idxSatuSampaiDuaPuluh,--LEFT(TEXT(RIGHT([0]!nilai,11),REPT("0",11)),2)+1)),INDEX('216_Menara_Mataram'!idxSatuSampaiDuaPuluh,--LEFT(RIGHT([0]!nilai,11),1)+1)&amp;" puluh "&amp;INDEX('216_Menara_Mataram'!idxSatuSampaiDuaPuluh,--LEFT(RIGHT([0]!nilai,10),1)+1))&amp;IF(OR(LEN([0]!nilai)&lt;=9,--LEFT(TEXT(RIGHT([0]!nilai,12),REPT("0",12)),3)={0;1}),""," milyar")</definedName>
    <definedName name="milyar" localSheetId="84">" "&amp;INDEX('217_BSC_DNR_Padang'!idxRatusan,--LEFT(TEXT(RIGHT([0]!nilai,12),REPT("0",12)),1)+1)&amp;" "&amp;IF((--MID(TEXT(RIGHT([0]!nilai,12),REPT("0",12)),2,2)+1)&lt;=20,IF(--LEFT(TEXT(RIGHT([0]!nilai,12),REPT("0",12)),3)=1," satu milyar",INDEX('217_BSC_DNR_Padang'!idxSatuSampaiDuaPuluh,--LEFT(TEXT(RIGHT([0]!nilai,11),REPT("0",11)),2)+1)),INDEX('217_BSC_DNR_Padang'!idxSatuSampaiDuaPuluh,--LEFT(RIGHT([0]!nilai,11),1)+1)&amp;" puluh "&amp;INDEX('217_BSC_DNR_Padang'!idxSatuSampaiDuaPuluh,--LEFT(RIGHT([0]!nilai,10),1)+1))&amp;IF(OR(LEN([0]!nilai)&lt;=9,--LEFT(TEXT(RIGHT([0]!nilai,12),REPT("0",12)),3)={0;1}),""," milyar")</definedName>
    <definedName name="milyar" localSheetId="85">" "&amp;INDEX('218_BSC_Alam Hijau_Bandung 1'!idxRatusan,--LEFT(TEXT(RIGHT([0]!nilai,12),REPT("0",12)),1)+1)&amp;" "&amp;IF((--MID(TEXT(RIGHT([0]!nilai,12),REPT("0",12)),2,2)+1)&lt;=20,IF(--LEFT(TEXT(RIGHT([0]!nilai,12),REPT("0",12)),3)=1," satu milyar",INDEX('218_BSC_Alam Hijau_Bandung 1'!idxSatuSampaiDuaPuluh,--LEFT(TEXT(RIGHT([0]!nilai,11),REPT("0",11)),2)+1)),INDEX('218_BSC_Alam Hijau_Bandung 1'!idxSatuSampaiDuaPuluh,--LEFT(RIGHT([0]!nilai,11),1)+1)&amp;" puluh "&amp;INDEX('218_BSC_Alam Hijau_Bandung 1'!idxSatuSampaiDuaPuluh,--LEFT(RIGHT([0]!nilai,10),1)+1))&amp;IF(OR(LEN([0]!nilai)&lt;=9,--LEFT(TEXT(RIGHT([0]!nilai,12),REPT("0",12)),3)={0;1}),""," milyar")</definedName>
    <definedName name="milyar" localSheetId="86">" "&amp;INDEX('219_BSC_Alam Hijau_Lampung'!idxRatusan,--LEFT(TEXT(RIGHT([0]!nilai,12),REPT("0",12)),1)+1)&amp;" "&amp;IF((--MID(TEXT(RIGHT([0]!nilai,12),REPT("0",12)),2,2)+1)&lt;=20,IF(--LEFT(TEXT(RIGHT([0]!nilai,12),REPT("0",12)),3)=1," satu milyar",INDEX('219_BSC_Alam Hijau_Lampung'!idxSatuSampaiDuaPuluh,--LEFT(TEXT(RIGHT([0]!nilai,11),REPT("0",11)),2)+1)),INDEX('219_BSC_Alam Hijau_Lampung'!idxSatuSampaiDuaPuluh,--LEFT(RIGHT([0]!nilai,11),1)+1)&amp;" puluh "&amp;INDEX('219_BSC_Alam Hijau_Lampung'!idxSatuSampaiDuaPuluh,--LEFT(RIGHT([0]!nilai,10),1)+1))&amp;IF(OR(LEN([0]!nilai)&lt;=9,--LEFT(TEXT(RIGHT([0]!nilai,12),REPT("0",12)),3)={0;1}),""," milyar")</definedName>
    <definedName name="milyar" localSheetId="87">" "&amp;INDEX('220_BSC_Alam Hijau_Kota Bumi'!idxRatusan,--LEFT(TEXT(RIGHT([0]!nilai,12),REPT("0",12)),1)+1)&amp;" "&amp;IF((--MID(TEXT(RIGHT([0]!nilai,12),REPT("0",12)),2,2)+1)&lt;=20,IF(--LEFT(TEXT(RIGHT([0]!nilai,12),REPT("0",12)),3)=1," satu milyar",INDEX('220_BSC_Alam Hijau_Kota Bumi'!idxSatuSampaiDuaPuluh,--LEFT(TEXT(RIGHT([0]!nilai,11),REPT("0",11)),2)+1)),INDEX('220_BSC_Alam Hijau_Kota Bumi'!idxSatuSampaiDuaPuluh,--LEFT(RIGHT([0]!nilai,11),1)+1)&amp;" puluh "&amp;INDEX('220_BSC_Alam Hijau_Kota Bumi'!idxSatuSampaiDuaPuluh,--LEFT(RIGHT([0]!nilai,10),1)+1))&amp;IF(OR(LEN([0]!nilai)&lt;=9,--LEFT(TEXT(RIGHT([0]!nilai,12),REPT("0",12)),3)={0;1}),""," milyar")</definedName>
    <definedName name="milyar" localSheetId="88">" "&amp;INDEX('221_BSC_Alam Hijau_Kota Bumi'!idxRatusan,--LEFT(TEXT(RIGHT([0]!nilai,12),REPT("0",12)),1)+1)&amp;" "&amp;IF((--MID(TEXT(RIGHT([0]!nilai,12),REPT("0",12)),2,2)+1)&lt;=20,IF(--LEFT(TEXT(RIGHT([0]!nilai,12),REPT("0",12)),3)=1," satu milyar",INDEX('221_BSC_Alam Hijau_Kota Bumi'!idxSatuSampaiDuaPuluh,--LEFT(TEXT(RIGHT([0]!nilai,11),REPT("0",11)),2)+1)),INDEX('221_BSC_Alam Hijau_Kota Bumi'!idxSatuSampaiDuaPuluh,--LEFT(RIGHT([0]!nilai,11),1)+1)&amp;" puluh "&amp;INDEX('221_BSC_Alam Hijau_Kota Bumi'!idxSatuSampaiDuaPuluh,--LEFT(RIGHT([0]!nilai,10),1)+1))&amp;IF(OR(LEN([0]!nilai)&lt;=9,--LEFT(TEXT(RIGHT([0]!nilai,12),REPT("0",12)),3)={0;1}),""," milyar")</definedName>
    <definedName name="milyar" localSheetId="89">" "&amp;INDEX('222_Okaryana_Pontianak'!idxRatusan,--LEFT(TEXT(RIGHT([0]!nilai,12),REPT("0",12)),1)+1)&amp;" "&amp;IF((--MID(TEXT(RIGHT([0]!nilai,12),REPT("0",12)),2,2)+1)&lt;=20,IF(--LEFT(TEXT(RIGHT([0]!nilai,12),REPT("0",12)),3)=1," satu milyar",INDEX('222_Okaryana_Pontianak'!idxSatuSampaiDuaPuluh,--LEFT(TEXT(RIGHT([0]!nilai,11),REPT("0",11)),2)+1)),INDEX('222_Okaryana_Pontianak'!idxSatuSampaiDuaPuluh,--LEFT(RIGHT([0]!nilai,11),1)+1)&amp;" puluh "&amp;INDEX('222_Okaryana_Pontianak'!idxSatuSampaiDuaPuluh,--LEFT(RIGHT([0]!nilai,10),1)+1))&amp;IF(OR(LEN([0]!nilai)&lt;=9,--LEFT(TEXT(RIGHT([0]!nilai,12),REPT("0",12)),3)={0;1}),""," milyar")</definedName>
    <definedName name="milyar" localSheetId="90">" "&amp;INDEX('223_BBI_Makassar'!idxRatusan,--LEFT(TEXT(RIGHT([0]!nilai,12),REPT("0",12)),1)+1)&amp;" "&amp;IF((--MID(TEXT(RIGHT([0]!nilai,12),REPT("0",12)),2,2)+1)&lt;=20,IF(--LEFT(TEXT(RIGHT([0]!nilai,12),REPT("0",12)),3)=1," satu milyar",INDEX('223_BBI_Makassar'!idxSatuSampaiDuaPuluh,--LEFT(TEXT(RIGHT([0]!nilai,11),REPT("0",11)),2)+1)),INDEX('223_BBI_Makassar'!idxSatuSampaiDuaPuluh,--LEFT(RIGHT([0]!nilai,11),1)+1)&amp;" puluh "&amp;INDEX('223_BBI_Makassar'!idxSatuSampaiDuaPuluh,--LEFT(RIGHT([0]!nilai,10),1)+1))&amp;IF(OR(LEN([0]!nilai)&lt;=9,--LEFT(TEXT(RIGHT([0]!nilai,12),REPT("0",12)),3)={0;1}),""," milyar")</definedName>
    <definedName name="milyar" localSheetId="91">" "&amp;INDEX('224_Yenlingtan_Aras_BTH'!idxRatusan,--LEFT(TEXT(RIGHT([0]!nilai,12),REPT("0",12)),1)+1)&amp;" "&amp;IF((--MID(TEXT(RIGHT([0]!nilai,12),REPT("0",12)),2,2)+1)&lt;=20,IF(--LEFT(TEXT(RIGHT([0]!nilai,12),REPT("0",12)),3)=1," satu milyar",INDEX('224_Yenlingtan_Aras_BTH'!idxSatuSampaiDuaPuluh,--LEFT(TEXT(RIGHT([0]!nilai,11),REPT("0",11)),2)+1)),INDEX('224_Yenlingtan_Aras_BTH'!idxSatuSampaiDuaPuluh,--LEFT(RIGHT([0]!nilai,11),1)+1)&amp;" puluh "&amp;INDEX('224_Yenlingtan_Aras_BTH'!idxSatuSampaiDuaPuluh,--LEFT(RIGHT([0]!nilai,10),1)+1))&amp;IF(OR(LEN([0]!nilai)&lt;=9,--LEFT(TEXT(RIGHT([0]!nilai,12),REPT("0",12)),3)={0;1}),""," milyar")</definedName>
    <definedName name="milyar" localSheetId="92">" "&amp;INDEX('225_Yenlingtan_Omo_BTH'!idxRatusan,--LEFT(TEXT(RIGHT([0]!nilai,12),REPT("0",12)),1)+1)&amp;" "&amp;IF((--MID(TEXT(RIGHT([0]!nilai,12),REPT("0",12)),2,2)+1)&lt;=20,IF(--LEFT(TEXT(RIGHT([0]!nilai,12),REPT("0",12)),3)=1," satu milyar",INDEX('225_Yenlingtan_Omo_BTH'!idxSatuSampaiDuaPuluh,--LEFT(TEXT(RIGHT([0]!nilai,11),REPT("0",11)),2)+1)),INDEX('225_Yenlingtan_Omo_BTH'!idxSatuSampaiDuaPuluh,--LEFT(RIGHT([0]!nilai,11),1)+1)&amp;" puluh "&amp;INDEX('225_Yenlingtan_Omo_BTH'!idxSatuSampaiDuaPuluh,--LEFT(RIGHT([0]!nilai,10),1)+1))&amp;IF(OR(LEN([0]!nilai)&lt;=9,--LEFT(TEXT(RIGHT([0]!nilai,12),REPT("0",12)),3)={0;1}),""," milyar")</definedName>
    <definedName name="milyar" localSheetId="93">" "&amp;INDEX('226_Yenlingtan_Pandurasa_BTH'!idxRatusan,--LEFT(TEXT(RIGHT([0]!nilai,12),REPT("0",12)),1)+1)&amp;" "&amp;IF((--MID(TEXT(RIGHT([0]!nilai,12),REPT("0",12)),2,2)+1)&lt;=20,IF(--LEFT(TEXT(RIGHT([0]!nilai,12),REPT("0",12)),3)=1," satu milyar",INDEX('226_Yenlingtan_Pandurasa_BTH'!idxSatuSampaiDuaPuluh,--LEFT(TEXT(RIGHT([0]!nilai,11),REPT("0",11)),2)+1)),INDEX('226_Yenlingtan_Pandurasa_BTH'!idxSatuSampaiDuaPuluh,--LEFT(RIGHT([0]!nilai,11),1)+1)&amp;" puluh "&amp;INDEX('226_Yenlingtan_Pandurasa_BTH'!idxSatuSampaiDuaPuluh,--LEFT(RIGHT([0]!nilai,10),1)+1))&amp;IF(OR(LEN([0]!nilai)&lt;=9,--LEFT(TEXT(RIGHT([0]!nilai,12),REPT("0",12)),3)={0;1}),""," milyar")</definedName>
    <definedName name="milyar" localSheetId="94">" "&amp;INDEX('227_Bpk. Zudi_Banjarmasin'!idxRatusan,--LEFT(TEXT(RIGHT([0]!nilai,12),REPT("0",12)),1)+1)&amp;" "&amp;IF((--MID(TEXT(RIGHT([0]!nilai,12),REPT("0",12)),2,2)+1)&lt;=20,IF(--LEFT(TEXT(RIGHT([0]!nilai,12),REPT("0",12)),3)=1," satu milyar",INDEX('227_Bpk. Zudi_Banjarmasin'!idxSatuSampaiDuaPuluh,--LEFT(TEXT(RIGHT([0]!nilai,11),REPT("0",11)),2)+1)),INDEX('227_Bpk. Zudi_Banjarmasin'!idxSatuSampaiDuaPuluh,--LEFT(RIGHT([0]!nilai,11),1)+1)&amp;" puluh "&amp;INDEX('227_Bpk. Zudi_Banjarmasin'!idxSatuSampaiDuaPuluh,--LEFT(RIGHT([0]!nilai,10),1)+1))&amp;IF(OR(LEN([0]!nilai)&lt;=9,--LEFT(TEXT(RIGHT([0]!nilai,12),REPT("0",12)),3)={0;1}),""," milyar")</definedName>
    <definedName name="milyar" localSheetId="95">" "&amp;INDEX('228_Anzora Skin_Riau'!idxRatusan,--LEFT(TEXT(RIGHT([0]!nilai,12),REPT("0",12)),1)+1)&amp;" "&amp;IF((--MID(TEXT(RIGHT([0]!nilai,12),REPT("0",12)),2,2)+1)&lt;=20,IF(--LEFT(TEXT(RIGHT([0]!nilai,12),REPT("0",12)),3)=1," satu milyar",INDEX('228_Anzora Skin_Riau'!idxSatuSampaiDuaPuluh,--LEFT(TEXT(RIGHT([0]!nilai,11),REPT("0",11)),2)+1)),INDEX('228_Anzora Skin_Riau'!idxSatuSampaiDuaPuluh,--LEFT(RIGHT([0]!nilai,11),1)+1)&amp;" puluh "&amp;INDEX('228_Anzora Skin_Riau'!idxSatuSampaiDuaPuluh,--LEFT(RIGHT([0]!nilai,10),1)+1))&amp;IF(OR(LEN([0]!nilai)&lt;=9,--LEFT(TEXT(RIGHT([0]!nilai,12),REPT("0",12)),3)={0;1}),""," milyar")</definedName>
    <definedName name="milyar" localSheetId="96">" "&amp;INDEX('229_Menara_Sticker&amp;TTD'!idxRatusan,--LEFT(TEXT(RIGHT([0]!nilai,12),REPT("0",12)),1)+1)&amp;" "&amp;IF((--MID(TEXT(RIGHT([0]!nilai,12),REPT("0",12)),2,2)+1)&lt;=20,IF(--LEFT(TEXT(RIGHT([0]!nilai,12),REPT("0",12)),3)=1," satu milyar",INDEX('229_Menara_Sticker&amp;TTD'!idxSatuSampaiDuaPuluh,--LEFT(TEXT(RIGHT([0]!nilai,11),REPT("0",11)),2)+1)),INDEX('229_Menara_Sticker&amp;TTD'!idxSatuSampaiDuaPuluh,--LEFT(RIGHT([0]!nilai,11),1)+1)&amp;" puluh "&amp;INDEX('229_Menara_Sticker&amp;TTD'!idxSatuSampaiDuaPuluh,--LEFT(RIGHT([0]!nilai,10),1)+1))&amp;IF(OR(LEN([0]!nilai)&lt;=9,--LEFT(TEXT(RIGHT([0]!nilai,12),REPT("0",12)),3)={0;1}),""," milyar")</definedName>
    <definedName name="milyar" localSheetId="97">" "&amp;INDEX('230_Solologo_Setia alam_Proboli'!idxRatusan,--LEFT(TEXT(RIGHT([2]!nilai,12),REPT("0",12)),1)+1)&amp;" "&amp;IF((--MID(TEXT(RIGHT([2]!nilai,12),REPT("0",12)),2,2)+1)&lt;=20,IF(--LEFT(TEXT(RIGHT([2]!nilai,12),REPT("0",12)),3)=1," satu milyar",INDEX('230_Solologo_Setia alam_Proboli'!idxSatuSampaiDuaPuluh,--LEFT(TEXT(RIGHT([2]!nilai,11),REPT("0",11)),2)+1)),INDEX('230_Solologo_Setia alam_Proboli'!idxSatuSampaiDuaPuluh,--LEFT(RIGHT([2]!nilai,11),1)+1)&amp;" puluh "&amp;INDEX('230_Solologo_Setia alam_Proboli'!idxSatuSampaiDuaPuluh,--LEFT(RIGHT([2]!nilai,10),1)+1))&amp;IF(OR(LEN([2]!nilai)&lt;=9,--LEFT(TEXT(RIGHT([2]!nilai,12),REPT("0",12)),3)={0;1}),""," milyar")</definedName>
    <definedName name="milyar" localSheetId="98">" "&amp;INDEX('231_Okaryana_Pontianak'!idxRatusan,--LEFT(TEXT(RIGHT([0]!nilai,12),REPT("0",12)),1)+1)&amp;" "&amp;IF((--MID(TEXT(RIGHT([0]!nilai,12),REPT("0",12)),2,2)+1)&lt;=20,IF(--LEFT(TEXT(RIGHT([0]!nilai,12),REPT("0",12)),3)=1," satu milyar",INDEX('231_Okaryana_Pontianak'!idxSatuSampaiDuaPuluh,--LEFT(TEXT(RIGHT([0]!nilai,11),REPT("0",11)),2)+1)),INDEX('231_Okaryana_Pontianak'!idxSatuSampaiDuaPuluh,--LEFT(RIGHT([0]!nilai,11),1)+1)&amp;" puluh "&amp;INDEX('231_Okaryana_Pontianak'!idxSatuSampaiDuaPuluh,--LEFT(RIGHT([0]!nilai,10),1)+1))&amp;IF(OR(LEN([0]!nilai)&lt;=9,--LEFT(TEXT(RIGHT([0]!nilai,12),REPT("0",12)),3)={0;1}),""," milyar")</definedName>
    <definedName name="milyar" localSheetId="99">" "&amp;INDEX('232_Pandu_Batam'!idxRatusan,--LEFT(TEXT(RIGHT([2]!nilai,12),REPT("0",12)),1)+1)&amp;" "&amp;IF((--MID(TEXT(RIGHT([2]!nilai,12),REPT("0",12)),2,2)+1)&lt;=20,IF(--LEFT(TEXT(RIGHT([2]!nilai,12),REPT("0",12)),3)=1," satu milyar",INDEX('232_Pandu_Batam'!idxSatuSampaiDuaPuluh,--LEFT(TEXT(RIGHT([2]!nilai,11),REPT("0",11)),2)+1)),INDEX('232_Pandu_Batam'!idxSatuSampaiDuaPuluh,--LEFT(RIGHT([2]!nilai,11),1)+1)&amp;" puluh "&amp;INDEX('232_Pandu_Batam'!idxSatuSampaiDuaPuluh,--LEFT(RIGHT([2]!nilai,10),1)+1))&amp;IF(OR(LEN([2]!nilai)&lt;=9,--LEFT(TEXT(RIGHT([2]!nilai,12),REPT("0",12)),3)={0;1}),""," milyar")</definedName>
    <definedName name="milyar" localSheetId="100">" "&amp;INDEX('233_Yenlingtan_Aras_BTH'!idxRatusan,--LEFT(TEXT(RIGHT([0]!nilai,12),REPT("0",12)),1)+1)&amp;" "&amp;IF((--MID(TEXT(RIGHT([0]!nilai,12),REPT("0",12)),2,2)+1)&lt;=20,IF(--LEFT(TEXT(RIGHT([0]!nilai,12),REPT("0",12)),3)=1," satu milyar",INDEX('233_Yenlingtan_Aras_BTH'!idxSatuSampaiDuaPuluh,--LEFT(TEXT(RIGHT([0]!nilai,11),REPT("0",11)),2)+1)),INDEX('233_Yenlingtan_Aras_BTH'!idxSatuSampaiDuaPuluh,--LEFT(RIGHT([0]!nilai,11),1)+1)&amp;" puluh "&amp;INDEX('233_Yenlingtan_Aras_BTH'!idxSatuSampaiDuaPuluh,--LEFT(RIGHT([0]!nilai,10),1)+1))&amp;IF(OR(LEN([0]!nilai)&lt;=9,--LEFT(TEXT(RIGHT([0]!nilai,12),REPT("0",12)),3)={0;1}),""," milyar")</definedName>
    <definedName name="milyar" localSheetId="101">" "&amp;INDEX('234_AKL_Mix'!idxRatusan,--LEFT(TEXT(RIGHT([0]!nilai,12),REPT("0",12)),1)+1)&amp;" "&amp;IF((--MID(TEXT(RIGHT([0]!nilai,12),REPT("0",12)),2,2)+1)&lt;=20,IF(--LEFT(TEXT(RIGHT([0]!nilai,12),REPT("0",12)),3)=1," satu milyar",INDEX('234_AKL_Mix'!idxSatuSampaiDuaPuluh,--LEFT(TEXT(RIGHT([0]!nilai,11),REPT("0",11)),2)+1)),INDEX('234_AKL_Mix'!idxSatuSampaiDuaPuluh,--LEFT(RIGHT([0]!nilai,11),1)+1)&amp;" puluh "&amp;INDEX('234_AKL_Mix'!idxSatuSampaiDuaPuluh,--LEFT(RIGHT([0]!nilai,10),1)+1))&amp;IF(OR(LEN([0]!nilai)&lt;=9,--LEFT(TEXT(RIGHT([0]!nilai,12),REPT("0",12)),3)={0;1}),""," milyar")</definedName>
    <definedName name="milyar" localSheetId="102">" "&amp;INDEX('235_Brama_Batam'!idxRatusan,--LEFT(TEXT(RIGHT([0]!nilai,12),REPT("0",12)),1)+1)&amp;" "&amp;IF((--MID(TEXT(RIGHT([0]!nilai,12),REPT("0",12)),2,2)+1)&lt;=20,IF(--LEFT(TEXT(RIGHT([0]!nilai,12),REPT("0",12)),3)=1," satu milyar",INDEX('235_Brama_Batam'!idxSatuSampaiDuaPuluh,--LEFT(TEXT(RIGHT([0]!nilai,11),REPT("0",11)),2)+1)),INDEX('235_Brama_Batam'!idxSatuSampaiDuaPuluh,--LEFT(RIGHT([0]!nilai,11),1)+1)&amp;" puluh "&amp;INDEX('235_Brama_Batam'!idxSatuSampaiDuaPuluh,--LEFT(RIGHT([0]!nilai,10),1)+1))&amp;IF(OR(LEN([0]!nilai)&lt;=9,--LEFT(TEXT(RIGHT([0]!nilai,12),REPT("0",12)),3)={0;1}),""," milyar")</definedName>
    <definedName name="milyar" localSheetId="103">" "&amp;INDEX('236_Nayla Hijab_Surabaya'!idxRatusan,--LEFT(TEXT(RIGHT([0]!nilai,12),REPT("0",12)),1)+1)&amp;" "&amp;IF((--MID(TEXT(RIGHT([0]!nilai,12),REPT("0",12)),2,2)+1)&lt;=20,IF(--LEFT(TEXT(RIGHT([0]!nilai,12),REPT("0",12)),3)=1," satu milyar",INDEX('236_Nayla Hijab_Surabaya'!idxSatuSampaiDuaPuluh,--LEFT(TEXT(RIGHT([0]!nilai,11),REPT("0",11)),2)+1)),INDEX('236_Nayla Hijab_Surabaya'!idxSatuSampaiDuaPuluh,--LEFT(RIGHT([0]!nilai,11),1)+1)&amp;" puluh "&amp;INDEX('236_Nayla Hijab_Surabaya'!idxSatuSampaiDuaPuluh,--LEFT(RIGHT([0]!nilai,10),1)+1))&amp;IF(OR(LEN([0]!nilai)&lt;=9,--LEFT(TEXT(RIGHT([0]!nilai,12),REPT("0",12)),3)={0;1}),""," milyar")</definedName>
    <definedName name="milyar" localSheetId="104">" "&amp;INDEX('237_Grasindo_Pontianak'!idxRatusan,--LEFT(TEXT(RIGHT([0]!nilai,12),REPT("0",12)),1)+1)&amp;" "&amp;IF((--MID(TEXT(RIGHT([0]!nilai,12),REPT("0",12)),2,2)+1)&lt;=20,IF(--LEFT(TEXT(RIGHT([0]!nilai,12),REPT("0",12)),3)=1," satu milyar",INDEX('237_Grasindo_Pontianak'!idxSatuSampaiDuaPuluh,--LEFT(TEXT(RIGHT([0]!nilai,11),REPT("0",11)),2)+1)),INDEX('237_Grasindo_Pontianak'!idxSatuSampaiDuaPuluh,--LEFT(RIGHT([0]!nilai,11),1)+1)&amp;" puluh "&amp;INDEX('237_Grasindo_Pontianak'!idxSatuSampaiDuaPuluh,--LEFT(RIGHT([0]!nilai,10),1)+1))&amp;IF(OR(LEN([0]!nilai)&lt;=9,--LEFT(TEXT(RIGHT([0]!nilai,12),REPT("0",12)),3)={0;1}),""," milyar")</definedName>
    <definedName name="milyar" localSheetId="105">" "&amp;INDEX('238_Yenlingtan_Sukses_BTH'!idxRatusan,--LEFT(TEXT(RIGHT([0]!nilai,12),REPT("0",12)),1)+1)&amp;" "&amp;IF((--MID(TEXT(RIGHT([0]!nilai,12),REPT("0",12)),2,2)+1)&lt;=20,IF(--LEFT(TEXT(RIGHT([0]!nilai,12),REPT("0",12)),3)=1," satu milyar",INDEX('238_Yenlingtan_Sukses_BTH'!idxSatuSampaiDuaPuluh,--LEFT(TEXT(RIGHT([0]!nilai,11),REPT("0",11)),2)+1)),INDEX('238_Yenlingtan_Sukses_BTH'!idxSatuSampaiDuaPuluh,--LEFT(RIGHT([0]!nilai,11),1)+1)&amp;" puluh "&amp;INDEX('238_Yenlingtan_Sukses_BTH'!idxSatuSampaiDuaPuluh,--LEFT(RIGHT([0]!nilai,10),1)+1))&amp;IF(OR(LEN([0]!nilai)&lt;=9,--LEFT(TEXT(RIGHT([0]!nilai,12),REPT("0",12)),3)={0;1}),""," milyar")</definedName>
    <definedName name="milyar" localSheetId="106">" "&amp;INDEX('239_Bpk. Arif_Batam'!idxRatusan,--LEFT(TEXT(RIGHT([0]!nilai,12),REPT("0",12)),1)+1)&amp;" "&amp;IF((--MID(TEXT(RIGHT([0]!nilai,12),REPT("0",12)),2,2)+1)&lt;=20,IF(--LEFT(TEXT(RIGHT([0]!nilai,12),REPT("0",12)),3)=1," satu milyar",INDEX('239_Bpk. Arif_Batam'!idxSatuSampaiDuaPuluh,--LEFT(TEXT(RIGHT([0]!nilai,11),REPT("0",11)),2)+1)),INDEX('239_Bpk. Arif_Batam'!idxSatuSampaiDuaPuluh,--LEFT(RIGHT([0]!nilai,11),1)+1)&amp;" puluh "&amp;INDEX('239_Bpk. Arif_Batam'!idxSatuSampaiDuaPuluh,--LEFT(RIGHT([0]!nilai,10),1)+1))&amp;IF(OR(LEN([0]!nilai)&lt;=9,--LEFT(TEXT(RIGHT([0]!nilai,12),REPT("0",12)),3)={0;1}),""," milyar")</definedName>
    <definedName name="milyar" localSheetId="107">" "&amp;INDEX('240_Yenlingtan_Sukses_BTH '!idxRatusan,--LEFT(TEXT(RIGHT([0]!nilai,12),REPT("0",12)),1)+1)&amp;" "&amp;IF((--MID(TEXT(RIGHT([0]!nilai,12),REPT("0",12)),2,2)+1)&lt;=20,IF(--LEFT(TEXT(RIGHT([0]!nilai,12),REPT("0",12)),3)=1," satu milyar",INDEX('240_Yenlingtan_Sukses_BTH '!idxSatuSampaiDuaPuluh,--LEFT(TEXT(RIGHT([0]!nilai,11),REPT("0",11)),2)+1)),INDEX('240_Yenlingtan_Sukses_BTH '!idxSatuSampaiDuaPuluh,--LEFT(RIGHT([0]!nilai,11),1)+1)&amp;" puluh "&amp;INDEX('240_Yenlingtan_Sukses_BTH '!idxSatuSampaiDuaPuluh,--LEFT(RIGHT([0]!nilai,10),1)+1))&amp;IF(OR(LEN([0]!nilai)&lt;=9,--LEFT(TEXT(RIGHT([0]!nilai,12),REPT("0",12)),3)={0;1}),""," milyar")</definedName>
    <definedName name="milyar" localSheetId="108">" "&amp;INDEX('241_Yenlingtan_Aras_BTH'!idxRatusan,--LEFT(TEXT(RIGHT([0]!nilai,12),REPT("0",12)),1)+1)&amp;" "&amp;IF((--MID(TEXT(RIGHT([0]!nilai,12),REPT("0",12)),2,2)+1)&lt;=20,IF(--LEFT(TEXT(RIGHT([0]!nilai,12),REPT("0",12)),3)=1," satu milyar",INDEX('241_Yenlingtan_Aras_BTH'!idxSatuSampaiDuaPuluh,--LEFT(TEXT(RIGHT([0]!nilai,11),REPT("0",11)),2)+1)),INDEX('241_Yenlingtan_Aras_BTH'!idxSatuSampaiDuaPuluh,--LEFT(RIGHT([0]!nilai,11),1)+1)&amp;" puluh "&amp;INDEX('241_Yenlingtan_Aras_BTH'!idxSatuSampaiDuaPuluh,--LEFT(RIGHT([0]!nilai,10),1)+1))&amp;IF(OR(LEN([0]!nilai)&lt;=9,--LEFT(TEXT(RIGHT([0]!nilai,12),REPT("0",12)),3)={0;1}),""," milyar")</definedName>
    <definedName name="milyar" localSheetId="109">" "&amp;INDEX('241A_Yenlingtan_Aras_PU'!idxRatusan,--LEFT(TEXT(RIGHT([0]!nilai,12),REPT("0",12)),1)+1)&amp;" "&amp;IF((--MID(TEXT(RIGHT([0]!nilai,12),REPT("0",12)),2,2)+1)&lt;=20,IF(--LEFT(TEXT(RIGHT([0]!nilai,12),REPT("0",12)),3)=1," satu milyar",INDEX('241A_Yenlingtan_Aras_PU'!idxSatuSampaiDuaPuluh,--LEFT(TEXT(RIGHT([0]!nilai,11),REPT("0",11)),2)+1)),INDEX('241A_Yenlingtan_Aras_PU'!idxSatuSampaiDuaPuluh,--LEFT(RIGHT([0]!nilai,11),1)+1)&amp;" puluh "&amp;INDEX('241A_Yenlingtan_Aras_PU'!idxSatuSampaiDuaPuluh,--LEFT(RIGHT([0]!nilai,10),1)+1))&amp;IF(OR(LEN([0]!nilai)&lt;=9,--LEFT(TEXT(RIGHT([0]!nilai,12),REPT("0",12)),3)={0;1}),""," milyar")</definedName>
    <definedName name="milyar" localSheetId="110">" "&amp;INDEX('242_Bpk. Arif_Batam'!idxRatusan,--LEFT(TEXT(RIGHT([0]!nilai,12),REPT("0",12)),1)+1)&amp;" "&amp;IF((--MID(TEXT(RIGHT([0]!nilai,12),REPT("0",12)),2,2)+1)&lt;=20,IF(--LEFT(TEXT(RIGHT([0]!nilai,12),REPT("0",12)),3)=1," satu milyar",INDEX('242_Bpk. Arif_Batam'!idxSatuSampaiDuaPuluh,--LEFT(TEXT(RIGHT([0]!nilai,11),REPT("0",11)),2)+1)),INDEX('242_Bpk. Arif_Batam'!idxSatuSampaiDuaPuluh,--LEFT(RIGHT([0]!nilai,11),1)+1)&amp;" puluh "&amp;INDEX('242_Bpk. Arif_Batam'!idxSatuSampaiDuaPuluh,--LEFT(RIGHT([0]!nilai,10),1)+1))&amp;IF(OR(LEN([0]!nilai)&lt;=9,--LEFT(TEXT(RIGHT([0]!nilai,12),REPT("0",12)),3)={0;1}),""," milyar")</definedName>
    <definedName name="milyar" localSheetId="111">" "&amp;INDEX('243_Klik_Batam'!idxRatusan,--LEFT(TEXT(RIGHT([0]!nilai,12),REPT("0",12)),1)+1)&amp;" "&amp;IF((--MID(TEXT(RIGHT([0]!nilai,12),REPT("0",12)),2,2)+1)&lt;=20,IF(--LEFT(TEXT(RIGHT([0]!nilai,12),REPT("0",12)),3)=1," satu milyar",INDEX('243_Klik_Batam'!idxSatuSampaiDuaPuluh,--LEFT(TEXT(RIGHT([0]!nilai,11),REPT("0",11)),2)+1)),INDEX('243_Klik_Batam'!idxSatuSampaiDuaPuluh,--LEFT(RIGHT([0]!nilai,11),1)+1)&amp;" puluh "&amp;INDEX('243_Klik_Batam'!idxSatuSampaiDuaPuluh,--LEFT(RIGHT([0]!nilai,10),1)+1))&amp;IF(OR(LEN([0]!nilai)&lt;=9,--LEFT(TEXT(RIGHT([0]!nilai,12),REPT("0",12)),3)={0;1}),""," milyar")</definedName>
    <definedName name="milyar" localSheetId="112">" "&amp;INDEX('244_Mega Kreasi_Bekasi'!idxRatusan,--LEFT(TEXT(RIGHT([0]!nilai,12),REPT("0",12)),1)+1)&amp;" "&amp;IF((--MID(TEXT(RIGHT([0]!nilai,12),REPT("0",12)),2,2)+1)&lt;=20,IF(--LEFT(TEXT(RIGHT([0]!nilai,12),REPT("0",12)),3)=1," satu milyar",INDEX('244_Mega Kreasi_Bekasi'!idxSatuSampaiDuaPuluh,--LEFT(TEXT(RIGHT([0]!nilai,11),REPT("0",11)),2)+1)),INDEX('244_Mega Kreasi_Bekasi'!idxSatuSampaiDuaPuluh,--LEFT(RIGHT([0]!nilai,11),1)+1)&amp;" puluh "&amp;INDEX('244_Mega Kreasi_Bekasi'!idxSatuSampaiDuaPuluh,--LEFT(RIGHT([0]!nilai,10),1)+1))&amp;IF(OR(LEN([0]!nilai)&lt;=9,--LEFT(TEXT(RIGHT([0]!nilai,12),REPT("0",12)),3)={0;1}),""," milyar")</definedName>
    <definedName name="milyar" localSheetId="113">" "&amp;INDEX('245_BSC_JHHP_Solok'!idxRatusan,--LEFT(TEXT(RIGHT([0]!nilai,12),REPT("0",12)),1)+1)&amp;" "&amp;IF((--MID(TEXT(RIGHT([0]!nilai,12),REPT("0",12)),2,2)+1)&lt;=20,IF(--LEFT(TEXT(RIGHT([0]!nilai,12),REPT("0",12)),3)=1," satu milyar",INDEX('245_BSC_JHHP_Solok'!idxSatuSampaiDuaPuluh,--LEFT(TEXT(RIGHT([0]!nilai,11),REPT("0",11)),2)+1)),INDEX('245_BSC_JHHP_Solok'!idxSatuSampaiDuaPuluh,--LEFT(RIGHT([0]!nilai,11),1)+1)&amp;" puluh "&amp;INDEX('245_BSC_JHHP_Solok'!idxSatuSampaiDuaPuluh,--LEFT(RIGHT([0]!nilai,10),1)+1))&amp;IF(OR(LEN([0]!nilai)&lt;=9,--LEFT(TEXT(RIGHT([0]!nilai,12),REPT("0",12)),3)={0;1}),""," milyar")</definedName>
    <definedName name="milyar" localSheetId="114">" "&amp;INDEX('246_BSC_Alam Hijau_Cilacap'!idxRatusan,--LEFT(TEXT(RIGHT([0]!nilai,12),REPT("0",12)),1)+1)&amp;" "&amp;IF((--MID(TEXT(RIGHT([0]!nilai,12),REPT("0",12)),2,2)+1)&lt;=20,IF(--LEFT(TEXT(RIGHT([0]!nilai,12),REPT("0",12)),3)=1," satu milyar",INDEX('246_BSC_Alam Hijau_Cilacap'!idxSatuSampaiDuaPuluh,--LEFT(TEXT(RIGHT([0]!nilai,11),REPT("0",11)),2)+1)),INDEX('246_BSC_Alam Hijau_Cilacap'!idxSatuSampaiDuaPuluh,--LEFT(RIGHT([0]!nilai,11),1)+1)&amp;" puluh "&amp;INDEX('246_BSC_Alam Hijau_Cilacap'!idxSatuSampaiDuaPuluh,--LEFT(RIGHT([0]!nilai,10),1)+1))&amp;IF(OR(LEN([0]!nilai)&lt;=9,--LEFT(TEXT(RIGHT([0]!nilai,12),REPT("0",12)),3)={0;1}),""," milyar")</definedName>
    <definedName name="milyar" localSheetId="115">" "&amp;INDEX('247_BSC_Alam Hijau_Jogja&amp;Smrng'!idxRatusan,--LEFT(TEXT(RIGHT([0]!nilai,12),REPT("0",12)),1)+1)&amp;" "&amp;IF((--MID(TEXT(RIGHT([0]!nilai,12),REPT("0",12)),2,2)+1)&lt;=20,IF(--LEFT(TEXT(RIGHT([0]!nilai,12),REPT("0",12)),3)=1," satu milyar",INDEX('247_BSC_Alam Hijau_Jogja&amp;Smrng'!idxSatuSampaiDuaPuluh,--LEFT(TEXT(RIGHT([0]!nilai,11),REPT("0",11)),2)+1)),INDEX('247_BSC_Alam Hijau_Jogja&amp;Smrng'!idxSatuSampaiDuaPuluh,--LEFT(RIGHT([0]!nilai,11),1)+1)&amp;" puluh "&amp;INDEX('247_BSC_Alam Hijau_Jogja&amp;Smrng'!idxSatuSampaiDuaPuluh,--LEFT(RIGHT([0]!nilai,10),1)+1))&amp;IF(OR(LEN([0]!nilai)&lt;=9,--LEFT(TEXT(RIGHT([0]!nilai,12),REPT("0",12)),3)={0;1}),""," milyar")</definedName>
    <definedName name="milyar" localSheetId="116">" "&amp;INDEX('248_Surya Jasa_Kalimantan'!idxRatusan,--LEFT(TEXT(RIGHT([0]!nilai,12),REPT("0",12)),1)+1)&amp;" "&amp;IF((--MID(TEXT(RIGHT([0]!nilai,12),REPT("0",12)),2,2)+1)&lt;=20,IF(--LEFT(TEXT(RIGHT([0]!nilai,12),REPT("0",12)),3)=1," satu milyar",INDEX('248_Surya Jasa_Kalimantan'!idxSatuSampaiDuaPuluh,--LEFT(TEXT(RIGHT([0]!nilai,11),REPT("0",11)),2)+1)),INDEX('248_Surya Jasa_Kalimantan'!idxSatuSampaiDuaPuluh,--LEFT(RIGHT([0]!nilai,11),1)+1)&amp;" puluh "&amp;INDEX('248_Surya Jasa_Kalimantan'!idxSatuSampaiDuaPuluh,--LEFT(RIGHT([0]!nilai,10),1)+1))&amp;IF(OR(LEN([0]!nilai)&lt;=9,--LEFT(TEXT(RIGHT([0]!nilai,12),REPT("0",12)),3)={0;1}),""," milyar")</definedName>
    <definedName name="milyar" localSheetId="117">" "&amp;INDEX('249_Surya Jasa_Kalimantan'!idxRatusan,--LEFT(TEXT(RIGHT([0]!nilai,12),REPT("0",12)),1)+1)&amp;" "&amp;IF((--MID(TEXT(RIGHT([0]!nilai,12),REPT("0",12)),2,2)+1)&lt;=20,IF(--LEFT(TEXT(RIGHT([0]!nilai,12),REPT("0",12)),3)=1," satu milyar",INDEX('249_Surya Jasa_Kalimantan'!idxSatuSampaiDuaPuluh,--LEFT(TEXT(RIGHT([0]!nilai,11),REPT("0",11)),2)+1)),INDEX('249_Surya Jasa_Kalimantan'!idxSatuSampaiDuaPuluh,--LEFT(RIGHT([0]!nilai,11),1)+1)&amp;" puluh "&amp;INDEX('249_Surya Jasa_Kalimantan'!idxSatuSampaiDuaPuluh,--LEFT(RIGHT([0]!nilai,10),1)+1))&amp;IF(OR(LEN([0]!nilai)&lt;=9,--LEFT(TEXT(RIGHT([0]!nilai,12),REPT("0",12)),3)={0;1}),""," milyar")</definedName>
    <definedName name="milyar" localSheetId="118">" "&amp;INDEX('250_Lion_Sidoarjo'!idxRatusan,--LEFT(TEXT(RIGHT([2]!nilai,12),REPT("0",12)),1)+1)&amp;" "&amp;IF((--MID(TEXT(RIGHT([2]!nilai,12),REPT("0",12)),2,2)+1)&lt;=20,IF(--LEFT(TEXT(RIGHT([2]!nilai,12),REPT("0",12)),3)=1," satu milyar",INDEX('250_Lion_Sidoarjo'!idxSatuSampaiDuaPuluh,--LEFT(TEXT(RIGHT([2]!nilai,11),REPT("0",11)),2)+1)),INDEX('250_Lion_Sidoarjo'!idxSatuSampaiDuaPuluh,--LEFT(RIGHT([2]!nilai,11),1)+1)&amp;" puluh "&amp;INDEX('250_Lion_Sidoarjo'!idxSatuSampaiDuaPuluh,--LEFT(RIGHT([2]!nilai,10),1)+1))&amp;IF(OR(LEN([2]!nilai)&lt;=9,--LEFT(TEXT(RIGHT([2]!nilai,12),REPT("0",12)),3)={0;1}),""," milyar")</definedName>
    <definedName name="milyar" localSheetId="119">" "&amp;INDEX('251_PCS_Pontianak'!idxRatusan,--LEFT(TEXT(RIGHT([0]!nilai,12),REPT("0",12)),1)+1)&amp;" "&amp;IF((--MID(TEXT(RIGHT([0]!nilai,12),REPT("0",12)),2,2)+1)&lt;=20,IF(--LEFT(TEXT(RIGHT([0]!nilai,12),REPT("0",12)),3)=1," satu milyar",INDEX('251_PCS_Pontianak'!idxSatuSampaiDuaPuluh,--LEFT(TEXT(RIGHT([0]!nilai,11),REPT("0",11)),2)+1)),INDEX('251_PCS_Pontianak'!idxSatuSampaiDuaPuluh,--LEFT(RIGHT([0]!nilai,11),1)+1)&amp;" puluh "&amp;INDEX('251_PCS_Pontianak'!idxSatuSampaiDuaPuluh,--LEFT(RIGHT([0]!nilai,10),1)+1))&amp;IF(OR(LEN([0]!nilai)&lt;=9,--LEFT(TEXT(RIGHT([0]!nilai,12),REPT("0",12)),3)={0;1}),""," milyar")</definedName>
    <definedName name="milyar" localSheetId="120">" "&amp;INDEX('252_PT. Buana_Jakarta'!idxRatusan,--LEFT(TEXT(RIGHT([2]!nilai,12),REPT("0",12)),1)+1)&amp;" "&amp;IF((--MID(TEXT(RIGHT([2]!nilai,12),REPT("0",12)),2,2)+1)&lt;=20,IF(--LEFT(TEXT(RIGHT([2]!nilai,12),REPT("0",12)),3)=1," satu milyar",INDEX('252_PT. Buana_Jakarta'!idxSatuSampaiDuaPuluh,--LEFT(TEXT(RIGHT([2]!nilai,11),REPT("0",11)),2)+1)),INDEX('252_PT. Buana_Jakarta'!idxSatuSampaiDuaPuluh,--LEFT(RIGHT([2]!nilai,11),1)+1)&amp;" puluh "&amp;INDEX('252_PT. Buana_Jakarta'!idxSatuSampaiDuaPuluh,--LEFT(RIGHT([2]!nilai,10),1)+1))&amp;IF(OR(LEN([2]!nilai)&lt;=9,--LEFT(TEXT(RIGHT([2]!nilai,12),REPT("0",12)),3)={0;1}),""," milyar")</definedName>
    <definedName name="milyar" localSheetId="121">" "&amp;INDEX('253_PCS_Pontianak'!idxRatusan,--LEFT(TEXT(RIGHT([0]!nilai,12),REPT("0",12)),1)+1)&amp;" "&amp;IF((--MID(TEXT(RIGHT([0]!nilai,12),REPT("0",12)),2,2)+1)&lt;=20,IF(--LEFT(TEXT(RIGHT([0]!nilai,12),REPT("0",12)),3)=1," satu milyar",INDEX('253_PCS_Pontianak'!idxSatuSampaiDuaPuluh,--LEFT(TEXT(RIGHT([0]!nilai,11),REPT("0",11)),2)+1)),INDEX('253_PCS_Pontianak'!idxSatuSampaiDuaPuluh,--LEFT(RIGHT([0]!nilai,11),1)+1)&amp;" puluh "&amp;INDEX('253_PCS_Pontianak'!idxSatuSampaiDuaPuluh,--LEFT(RIGHT([0]!nilai,10),1)+1))&amp;IF(OR(LEN([0]!nilai)&lt;=9,--LEFT(TEXT(RIGHT([0]!nilai,12),REPT("0",12)),3)={0;1}),""," milyar")</definedName>
    <definedName name="milyar" localSheetId="122">" "&amp;INDEX('254_Yenlingtan_Primasari'!idxRatusan,--LEFT(TEXT(RIGHT([0]!nilai,12),REPT("0",12)),1)+1)&amp;" "&amp;IF((--MID(TEXT(RIGHT([0]!nilai,12),REPT("0",12)),2,2)+1)&lt;=20,IF(--LEFT(TEXT(RIGHT([0]!nilai,12),REPT("0",12)),3)=1," satu milyar",INDEX('254_Yenlingtan_Primasari'!idxSatuSampaiDuaPuluh,--LEFT(TEXT(RIGHT([0]!nilai,11),REPT("0",11)),2)+1)),INDEX('254_Yenlingtan_Primasari'!idxSatuSampaiDuaPuluh,--LEFT(RIGHT([0]!nilai,11),1)+1)&amp;" puluh "&amp;INDEX('254_Yenlingtan_Primasari'!idxSatuSampaiDuaPuluh,--LEFT(RIGHT([0]!nilai,10),1)+1))&amp;IF(OR(LEN([0]!nilai)&lt;=9,--LEFT(TEXT(RIGHT([0]!nilai,12),REPT("0",12)),3)={0;1}),""," milyar")</definedName>
    <definedName name="milyar" localSheetId="123">" "&amp;INDEX('255_Trawlbens_Batam'!idxRatusan,--LEFT(TEXT(RIGHT([0]!nilai,12),REPT("0",12)),1)+1)&amp;" "&amp;IF((--MID(TEXT(RIGHT([0]!nilai,12),REPT("0",12)),2,2)+1)&lt;=20,IF(--LEFT(TEXT(RIGHT([0]!nilai,12),REPT("0",12)),3)=1," satu milyar",INDEX('255_Trawlbens_Batam'!idxSatuSampaiDuaPuluh,--LEFT(TEXT(RIGHT([0]!nilai,11),REPT("0",11)),2)+1)),INDEX('255_Trawlbens_Batam'!idxSatuSampaiDuaPuluh,--LEFT(RIGHT([0]!nilai,11),1)+1)&amp;" puluh "&amp;INDEX('255_Trawlbens_Batam'!idxSatuSampaiDuaPuluh,--LEFT(RIGHT([0]!nilai,10),1)+1))&amp;IF(OR(LEN([0]!nilai)&lt;=9,--LEFT(TEXT(RIGHT([0]!nilai,12),REPT("0",12)),3)={0;1}),""," milyar")</definedName>
    <definedName name="milyar" localSheetId="124">" "&amp;INDEX('256_yenlingtan_Dlanier'!idxRatusan,--LEFT(TEXT(RIGHT([0]!nilai,12),REPT("0",12)),1)+1)&amp;" "&amp;IF((--MID(TEXT(RIGHT([0]!nilai,12),REPT("0",12)),2,2)+1)&lt;=20,IF(--LEFT(TEXT(RIGHT([0]!nilai,12),REPT("0",12)),3)=1," satu milyar",INDEX('256_yenlingtan_Dlanier'!idxSatuSampaiDuaPuluh,--LEFT(TEXT(RIGHT([0]!nilai,11),REPT("0",11)),2)+1)),INDEX('256_yenlingtan_Dlanier'!idxSatuSampaiDuaPuluh,--LEFT(RIGHT([0]!nilai,11),1)+1)&amp;" puluh "&amp;INDEX('256_yenlingtan_Dlanier'!idxSatuSampaiDuaPuluh,--LEFT(RIGHT([0]!nilai,10),1)+1))&amp;IF(OR(LEN([0]!nilai)&lt;=9,--LEFT(TEXT(RIGHT([0]!nilai,12),REPT("0",12)),3)={0;1}),""," milyar")</definedName>
    <definedName name="milyar" localSheetId="125">" "&amp;INDEX('257_BSC_Alamhijau_Medan'!idxRatusan,--LEFT(TEXT(RIGHT([0]!nilai,12),REPT("0",12)),1)+1)&amp;" "&amp;IF((--MID(TEXT(RIGHT([0]!nilai,12),REPT("0",12)),2,2)+1)&lt;=20,IF(--LEFT(TEXT(RIGHT([0]!nilai,12),REPT("0",12)),3)=1," satu milyar",INDEX('257_BSC_Alamhijau_Medan'!idxSatuSampaiDuaPuluh,--LEFT(TEXT(RIGHT([0]!nilai,11),REPT("0",11)),2)+1)),INDEX('257_BSC_Alamhijau_Medan'!idxSatuSampaiDuaPuluh,--LEFT(RIGHT([0]!nilai,11),1)+1)&amp;" puluh "&amp;INDEX('257_BSC_Alamhijau_Medan'!idxSatuSampaiDuaPuluh,--LEFT(RIGHT([0]!nilai,10),1)+1))&amp;IF(OR(LEN([0]!nilai)&lt;=9,--LEFT(TEXT(RIGHT([0]!nilai,12),REPT("0",12)),3)={0;1}),""," milyar")</definedName>
    <definedName name="milyar" localSheetId="126">" "&amp;INDEX('258_BSC_JHHP_Kotabumi&amp;metr'!idxRatusan,--LEFT(TEXT(RIGHT([0]!nilai,12),REPT("0",12)),1)+1)&amp;" "&amp;IF((--MID(TEXT(RIGHT([0]!nilai,12),REPT("0",12)),2,2)+1)&lt;=20,IF(--LEFT(TEXT(RIGHT([0]!nilai,12),REPT("0",12)),3)=1," satu milyar",INDEX('258_BSC_JHHP_Kotabumi&amp;metr'!idxSatuSampaiDuaPuluh,--LEFT(TEXT(RIGHT([0]!nilai,11),REPT("0",11)),2)+1)),INDEX('258_BSC_JHHP_Kotabumi&amp;metr'!idxSatuSampaiDuaPuluh,--LEFT(RIGHT([0]!nilai,11),1)+1)&amp;" puluh "&amp;INDEX('258_BSC_JHHP_Kotabumi&amp;metr'!idxSatuSampaiDuaPuluh,--LEFT(RIGHT([0]!nilai,10),1)+1))&amp;IF(OR(LEN([0]!nilai)&lt;=9,--LEFT(TEXT(RIGHT([0]!nilai,12),REPT("0",12)),3)={0;1}),""," milyar")</definedName>
    <definedName name="milyar" localSheetId="127">" "&amp;INDEX('259_Okaryana_Pontianak'!idxRatusan,--LEFT(TEXT(RIGHT([0]!nilai,12),REPT("0",12)),1)+1)&amp;" "&amp;IF((--MID(TEXT(RIGHT([0]!nilai,12),REPT("0",12)),2,2)+1)&lt;=20,IF(--LEFT(TEXT(RIGHT([0]!nilai,12),REPT("0",12)),3)=1," satu milyar",INDEX('259_Okaryana_Pontianak'!idxSatuSampaiDuaPuluh,--LEFT(TEXT(RIGHT([0]!nilai,11),REPT("0",11)),2)+1)),INDEX('259_Okaryana_Pontianak'!idxSatuSampaiDuaPuluh,--LEFT(RIGHT([0]!nilai,11),1)+1)&amp;" puluh "&amp;INDEX('259_Okaryana_Pontianak'!idxSatuSampaiDuaPuluh,--LEFT(RIGHT([0]!nilai,10),1)+1))&amp;IF(OR(LEN([0]!nilai)&lt;=9,--LEFT(TEXT(RIGHT([0]!nilai,12),REPT("0",12)),3)={0;1}),""," milyar")</definedName>
    <definedName name="milyar" localSheetId="128">" "&amp;INDEX('260_Ibu Neneng_Cibitung'!idxRatusan,--LEFT(TEXT(RIGHT([0]!nilai,12),REPT("0",12)),1)+1)&amp;" "&amp;IF((--MID(TEXT(RIGHT([0]!nilai,12),REPT("0",12)),2,2)+1)&lt;=20,IF(--LEFT(TEXT(RIGHT([0]!nilai,12),REPT("0",12)),3)=1," satu milyar",INDEX('260_Ibu Neneng_Cibitung'!idxSatuSampaiDuaPuluh,--LEFT(TEXT(RIGHT([0]!nilai,11),REPT("0",11)),2)+1)),INDEX('260_Ibu Neneng_Cibitung'!idxSatuSampaiDuaPuluh,--LEFT(RIGHT([0]!nilai,11),1)+1)&amp;" puluh "&amp;INDEX('260_Ibu Neneng_Cibitung'!idxSatuSampaiDuaPuluh,--LEFT(RIGHT([0]!nilai,10),1)+1))&amp;IF(OR(LEN([0]!nilai)&lt;=9,--LEFT(TEXT(RIGHT([0]!nilai,12),REPT("0",12)),3)={0;1}),""," milyar")</definedName>
    <definedName name="milyar" localSheetId="129">" "&amp;INDEX('261_Klik_Batam'!idxRatusan,--LEFT(TEXT(RIGHT([0]!nilai,12),REPT("0",12)),1)+1)&amp;" "&amp;IF((--MID(TEXT(RIGHT([0]!nilai,12),REPT("0",12)),2,2)+1)&lt;=20,IF(--LEFT(TEXT(RIGHT([0]!nilai,12),REPT("0",12)),3)=1," satu milyar",INDEX('261_Klik_Batam'!idxSatuSampaiDuaPuluh,--LEFT(TEXT(RIGHT([0]!nilai,11),REPT("0",11)),2)+1)),INDEX('261_Klik_Batam'!idxSatuSampaiDuaPuluh,--LEFT(RIGHT([0]!nilai,11),1)+1)&amp;" puluh "&amp;INDEX('261_Klik_Batam'!idxSatuSampaiDuaPuluh,--LEFT(RIGHT([0]!nilai,10),1)+1))&amp;IF(OR(LEN([0]!nilai)&lt;=9,--LEFT(TEXT(RIGHT([0]!nilai,12),REPT("0",12)),3)={0;1}),""," milyar")</definedName>
    <definedName name="milyar" localSheetId="130">" "&amp;INDEX('262_Bpk. Riyadi_Batam'!idxRatusan,--LEFT(TEXT(RIGHT([0]!nilai,12),REPT("0",12)),1)+1)&amp;" "&amp;IF((--MID(TEXT(RIGHT([0]!nilai,12),REPT("0",12)),2,2)+1)&lt;=20,IF(--LEFT(TEXT(RIGHT([0]!nilai,12),REPT("0",12)),3)=1," satu milyar",INDEX('262_Bpk. Riyadi_Batam'!idxSatuSampaiDuaPuluh,--LEFT(TEXT(RIGHT([0]!nilai,11),REPT("0",11)),2)+1)),INDEX('262_Bpk. Riyadi_Batam'!idxSatuSampaiDuaPuluh,--LEFT(RIGHT([0]!nilai,11),1)+1)&amp;" puluh "&amp;INDEX('262_Bpk. Riyadi_Batam'!idxSatuSampaiDuaPuluh,--LEFT(RIGHT([0]!nilai,10),1)+1))&amp;IF(OR(LEN([0]!nilai)&lt;=9,--LEFT(TEXT(RIGHT([0]!nilai,12),REPT("0",12)),3)={0;1}),""," milyar")</definedName>
    <definedName name="milyar" localSheetId="131">" "&amp;INDEX('263_Trawlbens_Batam'!idxRatusan,--LEFT(TEXT(RIGHT([0]!nilai,12),REPT("0",12)),1)+1)&amp;" "&amp;IF((--MID(TEXT(RIGHT([0]!nilai,12),REPT("0",12)),2,2)+1)&lt;=20,IF(--LEFT(TEXT(RIGHT([0]!nilai,12),REPT("0",12)),3)=1," satu milyar",INDEX('263_Trawlbens_Batam'!idxSatuSampaiDuaPuluh,--LEFT(TEXT(RIGHT([0]!nilai,11),REPT("0",11)),2)+1)),INDEX('263_Trawlbens_Batam'!idxSatuSampaiDuaPuluh,--LEFT(RIGHT([0]!nilai,11),1)+1)&amp;" puluh "&amp;INDEX('263_Trawlbens_Batam'!idxSatuSampaiDuaPuluh,--LEFT(RIGHT([0]!nilai,10),1)+1))&amp;IF(OR(LEN([0]!nilai)&lt;=9,--LEFT(TEXT(RIGHT([0]!nilai,12),REPT("0",12)),3)={0;1}),""," milyar")</definedName>
    <definedName name="milyar" localSheetId="132">" "&amp;INDEX('264_Trawlbens_Batam'!idxRatusan,--LEFT(TEXT(RIGHT([0]!nilai,12),REPT("0",12)),1)+1)&amp;" "&amp;IF((--MID(TEXT(RIGHT([0]!nilai,12),REPT("0",12)),2,2)+1)&lt;=20,IF(--LEFT(TEXT(RIGHT([0]!nilai,12),REPT("0",12)),3)=1," satu milyar",INDEX('264_Trawlbens_Batam'!idxSatuSampaiDuaPuluh,--LEFT(TEXT(RIGHT([0]!nilai,11),REPT("0",11)),2)+1)),INDEX('264_Trawlbens_Batam'!idxSatuSampaiDuaPuluh,--LEFT(RIGHT([0]!nilai,11),1)+1)&amp;" puluh "&amp;INDEX('264_Trawlbens_Batam'!idxSatuSampaiDuaPuluh,--LEFT(RIGHT([0]!nilai,10),1)+1))&amp;IF(OR(LEN([0]!nilai)&lt;=9,--LEFT(TEXT(RIGHT([0]!nilai,12),REPT("0",12)),3)={0;1}),""," milyar")</definedName>
    <definedName name="milyar" localSheetId="133">" "&amp;INDEX('265_STL_Pontianak'!idxRatusan,--LEFT(TEXT(RIGHT([0]!nilai,12),REPT("0",12)),1)+1)&amp;" "&amp;IF((--MID(TEXT(RIGHT([0]!nilai,12),REPT("0",12)),2,2)+1)&lt;=20,IF(--LEFT(TEXT(RIGHT([0]!nilai,12),REPT("0",12)),3)=1," satu milyar",INDEX('265_STL_Pontianak'!idxSatuSampaiDuaPuluh,--LEFT(TEXT(RIGHT([0]!nilai,11),REPT("0",11)),2)+1)),INDEX('265_STL_Pontianak'!idxSatuSampaiDuaPuluh,--LEFT(RIGHT([0]!nilai,11),1)+1)&amp;" puluh "&amp;INDEX('265_STL_Pontianak'!idxSatuSampaiDuaPuluh,--LEFT(RIGHT([0]!nilai,10),1)+1))&amp;IF(OR(LEN([0]!nilai)&lt;=9,--LEFT(TEXT(RIGHT([0]!nilai,12),REPT("0",12)),3)={0;1}),""," milyar")</definedName>
    <definedName name="milyar" localSheetId="134">" "&amp;INDEX('266_BSC_JHHP_Brastagi'!idxRatusan,--LEFT(TEXT(RIGHT([0]!nilai,12),REPT("0",12)),1)+1)&amp;" "&amp;IF((--MID(TEXT(RIGHT([0]!nilai,12),REPT("0",12)),2,2)+1)&lt;=20,IF(--LEFT(TEXT(RIGHT([0]!nilai,12),REPT("0",12)),3)=1," satu milyar",INDEX('266_BSC_JHHP_Brastagi'!idxSatuSampaiDuaPuluh,--LEFT(TEXT(RIGHT([0]!nilai,11),REPT("0",11)),2)+1)),INDEX('266_BSC_JHHP_Brastagi'!idxSatuSampaiDuaPuluh,--LEFT(RIGHT([0]!nilai,11),1)+1)&amp;" puluh "&amp;INDEX('266_BSC_JHHP_Brastagi'!idxSatuSampaiDuaPuluh,--LEFT(RIGHT([0]!nilai,10),1)+1))&amp;IF(OR(LEN([0]!nilai)&lt;=9,--LEFT(TEXT(RIGHT([0]!nilai,12),REPT("0",12)),3)={0;1}),""," milyar")</definedName>
    <definedName name="milyar" localSheetId="135">" "&amp;INDEX('267_Expresindo_Riau'!idxRatusan,--LEFT(TEXT(RIGHT([0]!nilai,12),REPT("0",12)),1)+1)&amp;" "&amp;IF((--MID(TEXT(RIGHT([0]!nilai,12),REPT("0",12)),2,2)+1)&lt;=20,IF(--LEFT(TEXT(RIGHT([0]!nilai,12),REPT("0",12)),3)=1," satu milyar",INDEX('267_Expresindo_Riau'!idxSatuSampaiDuaPuluh,--LEFT(TEXT(RIGHT([0]!nilai,11),REPT("0",11)),2)+1)),INDEX('267_Expresindo_Riau'!idxSatuSampaiDuaPuluh,--LEFT(RIGHT([0]!nilai,11),1)+1)&amp;" puluh "&amp;INDEX('267_Expresindo_Riau'!idxSatuSampaiDuaPuluh,--LEFT(RIGHT([0]!nilai,10),1)+1))&amp;IF(OR(LEN([0]!nilai)&lt;=9,--LEFT(TEXT(RIGHT([0]!nilai,12),REPT("0",12)),3)={0;1}),""," milyar")</definedName>
    <definedName name="milyar" localSheetId="136">" "&amp;INDEX('268_klik_Batam'!idxRatusan,--LEFT(TEXT(RIGHT([0]!nilai,12),REPT("0",12)),1)+1)&amp;" "&amp;IF((--MID(TEXT(RIGHT([0]!nilai,12),REPT("0",12)),2,2)+1)&lt;=20,IF(--LEFT(TEXT(RIGHT([0]!nilai,12),REPT("0",12)),3)=1," satu milyar",INDEX('268_klik_Batam'!idxSatuSampaiDuaPuluh,--LEFT(TEXT(RIGHT([0]!nilai,11),REPT("0",11)),2)+1)),INDEX('268_klik_Batam'!idxSatuSampaiDuaPuluh,--LEFT(RIGHT([0]!nilai,11),1)+1)&amp;" puluh "&amp;INDEX('268_klik_Batam'!idxSatuSampaiDuaPuluh,--LEFT(RIGHT([0]!nilai,10),1)+1))&amp;IF(OR(LEN([0]!nilai)&lt;=9,--LEFT(TEXT(RIGHT([0]!nilai,12),REPT("0",12)),3)={0;1}),""," milyar")</definedName>
    <definedName name="milyar" localSheetId="137">" "&amp;INDEX('269_Yenlingtan_UD Amindo_BTH'!idxRatusan,--LEFT(TEXT(RIGHT([0]!nilai,12),REPT("0",12)),1)+1)&amp;" "&amp;IF((--MID(TEXT(RIGHT([0]!nilai,12),REPT("0",12)),2,2)+1)&lt;=20,IF(--LEFT(TEXT(RIGHT([0]!nilai,12),REPT("0",12)),3)=1," satu milyar",INDEX('269_Yenlingtan_UD Amindo_BTH'!idxSatuSampaiDuaPuluh,--LEFT(TEXT(RIGHT([0]!nilai,11),REPT("0",11)),2)+1)),INDEX('269_Yenlingtan_UD Amindo_BTH'!idxSatuSampaiDuaPuluh,--LEFT(RIGHT([0]!nilai,11),1)+1)&amp;" puluh "&amp;INDEX('269_Yenlingtan_UD Amindo_BTH'!idxSatuSampaiDuaPuluh,--LEFT(RIGHT([0]!nilai,10),1)+1))&amp;IF(OR(LEN([0]!nilai)&lt;=9,--LEFT(TEXT(RIGHT([0]!nilai,12),REPT("0",12)),3)={0;1}),""," milyar")</definedName>
    <definedName name="milyar" localSheetId="138">" "&amp;INDEX('270_Yenlingtan_Dlainer_BTH'!idxRatusan,--LEFT(TEXT(RIGHT([0]!nilai,12),REPT("0",12)),1)+1)&amp;" "&amp;IF((--MID(TEXT(RIGHT([0]!nilai,12),REPT("0",12)),2,2)+1)&lt;=20,IF(--LEFT(TEXT(RIGHT([0]!nilai,12),REPT("0",12)),3)=1," satu milyar",INDEX('270_Yenlingtan_Dlainer_BTH'!idxSatuSampaiDuaPuluh,--LEFT(TEXT(RIGHT([0]!nilai,11),REPT("0",11)),2)+1)),INDEX('270_Yenlingtan_Dlainer_BTH'!idxSatuSampaiDuaPuluh,--LEFT(RIGHT([0]!nilai,11),1)+1)&amp;" puluh "&amp;INDEX('270_Yenlingtan_Dlainer_BTH'!idxSatuSampaiDuaPuluh,--LEFT(RIGHT([0]!nilai,10),1)+1))&amp;IF(OR(LEN([0]!nilai)&lt;=9,--LEFT(TEXT(RIGHT([0]!nilai,12),REPT("0",12)),3)={0;1}),""," milyar")</definedName>
    <definedName name="milyar" localSheetId="139">" "&amp;INDEX('271_Asia Mitra_Bintan'!idxRatusan,--LEFT(TEXT(RIGHT([0]!nilai,12),REPT("0",12)),1)+1)&amp;" "&amp;IF((--MID(TEXT(RIGHT([0]!nilai,12),REPT("0",12)),2,2)+1)&lt;=20,IF(--LEFT(TEXT(RIGHT([0]!nilai,12),REPT("0",12)),3)=1," satu milyar",INDEX('271_Asia Mitra_Bintan'!idxSatuSampaiDuaPuluh,--LEFT(TEXT(RIGHT([0]!nilai,11),REPT("0",11)),2)+1)),INDEX('271_Asia Mitra_Bintan'!idxSatuSampaiDuaPuluh,--LEFT(RIGHT([0]!nilai,11),1)+1)&amp;" puluh "&amp;INDEX('271_Asia Mitra_Bintan'!idxSatuSampaiDuaPuluh,--LEFT(RIGHT([0]!nilai,10),1)+1))&amp;IF(OR(LEN([0]!nilai)&lt;=9,--LEFT(TEXT(RIGHT([0]!nilai,12),REPT("0",12)),3)={0;1}),""," milyar")</definedName>
    <definedName name="milyar" localSheetId="140">" "&amp;INDEX('272_klik_Batam '!idxRatusan,--LEFT(TEXT(RIGHT([0]!nilai,12),REPT("0",12)),1)+1)&amp;" "&amp;IF((--MID(TEXT(RIGHT([0]!nilai,12),REPT("0",12)),2,2)+1)&lt;=20,IF(--LEFT(TEXT(RIGHT([0]!nilai,12),REPT("0",12)),3)=1," satu milyar",INDEX('272_klik_Batam '!idxSatuSampaiDuaPuluh,--LEFT(TEXT(RIGHT([0]!nilai,11),REPT("0",11)),2)+1)),INDEX('272_klik_Batam '!idxSatuSampaiDuaPuluh,--LEFT(RIGHT([0]!nilai,11),1)+1)&amp;" puluh "&amp;INDEX('272_klik_Batam '!idxSatuSampaiDuaPuluh,--LEFT(RIGHT([0]!nilai,10),1)+1))&amp;IF(OR(LEN([0]!nilai)&lt;=9,--LEFT(TEXT(RIGHT([0]!nilai,12),REPT("0",12)),3)={0;1}),""," milyar")</definedName>
    <definedName name="milyar" localSheetId="141">" "&amp;INDEX('273_Trawlbens_Batam'!idxRatusan,--LEFT(TEXT(RIGHT([0]!nilai,12),REPT("0",12)),1)+1)&amp;" "&amp;IF((--MID(TEXT(RIGHT([0]!nilai,12),REPT("0",12)),2,2)+1)&lt;=20,IF(--LEFT(TEXT(RIGHT([0]!nilai,12),REPT("0",12)),3)=1," satu milyar",INDEX('273_Trawlbens_Batam'!idxSatuSampaiDuaPuluh,--LEFT(TEXT(RIGHT([0]!nilai,11),REPT("0",11)),2)+1)),INDEX('273_Trawlbens_Batam'!idxSatuSampaiDuaPuluh,--LEFT(RIGHT([0]!nilai,11),1)+1)&amp;" puluh "&amp;INDEX('273_Trawlbens_Batam'!idxSatuSampaiDuaPuluh,--LEFT(RIGHT([0]!nilai,10),1)+1))&amp;IF(OR(LEN([0]!nilai)&lt;=9,--LEFT(TEXT(RIGHT([0]!nilai,12),REPT("0",12)),3)={0;1}),""," milyar")</definedName>
    <definedName name="milyar" localSheetId="142">" "&amp;INDEX('Performa_PT. Yasa_Konawe'!idxRatusan,--LEFT(TEXT(RIGHT([0]!nilai,12),REPT("0",12)),1)+1)&amp;" "&amp;IF((--MID(TEXT(RIGHT([0]!nilai,12),REPT("0",12)),2,2)+1)&lt;=20,IF(--LEFT(TEXT(RIGHT([0]!nilai,12),REPT("0",12)),3)=1," satu milyar",INDEX('Performa_PT. Yasa_Konawe'!idxSatuSampaiDuaPuluh,--LEFT(TEXT(RIGHT([0]!nilai,11),REPT("0",11)),2)+1)),INDEX('Performa_PT. Yasa_Konawe'!idxSatuSampaiDuaPuluh,--LEFT(RIGHT([0]!nilai,11),1)+1)&amp;" puluh "&amp;INDEX('Performa_PT. Yasa_Konawe'!idxSatuSampaiDuaPuluh,--LEFT(RIGHT([0]!nilai,10),1)+1))&amp;IF(OR(LEN([0]!nilai)&lt;=9,--LEFT(TEXT(RIGHT([0]!nilai,12),REPT("0",12)),3)={0;1}),""," milyar")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 localSheetId="0">" "&amp;INDEX('136_BSC_JHHP_Cipinang'!idxRatusan,--LEFT(TEXT(RIGHT([0]!nilai,12),REPT("0",12)),1)+1)&amp;" "&amp;IF((--MID(TEXT(RIGHT([0]!nilai,12),REPT("0",12)),2,2)+1)&lt;=20,IF(--LEFT(TEXT(RIGHT([0]!nilai,12),REPT("0",12)),3)=1," satu milyar / ",INDEX('136_BSC_JHHP_Cipinang'!idxSatuSampaiDuaPuluh,--LEFT(TEXT(RIGHT([0]!nilai,11),REPT("0",11)),2)+1)),INDEX('136_BSC_JHHP_Cipinang'!idxSatuSampaiDuaPuluh,--LEFT(RIGHT([0]!nilai,11),1)+1)&amp;" puluh "&amp;INDEX('136_BSC_JHHP_Cipinang'!idxSatuSampaiDuaPuluh,--LEFT(RIGHT([0]!nilai,10),1)+1))&amp;IF(OR(LEN([0]!nilai)&lt;=9,--LEFT(TEXT(RIGHT([0]!nilai,12),REPT("0",12)),3)={0;1}),""," milyar / ")</definedName>
    <definedName name="milyar2" localSheetId="1">" "&amp;INDEX('137_Klik_Batam'!idxRatusan,--LEFT(TEXT(RIGHT([0]!nilai,12),REPT("0",12)),1)+1)&amp;" "&amp;IF((--MID(TEXT(RIGHT([0]!nilai,12),REPT("0",12)),2,2)+1)&lt;=20,IF(--LEFT(TEXT(RIGHT([0]!nilai,12),REPT("0",12)),3)=1," satu milyar / ",INDEX('137_Klik_Batam'!idxSatuSampaiDuaPuluh,--LEFT(TEXT(RIGHT([0]!nilai,11),REPT("0",11)),2)+1)),INDEX('137_Klik_Batam'!idxSatuSampaiDuaPuluh,--LEFT(RIGHT([0]!nilai,11),1)+1)&amp;" puluh "&amp;INDEX('137_Klik_Batam'!idxSatuSampaiDuaPuluh,--LEFT(RIGHT([0]!nilai,10),1)+1))&amp;IF(OR(LEN([0]!nilai)&lt;=9,--LEFT(TEXT(RIGHT([0]!nilai,12),REPT("0",12)),3)={0;1}),""," milyar / ")</definedName>
    <definedName name="milyar2" localSheetId="2">" "&amp;INDEX('138_Trawlbens_Batam'!idxRatusan,--LEFT(TEXT(RIGHT([0]!nilai,12),REPT("0",12)),1)+1)&amp;" "&amp;IF((--MID(TEXT(RIGHT([0]!nilai,12),REPT("0",12)),2,2)+1)&lt;=20,IF(--LEFT(TEXT(RIGHT([0]!nilai,12),REPT("0",12)),3)=1," satu milyar / ",INDEX('138_Trawlbens_Batam'!idxSatuSampaiDuaPuluh,--LEFT(TEXT(RIGHT([0]!nilai,11),REPT("0",11)),2)+1)),INDEX('138_Trawlbens_Batam'!idxSatuSampaiDuaPuluh,--LEFT(RIGHT([0]!nilai,11),1)+1)&amp;" puluh "&amp;INDEX('138_Trawlbens_Batam'!idxSatuSampaiDuaPuluh,--LEFT(RIGHT([0]!nilai,10),1)+1))&amp;IF(OR(LEN([0]!nilai)&lt;=9,--LEFT(TEXT(RIGHT([0]!nilai,12),REPT("0",12)),3)={0;1}),""," milyar / ")</definedName>
    <definedName name="milyar2" localSheetId="3">" "&amp;INDEX('139_Yenlingtan_Jasanaboga_BTH'!idxRatusan,--LEFT(TEXT(RIGHT([0]!nilai,12),REPT("0",12)),1)+1)&amp;" "&amp;IF((--MID(TEXT(RIGHT([0]!nilai,12),REPT("0",12)),2,2)+1)&lt;=20,IF(--LEFT(TEXT(RIGHT([0]!nilai,12),REPT("0",12)),3)=1," satu milyar / ",INDEX('139_Yenlingtan_Jasanaboga_BTH'!idxSatuSampaiDuaPuluh,--LEFT(TEXT(RIGHT([0]!nilai,11),REPT("0",11)),2)+1)),INDEX('139_Yenlingtan_Jasanaboga_BTH'!idxSatuSampaiDuaPuluh,--LEFT(RIGHT([0]!nilai,11),1)+1)&amp;" puluh "&amp;INDEX('139_Yenlingtan_Jasanaboga_BTH'!idxSatuSampaiDuaPuluh,--LEFT(RIGHT([0]!nilai,10),1)+1))&amp;IF(OR(LEN([0]!nilai)&lt;=9,--LEFT(TEXT(RIGHT([0]!nilai,12),REPT("0",12)),3)={0;1}),""," milyar / ")</definedName>
    <definedName name="milyar2" localSheetId="4">" "&amp;INDEX('139a_Jasanaboga_pick up'!idxRatusan,--LEFT(TEXT(RIGHT([0]!nilai,12),REPT("0",12)),1)+1)&amp;" "&amp;IF((--MID(TEXT(RIGHT([0]!nilai,12),REPT("0",12)),2,2)+1)&lt;=20,IF(--LEFT(TEXT(RIGHT([0]!nilai,12),REPT("0",12)),3)=1," satu milyar / ",INDEX('139a_Jasanaboga_pick up'!idxSatuSampaiDuaPuluh,--LEFT(TEXT(RIGHT([0]!nilai,11),REPT("0",11)),2)+1)),INDEX('139a_Jasanaboga_pick up'!idxSatuSampaiDuaPuluh,--LEFT(RIGHT([0]!nilai,11),1)+1)&amp;" puluh "&amp;INDEX('139a_Jasanaboga_pick up'!idxSatuSampaiDuaPuluh,--LEFT(RIGHT([0]!nilai,10),1)+1))&amp;IF(OR(LEN([0]!nilai)&lt;=9,--LEFT(TEXT(RIGHT([0]!nilai,12),REPT("0",12)),3)={0;1}),""," milyar / ")</definedName>
    <definedName name="milyar2" localSheetId="5">" "&amp;INDEX('140_Trawlbens_Batam '!idxRatusan,--LEFT(TEXT(RIGHT([0]!nilai,12),REPT("0",12)),1)+1)&amp;" "&amp;IF((--MID(TEXT(RIGHT([0]!nilai,12),REPT("0",12)),2,2)+1)&lt;=20,IF(--LEFT(TEXT(RIGHT([0]!nilai,12),REPT("0",12)),3)=1," satu milyar / ",INDEX('140_Trawlbens_Batam '!idxSatuSampaiDuaPuluh,--LEFT(TEXT(RIGHT([0]!nilai,11),REPT("0",11)),2)+1)),INDEX('140_Trawlbens_Batam '!idxSatuSampaiDuaPuluh,--LEFT(RIGHT([0]!nilai,11),1)+1)&amp;" puluh "&amp;INDEX('140_Trawlbens_Batam '!idxSatuSampaiDuaPuluh,--LEFT(RIGHT([0]!nilai,10),1)+1))&amp;IF(OR(LEN([0]!nilai)&lt;=9,--LEFT(TEXT(RIGHT([0]!nilai,12),REPT("0",12)),3)={0;1}),""," milyar / ")</definedName>
    <definedName name="milyar2" localSheetId="6">" "&amp;INDEX('141_Yenlingtan_Sehat_Batam'!idxRatusan,--LEFT(TEXT(RIGHT([0]!nilai,12),REPT("0",12)),1)+1)&amp;" "&amp;IF((--MID(TEXT(RIGHT([0]!nilai,12),REPT("0",12)),2,2)+1)&lt;=20,IF(--LEFT(TEXT(RIGHT([0]!nilai,12),REPT("0",12)),3)=1," satu milyar / ",INDEX('141_Yenlingtan_Sehat_Batam'!idxSatuSampaiDuaPuluh,--LEFT(TEXT(RIGHT([0]!nilai,11),REPT("0",11)),2)+1)),INDEX('141_Yenlingtan_Sehat_Batam'!idxSatuSampaiDuaPuluh,--LEFT(RIGHT([0]!nilai,11),1)+1)&amp;" puluh "&amp;INDEX('141_Yenlingtan_Sehat_Batam'!idxSatuSampaiDuaPuluh,--LEFT(RIGHT([0]!nilai,10),1)+1))&amp;IF(OR(LEN([0]!nilai)&lt;=9,--LEFT(TEXT(RIGHT([0]!nilai,12),REPT("0",12)),3)={0;1}),""," milyar / ")</definedName>
    <definedName name="milyar2" localSheetId="7">" "&amp;INDEX('142_BBI_Mix'!idxRatusan,--LEFT(TEXT(RIGHT([0]!nilai,12),REPT("0",12)),1)+1)&amp;" "&amp;IF((--MID(TEXT(RIGHT([0]!nilai,12),REPT("0",12)),2,2)+1)&lt;=20,IF(--LEFT(TEXT(RIGHT([0]!nilai,12),REPT("0",12)),3)=1," satu milyar / ",INDEX('142_BBI_Mix'!idxSatuSampaiDuaPuluh,--LEFT(TEXT(RIGHT([0]!nilai,11),REPT("0",11)),2)+1)),INDEX('142_BBI_Mix'!idxSatuSampaiDuaPuluh,--LEFT(RIGHT([0]!nilai,11),1)+1)&amp;" puluh "&amp;INDEX('142_BBI_Mix'!idxSatuSampaiDuaPuluh,--LEFT(RIGHT([0]!nilai,10),1)+1))&amp;IF(OR(LEN([0]!nilai)&lt;=9,--LEFT(TEXT(RIGHT([0]!nilai,12),REPT("0",12)),3)={0;1}),""," milyar / ")</definedName>
    <definedName name="milyar2" localSheetId="8">" "&amp;INDEX('143_Fastindo_Jakarta'!idxRatusan,--LEFT(TEXT(RIGHT([0]!nilai,12),REPT("0",12)),1)+1)&amp;" "&amp;IF((--MID(TEXT(RIGHT([0]!nilai,12),REPT("0",12)),2,2)+1)&lt;=20,IF(--LEFT(TEXT(RIGHT([0]!nilai,12),REPT("0",12)),3)=1," satu milyar / ",INDEX('143_Fastindo_Jakarta'!idxSatuSampaiDuaPuluh,--LEFT(TEXT(RIGHT([0]!nilai,11),REPT("0",11)),2)+1)),INDEX('143_Fastindo_Jakarta'!idxSatuSampaiDuaPuluh,--LEFT(RIGHT([0]!nilai,11),1)+1)&amp;" puluh "&amp;INDEX('143_Fastindo_Jakarta'!idxSatuSampaiDuaPuluh,--LEFT(RIGHT([0]!nilai,10),1)+1))&amp;IF(OR(LEN([0]!nilai)&lt;=9,--LEFT(TEXT(RIGHT([0]!nilai,12),REPT("0",12)),3)={0;1}),""," milyar / ")</definedName>
    <definedName name="milyar2" localSheetId="9">" "&amp;INDEX('144_Fastindo_Jakarta '!idxRatusan,--LEFT(TEXT(RIGHT([0]!nilai,12),REPT("0",12)),1)+1)&amp;" "&amp;IF((--MID(TEXT(RIGHT([0]!nilai,12),REPT("0",12)),2,2)+1)&lt;=20,IF(--LEFT(TEXT(RIGHT([0]!nilai,12),REPT("0",12)),3)=1," satu milyar / ",INDEX('144_Fastindo_Jakarta '!idxSatuSampaiDuaPuluh,--LEFT(TEXT(RIGHT([0]!nilai,11),REPT("0",11)),2)+1)),INDEX('144_Fastindo_Jakarta '!idxSatuSampaiDuaPuluh,--LEFT(RIGHT([0]!nilai,11),1)+1)&amp;" puluh "&amp;INDEX('144_Fastindo_Jakarta '!idxSatuSampaiDuaPuluh,--LEFT(RIGHT([0]!nilai,10),1)+1))&amp;IF(OR(LEN([0]!nilai)&lt;=9,--LEFT(TEXT(RIGHT([0]!nilai,12),REPT("0",12)),3)={0;1}),""," milyar / ")</definedName>
    <definedName name="milyar2" localSheetId="10">" "&amp;INDEX('145_Tensindo_Kalimantan'!idxRatusan,--LEFT(TEXT(RIGHT([0]!nilai,12),REPT("0",12)),1)+1)&amp;" "&amp;IF((--MID(TEXT(RIGHT([0]!nilai,12),REPT("0",12)),2,2)+1)&lt;=20,IF(--LEFT(TEXT(RIGHT([0]!nilai,12),REPT("0",12)),3)=1," satu milyar / ",INDEX('145_Tensindo_Kalimantan'!idxSatuSampaiDuaPuluh,--LEFT(TEXT(RIGHT([0]!nilai,11),REPT("0",11)),2)+1)),INDEX('145_Tensindo_Kalimantan'!idxSatuSampaiDuaPuluh,--LEFT(RIGHT([0]!nilai,11),1)+1)&amp;" puluh "&amp;INDEX('145_Tensindo_Kalimantan'!idxSatuSampaiDuaPuluh,--LEFT(RIGHT([0]!nilai,10),1)+1))&amp;IF(OR(LEN([0]!nilai)&lt;=9,--LEFT(TEXT(RIGHT([0]!nilai,12),REPT("0",12)),3)={0;1}),""," milyar / ")</definedName>
    <definedName name="milyar2" localSheetId="11">" "&amp;INDEX('146_Samudra Jaya Cakra_Mix'!idxRatusan,--LEFT(TEXT(RIGHT([0]!nilai,12),REPT("0",12)),1)+1)&amp;" "&amp;IF((--MID(TEXT(RIGHT([0]!nilai,12),REPT("0",12)),2,2)+1)&lt;=20,IF(--LEFT(TEXT(RIGHT([0]!nilai,12),REPT("0",12)),3)=1," satu milyar / ",INDEX('146_Samudra Jaya Cakra_Mix'!idxSatuSampaiDuaPuluh,--LEFT(TEXT(RIGHT([0]!nilai,11),REPT("0",11)),2)+1)),INDEX('146_Samudra Jaya Cakra_Mix'!idxSatuSampaiDuaPuluh,--LEFT(RIGHT([0]!nilai,11),1)+1)&amp;" puluh "&amp;INDEX('146_Samudra Jaya Cakra_Mix'!idxSatuSampaiDuaPuluh,--LEFT(RIGHT([0]!nilai,10),1)+1))&amp;IF(OR(LEN([0]!nilai)&lt;=9,--LEFT(TEXT(RIGHT([0]!nilai,12),REPT("0",12)),3)={0;1}),""," milyar / ")</definedName>
    <definedName name="milyar2" localSheetId="12">" "&amp;INDEX('147_Yenlingtan_Pandu_Batam'!idxRatusan,--LEFT(TEXT(RIGHT([0]!nilai,12),REPT("0",12)),1)+1)&amp;" "&amp;IF((--MID(TEXT(RIGHT([0]!nilai,12),REPT("0",12)),2,2)+1)&lt;=20,IF(--LEFT(TEXT(RIGHT([0]!nilai,12),REPT("0",12)),3)=1," satu milyar / ",INDEX('147_Yenlingtan_Pandu_Batam'!idxSatuSampaiDuaPuluh,--LEFT(TEXT(RIGHT([0]!nilai,11),REPT("0",11)),2)+1)),INDEX('147_Yenlingtan_Pandu_Batam'!idxSatuSampaiDuaPuluh,--LEFT(RIGHT([0]!nilai,11),1)+1)&amp;" puluh "&amp;INDEX('147_Yenlingtan_Pandu_Batam'!idxSatuSampaiDuaPuluh,--LEFT(RIGHT([0]!nilai,10),1)+1))&amp;IF(OR(LEN([0]!nilai)&lt;=9,--LEFT(TEXT(RIGHT([0]!nilai,12),REPT("0",12)),3)={0;1}),""," milyar / ")</definedName>
    <definedName name="milyar2" localSheetId="13">" "&amp;INDEX('148_PT. SITC_Undername China'!idxRatusan,--LEFT(TEXT(RIGHT([0]!nilai,12),REPT("0",12)),1)+1)&amp;" "&amp;IF((--MID(TEXT(RIGHT([0]!nilai,12),REPT("0",12)),2,2)+1)&lt;=20,IF(--LEFT(TEXT(RIGHT([0]!nilai,12),REPT("0",12)),3)=1," satu milyar / ",INDEX('148_PT. SITC_Undername China'!idxSatuSampaiDuaPuluh,--LEFT(TEXT(RIGHT([0]!nilai,11),REPT("0",11)),2)+1)),INDEX('148_PT. SITC_Undername China'!idxSatuSampaiDuaPuluh,--LEFT(RIGHT([0]!nilai,11),1)+1)&amp;" puluh "&amp;INDEX('148_PT. SITC_Undername China'!idxSatuSampaiDuaPuluh,--LEFT(RIGHT([0]!nilai,10),1)+1))&amp;IF(OR(LEN([0]!nilai)&lt;=9,--LEFT(TEXT(RIGHT([0]!nilai,12),REPT("0",12)),3)={0;1}),""," milyar / ")</definedName>
    <definedName name="milyar2" localSheetId="14">" "&amp;INDEX('149_Kurnia_Mojokerto'!idxRatusan,--LEFT(TEXT(RIGHT([0]!nilai,12),REPT("0",12)),1)+1)&amp;" "&amp;IF((--MID(TEXT(RIGHT([0]!nilai,12),REPT("0",12)),2,2)+1)&lt;=20,IF(--LEFT(TEXT(RIGHT([0]!nilai,12),REPT("0",12)),3)=1," satu milyar / ",INDEX('149_Kurnia_Mojokerto'!idxSatuSampaiDuaPuluh,--LEFT(TEXT(RIGHT([0]!nilai,11),REPT("0",11)),2)+1)),INDEX('149_Kurnia_Mojokerto'!idxSatuSampaiDuaPuluh,--LEFT(RIGHT([0]!nilai,11),1)+1)&amp;" puluh "&amp;INDEX('149_Kurnia_Mojokerto'!idxSatuSampaiDuaPuluh,--LEFT(RIGHT([0]!nilai,10),1)+1))&amp;IF(OR(LEN([0]!nilai)&lt;=9,--LEFT(TEXT(RIGHT([0]!nilai,12),REPT("0",12)),3)={0;1}),""," milyar / ")</definedName>
    <definedName name="milyar2" localSheetId="15">" "&amp;INDEX('150_Samudra Lima_Lahat'!idxRatusan,--LEFT(TEXT(RIGHT([0]!nilai,12),REPT("0",12)),1)+1)&amp;" "&amp;IF((--MID(TEXT(RIGHT([0]!nilai,12),REPT("0",12)),2,2)+1)&lt;=20,IF(--LEFT(TEXT(RIGHT([0]!nilai,12),REPT("0",12)),3)=1," satu milyar / ",INDEX('150_Samudra Lima_Lahat'!idxSatuSampaiDuaPuluh,--LEFT(TEXT(RIGHT([0]!nilai,11),REPT("0",11)),2)+1)),INDEX('150_Samudra Lima_Lahat'!idxSatuSampaiDuaPuluh,--LEFT(RIGHT([0]!nilai,11),1)+1)&amp;" puluh "&amp;INDEX('150_Samudra Lima_Lahat'!idxSatuSampaiDuaPuluh,--LEFT(RIGHT([0]!nilai,10),1)+1))&amp;IF(OR(LEN([0]!nilai)&lt;=9,--LEFT(TEXT(RIGHT([0]!nilai,12),REPT("0",12)),3)={0;1}),""," milyar / ")</definedName>
    <definedName name="milyar2" localSheetId="16">" "&amp;INDEX('151_CMT_Makassar'!idxRatusan,--LEFT(TEXT(RIGHT([0]!nilai,12),REPT("0",12)),1)+1)&amp;" "&amp;IF((--MID(TEXT(RIGHT([0]!nilai,12),REPT("0",12)),2,2)+1)&lt;=20,IF(--LEFT(TEXT(RIGHT([0]!nilai,12),REPT("0",12)),3)=1," satu milyar / ",INDEX('151_CMT_Makassar'!idxSatuSampaiDuaPuluh,--LEFT(TEXT(RIGHT([0]!nilai,11),REPT("0",11)),2)+1)),INDEX('151_CMT_Makassar'!idxSatuSampaiDuaPuluh,--LEFT(RIGHT([0]!nilai,11),1)+1)&amp;" puluh "&amp;INDEX('151_CMT_Makassar'!idxSatuSampaiDuaPuluh,--LEFT(RIGHT([0]!nilai,10),1)+1))&amp;IF(OR(LEN([0]!nilai)&lt;=9,--LEFT(TEXT(RIGHT([0]!nilai,12),REPT("0",12)),3)={0;1}),""," milyar / ")</definedName>
    <definedName name="milyar2" localSheetId="17">" "&amp;INDEX('152_Yenlingtan_Pangan_Batam'!idxRatusan,--LEFT(TEXT(RIGHT([0]!nilai,12),REPT("0",12)),1)+1)&amp;" "&amp;IF((--MID(TEXT(RIGHT([0]!nilai,12),REPT("0",12)),2,2)+1)&lt;=20,IF(--LEFT(TEXT(RIGHT([0]!nilai,12),REPT("0",12)),3)=1," satu milyar / ",INDEX('152_Yenlingtan_Pangan_Batam'!idxSatuSampaiDuaPuluh,--LEFT(TEXT(RIGHT([0]!nilai,11),REPT("0",11)),2)+1)),INDEX('152_Yenlingtan_Pangan_Batam'!idxSatuSampaiDuaPuluh,--LEFT(RIGHT([0]!nilai,11),1)+1)&amp;" puluh "&amp;INDEX('152_Yenlingtan_Pangan_Batam'!idxSatuSampaiDuaPuluh,--LEFT(RIGHT([0]!nilai,10),1)+1))&amp;IF(OR(LEN([0]!nilai)&lt;=9,--LEFT(TEXT(RIGHT([0]!nilai,12),REPT("0",12)),3)={0;1}),""," milyar / ")</definedName>
    <definedName name="milyar2" localSheetId="18">" "&amp;INDEX('153_Yenlingtan_Japan_Batam'!idxRatusan,--LEFT(TEXT(RIGHT([0]!nilai,12),REPT("0",12)),1)+1)&amp;" "&amp;IF((--MID(TEXT(RIGHT([0]!nilai,12),REPT("0",12)),2,2)+1)&lt;=20,IF(--LEFT(TEXT(RIGHT([0]!nilai,12),REPT("0",12)),3)=1," satu milyar / ",INDEX('153_Yenlingtan_Japan_Batam'!idxSatuSampaiDuaPuluh,--LEFT(TEXT(RIGHT([0]!nilai,11),REPT("0",11)),2)+1)),INDEX('153_Yenlingtan_Japan_Batam'!idxSatuSampaiDuaPuluh,--LEFT(RIGHT([0]!nilai,11),1)+1)&amp;" puluh "&amp;INDEX('153_Yenlingtan_Japan_Batam'!idxSatuSampaiDuaPuluh,--LEFT(RIGHT([0]!nilai,10),1)+1))&amp;IF(OR(LEN([0]!nilai)&lt;=9,--LEFT(TEXT(RIGHT([0]!nilai,12),REPT("0",12)),3)={0;1}),""," milyar / ")</definedName>
    <definedName name="milyar2" localSheetId="19">" "&amp;INDEX('154_R2K_sawah Lonto'!idxRatusan,--LEFT(TEXT(RIGHT([0]!nilai,12),REPT("0",12)),1)+1)&amp;" "&amp;IF((--MID(TEXT(RIGHT([0]!nilai,12),REPT("0",12)),2,2)+1)&lt;=20,IF(--LEFT(TEXT(RIGHT([0]!nilai,12),REPT("0",12)),3)=1," satu milyar / ",INDEX('154_R2K_sawah Lonto'!idxSatuSampaiDuaPuluh,--LEFT(TEXT(RIGHT([0]!nilai,11),REPT("0",11)),2)+1)),INDEX('154_R2K_sawah Lonto'!idxSatuSampaiDuaPuluh,--LEFT(RIGHT([0]!nilai,11),1)+1)&amp;" puluh "&amp;INDEX('154_R2K_sawah Lonto'!idxSatuSampaiDuaPuluh,--LEFT(RIGHT([0]!nilai,10),1)+1))&amp;IF(OR(LEN([0]!nilai)&lt;=9,--LEFT(TEXT(RIGHT([0]!nilai,12),REPT("0",12)),3)={0;1}),""," milyar / ")</definedName>
    <definedName name="milyar2" localSheetId="20">" "&amp;INDEX('155_Surya Jasa_Kalimantan'!idxRatusan,--LEFT(TEXT(RIGHT([0]!nilai,12),REPT("0",12)),1)+1)&amp;" "&amp;IF((--MID(TEXT(RIGHT([0]!nilai,12),REPT("0",12)),2,2)+1)&lt;=20,IF(--LEFT(TEXT(RIGHT([0]!nilai,12),REPT("0",12)),3)=1," satu milyar / ",INDEX('155_Surya Jasa_Kalimantan'!idxSatuSampaiDuaPuluh,--LEFT(TEXT(RIGHT([0]!nilai,11),REPT("0",11)),2)+1)),INDEX('155_Surya Jasa_Kalimantan'!idxSatuSampaiDuaPuluh,--LEFT(RIGHT([0]!nilai,11),1)+1)&amp;" puluh "&amp;INDEX('155_Surya Jasa_Kalimantan'!idxSatuSampaiDuaPuluh,--LEFT(RIGHT([0]!nilai,10),1)+1))&amp;IF(OR(LEN([0]!nilai)&lt;=9,--LEFT(TEXT(RIGHT([0]!nilai,12),REPT("0",12)),3)={0;1}),""," milyar / ")</definedName>
    <definedName name="milyar2" localSheetId="21">" "&amp;INDEX('156_Menara Warna_Thailand'!idxRatusan,--LEFT(TEXT(RIGHT([0]!nilai,12),REPT("0",12)),1)+1)&amp;" "&amp;IF((--MID(TEXT(RIGHT([0]!nilai,12),REPT("0",12)),2,2)+1)&lt;=20,IF(--LEFT(TEXT(RIGHT([0]!nilai,12),REPT("0",12)),3)=1," satu milyar / ",INDEX('156_Menara Warna_Thailand'!idxSatuSampaiDuaPuluh,--LEFT(TEXT(RIGHT([0]!nilai,11),REPT("0",11)),2)+1)),INDEX('156_Menara Warna_Thailand'!idxSatuSampaiDuaPuluh,--LEFT(RIGHT([0]!nilai,11),1)+1)&amp;" puluh "&amp;INDEX('156_Menara Warna_Thailand'!idxSatuSampaiDuaPuluh,--LEFT(RIGHT([0]!nilai,10),1)+1))&amp;IF(OR(LEN([0]!nilai)&lt;=9,--LEFT(TEXT(RIGHT([0]!nilai,12),REPT("0",12)),3)={0;1}),""," milyar / ")</definedName>
    <definedName name="milyar2" localSheetId="22">" "&amp;INDEX('157_Tensindo_Jakarta'!idxRatusan,--LEFT(TEXT(RIGHT([0]!nilai,12),REPT("0",12)),1)+1)&amp;" "&amp;IF((--MID(TEXT(RIGHT([0]!nilai,12),REPT("0",12)),2,2)+1)&lt;=20,IF(--LEFT(TEXT(RIGHT([0]!nilai,12),REPT("0",12)),3)=1," satu milyar / ",INDEX('157_Tensindo_Jakarta'!idxSatuSampaiDuaPuluh,--LEFT(TEXT(RIGHT([0]!nilai,11),REPT("0",11)),2)+1)),INDEX('157_Tensindo_Jakarta'!idxSatuSampaiDuaPuluh,--LEFT(RIGHT([0]!nilai,11),1)+1)&amp;" puluh "&amp;INDEX('157_Tensindo_Jakarta'!idxSatuSampaiDuaPuluh,--LEFT(RIGHT([0]!nilai,10),1)+1))&amp;IF(OR(LEN([0]!nilai)&lt;=9,--LEFT(TEXT(RIGHT([0]!nilai,12),REPT("0",12)),3)={0;1}),""," milyar / ")</definedName>
    <definedName name="milyar2" localSheetId="23">" "&amp;INDEX('158_PCS_Pontinak '!idxRatusan,--LEFT(TEXT(RIGHT([0]!nilai,12),REPT("0",12)),1)+1)&amp;" "&amp;IF((--MID(TEXT(RIGHT([0]!nilai,12),REPT("0",12)),2,2)+1)&lt;=20,IF(--LEFT(TEXT(RIGHT([0]!nilai,12),REPT("0",12)),3)=1," satu milyar / ",INDEX('158_PCS_Pontinak '!idxSatuSampaiDuaPuluh,--LEFT(TEXT(RIGHT([0]!nilai,11),REPT("0",11)),2)+1)),INDEX('158_PCS_Pontinak '!idxSatuSampaiDuaPuluh,--LEFT(RIGHT([0]!nilai,11),1)+1)&amp;" puluh "&amp;INDEX('158_PCS_Pontinak '!idxSatuSampaiDuaPuluh,--LEFT(RIGHT([0]!nilai,10),1)+1))&amp;IF(OR(LEN([0]!nilai)&lt;=9,--LEFT(TEXT(RIGHT([0]!nilai,12),REPT("0",12)),3)={0;1}),""," milyar / ")</definedName>
    <definedName name="milyar2" localSheetId="24">" "&amp;INDEX('159_Tujuh Langit_Riau'!idxRatusan,--LEFT(TEXT(RIGHT([0]!nilai,12),REPT("0",12)),1)+1)&amp;" "&amp;IF((--MID(TEXT(RIGHT([0]!nilai,12),REPT("0",12)),2,2)+1)&lt;=20,IF(--LEFT(TEXT(RIGHT([0]!nilai,12),REPT("0",12)),3)=1," satu milyar / ",INDEX('159_Tujuh Langit_Riau'!idxSatuSampaiDuaPuluh,--LEFT(TEXT(RIGHT([0]!nilai,11),REPT("0",11)),2)+1)),INDEX('159_Tujuh Langit_Riau'!idxSatuSampaiDuaPuluh,--LEFT(RIGHT([0]!nilai,11),1)+1)&amp;" puluh "&amp;INDEX('159_Tujuh Langit_Riau'!idxSatuSampaiDuaPuluh,--LEFT(RIGHT([0]!nilai,10),1)+1))&amp;IF(OR(LEN([0]!nilai)&lt;=9,--LEFT(TEXT(RIGHT([0]!nilai,12),REPT("0",12)),3)={0;1}),""," milyar / ")</definedName>
    <definedName name="milyar2" localSheetId="25">" "&amp;INDEX('160_Sinar Monas_Bekasi'!idxRatusan,--LEFT(TEXT(RIGHT([0]!nilai,12),REPT("0",12)),1)+1)&amp;" "&amp;IF((--MID(TEXT(RIGHT([0]!nilai,12),REPT("0",12)),2,2)+1)&lt;=20,IF(--LEFT(TEXT(RIGHT([0]!nilai,12),REPT("0",12)),3)=1," satu milyar / ",INDEX('160_Sinar Monas_Bekasi'!idxSatuSampaiDuaPuluh,--LEFT(TEXT(RIGHT([0]!nilai,11),REPT("0",11)),2)+1)),INDEX('160_Sinar Monas_Bekasi'!idxSatuSampaiDuaPuluh,--LEFT(RIGHT([0]!nilai,11),1)+1)&amp;" puluh "&amp;INDEX('160_Sinar Monas_Bekasi'!idxSatuSampaiDuaPuluh,--LEFT(RIGHT([0]!nilai,10),1)+1))&amp;IF(OR(LEN([0]!nilai)&lt;=9,--LEFT(TEXT(RIGHT([0]!nilai,12),REPT("0",12)),3)={0;1}),""," milyar / ")</definedName>
    <definedName name="milyar2" localSheetId="26">" "&amp;INDEX('161_Indah_Sulawesi'!idxRatusan,--LEFT(TEXT(RIGHT([0]!nilai,12),REPT("0",12)),1)+1)&amp;" "&amp;IF((--MID(TEXT(RIGHT([0]!nilai,12),REPT("0",12)),2,2)+1)&lt;=20,IF(--LEFT(TEXT(RIGHT([0]!nilai,12),REPT("0",12)),3)=1," satu milyar / ",INDEX('161_Indah_Sulawesi'!idxSatuSampaiDuaPuluh,--LEFT(TEXT(RIGHT([0]!nilai,11),REPT("0",11)),2)+1)),INDEX('161_Indah_Sulawesi'!idxSatuSampaiDuaPuluh,--LEFT(RIGHT([0]!nilai,11),1)+1)&amp;" puluh "&amp;INDEX('161_Indah_Sulawesi'!idxSatuSampaiDuaPuluh,--LEFT(RIGHT([0]!nilai,10),1)+1))&amp;IF(OR(LEN([0]!nilai)&lt;=9,--LEFT(TEXT(RIGHT([0]!nilai,12),REPT("0",12)),3)={0;1}),""," milyar / ")</definedName>
    <definedName name="milyar2" localSheetId="27">" "&amp;INDEX('162_Trawblbens_Batam'!idxRatusan,--LEFT(TEXT(RIGHT([0]!nilai,12),REPT("0",12)),1)+1)&amp;" "&amp;IF((--MID(TEXT(RIGHT([0]!nilai,12),REPT("0",12)),2,2)+1)&lt;=20,IF(--LEFT(TEXT(RIGHT([0]!nilai,12),REPT("0",12)),3)=1," satu milyar / ",INDEX('162_Trawblbens_Batam'!idxSatuSampaiDuaPuluh,--LEFT(TEXT(RIGHT([0]!nilai,11),REPT("0",11)),2)+1)),INDEX('162_Trawblbens_Batam'!idxSatuSampaiDuaPuluh,--LEFT(RIGHT([0]!nilai,11),1)+1)&amp;" puluh "&amp;INDEX('162_Trawblbens_Batam'!idxSatuSampaiDuaPuluh,--LEFT(RIGHT([0]!nilai,10),1)+1))&amp;IF(OR(LEN([0]!nilai)&lt;=9,--LEFT(TEXT(RIGHT([0]!nilai,12),REPT("0",12)),3)={0;1}),""," milyar / ")</definedName>
    <definedName name="milyar2" localSheetId="28">" "&amp;INDEX('163_Yenlingtan_Karfikawira_Btam'!idxRatusan,--LEFT(TEXT(RIGHT([0]!nilai,12),REPT("0",12)),1)+1)&amp;" "&amp;IF((--MID(TEXT(RIGHT([0]!nilai,12),REPT("0",12)),2,2)+1)&lt;=20,IF(--LEFT(TEXT(RIGHT([0]!nilai,12),REPT("0",12)),3)=1," satu milyar / ",INDEX('163_Yenlingtan_Karfikawira_Btam'!idxSatuSampaiDuaPuluh,--LEFT(TEXT(RIGHT([0]!nilai,11),REPT("0",11)),2)+1)),INDEX('163_Yenlingtan_Karfikawira_Btam'!idxSatuSampaiDuaPuluh,--LEFT(RIGHT([0]!nilai,11),1)+1)&amp;" puluh "&amp;INDEX('163_Yenlingtan_Karfikawira_Btam'!idxSatuSampaiDuaPuluh,--LEFT(RIGHT([0]!nilai,10),1)+1))&amp;IF(OR(LEN([0]!nilai)&lt;=9,--LEFT(TEXT(RIGHT([0]!nilai,12),REPT("0",12)),3)={0;1}),""," milyar / ")</definedName>
    <definedName name="milyar2" localSheetId="29">" "&amp;INDEX('164_Yenlingtan_Sehat_Batam'!idxRatusan,--LEFT(TEXT(RIGHT([0]!nilai,12),REPT("0",12)),1)+1)&amp;" "&amp;IF((--MID(TEXT(RIGHT([0]!nilai,12),REPT("0",12)),2,2)+1)&lt;=20,IF(--LEFT(TEXT(RIGHT([0]!nilai,12),REPT("0",12)),3)=1," satu milyar / ",INDEX('164_Yenlingtan_Sehat_Batam'!idxSatuSampaiDuaPuluh,--LEFT(TEXT(RIGHT([0]!nilai,11),REPT("0",11)),2)+1)),INDEX('164_Yenlingtan_Sehat_Batam'!idxSatuSampaiDuaPuluh,--LEFT(RIGHT([0]!nilai,11),1)+1)&amp;" puluh "&amp;INDEX('164_Yenlingtan_Sehat_Batam'!idxSatuSampaiDuaPuluh,--LEFT(RIGHT([0]!nilai,10),1)+1))&amp;IF(OR(LEN([0]!nilai)&lt;=9,--LEFT(TEXT(RIGHT([0]!nilai,12),REPT("0",12)),3)={0;1}),""," milyar / ")</definedName>
    <definedName name="milyar2" localSheetId="30">" "&amp;INDEX('165_Trawblbens_Batam'!idxRatusan,--LEFT(TEXT(RIGHT([0]!nilai,12),REPT("0",12)),1)+1)&amp;" "&amp;IF((--MID(TEXT(RIGHT([0]!nilai,12),REPT("0",12)),2,2)+1)&lt;=20,IF(--LEFT(TEXT(RIGHT([0]!nilai,12),REPT("0",12)),3)=1," satu milyar / ",INDEX('165_Trawblbens_Batam'!idxSatuSampaiDuaPuluh,--LEFT(TEXT(RIGHT([0]!nilai,11),REPT("0",11)),2)+1)),INDEX('165_Trawblbens_Batam'!idxSatuSampaiDuaPuluh,--LEFT(RIGHT([0]!nilai,11),1)+1)&amp;" puluh "&amp;INDEX('165_Trawblbens_Batam'!idxSatuSampaiDuaPuluh,--LEFT(RIGHT([0]!nilai,10),1)+1))&amp;IF(OR(LEN([0]!nilai)&lt;=9,--LEFT(TEXT(RIGHT([0]!nilai,12),REPT("0",12)),3)={0;1}),""," milyar / ")</definedName>
    <definedName name="milyar2" localSheetId="31">" "&amp;INDEX('166_Anzora_Batam'!idxRatusan,--LEFT(TEXT(RIGHT([0]!nilai,12),REPT("0",12)),1)+1)&amp;" "&amp;IF((--MID(TEXT(RIGHT([0]!nilai,12),REPT("0",12)),2,2)+1)&lt;=20,IF(--LEFT(TEXT(RIGHT([0]!nilai,12),REPT("0",12)),3)=1," satu milyar / ",INDEX('166_Anzora_Batam'!idxSatuSampaiDuaPuluh,--LEFT(TEXT(RIGHT([0]!nilai,11),REPT("0",11)),2)+1)),INDEX('166_Anzora_Batam'!idxSatuSampaiDuaPuluh,--LEFT(RIGHT([0]!nilai,11),1)+1)&amp;" puluh "&amp;INDEX('166_Anzora_Batam'!idxSatuSampaiDuaPuluh,--LEFT(RIGHT([0]!nilai,10),1)+1))&amp;IF(OR(LEN([0]!nilai)&lt;=9,--LEFT(TEXT(RIGHT([0]!nilai,12),REPT("0",12)),3)={0;1}),""," milyar / ")</definedName>
    <definedName name="milyar2" localSheetId="32">" "&amp;INDEX('167_Ibu Vio_Makassar'!idxRatusan,--LEFT(TEXT(RIGHT([0]!nilai,12),REPT("0",12)),1)+1)&amp;" "&amp;IF((--MID(TEXT(RIGHT([0]!nilai,12),REPT("0",12)),2,2)+1)&lt;=20,IF(--LEFT(TEXT(RIGHT([0]!nilai,12),REPT("0",12)),3)=1," satu milyar / ",INDEX('167_Ibu Vio_Makassar'!idxSatuSampaiDuaPuluh,--LEFT(TEXT(RIGHT([0]!nilai,11),REPT("0",11)),2)+1)),INDEX('167_Ibu Vio_Makassar'!idxSatuSampaiDuaPuluh,--LEFT(RIGHT([0]!nilai,11),1)+1)&amp;" puluh "&amp;INDEX('167_Ibu Vio_Makassar'!idxSatuSampaiDuaPuluh,--LEFT(RIGHT([0]!nilai,10),1)+1))&amp;IF(OR(LEN([0]!nilai)&lt;=9,--LEFT(TEXT(RIGHT([0]!nilai,12),REPT("0",12)),3)={0;1}),""," milyar / ")</definedName>
    <definedName name="milyar2" localSheetId="33">" "&amp;INDEX('168_Yenlingtan_Tirta_Batam'!idxRatusan,--LEFT(TEXT(RIGHT([0]!nilai,12),REPT("0",12)),1)+1)&amp;" "&amp;IF((--MID(TEXT(RIGHT([0]!nilai,12),REPT("0",12)),2,2)+1)&lt;=20,IF(--LEFT(TEXT(RIGHT([0]!nilai,12),REPT("0",12)),3)=1," satu milyar / ",INDEX('168_Yenlingtan_Tirta_Batam'!idxSatuSampaiDuaPuluh,--LEFT(TEXT(RIGHT([0]!nilai,11),REPT("0",11)),2)+1)),INDEX('168_Yenlingtan_Tirta_Batam'!idxSatuSampaiDuaPuluh,--LEFT(RIGHT([0]!nilai,11),1)+1)&amp;" puluh "&amp;INDEX('168_Yenlingtan_Tirta_Batam'!idxSatuSampaiDuaPuluh,--LEFT(RIGHT([0]!nilai,10),1)+1))&amp;IF(OR(LEN([0]!nilai)&lt;=9,--LEFT(TEXT(RIGHT([0]!nilai,12),REPT("0",12)),3)={0;1}),""," milyar / ")</definedName>
    <definedName name="milyar2" localSheetId="34">" "&amp;INDEX('169_Menara_Sampoeran_C1'!idxRatusan,--LEFT(TEXT(RIGHT([0]!nilai,12),REPT("0",12)),1)+1)&amp;" "&amp;IF((--MID(TEXT(RIGHT([0]!nilai,12),REPT("0",12)),2,2)+1)&lt;=20,IF(--LEFT(TEXT(RIGHT([0]!nilai,12),REPT("0",12)),3)=1," satu milyar / ",INDEX('169_Menara_Sampoeran_C1'!idxSatuSampaiDuaPuluh,--LEFT(TEXT(RIGHT([0]!nilai,11),REPT("0",11)),2)+1)),INDEX('169_Menara_Sampoeran_C1'!idxSatuSampaiDuaPuluh,--LEFT(RIGHT([0]!nilai,11),1)+1)&amp;" puluh "&amp;INDEX('169_Menara_Sampoeran_C1'!idxSatuSampaiDuaPuluh,--LEFT(RIGHT([0]!nilai,10),1)+1))&amp;IF(OR(LEN([0]!nilai)&lt;=9,--LEFT(TEXT(RIGHT([0]!nilai,12),REPT("0",12)),3)={0;1}),""," milyar / ")</definedName>
    <definedName name="milyar2" localSheetId="35">" "&amp;INDEX('170_Menara_Bandung'!idxRatusan,--LEFT(TEXT(RIGHT([0]!nilai,12),REPT("0",12)),1)+1)&amp;" "&amp;IF((--MID(TEXT(RIGHT([0]!nilai,12),REPT("0",12)),2,2)+1)&lt;=20,IF(--LEFT(TEXT(RIGHT([0]!nilai,12),REPT("0",12)),3)=1," satu milyar / ",INDEX('170_Menara_Bandung'!idxSatuSampaiDuaPuluh,--LEFT(TEXT(RIGHT([0]!nilai,11),REPT("0",11)),2)+1)),INDEX('170_Menara_Bandung'!idxSatuSampaiDuaPuluh,--LEFT(RIGHT([0]!nilai,11),1)+1)&amp;" puluh "&amp;INDEX('170_Menara_Bandung'!idxSatuSampaiDuaPuluh,--LEFT(RIGHT([0]!nilai,10),1)+1))&amp;IF(OR(LEN([0]!nilai)&lt;=9,--LEFT(TEXT(RIGHT([0]!nilai,12),REPT("0",12)),3)={0;1}),""," milyar / ")</definedName>
    <definedName name="milyar2" localSheetId="36">" "&amp;INDEX('171_Menara_Jakarta Inner'!idxRatusan,--LEFT(TEXT(RIGHT([0]!nilai,12),REPT("0",12)),1)+1)&amp;" "&amp;IF((--MID(TEXT(RIGHT([0]!nilai,12),REPT("0",12)),2,2)+1)&lt;=20,IF(--LEFT(TEXT(RIGHT([0]!nilai,12),REPT("0",12)),3)=1," satu milyar / ",INDEX('171_Menara_Jakarta Inner'!idxSatuSampaiDuaPuluh,--LEFT(TEXT(RIGHT([0]!nilai,11),REPT("0",11)),2)+1)),INDEX('171_Menara_Jakarta Inner'!idxSatuSampaiDuaPuluh,--LEFT(RIGHT([0]!nilai,11),1)+1)&amp;" puluh "&amp;INDEX('171_Menara_Jakarta Inner'!idxSatuSampaiDuaPuluh,--LEFT(RIGHT([0]!nilai,10),1)+1))&amp;IF(OR(LEN([0]!nilai)&lt;=9,--LEFT(TEXT(RIGHT([0]!nilai,12),REPT("0",12)),3)={0;1}),""," milyar / ")</definedName>
    <definedName name="milyar2" localSheetId="37">" "&amp;INDEX('172_Fadilindo_Batam'!idxRatusan,--LEFT(TEXT(RIGHT([0]!nilai,12),REPT("0",12)),1)+1)&amp;" "&amp;IF((--MID(TEXT(RIGHT([0]!nilai,12),REPT("0",12)),2,2)+1)&lt;=20,IF(--LEFT(TEXT(RIGHT([0]!nilai,12),REPT("0",12)),3)=1," satu milyar / ",INDEX('172_Fadilindo_Batam'!idxSatuSampaiDuaPuluh,--LEFT(TEXT(RIGHT([0]!nilai,11),REPT("0",11)),2)+1)),INDEX('172_Fadilindo_Batam'!idxSatuSampaiDuaPuluh,--LEFT(RIGHT([0]!nilai,11),1)+1)&amp;" puluh "&amp;INDEX('172_Fadilindo_Batam'!idxSatuSampaiDuaPuluh,--LEFT(RIGHT([0]!nilai,10),1)+1))&amp;IF(OR(LEN([0]!nilai)&lt;=9,--LEFT(TEXT(RIGHT([0]!nilai,12),REPT("0",12)),3)={0;1}),""," milyar / ")</definedName>
    <definedName name="milyar2" localSheetId="38">" "&amp;INDEX('173_Yenlingtan_berkat_Batam'!idxRatusan,--LEFT(TEXT(RIGHT([0]!nilai,12),REPT("0",12)),1)+1)&amp;" "&amp;IF((--MID(TEXT(RIGHT([0]!nilai,12),REPT("0",12)),2,2)+1)&lt;=20,IF(--LEFT(TEXT(RIGHT([0]!nilai,12),REPT("0",12)),3)=1," satu milyar / ",INDEX('173_Yenlingtan_berkat_Batam'!idxSatuSampaiDuaPuluh,--LEFT(TEXT(RIGHT([0]!nilai,11),REPT("0",11)),2)+1)),INDEX('173_Yenlingtan_berkat_Batam'!idxSatuSampaiDuaPuluh,--LEFT(RIGHT([0]!nilai,11),1)+1)&amp;" puluh "&amp;INDEX('173_Yenlingtan_berkat_Batam'!idxSatuSampaiDuaPuluh,--LEFT(RIGHT([0]!nilai,10),1)+1))&amp;IF(OR(LEN([0]!nilai)&lt;=9,--LEFT(TEXT(RIGHT([0]!nilai,12),REPT("0",12)),3)={0;1}),""," milyar / ")</definedName>
    <definedName name="milyar2" localSheetId="39">" "&amp;INDEX('174_Yenlingtan_Kreshna_Batam'!idxRatusan,--LEFT(TEXT(RIGHT([0]!nilai,12),REPT("0",12)),1)+1)&amp;" "&amp;IF((--MID(TEXT(RIGHT([0]!nilai,12),REPT("0",12)),2,2)+1)&lt;=20,IF(--LEFT(TEXT(RIGHT([0]!nilai,12),REPT("0",12)),3)=1," satu milyar / ",INDEX('174_Yenlingtan_Kreshna_Batam'!idxSatuSampaiDuaPuluh,--LEFT(TEXT(RIGHT([0]!nilai,11),REPT("0",11)),2)+1)),INDEX('174_Yenlingtan_Kreshna_Batam'!idxSatuSampaiDuaPuluh,--LEFT(RIGHT([0]!nilai,11),1)+1)&amp;" puluh "&amp;INDEX('174_Yenlingtan_Kreshna_Batam'!idxSatuSampaiDuaPuluh,--LEFT(RIGHT([0]!nilai,10),1)+1))&amp;IF(OR(LEN([0]!nilai)&lt;=9,--LEFT(TEXT(RIGHT([0]!nilai,12),REPT("0",12)),3)={0;1}),""," milyar / ")</definedName>
    <definedName name="milyar2" localSheetId="40">" "&amp;INDEX('175_Lion_Gresik'!idxRatusan,--LEFT(TEXT(RIGHT([2]!nilai,12),REPT("0",12)),1)+1)&amp;" "&amp;IF((--MID(TEXT(RIGHT([2]!nilai,12),REPT("0",12)),2,2)+1)&lt;=20,IF(--LEFT(TEXT(RIGHT([2]!nilai,12),REPT("0",12)),3)=1," satu milyar / ",INDEX('175_Lion_Gresik'!idxSatuSampaiDuaPuluh,--LEFT(TEXT(RIGHT([2]!nilai,11),REPT("0",11)),2)+1)),INDEX('175_Lion_Gresik'!idxSatuSampaiDuaPuluh,--LEFT(RIGHT([2]!nilai,11),1)+1)&amp;" puluh "&amp;INDEX('175_Lion_Gresik'!idxSatuSampaiDuaPuluh,--LEFT(RIGHT([2]!nilai,10),1)+1))&amp;IF(OR(LEN([2]!nilai)&lt;=9,--LEFT(TEXT(RIGHT([2]!nilai,12),REPT("0",12)),3)={0;1}),""," milyar / ")</definedName>
    <definedName name="milyar2" localSheetId="41">" "&amp;INDEX('176_Padi Logistik'!idxRatusan,--LEFT(TEXT(RIGHT([2]!nilai,12),REPT("0",12)),1)+1)&amp;" "&amp;IF((--MID(TEXT(RIGHT([2]!nilai,12),REPT("0",12)),2,2)+1)&lt;=20,IF(--LEFT(TEXT(RIGHT([2]!nilai,12),REPT("0",12)),3)=1," satu milyar / ",INDEX('176_Padi Logistik'!idxSatuSampaiDuaPuluh,--LEFT(TEXT(RIGHT([2]!nilai,11),REPT("0",11)),2)+1)),INDEX('176_Padi Logistik'!idxSatuSampaiDuaPuluh,--LEFT(RIGHT([2]!nilai,11),1)+1)&amp;" puluh "&amp;INDEX('176_Padi Logistik'!idxSatuSampaiDuaPuluh,--LEFT(RIGHT([2]!nilai,10),1)+1))&amp;IF(OR(LEN([2]!nilai)&lt;=9,--LEFT(TEXT(RIGHT([2]!nilai,12),REPT("0",12)),3)={0;1}),""," milyar / ")</definedName>
    <definedName name="milyar2" localSheetId="42">" "&amp;INDEX('177_Padi Logistik_Bali'!idxRatusan,--LEFT(TEXT(RIGHT([2]!nilai,12),REPT("0",12)),1)+1)&amp;" "&amp;IF((--MID(TEXT(RIGHT([2]!nilai,12),REPT("0",12)),2,2)+1)&lt;=20,IF(--LEFT(TEXT(RIGHT([2]!nilai,12),REPT("0",12)),3)=1," satu milyar / ",INDEX('177_Padi Logistik_Bali'!idxSatuSampaiDuaPuluh,--LEFT(TEXT(RIGHT([2]!nilai,11),REPT("0",11)),2)+1)),INDEX('177_Padi Logistik_Bali'!idxSatuSampaiDuaPuluh,--LEFT(RIGHT([2]!nilai,11),1)+1)&amp;" puluh "&amp;INDEX('177_Padi Logistik_Bali'!idxSatuSampaiDuaPuluh,--LEFT(RIGHT([2]!nilai,10),1)+1))&amp;IF(OR(LEN([2]!nilai)&lt;=9,--LEFT(TEXT(RIGHT([2]!nilai,12),REPT("0",12)),3)={0;1}),""," milyar / ")</definedName>
    <definedName name="milyar2" localSheetId="43">" "&amp;INDEX('178_satya alam_'!idxRatusan,--LEFT(TEXT(RIGHT([2]!nilai,12),REPT("0",12)),1)+1)&amp;" "&amp;IF((--MID(TEXT(RIGHT([2]!nilai,12),REPT("0",12)),2,2)+1)&lt;=20,IF(--LEFT(TEXT(RIGHT([2]!nilai,12),REPT("0",12)),3)=1," satu milyar / ",INDEX('178_satya alam_'!idxSatuSampaiDuaPuluh,--LEFT(TEXT(RIGHT([2]!nilai,11),REPT("0",11)),2)+1)),INDEX('178_satya alam_'!idxSatuSampaiDuaPuluh,--LEFT(RIGHT([2]!nilai,11),1)+1)&amp;" puluh "&amp;INDEX('178_satya alam_'!idxSatuSampaiDuaPuluh,--LEFT(RIGHT([2]!nilai,10),1)+1))&amp;IF(OR(LEN([2]!nilai)&lt;=9,--LEFT(TEXT(RIGHT([2]!nilai,12),REPT("0",12)),3)={0;1}),""," milyar / ")</definedName>
    <definedName name="milyar2" localSheetId="44">" "&amp;INDEX('179_Kurniatani_Banjar negara'!idxRatusan,--LEFT(TEXT(RIGHT([2]!nilai,12),REPT("0",12)),1)+1)&amp;" "&amp;IF((--MID(TEXT(RIGHT([2]!nilai,12),REPT("0",12)),2,2)+1)&lt;=20,IF(--LEFT(TEXT(RIGHT([2]!nilai,12),REPT("0",12)),3)=1," satu milyar / ",INDEX('179_Kurniatani_Banjar negara'!idxSatuSampaiDuaPuluh,--LEFT(TEXT(RIGHT([2]!nilai,11),REPT("0",11)),2)+1)),INDEX('179_Kurniatani_Banjar negara'!idxSatuSampaiDuaPuluh,--LEFT(RIGHT([2]!nilai,11),1)+1)&amp;" puluh "&amp;INDEX('179_Kurniatani_Banjar negara'!idxSatuSampaiDuaPuluh,--LEFT(RIGHT([2]!nilai,10),1)+1))&amp;IF(OR(LEN([2]!nilai)&lt;=9,--LEFT(TEXT(RIGHT([2]!nilai,12),REPT("0",12)),3)={0;1}),""," milyar / ")</definedName>
    <definedName name="milyar2" localSheetId="45">" "&amp;INDEX('180_PT. Yasa_Sulteng'!idxRatusan,--LEFT(TEXT(RIGHT([0]!nilai,12),REPT("0",12)),1)+1)&amp;" "&amp;IF((--MID(TEXT(RIGHT([0]!nilai,12),REPT("0",12)),2,2)+1)&lt;=20,IF(--LEFT(TEXT(RIGHT([0]!nilai,12),REPT("0",12)),3)=1," satu milyar / ",INDEX('180_PT. Yasa_Sulteng'!idxSatuSampaiDuaPuluh,--LEFT(TEXT(RIGHT([0]!nilai,11),REPT("0",11)),2)+1)),INDEX('180_PT. Yasa_Sulteng'!idxSatuSampaiDuaPuluh,--LEFT(RIGHT([0]!nilai,11),1)+1)&amp;" puluh "&amp;INDEX('180_PT. Yasa_Sulteng'!idxSatuSampaiDuaPuluh,--LEFT(RIGHT([0]!nilai,10),1)+1))&amp;IF(OR(LEN([0]!nilai)&lt;=9,--LEFT(TEXT(RIGHT([0]!nilai,12),REPT("0",12)),3)={0;1}),""," milyar / ")</definedName>
    <definedName name="milyar2" localSheetId="46">" "&amp;INDEX('180_PT. Yasa_Sulteng di up'!idxRatusan,--LEFT(TEXT(RIGHT([0]!nilai,12),REPT("0",12)),1)+1)&amp;" "&amp;IF((--MID(TEXT(RIGHT([0]!nilai,12),REPT("0",12)),2,2)+1)&lt;=20,IF(--LEFT(TEXT(RIGHT([0]!nilai,12),REPT("0",12)),3)=1," satu milyar / ",INDEX('180_PT. Yasa_Sulteng di up'!idxSatuSampaiDuaPuluh,--LEFT(TEXT(RIGHT([0]!nilai,11),REPT("0",11)),2)+1)),INDEX('180_PT. Yasa_Sulteng di up'!idxSatuSampaiDuaPuluh,--LEFT(RIGHT([0]!nilai,11),1)+1)&amp;" puluh "&amp;INDEX('180_PT. Yasa_Sulteng di up'!idxSatuSampaiDuaPuluh,--LEFT(RIGHT([0]!nilai,10),1)+1))&amp;IF(OR(LEN([0]!nilai)&lt;=9,--LEFT(TEXT(RIGHT([0]!nilai,12),REPT("0",12)),3)={0;1}),""," milyar / ")</definedName>
    <definedName name="milyar2" localSheetId="47">" "&amp;INDEX('181_Menara_Jakarta Inner'!idxRatusan,--LEFT(TEXT(RIGHT([0]!nilai,12),REPT("0",12)),1)+1)&amp;" "&amp;IF((--MID(TEXT(RIGHT([0]!nilai,12),REPT("0",12)),2,2)+1)&lt;=20,IF(--LEFT(TEXT(RIGHT([0]!nilai,12),REPT("0",12)),3)=1," satu milyar / ",INDEX('181_Menara_Jakarta Inner'!idxSatuSampaiDuaPuluh,--LEFT(TEXT(RIGHT([0]!nilai,11),REPT("0",11)),2)+1)),INDEX('181_Menara_Jakarta Inner'!idxSatuSampaiDuaPuluh,--LEFT(RIGHT([0]!nilai,11),1)+1)&amp;" puluh "&amp;INDEX('181_Menara_Jakarta Inner'!idxSatuSampaiDuaPuluh,--LEFT(RIGHT([0]!nilai,10),1)+1))&amp;IF(OR(LEN([0]!nilai)&lt;=9,--LEFT(TEXT(RIGHT([0]!nilai,12),REPT("0",12)),3)={0;1}),""," milyar / ")</definedName>
    <definedName name="milyar2" localSheetId="48">" "&amp;INDEX('182_Yenlingtan_Pandurasa_Batam'!idxRatusan,--LEFT(TEXT(RIGHT([0]!nilai,12),REPT("0",12)),1)+1)&amp;" "&amp;IF((--MID(TEXT(RIGHT([0]!nilai,12),REPT("0",12)),2,2)+1)&lt;=20,IF(--LEFT(TEXT(RIGHT([0]!nilai,12),REPT("0",12)),3)=1," satu milyar / ",INDEX('182_Yenlingtan_Pandurasa_Batam'!idxSatuSampaiDuaPuluh,--LEFT(TEXT(RIGHT([0]!nilai,11),REPT("0",11)),2)+1)),INDEX('182_Yenlingtan_Pandurasa_Batam'!idxSatuSampaiDuaPuluh,--LEFT(RIGHT([0]!nilai,11),1)+1)&amp;" puluh "&amp;INDEX('182_Yenlingtan_Pandurasa_Batam'!idxSatuSampaiDuaPuluh,--LEFT(RIGHT([0]!nilai,10),1)+1))&amp;IF(OR(LEN([0]!nilai)&lt;=9,--LEFT(TEXT(RIGHT([0]!nilai,12),REPT("0",12)),3)={0;1}),""," milyar / ")</definedName>
    <definedName name="milyar2" localSheetId="49">" "&amp;INDEX('183_Bpk.Icuk_Kalbar'!idxRatusan,--LEFT(TEXT(RIGHT([0]!nilai,12),REPT("0",12)),1)+1)&amp;" "&amp;IF((--MID(TEXT(RIGHT([0]!nilai,12),REPT("0",12)),2,2)+1)&lt;=20,IF(--LEFT(TEXT(RIGHT([0]!nilai,12),REPT("0",12)),3)=1," satu milyar / ",INDEX('183_Bpk.Icuk_Kalbar'!idxSatuSampaiDuaPuluh,--LEFT(TEXT(RIGHT([0]!nilai,11),REPT("0",11)),2)+1)),INDEX('183_Bpk.Icuk_Kalbar'!idxSatuSampaiDuaPuluh,--LEFT(RIGHT([0]!nilai,11),1)+1)&amp;" puluh "&amp;INDEX('183_Bpk.Icuk_Kalbar'!idxSatuSampaiDuaPuluh,--LEFT(RIGHT([0]!nilai,10),1)+1))&amp;IF(OR(LEN([0]!nilai)&lt;=9,--LEFT(TEXT(RIGHT([0]!nilai,12),REPT("0",12)),3)={0;1}),""," milyar / ")</definedName>
    <definedName name="milyar2" localSheetId="50">" "&amp;INDEX('184_Rosenberger_Makassar'!idxRatusan,--LEFT(TEXT(RIGHT([0]!nilai,12),REPT("0",12)),1)+1)&amp;" "&amp;IF((--MID(TEXT(RIGHT([0]!nilai,12),REPT("0",12)),2,2)+1)&lt;=20,IF(--LEFT(TEXT(RIGHT([0]!nilai,12),REPT("0",12)),3)=1," satu milyar / ",INDEX('184_Rosenberger_Makassar'!idxSatuSampaiDuaPuluh,--LEFT(TEXT(RIGHT([0]!nilai,11),REPT("0",11)),2)+1)),INDEX('184_Rosenberger_Makassar'!idxSatuSampaiDuaPuluh,--LEFT(RIGHT([0]!nilai,11),1)+1)&amp;" puluh "&amp;INDEX('184_Rosenberger_Makassar'!idxSatuSampaiDuaPuluh,--LEFT(RIGHT([0]!nilai,10),1)+1))&amp;IF(OR(LEN([0]!nilai)&lt;=9,--LEFT(TEXT(RIGHT([0]!nilai,12),REPT("0",12)),3)={0;1}),""," milyar / ")</definedName>
    <definedName name="milyar2" localSheetId="51">" "&amp;INDEX('185_PT.Sarana Bandar_Sidoarjo'!idxRatusan,--LEFT(TEXT(RIGHT([0]!nilai,12),REPT("0",12)),1)+1)&amp;" "&amp;IF((--MID(TEXT(RIGHT([0]!nilai,12),REPT("0",12)),2,2)+1)&lt;=20,IF(--LEFT(TEXT(RIGHT([0]!nilai,12),REPT("0",12)),3)=1," satu milyar / ",INDEX('185_PT.Sarana Bandar_Sidoarjo'!idxSatuSampaiDuaPuluh,--LEFT(TEXT(RIGHT([0]!nilai,11),REPT("0",11)),2)+1)),INDEX('185_PT.Sarana Bandar_Sidoarjo'!idxSatuSampaiDuaPuluh,--LEFT(RIGHT([0]!nilai,11),1)+1)&amp;" puluh "&amp;INDEX('185_PT.Sarana Bandar_Sidoarjo'!idxSatuSampaiDuaPuluh,--LEFT(RIGHT([0]!nilai,10),1)+1))&amp;IF(OR(LEN([0]!nilai)&lt;=9,--LEFT(TEXT(RIGHT([0]!nilai,12),REPT("0",12)),3)={0;1}),""," milyar / ")</definedName>
    <definedName name="milyar2" localSheetId="52">" "&amp;INDEX('186_Ibu Yanti_Lampung'!idxRatusan,--LEFT(TEXT(RIGHT([0]!nilai,12),REPT("0",12)),1)+1)&amp;" "&amp;IF((--MID(TEXT(RIGHT([0]!nilai,12),REPT("0",12)),2,2)+1)&lt;=20,IF(--LEFT(TEXT(RIGHT([0]!nilai,12),REPT("0",12)),3)=1," satu milyar / ",INDEX('186_Ibu Yanti_Lampung'!idxSatuSampaiDuaPuluh,--LEFT(TEXT(RIGHT([0]!nilai,11),REPT("0",11)),2)+1)),INDEX('186_Ibu Yanti_Lampung'!idxSatuSampaiDuaPuluh,--LEFT(RIGHT([0]!nilai,11),1)+1)&amp;" puluh "&amp;INDEX('186_Ibu Yanti_Lampung'!idxSatuSampaiDuaPuluh,--LEFT(RIGHT([0]!nilai,10),1)+1))&amp;IF(OR(LEN([0]!nilai)&lt;=9,--LEFT(TEXT(RIGHT([0]!nilai,12),REPT("0",12)),3)={0;1}),""," milyar / ")</definedName>
    <definedName name="milyar2" localSheetId="53">" "&amp;INDEX('187_MAG_Kalimantan'!idxRatusan,--LEFT(TEXT(RIGHT([0]!nilai,12),REPT("0",12)),1)+1)&amp;" "&amp;IF((--MID(TEXT(RIGHT([0]!nilai,12),REPT("0",12)),2,2)+1)&lt;=20,IF(--LEFT(TEXT(RIGHT([0]!nilai,12),REPT("0",12)),3)=1," satu milyar / ",INDEX('187_MAG_Kalimantan'!idxSatuSampaiDuaPuluh,--LEFT(TEXT(RIGHT([0]!nilai,11),REPT("0",11)),2)+1)),INDEX('187_MAG_Kalimantan'!idxSatuSampaiDuaPuluh,--LEFT(RIGHT([0]!nilai,11),1)+1)&amp;" puluh "&amp;INDEX('187_MAG_Kalimantan'!idxSatuSampaiDuaPuluh,--LEFT(RIGHT([0]!nilai,10),1)+1))&amp;IF(OR(LEN([0]!nilai)&lt;=9,--LEFT(TEXT(RIGHT([0]!nilai,12),REPT("0",12)),3)={0;1}),""," milyar / ")</definedName>
    <definedName name="milyar2" localSheetId="55">" "&amp;INDEX('188_BSC_JHHP_PAYAKUMBUH'!idxRatusan,--LEFT(TEXT(RIGHT([0]!nilai,12),REPT("0",12)),1)+1)&amp;" "&amp;IF((--MID(TEXT(RIGHT([0]!nilai,12),REPT("0",12)),2,2)+1)&lt;=20,IF(--LEFT(TEXT(RIGHT([0]!nilai,12),REPT("0",12)),3)=1," satu milyar / ",INDEX('188_BSC_JHHP_PAYAKUMBUH'!idxSatuSampaiDuaPuluh,--LEFT(TEXT(RIGHT([0]!nilai,11),REPT("0",11)),2)+1)),INDEX('188_BSC_JHHP_PAYAKUMBUH'!idxSatuSampaiDuaPuluh,--LEFT(RIGHT([0]!nilai,11),1)+1)&amp;" puluh "&amp;INDEX('188_BSC_JHHP_PAYAKUMBUH'!idxSatuSampaiDuaPuluh,--LEFT(RIGHT([0]!nilai,10),1)+1))&amp;IF(OR(LEN([0]!nilai)&lt;=9,--LEFT(TEXT(RIGHT([0]!nilai,12),REPT("0",12)),3)={0;1}),""," milyar / ")</definedName>
    <definedName name="milyar2" localSheetId="54">" "&amp;INDEX('188_Sampoeran_Brigf 31.2.22'!idxRatusan,--LEFT(TEXT(RIGHT([0]!nilai,12),REPT("0",12)),1)+1)&amp;" "&amp;IF((--MID(TEXT(RIGHT([0]!nilai,12),REPT("0",12)),2,2)+1)&lt;=20,IF(--LEFT(TEXT(RIGHT([0]!nilai,12),REPT("0",12)),3)=1," satu milyar / ",INDEX('188_Sampoeran_Brigf 31.2.22'!idxSatuSampaiDuaPuluh,--LEFT(TEXT(RIGHT([0]!nilai,11),REPT("0",11)),2)+1)),INDEX('188_Sampoeran_Brigf 31.2.22'!idxSatuSampaiDuaPuluh,--LEFT(RIGHT([0]!nilai,11),1)+1)&amp;" puluh "&amp;INDEX('188_Sampoeran_Brigf 31.2.22'!idxSatuSampaiDuaPuluh,--LEFT(RIGHT([0]!nilai,10),1)+1))&amp;IF(OR(LEN([0]!nilai)&lt;=9,--LEFT(TEXT(RIGHT([0]!nilai,12),REPT("0",12)),3)={0;1}),""," milyar / ")</definedName>
    <definedName name="milyar2" localSheetId="56">" "&amp;INDEX('189_Sampoeran_Brigf 8.2.22'!idxRatusan,--LEFT(TEXT(RIGHT([0]!nilai,12),REPT("0",12)),1)+1)&amp;" "&amp;IF((--MID(TEXT(RIGHT([0]!nilai,12),REPT("0",12)),2,2)+1)&lt;=20,IF(--LEFT(TEXT(RIGHT([0]!nilai,12),REPT("0",12)),3)=1," satu milyar / ",INDEX('189_Sampoeran_Brigf 8.2.22'!idxSatuSampaiDuaPuluh,--LEFT(TEXT(RIGHT([0]!nilai,11),REPT("0",11)),2)+1)),INDEX('189_Sampoeran_Brigf 8.2.22'!idxSatuSampaiDuaPuluh,--LEFT(RIGHT([0]!nilai,11),1)+1)&amp;" puluh "&amp;INDEX('189_Sampoeran_Brigf 8.2.22'!idxSatuSampaiDuaPuluh,--LEFT(RIGHT([0]!nilai,10),1)+1))&amp;IF(OR(LEN([0]!nilai)&lt;=9,--LEFT(TEXT(RIGHT([0]!nilai,12),REPT("0",12)),3)={0;1}),""," milyar / ")</definedName>
    <definedName name="milyar2" localSheetId="57">" "&amp;INDEX('190_Solo Logo_Pati'!idxRatusan,--LEFT(TEXT(RIGHT([2]!nilai,12),REPT("0",12)),1)+1)&amp;" "&amp;IF((--MID(TEXT(RIGHT([2]!nilai,12),REPT("0",12)),2,2)+1)&lt;=20,IF(--LEFT(TEXT(RIGHT([2]!nilai,12),REPT("0",12)),3)=1," satu milyar / ",INDEX('190_Solo Logo_Pati'!idxSatuSampaiDuaPuluh,--LEFT(TEXT(RIGHT([2]!nilai,11),REPT("0",11)),2)+1)),INDEX('190_Solo Logo_Pati'!idxSatuSampaiDuaPuluh,--LEFT(RIGHT([2]!nilai,11),1)+1)&amp;" puluh "&amp;INDEX('190_Solo Logo_Pati'!idxSatuSampaiDuaPuluh,--LEFT(RIGHT([2]!nilai,10),1)+1))&amp;IF(OR(LEN([2]!nilai)&lt;=9,--LEFT(TEXT(RIGHT([2]!nilai,12),REPT("0",12)),3)={0;1}),""," milyar / ")</definedName>
    <definedName name="milyar2" localSheetId="58">" "&amp;INDEX('191_Tensindo_Penajam'!idxRatusan,--LEFT(TEXT(RIGHT([0]!nilai,12),REPT("0",12)),1)+1)&amp;" "&amp;IF((--MID(TEXT(RIGHT([0]!nilai,12),REPT("0",12)),2,2)+1)&lt;=20,IF(--LEFT(TEXT(RIGHT([0]!nilai,12),REPT("0",12)),3)=1," satu milyar / ",INDEX('191_Tensindo_Penajam'!idxSatuSampaiDuaPuluh,--LEFT(TEXT(RIGHT([0]!nilai,11),REPT("0",11)),2)+1)),INDEX('191_Tensindo_Penajam'!idxSatuSampaiDuaPuluh,--LEFT(RIGHT([0]!nilai,11),1)+1)&amp;" puluh "&amp;INDEX('191_Tensindo_Penajam'!idxSatuSampaiDuaPuluh,--LEFT(RIGHT([0]!nilai,10),1)+1))&amp;IF(OR(LEN([0]!nilai)&lt;=9,--LEFT(TEXT(RIGHT([0]!nilai,12),REPT("0",12)),3)={0;1}),""," milyar / ")</definedName>
    <definedName name="milyar2" localSheetId="59">" "&amp;INDEX('192_BBI_Ciputat'!idxRatusan,--LEFT(TEXT(RIGHT([0]!nilai,12),REPT("0",12)),1)+1)&amp;" "&amp;IF((--MID(TEXT(RIGHT([0]!nilai,12),REPT("0",12)),2,2)+1)&lt;=20,IF(--LEFT(TEXT(RIGHT([0]!nilai,12),REPT("0",12)),3)=1," satu milyar / ",INDEX('192_BBI_Ciputat'!idxSatuSampaiDuaPuluh,--LEFT(TEXT(RIGHT([0]!nilai,11),REPT("0",11)),2)+1)),INDEX('192_BBI_Ciputat'!idxSatuSampaiDuaPuluh,--LEFT(RIGHT([0]!nilai,11),1)+1)&amp;" puluh "&amp;INDEX('192_BBI_Ciputat'!idxSatuSampaiDuaPuluh,--LEFT(RIGHT([0]!nilai,10),1)+1))&amp;IF(OR(LEN([0]!nilai)&lt;=9,--LEFT(TEXT(RIGHT([0]!nilai,12),REPT("0",12)),3)={0;1}),""," milyar / ")</definedName>
    <definedName name="milyar2" localSheetId="60">" "&amp;INDEX('193_Lion_Pontianak'!idxRatusan,--LEFT(TEXT(RIGHT([2]!nilai,12),REPT("0",12)),1)+1)&amp;" "&amp;IF((--MID(TEXT(RIGHT([2]!nilai,12),REPT("0",12)),2,2)+1)&lt;=20,IF(--LEFT(TEXT(RIGHT([2]!nilai,12),REPT("0",12)),3)=1," satu milyar / ",INDEX('193_Lion_Pontianak'!idxSatuSampaiDuaPuluh,--LEFT(TEXT(RIGHT([2]!nilai,11),REPT("0",11)),2)+1)),INDEX('193_Lion_Pontianak'!idxSatuSampaiDuaPuluh,--LEFT(RIGHT([2]!nilai,11),1)+1)&amp;" puluh "&amp;INDEX('193_Lion_Pontianak'!idxSatuSampaiDuaPuluh,--LEFT(RIGHT([2]!nilai,10),1)+1))&amp;IF(OR(LEN([2]!nilai)&lt;=9,--LEFT(TEXT(RIGHT([2]!nilai,12),REPT("0",12)),3)={0;1}),""," milyar / ")</definedName>
    <definedName name="milyar2" localSheetId="61">" "&amp;INDEX('194_BSC_JHHP_PAYAKUMBUH '!idxRatusan,--LEFT(TEXT(RIGHT([0]!nilai,12),REPT("0",12)),1)+1)&amp;" "&amp;IF((--MID(TEXT(RIGHT([0]!nilai,12),REPT("0",12)),2,2)+1)&lt;=20,IF(--LEFT(TEXT(RIGHT([0]!nilai,12),REPT("0",12)),3)=1," satu milyar / ",INDEX('194_BSC_JHHP_PAYAKUMBUH '!idxSatuSampaiDuaPuluh,--LEFT(TEXT(RIGHT([0]!nilai,11),REPT("0",11)),2)+1)),INDEX('194_BSC_JHHP_PAYAKUMBUH '!idxSatuSampaiDuaPuluh,--LEFT(RIGHT([0]!nilai,11),1)+1)&amp;" puluh "&amp;INDEX('194_BSC_JHHP_PAYAKUMBUH '!idxSatuSampaiDuaPuluh,--LEFT(RIGHT([0]!nilai,10),1)+1))&amp;IF(OR(LEN([0]!nilai)&lt;=9,--LEFT(TEXT(RIGHT([0]!nilai,12),REPT("0",12)),3)={0;1}),""," milyar / ")</definedName>
    <definedName name="milyar2" localSheetId="62">" "&amp;INDEX('195_Adhi Cakra_Batang'!idxRatusan,--LEFT(TEXT(RIGHT([2]!nilai,12),REPT("0",12)),1)+1)&amp;" "&amp;IF((--MID(TEXT(RIGHT([2]!nilai,12),REPT("0",12)),2,2)+1)&lt;=20,IF(--LEFT(TEXT(RIGHT([2]!nilai,12),REPT("0",12)),3)=1," satu milyar / ",INDEX('195_Adhi Cakra_Batang'!idxSatuSampaiDuaPuluh,--LEFT(TEXT(RIGHT([2]!nilai,11),REPT("0",11)),2)+1)),INDEX('195_Adhi Cakra_Batang'!idxSatuSampaiDuaPuluh,--LEFT(RIGHT([2]!nilai,11),1)+1)&amp;" puluh "&amp;INDEX('195_Adhi Cakra_Batang'!idxSatuSampaiDuaPuluh,--LEFT(RIGHT([2]!nilai,10),1)+1))&amp;IF(OR(LEN([2]!nilai)&lt;=9,--LEFT(TEXT(RIGHT([2]!nilai,12),REPT("0",12)),3)={0;1}),""," milyar / ")</definedName>
    <definedName name="milyar2" localSheetId="63">" "&amp;INDEX('196_Klik_Batam '!idxRatusan,--LEFT(TEXT(RIGHT([0]!nilai,12),REPT("0",12)),1)+1)&amp;" "&amp;IF((--MID(TEXT(RIGHT([0]!nilai,12),REPT("0",12)),2,2)+1)&lt;=20,IF(--LEFT(TEXT(RIGHT([0]!nilai,12),REPT("0",12)),3)=1," satu milyar / ",INDEX('196_Klik_Batam '!idxSatuSampaiDuaPuluh,--LEFT(TEXT(RIGHT([0]!nilai,11),REPT("0",11)),2)+1)),INDEX('196_Klik_Batam '!idxSatuSampaiDuaPuluh,--LEFT(RIGHT([0]!nilai,11),1)+1)&amp;" puluh "&amp;INDEX('196_Klik_Batam '!idxSatuSampaiDuaPuluh,--LEFT(RIGHT([0]!nilai,10),1)+1))&amp;IF(OR(LEN([0]!nilai)&lt;=9,--LEFT(TEXT(RIGHT([0]!nilai,12),REPT("0",12)),3)={0;1}),""," milyar / ")</definedName>
    <definedName name="milyar2" localSheetId="64">" "&amp;INDEX('197_BSC_Alam Hijau_Jambi'!idxRatusan,--LEFT(TEXT(RIGHT([0]!nilai,12),REPT("0",12)),1)+1)&amp;" "&amp;IF((--MID(TEXT(RIGHT([0]!nilai,12),REPT("0",12)),2,2)+1)&lt;=20,IF(--LEFT(TEXT(RIGHT([0]!nilai,12),REPT("0",12)),3)=1," satu milyar / ",INDEX('197_BSC_Alam Hijau_Jambi'!idxSatuSampaiDuaPuluh,--LEFT(TEXT(RIGHT([0]!nilai,11),REPT("0",11)),2)+1)),INDEX('197_BSC_Alam Hijau_Jambi'!idxSatuSampaiDuaPuluh,--LEFT(RIGHT([0]!nilai,11),1)+1)&amp;" puluh "&amp;INDEX('197_BSC_Alam Hijau_Jambi'!idxSatuSampaiDuaPuluh,--LEFT(RIGHT([0]!nilai,10),1)+1))&amp;IF(OR(LEN([0]!nilai)&lt;=9,--LEFT(TEXT(RIGHT([0]!nilai,12),REPT("0",12)),3)={0;1}),""," milyar / ")</definedName>
    <definedName name="milyar2" localSheetId="65">" "&amp;INDEX('198_PCS_kalimantan'!idxRatusan,--LEFT(TEXT(RIGHT([0]!nilai,12),REPT("0",12)),1)+1)&amp;" "&amp;IF((--MID(TEXT(RIGHT([0]!nilai,12),REPT("0",12)),2,2)+1)&lt;=20,IF(--LEFT(TEXT(RIGHT([0]!nilai,12),REPT("0",12)),3)=1," satu milyar / ",INDEX('198_PCS_kalimantan'!idxSatuSampaiDuaPuluh,--LEFT(TEXT(RIGHT([0]!nilai,11),REPT("0",11)),2)+1)),INDEX('198_PCS_kalimantan'!idxSatuSampaiDuaPuluh,--LEFT(RIGHT([0]!nilai,11),1)+1)&amp;" puluh "&amp;INDEX('198_PCS_kalimantan'!idxSatuSampaiDuaPuluh,--LEFT(RIGHT([0]!nilai,10),1)+1))&amp;IF(OR(LEN([0]!nilai)&lt;=9,--LEFT(TEXT(RIGHT([0]!nilai,12),REPT("0",12)),3)={0;1}),""," milyar / ")</definedName>
    <definedName name="milyar2" localSheetId="66">" "&amp;INDEX('199_BSC_Alam Hijau_Jambi'!idxRatusan,--LEFT(TEXT(RIGHT([0]!nilai,12),REPT("0",12)),1)+1)&amp;" "&amp;IF((--MID(TEXT(RIGHT([0]!nilai,12),REPT("0",12)),2,2)+1)&lt;=20,IF(--LEFT(TEXT(RIGHT([0]!nilai,12),REPT("0",12)),3)=1," satu milyar / ",INDEX('199_BSC_Alam Hijau_Jambi'!idxSatuSampaiDuaPuluh,--LEFT(TEXT(RIGHT([0]!nilai,11),REPT("0",11)),2)+1)),INDEX('199_BSC_Alam Hijau_Jambi'!idxSatuSampaiDuaPuluh,--LEFT(RIGHT([0]!nilai,11),1)+1)&amp;" puluh "&amp;INDEX('199_BSC_Alam Hijau_Jambi'!idxSatuSampaiDuaPuluh,--LEFT(RIGHT([0]!nilai,10),1)+1))&amp;IF(OR(LEN([0]!nilai)&lt;=9,--LEFT(TEXT(RIGHT([0]!nilai,12),REPT("0",12)),3)={0;1}),""," milyar / ")</definedName>
    <definedName name="milyar2" localSheetId="67">" "&amp;INDEX('200_BSC_Alam JHHP_Lampung'!idxRatusan,--LEFT(TEXT(RIGHT([0]!nilai,12),REPT("0",12)),1)+1)&amp;" "&amp;IF((--MID(TEXT(RIGHT([0]!nilai,12),REPT("0",12)),2,2)+1)&lt;=20,IF(--LEFT(TEXT(RIGHT([0]!nilai,12),REPT("0",12)),3)=1," satu milyar / ",INDEX('200_BSC_Alam JHHP_Lampung'!idxSatuSampaiDuaPuluh,--LEFT(TEXT(RIGHT([0]!nilai,11),REPT("0",11)),2)+1)),INDEX('200_BSC_Alam JHHP_Lampung'!idxSatuSampaiDuaPuluh,--LEFT(RIGHT([0]!nilai,11),1)+1)&amp;" puluh "&amp;INDEX('200_BSC_Alam JHHP_Lampung'!idxSatuSampaiDuaPuluh,--LEFT(RIGHT([0]!nilai,10),1)+1))&amp;IF(OR(LEN([0]!nilai)&lt;=9,--LEFT(TEXT(RIGHT([0]!nilai,12),REPT("0",12)),3)={0;1}),""," milyar / ")</definedName>
    <definedName name="milyar2" localSheetId="68">" "&amp;INDEX('201_BSC_Alam JHHP_Lampung'!idxRatusan,--LEFT(TEXT(RIGHT([0]!nilai,12),REPT("0",12)),1)+1)&amp;" "&amp;IF((--MID(TEXT(RIGHT([0]!nilai,12),REPT("0",12)),2,2)+1)&lt;=20,IF(--LEFT(TEXT(RIGHT([0]!nilai,12),REPT("0",12)),3)=1," satu milyar / ",INDEX('201_BSC_Alam JHHP_Lampung'!idxSatuSampaiDuaPuluh,--LEFT(TEXT(RIGHT([0]!nilai,11),REPT("0",11)),2)+1)),INDEX('201_BSC_Alam JHHP_Lampung'!idxSatuSampaiDuaPuluh,--LEFT(RIGHT([0]!nilai,11),1)+1)&amp;" puluh "&amp;INDEX('201_BSC_Alam JHHP_Lampung'!idxSatuSampaiDuaPuluh,--LEFT(RIGHT([0]!nilai,10),1)+1))&amp;IF(OR(LEN([0]!nilai)&lt;=9,--LEFT(TEXT(RIGHT([0]!nilai,12),REPT("0",12)),3)={0;1}),""," milyar / ")</definedName>
    <definedName name="milyar2" localSheetId="69">" "&amp;INDEX('202_BSC_Alam Hijau_Bandung 1'!idxRatusan,--LEFT(TEXT(RIGHT([0]!nilai,12),REPT("0",12)),1)+1)&amp;" "&amp;IF((--MID(TEXT(RIGHT([0]!nilai,12),REPT("0",12)),2,2)+1)&lt;=20,IF(--LEFT(TEXT(RIGHT([0]!nilai,12),REPT("0",12)),3)=1," satu milyar / ",INDEX('202_BSC_Alam Hijau_Bandung 1'!idxSatuSampaiDuaPuluh,--LEFT(TEXT(RIGHT([0]!nilai,11),REPT("0",11)),2)+1)),INDEX('202_BSC_Alam Hijau_Bandung 1'!idxSatuSampaiDuaPuluh,--LEFT(RIGHT([0]!nilai,11),1)+1)&amp;" puluh "&amp;INDEX('202_BSC_Alam Hijau_Bandung 1'!idxSatuSampaiDuaPuluh,--LEFT(RIGHT([0]!nilai,10),1)+1))&amp;IF(OR(LEN([0]!nilai)&lt;=9,--LEFT(TEXT(RIGHT([0]!nilai,12),REPT("0",12)),3)={0;1}),""," milyar / ")</definedName>
    <definedName name="milyar2" localSheetId="70">" "&amp;INDEX('203_BSC_JHHP_Lampung'!idxRatusan,--LEFT(TEXT(RIGHT([0]!nilai,12),REPT("0",12)),1)+1)&amp;" "&amp;IF((--MID(TEXT(RIGHT([0]!nilai,12),REPT("0",12)),2,2)+1)&lt;=20,IF(--LEFT(TEXT(RIGHT([0]!nilai,12),REPT("0",12)),3)=1," satu milyar / ",INDEX('203_BSC_JHHP_Lampung'!idxSatuSampaiDuaPuluh,--LEFT(TEXT(RIGHT([0]!nilai,11),REPT("0",11)),2)+1)),INDEX('203_BSC_JHHP_Lampung'!idxSatuSampaiDuaPuluh,--LEFT(RIGHT([0]!nilai,11),1)+1)&amp;" puluh "&amp;INDEX('203_BSC_JHHP_Lampung'!idxSatuSampaiDuaPuluh,--LEFT(RIGHT([0]!nilai,10),1)+1))&amp;IF(OR(LEN([0]!nilai)&lt;=9,--LEFT(TEXT(RIGHT([0]!nilai,12),REPT("0",12)),3)={0;1}),""," milyar / ")</definedName>
    <definedName name="milyar2" localSheetId="71">" "&amp;INDEX('204_Klik_Batam'!idxRatusan,--LEFT(TEXT(RIGHT([0]!nilai,12),REPT("0",12)),1)+1)&amp;" "&amp;IF((--MID(TEXT(RIGHT([0]!nilai,12),REPT("0",12)),2,2)+1)&lt;=20,IF(--LEFT(TEXT(RIGHT([0]!nilai,12),REPT("0",12)),3)=1," satu milyar / ",INDEX('204_Klik_Batam'!idxSatuSampaiDuaPuluh,--LEFT(TEXT(RIGHT([0]!nilai,11),REPT("0",11)),2)+1)),INDEX('204_Klik_Batam'!idxSatuSampaiDuaPuluh,--LEFT(RIGHT([0]!nilai,11),1)+1)&amp;" puluh "&amp;INDEX('204_Klik_Batam'!idxSatuSampaiDuaPuluh,--LEFT(RIGHT([0]!nilai,10),1)+1))&amp;IF(OR(LEN([0]!nilai)&lt;=9,--LEFT(TEXT(RIGHT([0]!nilai,12),REPT("0",12)),3)={0;1}),""," milyar / ")</definedName>
    <definedName name="milyar2" localSheetId="72">" "&amp;INDEX('205_Klik_Batam'!idxRatusan,--LEFT(TEXT(RIGHT([0]!nilai,12),REPT("0",12)),1)+1)&amp;" "&amp;IF((--MID(TEXT(RIGHT([0]!nilai,12),REPT("0",12)),2,2)+1)&lt;=20,IF(--LEFT(TEXT(RIGHT([0]!nilai,12),REPT("0",12)),3)=1," satu milyar / ",INDEX('205_Klik_Batam'!idxSatuSampaiDuaPuluh,--LEFT(TEXT(RIGHT([0]!nilai,11),REPT("0",11)),2)+1)),INDEX('205_Klik_Batam'!idxSatuSampaiDuaPuluh,--LEFT(RIGHT([0]!nilai,11),1)+1)&amp;" puluh "&amp;INDEX('205_Klik_Batam'!idxSatuSampaiDuaPuluh,--LEFT(RIGHT([0]!nilai,10),1)+1))&amp;IF(OR(LEN([0]!nilai)&lt;=9,--LEFT(TEXT(RIGHT([0]!nilai,12),REPT("0",12)),3)={0;1}),""," milyar / ")</definedName>
    <definedName name="milyar2" localSheetId="73">" "&amp;INDEX('206_Tinata_Batam'!idxRatusan,--LEFT(TEXT(RIGHT([0]!nilai,12),REPT("0",12)),1)+1)&amp;" "&amp;IF((--MID(TEXT(RIGHT([0]!nilai,12),REPT("0",12)),2,2)+1)&lt;=20,IF(--LEFT(TEXT(RIGHT([0]!nilai,12),REPT("0",12)),3)=1," satu milyar / ",INDEX('206_Tinata_Batam'!idxSatuSampaiDuaPuluh,--LEFT(TEXT(RIGHT([0]!nilai,11),REPT("0",11)),2)+1)),INDEX('206_Tinata_Batam'!idxSatuSampaiDuaPuluh,--LEFT(RIGHT([0]!nilai,11),1)+1)&amp;" puluh "&amp;INDEX('206_Tinata_Batam'!idxSatuSampaiDuaPuluh,--LEFT(RIGHT([0]!nilai,10),1)+1))&amp;IF(OR(LEN([0]!nilai)&lt;=9,--LEFT(TEXT(RIGHT([0]!nilai,12),REPT("0",12)),3)={0;1}),""," milyar / ")</definedName>
    <definedName name="milyar2" localSheetId="74">" "&amp;INDEX('207_Yenlingtan_Primasari_BTH'!idxRatusan,--LEFT(TEXT(RIGHT([0]!nilai,12),REPT("0",12)),1)+1)&amp;" "&amp;IF((--MID(TEXT(RIGHT([0]!nilai,12),REPT("0",12)),2,2)+1)&lt;=20,IF(--LEFT(TEXT(RIGHT([0]!nilai,12),REPT("0",12)),3)=1," satu milyar / ",INDEX('207_Yenlingtan_Primasari_BTH'!idxSatuSampaiDuaPuluh,--LEFT(TEXT(RIGHT([0]!nilai,11),REPT("0",11)),2)+1)),INDEX('207_Yenlingtan_Primasari_BTH'!idxSatuSampaiDuaPuluh,--LEFT(RIGHT([0]!nilai,11),1)+1)&amp;" puluh "&amp;INDEX('207_Yenlingtan_Primasari_BTH'!idxSatuSampaiDuaPuluh,--LEFT(RIGHT([0]!nilai,10),1)+1))&amp;IF(OR(LEN([0]!nilai)&lt;=9,--LEFT(TEXT(RIGHT([0]!nilai,12),REPT("0",12)),3)={0;1}),""," milyar / ")</definedName>
    <definedName name="milyar2" localSheetId="75">" "&amp;INDEX('208_Yenlingtan_Kaifa_BTH'!idxRatusan,--LEFT(TEXT(RIGHT([0]!nilai,12),REPT("0",12)),1)+1)&amp;" "&amp;IF((--MID(TEXT(RIGHT([0]!nilai,12),REPT("0",12)),2,2)+1)&lt;=20,IF(--LEFT(TEXT(RIGHT([0]!nilai,12),REPT("0",12)),3)=1," satu milyar / ",INDEX('208_Yenlingtan_Kaifa_BTH'!idxSatuSampaiDuaPuluh,--LEFT(TEXT(RIGHT([0]!nilai,11),REPT("0",11)),2)+1)),INDEX('208_Yenlingtan_Kaifa_BTH'!idxSatuSampaiDuaPuluh,--LEFT(RIGHT([0]!nilai,11),1)+1)&amp;" puluh "&amp;INDEX('208_Yenlingtan_Kaifa_BTH'!idxSatuSampaiDuaPuluh,--LEFT(RIGHT([0]!nilai,10),1)+1))&amp;IF(OR(LEN([0]!nilai)&lt;=9,--LEFT(TEXT(RIGHT([0]!nilai,12),REPT("0",12)),3)={0;1}),""," milyar / ")</definedName>
    <definedName name="milyar2" localSheetId="76">" "&amp;INDEX('209_Yenlingtan_East_BTH'!idxRatusan,--LEFT(TEXT(RIGHT([0]!nilai,12),REPT("0",12)),1)+1)&amp;" "&amp;IF((--MID(TEXT(RIGHT([0]!nilai,12),REPT("0",12)),2,2)+1)&lt;=20,IF(--LEFT(TEXT(RIGHT([0]!nilai,12),REPT("0",12)),3)=1," satu milyar / ",INDEX('209_Yenlingtan_East_BTH'!idxSatuSampaiDuaPuluh,--LEFT(TEXT(RIGHT([0]!nilai,11),REPT("0",11)),2)+1)),INDEX('209_Yenlingtan_East_BTH'!idxSatuSampaiDuaPuluh,--LEFT(RIGHT([0]!nilai,11),1)+1)&amp;" puluh "&amp;INDEX('209_Yenlingtan_East_BTH'!idxSatuSampaiDuaPuluh,--LEFT(RIGHT([0]!nilai,10),1)+1))&amp;IF(OR(LEN([0]!nilai)&lt;=9,--LEFT(TEXT(RIGHT([0]!nilai,12),REPT("0",12)),3)={0;1}),""," milyar / ")</definedName>
    <definedName name="milyar2" localSheetId="77">" "&amp;INDEX('210_Dhe Topidi_Makassar'!idxRatusan,--LEFT(TEXT(RIGHT([0]!nilai,12),REPT("0",12)),1)+1)&amp;" "&amp;IF((--MID(TEXT(RIGHT([0]!nilai,12),REPT("0",12)),2,2)+1)&lt;=20,IF(--LEFT(TEXT(RIGHT([0]!nilai,12),REPT("0",12)),3)=1," satu milyar / ",INDEX('210_Dhe Topidi_Makassar'!idxSatuSampaiDuaPuluh,--LEFT(TEXT(RIGHT([0]!nilai,11),REPT("0",11)),2)+1)),INDEX('210_Dhe Topidi_Makassar'!idxSatuSampaiDuaPuluh,--LEFT(RIGHT([0]!nilai,11),1)+1)&amp;" puluh "&amp;INDEX('210_Dhe Topidi_Makassar'!idxSatuSampaiDuaPuluh,--LEFT(RIGHT([0]!nilai,10),1)+1))&amp;IF(OR(LEN([0]!nilai)&lt;=9,--LEFT(TEXT(RIGHT([0]!nilai,12),REPT("0",12)),3)={0;1}),""," milyar / ")</definedName>
    <definedName name="milyar2" localSheetId="78">" "&amp;INDEX('211_Bpk. Teddy_Batam'!idxRatusan,--LEFT(TEXT(RIGHT([0]!nilai,12),REPT("0",12)),1)+1)&amp;" "&amp;IF((--MID(TEXT(RIGHT([0]!nilai,12),REPT("0",12)),2,2)+1)&lt;=20,IF(--LEFT(TEXT(RIGHT([0]!nilai,12),REPT("0",12)),3)=1," satu milyar / ",INDEX('211_Bpk. Teddy_Batam'!idxSatuSampaiDuaPuluh,--LEFT(TEXT(RIGHT([0]!nilai,11),REPT("0",11)),2)+1)),INDEX('211_Bpk. Teddy_Batam'!idxSatuSampaiDuaPuluh,--LEFT(RIGHT([0]!nilai,11),1)+1)&amp;" puluh "&amp;INDEX('211_Bpk. Teddy_Batam'!idxSatuSampaiDuaPuluh,--LEFT(RIGHT([0]!nilai,10),1)+1))&amp;IF(OR(LEN([0]!nilai)&lt;=9,--LEFT(TEXT(RIGHT([0]!nilai,12),REPT("0",12)),3)={0;1}),""," milyar / ")</definedName>
    <definedName name="milyar2" localSheetId="79">" "&amp;INDEX('212_RBS_Batam'!idxRatusan,--LEFT(TEXT(RIGHT([0]!nilai,12),REPT("0",12)),1)+1)&amp;" "&amp;IF((--MID(TEXT(RIGHT([0]!nilai,12),REPT("0",12)),2,2)+1)&lt;=20,IF(--LEFT(TEXT(RIGHT([0]!nilai,12),REPT("0",12)),3)=1," satu milyar / ",INDEX('212_RBS_Batam'!idxSatuSampaiDuaPuluh,--LEFT(TEXT(RIGHT([0]!nilai,11),REPT("0",11)),2)+1)),INDEX('212_RBS_Batam'!idxSatuSampaiDuaPuluh,--LEFT(RIGHT([0]!nilai,11),1)+1)&amp;" puluh "&amp;INDEX('212_RBS_Batam'!idxSatuSampaiDuaPuluh,--LEFT(RIGHT([0]!nilai,10),1)+1))&amp;IF(OR(LEN([0]!nilai)&lt;=9,--LEFT(TEXT(RIGHT([0]!nilai,12),REPT("0",12)),3)={0;1}),""," milyar / ")</definedName>
    <definedName name="milyar2" localSheetId="80">" "&amp;INDEX('213_Fastindo_jakarta'!idxRatusan,--LEFT(TEXT(RIGHT([0]!nilai,12),REPT("0",12)),1)+1)&amp;" "&amp;IF((--MID(TEXT(RIGHT([0]!nilai,12),REPT("0",12)),2,2)+1)&lt;=20,IF(--LEFT(TEXT(RIGHT([0]!nilai,12),REPT("0",12)),3)=1," satu milyar / ",INDEX('213_Fastindo_jakarta'!idxSatuSampaiDuaPuluh,--LEFT(TEXT(RIGHT([0]!nilai,11),REPT("0",11)),2)+1)),INDEX('213_Fastindo_jakarta'!idxSatuSampaiDuaPuluh,--LEFT(RIGHT([0]!nilai,11),1)+1)&amp;" puluh "&amp;INDEX('213_Fastindo_jakarta'!idxSatuSampaiDuaPuluh,--LEFT(RIGHT([0]!nilai,10),1)+1))&amp;IF(OR(LEN([0]!nilai)&lt;=9,--LEFT(TEXT(RIGHT([0]!nilai,12),REPT("0",12)),3)={0;1}),""," milyar / ")</definedName>
    <definedName name="milyar2" localSheetId="81">" "&amp;INDEX('214_Klik_Batam'!idxRatusan,--LEFT(TEXT(RIGHT([0]!nilai,12),REPT("0",12)),1)+1)&amp;" "&amp;IF((--MID(TEXT(RIGHT([0]!nilai,12),REPT("0",12)),2,2)+1)&lt;=20,IF(--LEFT(TEXT(RIGHT([0]!nilai,12),REPT("0",12)),3)=1," satu milyar / ",INDEX('214_Klik_Batam'!idxSatuSampaiDuaPuluh,--LEFT(TEXT(RIGHT([0]!nilai,11),REPT("0",11)),2)+1)),INDEX('214_Klik_Batam'!idxSatuSampaiDuaPuluh,--LEFT(RIGHT([0]!nilai,11),1)+1)&amp;" puluh "&amp;INDEX('214_Klik_Batam'!idxSatuSampaiDuaPuluh,--LEFT(RIGHT([0]!nilai,10),1)+1))&amp;IF(OR(LEN([0]!nilai)&lt;=9,--LEFT(TEXT(RIGHT([0]!nilai,12),REPT("0",12)),3)={0;1}),""," milyar / ")</definedName>
    <definedName name="milyar2" localSheetId="82">" "&amp;INDEX('215_Menara_Cocacola'!idxRatusan,--LEFT(TEXT(RIGHT([0]!nilai,12),REPT("0",12)),1)+1)&amp;" "&amp;IF((--MID(TEXT(RIGHT([0]!nilai,12),REPT("0",12)),2,2)+1)&lt;=20,IF(--LEFT(TEXT(RIGHT([0]!nilai,12),REPT("0",12)),3)=1," satu milyar / ",INDEX('215_Menara_Cocacola'!idxSatuSampaiDuaPuluh,--LEFT(TEXT(RIGHT([0]!nilai,11),REPT("0",11)),2)+1)),INDEX('215_Menara_Cocacola'!idxSatuSampaiDuaPuluh,--LEFT(RIGHT([0]!nilai,11),1)+1)&amp;" puluh "&amp;INDEX('215_Menara_Cocacola'!idxSatuSampaiDuaPuluh,--LEFT(RIGHT([0]!nilai,10),1)+1))&amp;IF(OR(LEN([0]!nilai)&lt;=9,--LEFT(TEXT(RIGHT([0]!nilai,12),REPT("0",12)),3)={0;1}),""," milyar / ")</definedName>
    <definedName name="milyar2" localSheetId="83">" "&amp;INDEX('216_Menara_Mataram'!idxRatusan,--LEFT(TEXT(RIGHT([0]!nilai,12),REPT("0",12)),1)+1)&amp;" "&amp;IF((--MID(TEXT(RIGHT([0]!nilai,12),REPT("0",12)),2,2)+1)&lt;=20,IF(--LEFT(TEXT(RIGHT([0]!nilai,12),REPT("0",12)),3)=1," satu milyar / ",INDEX('216_Menara_Mataram'!idxSatuSampaiDuaPuluh,--LEFT(TEXT(RIGHT([0]!nilai,11),REPT("0",11)),2)+1)),INDEX('216_Menara_Mataram'!idxSatuSampaiDuaPuluh,--LEFT(RIGHT([0]!nilai,11),1)+1)&amp;" puluh "&amp;INDEX('216_Menara_Mataram'!idxSatuSampaiDuaPuluh,--LEFT(RIGHT([0]!nilai,10),1)+1))&amp;IF(OR(LEN([0]!nilai)&lt;=9,--LEFT(TEXT(RIGHT([0]!nilai,12),REPT("0",12)),3)={0;1}),""," milyar / ")</definedName>
    <definedName name="milyar2" localSheetId="84">" "&amp;INDEX('217_BSC_DNR_Padang'!idxRatusan,--LEFT(TEXT(RIGHT([0]!nilai,12),REPT("0",12)),1)+1)&amp;" "&amp;IF((--MID(TEXT(RIGHT([0]!nilai,12),REPT("0",12)),2,2)+1)&lt;=20,IF(--LEFT(TEXT(RIGHT([0]!nilai,12),REPT("0",12)),3)=1," satu milyar / ",INDEX('217_BSC_DNR_Padang'!idxSatuSampaiDuaPuluh,--LEFT(TEXT(RIGHT([0]!nilai,11),REPT("0",11)),2)+1)),INDEX('217_BSC_DNR_Padang'!idxSatuSampaiDuaPuluh,--LEFT(RIGHT([0]!nilai,11),1)+1)&amp;" puluh "&amp;INDEX('217_BSC_DNR_Padang'!idxSatuSampaiDuaPuluh,--LEFT(RIGHT([0]!nilai,10),1)+1))&amp;IF(OR(LEN([0]!nilai)&lt;=9,--LEFT(TEXT(RIGHT([0]!nilai,12),REPT("0",12)),3)={0;1}),""," milyar / ")</definedName>
    <definedName name="milyar2" localSheetId="85">" "&amp;INDEX('218_BSC_Alam Hijau_Bandung 1'!idxRatusan,--LEFT(TEXT(RIGHT([0]!nilai,12),REPT("0",12)),1)+1)&amp;" "&amp;IF((--MID(TEXT(RIGHT([0]!nilai,12),REPT("0",12)),2,2)+1)&lt;=20,IF(--LEFT(TEXT(RIGHT([0]!nilai,12),REPT("0",12)),3)=1," satu milyar / ",INDEX('218_BSC_Alam Hijau_Bandung 1'!idxSatuSampaiDuaPuluh,--LEFT(TEXT(RIGHT([0]!nilai,11),REPT("0",11)),2)+1)),INDEX('218_BSC_Alam Hijau_Bandung 1'!idxSatuSampaiDuaPuluh,--LEFT(RIGHT([0]!nilai,11),1)+1)&amp;" puluh "&amp;INDEX('218_BSC_Alam Hijau_Bandung 1'!idxSatuSampaiDuaPuluh,--LEFT(RIGHT([0]!nilai,10),1)+1))&amp;IF(OR(LEN([0]!nilai)&lt;=9,--LEFT(TEXT(RIGHT([0]!nilai,12),REPT("0",12)),3)={0;1}),""," milyar / ")</definedName>
    <definedName name="milyar2" localSheetId="86">" "&amp;INDEX('219_BSC_Alam Hijau_Lampung'!idxRatusan,--LEFT(TEXT(RIGHT([0]!nilai,12),REPT("0",12)),1)+1)&amp;" "&amp;IF((--MID(TEXT(RIGHT([0]!nilai,12),REPT("0",12)),2,2)+1)&lt;=20,IF(--LEFT(TEXT(RIGHT([0]!nilai,12),REPT("0",12)),3)=1," satu milyar / ",INDEX('219_BSC_Alam Hijau_Lampung'!idxSatuSampaiDuaPuluh,--LEFT(TEXT(RIGHT([0]!nilai,11),REPT("0",11)),2)+1)),INDEX('219_BSC_Alam Hijau_Lampung'!idxSatuSampaiDuaPuluh,--LEFT(RIGHT([0]!nilai,11),1)+1)&amp;" puluh "&amp;INDEX('219_BSC_Alam Hijau_Lampung'!idxSatuSampaiDuaPuluh,--LEFT(RIGHT([0]!nilai,10),1)+1))&amp;IF(OR(LEN([0]!nilai)&lt;=9,--LEFT(TEXT(RIGHT([0]!nilai,12),REPT("0",12)),3)={0;1}),""," milyar / ")</definedName>
    <definedName name="milyar2" localSheetId="87">" "&amp;INDEX('220_BSC_Alam Hijau_Kota Bumi'!idxRatusan,--LEFT(TEXT(RIGHT([0]!nilai,12),REPT("0",12)),1)+1)&amp;" "&amp;IF((--MID(TEXT(RIGHT([0]!nilai,12),REPT("0",12)),2,2)+1)&lt;=20,IF(--LEFT(TEXT(RIGHT([0]!nilai,12),REPT("0",12)),3)=1," satu milyar / ",INDEX('220_BSC_Alam Hijau_Kota Bumi'!idxSatuSampaiDuaPuluh,--LEFT(TEXT(RIGHT([0]!nilai,11),REPT("0",11)),2)+1)),INDEX('220_BSC_Alam Hijau_Kota Bumi'!idxSatuSampaiDuaPuluh,--LEFT(RIGHT([0]!nilai,11),1)+1)&amp;" puluh "&amp;INDEX('220_BSC_Alam Hijau_Kota Bumi'!idxSatuSampaiDuaPuluh,--LEFT(RIGHT([0]!nilai,10),1)+1))&amp;IF(OR(LEN([0]!nilai)&lt;=9,--LEFT(TEXT(RIGHT([0]!nilai,12),REPT("0",12)),3)={0;1}),""," milyar / ")</definedName>
    <definedName name="milyar2" localSheetId="88">" "&amp;INDEX('221_BSC_Alam Hijau_Kota Bumi'!idxRatusan,--LEFT(TEXT(RIGHT([0]!nilai,12),REPT("0",12)),1)+1)&amp;" "&amp;IF((--MID(TEXT(RIGHT([0]!nilai,12),REPT("0",12)),2,2)+1)&lt;=20,IF(--LEFT(TEXT(RIGHT([0]!nilai,12),REPT("0",12)),3)=1," satu milyar / ",INDEX('221_BSC_Alam Hijau_Kota Bumi'!idxSatuSampaiDuaPuluh,--LEFT(TEXT(RIGHT([0]!nilai,11),REPT("0",11)),2)+1)),INDEX('221_BSC_Alam Hijau_Kota Bumi'!idxSatuSampaiDuaPuluh,--LEFT(RIGHT([0]!nilai,11),1)+1)&amp;" puluh "&amp;INDEX('221_BSC_Alam Hijau_Kota Bumi'!idxSatuSampaiDuaPuluh,--LEFT(RIGHT([0]!nilai,10),1)+1))&amp;IF(OR(LEN([0]!nilai)&lt;=9,--LEFT(TEXT(RIGHT([0]!nilai,12),REPT("0",12)),3)={0;1}),""," milyar / ")</definedName>
    <definedName name="milyar2" localSheetId="89">" "&amp;INDEX('222_Okaryana_Pontianak'!idxRatusan,--LEFT(TEXT(RIGHT([0]!nilai,12),REPT("0",12)),1)+1)&amp;" "&amp;IF((--MID(TEXT(RIGHT([0]!nilai,12),REPT("0",12)),2,2)+1)&lt;=20,IF(--LEFT(TEXT(RIGHT([0]!nilai,12),REPT("0",12)),3)=1," satu milyar / ",INDEX('222_Okaryana_Pontianak'!idxSatuSampaiDuaPuluh,--LEFT(TEXT(RIGHT([0]!nilai,11),REPT("0",11)),2)+1)),INDEX('222_Okaryana_Pontianak'!idxSatuSampaiDuaPuluh,--LEFT(RIGHT([0]!nilai,11),1)+1)&amp;" puluh "&amp;INDEX('222_Okaryana_Pontianak'!idxSatuSampaiDuaPuluh,--LEFT(RIGHT([0]!nilai,10),1)+1))&amp;IF(OR(LEN([0]!nilai)&lt;=9,--LEFT(TEXT(RIGHT([0]!nilai,12),REPT("0",12)),3)={0;1}),""," milyar / ")</definedName>
    <definedName name="milyar2" localSheetId="90">" "&amp;INDEX('223_BBI_Makassar'!idxRatusan,--LEFT(TEXT(RIGHT([0]!nilai,12),REPT("0",12)),1)+1)&amp;" "&amp;IF((--MID(TEXT(RIGHT([0]!nilai,12),REPT("0",12)),2,2)+1)&lt;=20,IF(--LEFT(TEXT(RIGHT([0]!nilai,12),REPT("0",12)),3)=1," satu milyar / ",INDEX('223_BBI_Makassar'!idxSatuSampaiDuaPuluh,--LEFT(TEXT(RIGHT([0]!nilai,11),REPT("0",11)),2)+1)),INDEX('223_BBI_Makassar'!idxSatuSampaiDuaPuluh,--LEFT(RIGHT([0]!nilai,11),1)+1)&amp;" puluh "&amp;INDEX('223_BBI_Makassar'!idxSatuSampaiDuaPuluh,--LEFT(RIGHT([0]!nilai,10),1)+1))&amp;IF(OR(LEN([0]!nilai)&lt;=9,--LEFT(TEXT(RIGHT([0]!nilai,12),REPT("0",12)),3)={0;1}),""," milyar / ")</definedName>
    <definedName name="milyar2" localSheetId="91">" "&amp;INDEX('224_Yenlingtan_Aras_BTH'!idxRatusan,--LEFT(TEXT(RIGHT([0]!nilai,12),REPT("0",12)),1)+1)&amp;" "&amp;IF((--MID(TEXT(RIGHT([0]!nilai,12),REPT("0",12)),2,2)+1)&lt;=20,IF(--LEFT(TEXT(RIGHT([0]!nilai,12),REPT("0",12)),3)=1," satu milyar / ",INDEX('224_Yenlingtan_Aras_BTH'!idxSatuSampaiDuaPuluh,--LEFT(TEXT(RIGHT([0]!nilai,11),REPT("0",11)),2)+1)),INDEX('224_Yenlingtan_Aras_BTH'!idxSatuSampaiDuaPuluh,--LEFT(RIGHT([0]!nilai,11),1)+1)&amp;" puluh "&amp;INDEX('224_Yenlingtan_Aras_BTH'!idxSatuSampaiDuaPuluh,--LEFT(RIGHT([0]!nilai,10),1)+1))&amp;IF(OR(LEN([0]!nilai)&lt;=9,--LEFT(TEXT(RIGHT([0]!nilai,12),REPT("0",12)),3)={0;1}),""," milyar / ")</definedName>
    <definedName name="milyar2" localSheetId="92">" "&amp;INDEX('225_Yenlingtan_Omo_BTH'!idxRatusan,--LEFT(TEXT(RIGHT([0]!nilai,12),REPT("0",12)),1)+1)&amp;" "&amp;IF((--MID(TEXT(RIGHT([0]!nilai,12),REPT("0",12)),2,2)+1)&lt;=20,IF(--LEFT(TEXT(RIGHT([0]!nilai,12),REPT("0",12)),3)=1," satu milyar / ",INDEX('225_Yenlingtan_Omo_BTH'!idxSatuSampaiDuaPuluh,--LEFT(TEXT(RIGHT([0]!nilai,11),REPT("0",11)),2)+1)),INDEX('225_Yenlingtan_Omo_BTH'!idxSatuSampaiDuaPuluh,--LEFT(RIGHT([0]!nilai,11),1)+1)&amp;" puluh "&amp;INDEX('225_Yenlingtan_Omo_BTH'!idxSatuSampaiDuaPuluh,--LEFT(RIGHT([0]!nilai,10),1)+1))&amp;IF(OR(LEN([0]!nilai)&lt;=9,--LEFT(TEXT(RIGHT([0]!nilai,12),REPT("0",12)),3)={0;1}),""," milyar / ")</definedName>
    <definedName name="milyar2" localSheetId="93">" "&amp;INDEX('226_Yenlingtan_Pandurasa_BTH'!idxRatusan,--LEFT(TEXT(RIGHT([0]!nilai,12),REPT("0",12)),1)+1)&amp;" "&amp;IF((--MID(TEXT(RIGHT([0]!nilai,12),REPT("0",12)),2,2)+1)&lt;=20,IF(--LEFT(TEXT(RIGHT([0]!nilai,12),REPT("0",12)),3)=1," satu milyar / ",INDEX('226_Yenlingtan_Pandurasa_BTH'!idxSatuSampaiDuaPuluh,--LEFT(TEXT(RIGHT([0]!nilai,11),REPT("0",11)),2)+1)),INDEX('226_Yenlingtan_Pandurasa_BTH'!idxSatuSampaiDuaPuluh,--LEFT(RIGHT([0]!nilai,11),1)+1)&amp;" puluh "&amp;INDEX('226_Yenlingtan_Pandurasa_BTH'!idxSatuSampaiDuaPuluh,--LEFT(RIGHT([0]!nilai,10),1)+1))&amp;IF(OR(LEN([0]!nilai)&lt;=9,--LEFT(TEXT(RIGHT([0]!nilai,12),REPT("0",12)),3)={0;1}),""," milyar / ")</definedName>
    <definedName name="milyar2" localSheetId="94">" "&amp;INDEX('227_Bpk. Zudi_Banjarmasin'!idxRatusan,--LEFT(TEXT(RIGHT([0]!nilai,12),REPT("0",12)),1)+1)&amp;" "&amp;IF((--MID(TEXT(RIGHT([0]!nilai,12),REPT("0",12)),2,2)+1)&lt;=20,IF(--LEFT(TEXT(RIGHT([0]!nilai,12),REPT("0",12)),3)=1," satu milyar / ",INDEX('227_Bpk. Zudi_Banjarmasin'!idxSatuSampaiDuaPuluh,--LEFT(TEXT(RIGHT([0]!nilai,11),REPT("0",11)),2)+1)),INDEX('227_Bpk. Zudi_Banjarmasin'!idxSatuSampaiDuaPuluh,--LEFT(RIGHT([0]!nilai,11),1)+1)&amp;" puluh "&amp;INDEX('227_Bpk. Zudi_Banjarmasin'!idxSatuSampaiDuaPuluh,--LEFT(RIGHT([0]!nilai,10),1)+1))&amp;IF(OR(LEN([0]!nilai)&lt;=9,--LEFT(TEXT(RIGHT([0]!nilai,12),REPT("0",12)),3)={0;1}),""," milyar / ")</definedName>
    <definedName name="milyar2" localSheetId="95">" "&amp;INDEX('228_Anzora Skin_Riau'!idxRatusan,--LEFT(TEXT(RIGHT([0]!nilai,12),REPT("0",12)),1)+1)&amp;" "&amp;IF((--MID(TEXT(RIGHT([0]!nilai,12),REPT("0",12)),2,2)+1)&lt;=20,IF(--LEFT(TEXT(RIGHT([0]!nilai,12),REPT("0",12)),3)=1," satu milyar / ",INDEX('228_Anzora Skin_Riau'!idxSatuSampaiDuaPuluh,--LEFT(TEXT(RIGHT([0]!nilai,11),REPT("0",11)),2)+1)),INDEX('228_Anzora Skin_Riau'!idxSatuSampaiDuaPuluh,--LEFT(RIGHT([0]!nilai,11),1)+1)&amp;" puluh "&amp;INDEX('228_Anzora Skin_Riau'!idxSatuSampaiDuaPuluh,--LEFT(RIGHT([0]!nilai,10),1)+1))&amp;IF(OR(LEN([0]!nilai)&lt;=9,--LEFT(TEXT(RIGHT([0]!nilai,12),REPT("0",12)),3)={0;1}),""," milyar / ")</definedName>
    <definedName name="milyar2" localSheetId="96">" "&amp;INDEX('229_Menara_Sticker&amp;TTD'!idxRatusan,--LEFT(TEXT(RIGHT([0]!nilai,12),REPT("0",12)),1)+1)&amp;" "&amp;IF((--MID(TEXT(RIGHT([0]!nilai,12),REPT("0",12)),2,2)+1)&lt;=20,IF(--LEFT(TEXT(RIGHT([0]!nilai,12),REPT("0",12)),3)=1," satu milyar / ",INDEX('229_Menara_Sticker&amp;TTD'!idxSatuSampaiDuaPuluh,--LEFT(TEXT(RIGHT([0]!nilai,11),REPT("0",11)),2)+1)),INDEX('229_Menara_Sticker&amp;TTD'!idxSatuSampaiDuaPuluh,--LEFT(RIGHT([0]!nilai,11),1)+1)&amp;" puluh "&amp;INDEX('229_Menara_Sticker&amp;TTD'!idxSatuSampaiDuaPuluh,--LEFT(RIGHT([0]!nilai,10),1)+1))&amp;IF(OR(LEN([0]!nilai)&lt;=9,--LEFT(TEXT(RIGHT([0]!nilai,12),REPT("0",12)),3)={0;1}),""," milyar / ")</definedName>
    <definedName name="milyar2" localSheetId="97">" "&amp;INDEX('230_Solologo_Setia alam_Proboli'!idxRatusan,--LEFT(TEXT(RIGHT([2]!nilai,12),REPT("0",12)),1)+1)&amp;" "&amp;IF((--MID(TEXT(RIGHT([2]!nilai,12),REPT("0",12)),2,2)+1)&lt;=20,IF(--LEFT(TEXT(RIGHT([2]!nilai,12),REPT("0",12)),3)=1," satu milyar / ",INDEX('230_Solologo_Setia alam_Proboli'!idxSatuSampaiDuaPuluh,--LEFT(TEXT(RIGHT([2]!nilai,11),REPT("0",11)),2)+1)),INDEX('230_Solologo_Setia alam_Proboli'!idxSatuSampaiDuaPuluh,--LEFT(RIGHT([2]!nilai,11),1)+1)&amp;" puluh "&amp;INDEX('230_Solologo_Setia alam_Proboli'!idxSatuSampaiDuaPuluh,--LEFT(RIGHT([2]!nilai,10),1)+1))&amp;IF(OR(LEN([2]!nilai)&lt;=9,--LEFT(TEXT(RIGHT([2]!nilai,12),REPT("0",12)),3)={0;1}),""," milyar / ")</definedName>
    <definedName name="milyar2" localSheetId="98">" "&amp;INDEX('231_Okaryana_Pontianak'!idxRatusan,--LEFT(TEXT(RIGHT([0]!nilai,12),REPT("0",12)),1)+1)&amp;" "&amp;IF((--MID(TEXT(RIGHT([0]!nilai,12),REPT("0",12)),2,2)+1)&lt;=20,IF(--LEFT(TEXT(RIGHT([0]!nilai,12),REPT("0",12)),3)=1," satu milyar / ",INDEX('231_Okaryana_Pontianak'!idxSatuSampaiDuaPuluh,--LEFT(TEXT(RIGHT([0]!nilai,11),REPT("0",11)),2)+1)),INDEX('231_Okaryana_Pontianak'!idxSatuSampaiDuaPuluh,--LEFT(RIGHT([0]!nilai,11),1)+1)&amp;" puluh "&amp;INDEX('231_Okaryana_Pontianak'!idxSatuSampaiDuaPuluh,--LEFT(RIGHT([0]!nilai,10),1)+1))&amp;IF(OR(LEN([0]!nilai)&lt;=9,--LEFT(TEXT(RIGHT([0]!nilai,12),REPT("0",12)),3)={0;1}),""," milyar / ")</definedName>
    <definedName name="milyar2" localSheetId="99">" "&amp;INDEX('232_Pandu_Batam'!idxRatusan,--LEFT(TEXT(RIGHT([2]!nilai,12),REPT("0",12)),1)+1)&amp;" "&amp;IF((--MID(TEXT(RIGHT([2]!nilai,12),REPT("0",12)),2,2)+1)&lt;=20,IF(--LEFT(TEXT(RIGHT([2]!nilai,12),REPT("0",12)),3)=1," satu milyar / ",INDEX('232_Pandu_Batam'!idxSatuSampaiDuaPuluh,--LEFT(TEXT(RIGHT([2]!nilai,11),REPT("0",11)),2)+1)),INDEX('232_Pandu_Batam'!idxSatuSampaiDuaPuluh,--LEFT(RIGHT([2]!nilai,11),1)+1)&amp;" puluh "&amp;INDEX('232_Pandu_Batam'!idxSatuSampaiDuaPuluh,--LEFT(RIGHT([2]!nilai,10),1)+1))&amp;IF(OR(LEN([2]!nilai)&lt;=9,--LEFT(TEXT(RIGHT([2]!nilai,12),REPT("0",12)),3)={0;1}),""," milyar / ")</definedName>
    <definedName name="milyar2" localSheetId="100">" "&amp;INDEX('233_Yenlingtan_Aras_BTH'!idxRatusan,--LEFT(TEXT(RIGHT([0]!nilai,12),REPT("0",12)),1)+1)&amp;" "&amp;IF((--MID(TEXT(RIGHT([0]!nilai,12),REPT("0",12)),2,2)+1)&lt;=20,IF(--LEFT(TEXT(RIGHT([0]!nilai,12),REPT("0",12)),3)=1," satu milyar / ",INDEX('233_Yenlingtan_Aras_BTH'!idxSatuSampaiDuaPuluh,--LEFT(TEXT(RIGHT([0]!nilai,11),REPT("0",11)),2)+1)),INDEX('233_Yenlingtan_Aras_BTH'!idxSatuSampaiDuaPuluh,--LEFT(RIGHT([0]!nilai,11),1)+1)&amp;" puluh "&amp;INDEX('233_Yenlingtan_Aras_BTH'!idxSatuSampaiDuaPuluh,--LEFT(RIGHT([0]!nilai,10),1)+1))&amp;IF(OR(LEN([0]!nilai)&lt;=9,--LEFT(TEXT(RIGHT([0]!nilai,12),REPT("0",12)),3)={0;1}),""," milyar / ")</definedName>
    <definedName name="milyar2" localSheetId="101">" "&amp;INDEX('234_AKL_Mix'!idxRatusan,--LEFT(TEXT(RIGHT([0]!nilai,12),REPT("0",12)),1)+1)&amp;" "&amp;IF((--MID(TEXT(RIGHT([0]!nilai,12),REPT("0",12)),2,2)+1)&lt;=20,IF(--LEFT(TEXT(RIGHT([0]!nilai,12),REPT("0",12)),3)=1," satu milyar / ",INDEX('234_AKL_Mix'!idxSatuSampaiDuaPuluh,--LEFT(TEXT(RIGHT([0]!nilai,11),REPT("0",11)),2)+1)),INDEX('234_AKL_Mix'!idxSatuSampaiDuaPuluh,--LEFT(RIGHT([0]!nilai,11),1)+1)&amp;" puluh "&amp;INDEX('234_AKL_Mix'!idxSatuSampaiDuaPuluh,--LEFT(RIGHT([0]!nilai,10),1)+1))&amp;IF(OR(LEN([0]!nilai)&lt;=9,--LEFT(TEXT(RIGHT([0]!nilai,12),REPT("0",12)),3)={0;1}),""," milyar / ")</definedName>
    <definedName name="milyar2" localSheetId="102">" "&amp;INDEX('235_Brama_Batam'!idxRatusan,--LEFT(TEXT(RIGHT([0]!nilai,12),REPT("0",12)),1)+1)&amp;" "&amp;IF((--MID(TEXT(RIGHT([0]!nilai,12),REPT("0",12)),2,2)+1)&lt;=20,IF(--LEFT(TEXT(RIGHT([0]!nilai,12),REPT("0",12)),3)=1," satu milyar / ",INDEX('235_Brama_Batam'!idxSatuSampaiDuaPuluh,--LEFT(TEXT(RIGHT([0]!nilai,11),REPT("0",11)),2)+1)),INDEX('235_Brama_Batam'!idxSatuSampaiDuaPuluh,--LEFT(RIGHT([0]!nilai,11),1)+1)&amp;" puluh "&amp;INDEX('235_Brama_Batam'!idxSatuSampaiDuaPuluh,--LEFT(RIGHT([0]!nilai,10),1)+1))&amp;IF(OR(LEN([0]!nilai)&lt;=9,--LEFT(TEXT(RIGHT([0]!nilai,12),REPT("0",12)),3)={0;1}),""," milyar / ")</definedName>
    <definedName name="milyar2" localSheetId="103">" "&amp;INDEX('236_Nayla Hijab_Surabaya'!idxRatusan,--LEFT(TEXT(RIGHT([0]!nilai,12),REPT("0",12)),1)+1)&amp;" "&amp;IF((--MID(TEXT(RIGHT([0]!nilai,12),REPT("0",12)),2,2)+1)&lt;=20,IF(--LEFT(TEXT(RIGHT([0]!nilai,12),REPT("0",12)),3)=1," satu milyar / ",INDEX('236_Nayla Hijab_Surabaya'!idxSatuSampaiDuaPuluh,--LEFT(TEXT(RIGHT([0]!nilai,11),REPT("0",11)),2)+1)),INDEX('236_Nayla Hijab_Surabaya'!idxSatuSampaiDuaPuluh,--LEFT(RIGHT([0]!nilai,11),1)+1)&amp;" puluh "&amp;INDEX('236_Nayla Hijab_Surabaya'!idxSatuSampaiDuaPuluh,--LEFT(RIGHT([0]!nilai,10),1)+1))&amp;IF(OR(LEN([0]!nilai)&lt;=9,--LEFT(TEXT(RIGHT([0]!nilai,12),REPT("0",12)),3)={0;1}),""," milyar / ")</definedName>
    <definedName name="milyar2" localSheetId="104">" "&amp;INDEX('237_Grasindo_Pontianak'!idxRatusan,--LEFT(TEXT(RIGHT([0]!nilai,12),REPT("0",12)),1)+1)&amp;" "&amp;IF((--MID(TEXT(RIGHT([0]!nilai,12),REPT("0",12)),2,2)+1)&lt;=20,IF(--LEFT(TEXT(RIGHT([0]!nilai,12),REPT("0",12)),3)=1," satu milyar / ",INDEX('237_Grasindo_Pontianak'!idxSatuSampaiDuaPuluh,--LEFT(TEXT(RIGHT([0]!nilai,11),REPT("0",11)),2)+1)),INDEX('237_Grasindo_Pontianak'!idxSatuSampaiDuaPuluh,--LEFT(RIGHT([0]!nilai,11),1)+1)&amp;" puluh "&amp;INDEX('237_Grasindo_Pontianak'!idxSatuSampaiDuaPuluh,--LEFT(RIGHT([0]!nilai,10),1)+1))&amp;IF(OR(LEN([0]!nilai)&lt;=9,--LEFT(TEXT(RIGHT([0]!nilai,12),REPT("0",12)),3)={0;1}),""," milyar / ")</definedName>
    <definedName name="milyar2" localSheetId="105">" "&amp;INDEX('238_Yenlingtan_Sukses_BTH'!idxRatusan,--LEFT(TEXT(RIGHT([0]!nilai,12),REPT("0",12)),1)+1)&amp;" "&amp;IF((--MID(TEXT(RIGHT([0]!nilai,12),REPT("0",12)),2,2)+1)&lt;=20,IF(--LEFT(TEXT(RIGHT([0]!nilai,12),REPT("0",12)),3)=1," satu milyar / ",INDEX('238_Yenlingtan_Sukses_BTH'!idxSatuSampaiDuaPuluh,--LEFT(TEXT(RIGHT([0]!nilai,11),REPT("0",11)),2)+1)),INDEX('238_Yenlingtan_Sukses_BTH'!idxSatuSampaiDuaPuluh,--LEFT(RIGHT([0]!nilai,11),1)+1)&amp;" puluh "&amp;INDEX('238_Yenlingtan_Sukses_BTH'!idxSatuSampaiDuaPuluh,--LEFT(RIGHT([0]!nilai,10),1)+1))&amp;IF(OR(LEN([0]!nilai)&lt;=9,--LEFT(TEXT(RIGHT([0]!nilai,12),REPT("0",12)),3)={0;1}),""," milyar / ")</definedName>
    <definedName name="milyar2" localSheetId="106">" "&amp;INDEX('239_Bpk. Arif_Batam'!idxRatusan,--LEFT(TEXT(RIGHT([0]!nilai,12),REPT("0",12)),1)+1)&amp;" "&amp;IF((--MID(TEXT(RIGHT([0]!nilai,12),REPT("0",12)),2,2)+1)&lt;=20,IF(--LEFT(TEXT(RIGHT([0]!nilai,12),REPT("0",12)),3)=1," satu milyar / ",INDEX('239_Bpk. Arif_Batam'!idxSatuSampaiDuaPuluh,--LEFT(TEXT(RIGHT([0]!nilai,11),REPT("0",11)),2)+1)),INDEX('239_Bpk. Arif_Batam'!idxSatuSampaiDuaPuluh,--LEFT(RIGHT([0]!nilai,11),1)+1)&amp;" puluh "&amp;INDEX('239_Bpk. Arif_Batam'!idxSatuSampaiDuaPuluh,--LEFT(RIGHT([0]!nilai,10),1)+1))&amp;IF(OR(LEN([0]!nilai)&lt;=9,--LEFT(TEXT(RIGHT([0]!nilai,12),REPT("0",12)),3)={0;1}),""," milyar / ")</definedName>
    <definedName name="milyar2" localSheetId="107">" "&amp;INDEX('240_Yenlingtan_Sukses_BTH '!idxRatusan,--LEFT(TEXT(RIGHT([0]!nilai,12),REPT("0",12)),1)+1)&amp;" "&amp;IF((--MID(TEXT(RIGHT([0]!nilai,12),REPT("0",12)),2,2)+1)&lt;=20,IF(--LEFT(TEXT(RIGHT([0]!nilai,12),REPT("0",12)),3)=1," satu milyar / ",INDEX('240_Yenlingtan_Sukses_BTH '!idxSatuSampaiDuaPuluh,--LEFT(TEXT(RIGHT([0]!nilai,11),REPT("0",11)),2)+1)),INDEX('240_Yenlingtan_Sukses_BTH '!idxSatuSampaiDuaPuluh,--LEFT(RIGHT([0]!nilai,11),1)+1)&amp;" puluh "&amp;INDEX('240_Yenlingtan_Sukses_BTH '!idxSatuSampaiDuaPuluh,--LEFT(RIGHT([0]!nilai,10),1)+1))&amp;IF(OR(LEN([0]!nilai)&lt;=9,--LEFT(TEXT(RIGHT([0]!nilai,12),REPT("0",12)),3)={0;1}),""," milyar / ")</definedName>
    <definedName name="milyar2" localSheetId="108">" "&amp;INDEX('241_Yenlingtan_Aras_BTH'!idxRatusan,--LEFT(TEXT(RIGHT([0]!nilai,12),REPT("0",12)),1)+1)&amp;" "&amp;IF((--MID(TEXT(RIGHT([0]!nilai,12),REPT("0",12)),2,2)+1)&lt;=20,IF(--LEFT(TEXT(RIGHT([0]!nilai,12),REPT("0",12)),3)=1," satu milyar / ",INDEX('241_Yenlingtan_Aras_BTH'!idxSatuSampaiDuaPuluh,--LEFT(TEXT(RIGHT([0]!nilai,11),REPT("0",11)),2)+1)),INDEX('241_Yenlingtan_Aras_BTH'!idxSatuSampaiDuaPuluh,--LEFT(RIGHT([0]!nilai,11),1)+1)&amp;" puluh "&amp;INDEX('241_Yenlingtan_Aras_BTH'!idxSatuSampaiDuaPuluh,--LEFT(RIGHT([0]!nilai,10),1)+1))&amp;IF(OR(LEN([0]!nilai)&lt;=9,--LEFT(TEXT(RIGHT([0]!nilai,12),REPT("0",12)),3)={0;1}),""," milyar / ")</definedName>
    <definedName name="milyar2" localSheetId="109">" "&amp;INDEX('241A_Yenlingtan_Aras_PU'!idxRatusan,--LEFT(TEXT(RIGHT([0]!nilai,12),REPT("0",12)),1)+1)&amp;" "&amp;IF((--MID(TEXT(RIGHT([0]!nilai,12),REPT("0",12)),2,2)+1)&lt;=20,IF(--LEFT(TEXT(RIGHT([0]!nilai,12),REPT("0",12)),3)=1," satu milyar / ",INDEX('241A_Yenlingtan_Aras_PU'!idxSatuSampaiDuaPuluh,--LEFT(TEXT(RIGHT([0]!nilai,11),REPT("0",11)),2)+1)),INDEX('241A_Yenlingtan_Aras_PU'!idxSatuSampaiDuaPuluh,--LEFT(RIGHT([0]!nilai,11),1)+1)&amp;" puluh "&amp;INDEX('241A_Yenlingtan_Aras_PU'!idxSatuSampaiDuaPuluh,--LEFT(RIGHT([0]!nilai,10),1)+1))&amp;IF(OR(LEN([0]!nilai)&lt;=9,--LEFT(TEXT(RIGHT([0]!nilai,12),REPT("0",12)),3)={0;1}),""," milyar / ")</definedName>
    <definedName name="milyar2" localSheetId="110">" "&amp;INDEX('242_Bpk. Arif_Batam'!idxRatusan,--LEFT(TEXT(RIGHT([0]!nilai,12),REPT("0",12)),1)+1)&amp;" "&amp;IF((--MID(TEXT(RIGHT([0]!nilai,12),REPT("0",12)),2,2)+1)&lt;=20,IF(--LEFT(TEXT(RIGHT([0]!nilai,12),REPT("0",12)),3)=1," satu milyar / ",INDEX('242_Bpk. Arif_Batam'!idxSatuSampaiDuaPuluh,--LEFT(TEXT(RIGHT([0]!nilai,11),REPT("0",11)),2)+1)),INDEX('242_Bpk. Arif_Batam'!idxSatuSampaiDuaPuluh,--LEFT(RIGHT([0]!nilai,11),1)+1)&amp;" puluh "&amp;INDEX('242_Bpk. Arif_Batam'!idxSatuSampaiDuaPuluh,--LEFT(RIGHT([0]!nilai,10),1)+1))&amp;IF(OR(LEN([0]!nilai)&lt;=9,--LEFT(TEXT(RIGHT([0]!nilai,12),REPT("0",12)),3)={0;1}),""," milyar / ")</definedName>
    <definedName name="milyar2" localSheetId="111">" "&amp;INDEX('243_Klik_Batam'!idxRatusan,--LEFT(TEXT(RIGHT([0]!nilai,12),REPT("0",12)),1)+1)&amp;" "&amp;IF((--MID(TEXT(RIGHT([0]!nilai,12),REPT("0",12)),2,2)+1)&lt;=20,IF(--LEFT(TEXT(RIGHT([0]!nilai,12),REPT("0",12)),3)=1," satu milyar / ",INDEX('243_Klik_Batam'!idxSatuSampaiDuaPuluh,--LEFT(TEXT(RIGHT([0]!nilai,11),REPT("0",11)),2)+1)),INDEX('243_Klik_Batam'!idxSatuSampaiDuaPuluh,--LEFT(RIGHT([0]!nilai,11),1)+1)&amp;" puluh "&amp;INDEX('243_Klik_Batam'!idxSatuSampaiDuaPuluh,--LEFT(RIGHT([0]!nilai,10),1)+1))&amp;IF(OR(LEN([0]!nilai)&lt;=9,--LEFT(TEXT(RIGHT([0]!nilai,12),REPT("0",12)),3)={0;1}),""," milyar / ")</definedName>
    <definedName name="milyar2" localSheetId="112">" "&amp;INDEX('244_Mega Kreasi_Bekasi'!idxRatusan,--LEFT(TEXT(RIGHT([0]!nilai,12),REPT("0",12)),1)+1)&amp;" "&amp;IF((--MID(TEXT(RIGHT([0]!nilai,12),REPT("0",12)),2,2)+1)&lt;=20,IF(--LEFT(TEXT(RIGHT([0]!nilai,12),REPT("0",12)),3)=1," satu milyar / ",INDEX('244_Mega Kreasi_Bekasi'!idxSatuSampaiDuaPuluh,--LEFT(TEXT(RIGHT([0]!nilai,11),REPT("0",11)),2)+1)),INDEX('244_Mega Kreasi_Bekasi'!idxSatuSampaiDuaPuluh,--LEFT(RIGHT([0]!nilai,11),1)+1)&amp;" puluh "&amp;INDEX('244_Mega Kreasi_Bekasi'!idxSatuSampaiDuaPuluh,--LEFT(RIGHT([0]!nilai,10),1)+1))&amp;IF(OR(LEN([0]!nilai)&lt;=9,--LEFT(TEXT(RIGHT([0]!nilai,12),REPT("0",12)),3)={0;1}),""," milyar / ")</definedName>
    <definedName name="milyar2" localSheetId="113">" "&amp;INDEX('245_BSC_JHHP_Solok'!idxRatusan,--LEFT(TEXT(RIGHT([0]!nilai,12),REPT("0",12)),1)+1)&amp;" "&amp;IF((--MID(TEXT(RIGHT([0]!nilai,12),REPT("0",12)),2,2)+1)&lt;=20,IF(--LEFT(TEXT(RIGHT([0]!nilai,12),REPT("0",12)),3)=1," satu milyar / ",INDEX('245_BSC_JHHP_Solok'!idxSatuSampaiDuaPuluh,--LEFT(TEXT(RIGHT([0]!nilai,11),REPT("0",11)),2)+1)),INDEX('245_BSC_JHHP_Solok'!idxSatuSampaiDuaPuluh,--LEFT(RIGHT([0]!nilai,11),1)+1)&amp;" puluh "&amp;INDEX('245_BSC_JHHP_Solok'!idxSatuSampaiDuaPuluh,--LEFT(RIGHT([0]!nilai,10),1)+1))&amp;IF(OR(LEN([0]!nilai)&lt;=9,--LEFT(TEXT(RIGHT([0]!nilai,12),REPT("0",12)),3)={0;1}),""," milyar / ")</definedName>
    <definedName name="milyar2" localSheetId="114">" "&amp;INDEX('246_BSC_Alam Hijau_Cilacap'!idxRatusan,--LEFT(TEXT(RIGHT([0]!nilai,12),REPT("0",12)),1)+1)&amp;" "&amp;IF((--MID(TEXT(RIGHT([0]!nilai,12),REPT("0",12)),2,2)+1)&lt;=20,IF(--LEFT(TEXT(RIGHT([0]!nilai,12),REPT("0",12)),3)=1," satu milyar / ",INDEX('246_BSC_Alam Hijau_Cilacap'!idxSatuSampaiDuaPuluh,--LEFT(TEXT(RIGHT([0]!nilai,11),REPT("0",11)),2)+1)),INDEX('246_BSC_Alam Hijau_Cilacap'!idxSatuSampaiDuaPuluh,--LEFT(RIGHT([0]!nilai,11),1)+1)&amp;" puluh "&amp;INDEX('246_BSC_Alam Hijau_Cilacap'!idxSatuSampaiDuaPuluh,--LEFT(RIGHT([0]!nilai,10),1)+1))&amp;IF(OR(LEN([0]!nilai)&lt;=9,--LEFT(TEXT(RIGHT([0]!nilai,12),REPT("0",12)),3)={0;1}),""," milyar / ")</definedName>
    <definedName name="milyar2" localSheetId="115">" "&amp;INDEX('247_BSC_Alam Hijau_Jogja&amp;Smrng'!idxRatusan,--LEFT(TEXT(RIGHT([0]!nilai,12),REPT("0",12)),1)+1)&amp;" "&amp;IF((--MID(TEXT(RIGHT([0]!nilai,12),REPT("0",12)),2,2)+1)&lt;=20,IF(--LEFT(TEXT(RIGHT([0]!nilai,12),REPT("0",12)),3)=1," satu milyar / ",INDEX('247_BSC_Alam Hijau_Jogja&amp;Smrng'!idxSatuSampaiDuaPuluh,--LEFT(TEXT(RIGHT([0]!nilai,11),REPT("0",11)),2)+1)),INDEX('247_BSC_Alam Hijau_Jogja&amp;Smrng'!idxSatuSampaiDuaPuluh,--LEFT(RIGHT([0]!nilai,11),1)+1)&amp;" puluh "&amp;INDEX('247_BSC_Alam Hijau_Jogja&amp;Smrng'!idxSatuSampaiDuaPuluh,--LEFT(RIGHT([0]!nilai,10),1)+1))&amp;IF(OR(LEN([0]!nilai)&lt;=9,--LEFT(TEXT(RIGHT([0]!nilai,12),REPT("0",12)),3)={0;1}),""," milyar / ")</definedName>
    <definedName name="milyar2" localSheetId="116">" "&amp;INDEX('248_Surya Jasa_Kalimantan'!idxRatusan,--LEFT(TEXT(RIGHT([0]!nilai,12),REPT("0",12)),1)+1)&amp;" "&amp;IF((--MID(TEXT(RIGHT([0]!nilai,12),REPT("0",12)),2,2)+1)&lt;=20,IF(--LEFT(TEXT(RIGHT([0]!nilai,12),REPT("0",12)),3)=1," satu milyar / ",INDEX('248_Surya Jasa_Kalimantan'!idxSatuSampaiDuaPuluh,--LEFT(TEXT(RIGHT([0]!nilai,11),REPT("0",11)),2)+1)),INDEX('248_Surya Jasa_Kalimantan'!idxSatuSampaiDuaPuluh,--LEFT(RIGHT([0]!nilai,11),1)+1)&amp;" puluh "&amp;INDEX('248_Surya Jasa_Kalimantan'!idxSatuSampaiDuaPuluh,--LEFT(RIGHT([0]!nilai,10),1)+1))&amp;IF(OR(LEN([0]!nilai)&lt;=9,--LEFT(TEXT(RIGHT([0]!nilai,12),REPT("0",12)),3)={0;1}),""," milyar / ")</definedName>
    <definedName name="milyar2" localSheetId="117">" "&amp;INDEX('249_Surya Jasa_Kalimantan'!idxRatusan,--LEFT(TEXT(RIGHT([0]!nilai,12),REPT("0",12)),1)+1)&amp;" "&amp;IF((--MID(TEXT(RIGHT([0]!nilai,12),REPT("0",12)),2,2)+1)&lt;=20,IF(--LEFT(TEXT(RIGHT([0]!nilai,12),REPT("0",12)),3)=1," satu milyar / ",INDEX('249_Surya Jasa_Kalimantan'!idxSatuSampaiDuaPuluh,--LEFT(TEXT(RIGHT([0]!nilai,11),REPT("0",11)),2)+1)),INDEX('249_Surya Jasa_Kalimantan'!idxSatuSampaiDuaPuluh,--LEFT(RIGHT([0]!nilai,11),1)+1)&amp;" puluh "&amp;INDEX('249_Surya Jasa_Kalimantan'!idxSatuSampaiDuaPuluh,--LEFT(RIGHT([0]!nilai,10),1)+1))&amp;IF(OR(LEN([0]!nilai)&lt;=9,--LEFT(TEXT(RIGHT([0]!nilai,12),REPT("0",12)),3)={0;1}),""," milyar / ")</definedName>
    <definedName name="milyar2" localSheetId="118">" "&amp;INDEX('250_Lion_Sidoarjo'!idxRatusan,--LEFT(TEXT(RIGHT([2]!nilai,12),REPT("0",12)),1)+1)&amp;" "&amp;IF((--MID(TEXT(RIGHT([2]!nilai,12),REPT("0",12)),2,2)+1)&lt;=20,IF(--LEFT(TEXT(RIGHT([2]!nilai,12),REPT("0",12)),3)=1," satu milyar / ",INDEX('250_Lion_Sidoarjo'!idxSatuSampaiDuaPuluh,--LEFT(TEXT(RIGHT([2]!nilai,11),REPT("0",11)),2)+1)),INDEX('250_Lion_Sidoarjo'!idxSatuSampaiDuaPuluh,--LEFT(RIGHT([2]!nilai,11),1)+1)&amp;" puluh "&amp;INDEX('250_Lion_Sidoarjo'!idxSatuSampaiDuaPuluh,--LEFT(RIGHT([2]!nilai,10),1)+1))&amp;IF(OR(LEN([2]!nilai)&lt;=9,--LEFT(TEXT(RIGHT([2]!nilai,12),REPT("0",12)),3)={0;1}),""," milyar / ")</definedName>
    <definedName name="milyar2" localSheetId="119">" "&amp;INDEX('251_PCS_Pontianak'!idxRatusan,--LEFT(TEXT(RIGHT([0]!nilai,12),REPT("0",12)),1)+1)&amp;" "&amp;IF((--MID(TEXT(RIGHT([0]!nilai,12),REPT("0",12)),2,2)+1)&lt;=20,IF(--LEFT(TEXT(RIGHT([0]!nilai,12),REPT("0",12)),3)=1," satu milyar / ",INDEX('251_PCS_Pontianak'!idxSatuSampaiDuaPuluh,--LEFT(TEXT(RIGHT([0]!nilai,11),REPT("0",11)),2)+1)),INDEX('251_PCS_Pontianak'!idxSatuSampaiDuaPuluh,--LEFT(RIGHT([0]!nilai,11),1)+1)&amp;" puluh "&amp;INDEX('251_PCS_Pontianak'!idxSatuSampaiDuaPuluh,--LEFT(RIGHT([0]!nilai,10),1)+1))&amp;IF(OR(LEN([0]!nilai)&lt;=9,--LEFT(TEXT(RIGHT([0]!nilai,12),REPT("0",12)),3)={0;1}),""," milyar / ")</definedName>
    <definedName name="milyar2" localSheetId="120">" "&amp;INDEX('252_PT. Buana_Jakarta'!idxRatusan,--LEFT(TEXT(RIGHT([2]!nilai,12),REPT("0",12)),1)+1)&amp;" "&amp;IF((--MID(TEXT(RIGHT([2]!nilai,12),REPT("0",12)),2,2)+1)&lt;=20,IF(--LEFT(TEXT(RIGHT([2]!nilai,12),REPT("0",12)),3)=1," satu milyar / ",INDEX('252_PT. Buana_Jakarta'!idxSatuSampaiDuaPuluh,--LEFT(TEXT(RIGHT([2]!nilai,11),REPT("0",11)),2)+1)),INDEX('252_PT. Buana_Jakarta'!idxSatuSampaiDuaPuluh,--LEFT(RIGHT([2]!nilai,11),1)+1)&amp;" puluh "&amp;INDEX('252_PT. Buana_Jakarta'!idxSatuSampaiDuaPuluh,--LEFT(RIGHT([2]!nilai,10),1)+1))&amp;IF(OR(LEN([2]!nilai)&lt;=9,--LEFT(TEXT(RIGHT([2]!nilai,12),REPT("0",12)),3)={0;1}),""," milyar / ")</definedName>
    <definedName name="milyar2" localSheetId="121">" "&amp;INDEX('253_PCS_Pontianak'!idxRatusan,--LEFT(TEXT(RIGHT([0]!nilai,12),REPT("0",12)),1)+1)&amp;" "&amp;IF((--MID(TEXT(RIGHT([0]!nilai,12),REPT("0",12)),2,2)+1)&lt;=20,IF(--LEFT(TEXT(RIGHT([0]!nilai,12),REPT("0",12)),3)=1," satu milyar / ",INDEX('253_PCS_Pontianak'!idxSatuSampaiDuaPuluh,--LEFT(TEXT(RIGHT([0]!nilai,11),REPT("0",11)),2)+1)),INDEX('253_PCS_Pontianak'!idxSatuSampaiDuaPuluh,--LEFT(RIGHT([0]!nilai,11),1)+1)&amp;" puluh "&amp;INDEX('253_PCS_Pontianak'!idxSatuSampaiDuaPuluh,--LEFT(RIGHT([0]!nilai,10),1)+1))&amp;IF(OR(LEN([0]!nilai)&lt;=9,--LEFT(TEXT(RIGHT([0]!nilai,12),REPT("0",12)),3)={0;1}),""," milyar / ")</definedName>
    <definedName name="milyar2" localSheetId="122">" "&amp;INDEX('254_Yenlingtan_Primasari'!idxRatusan,--LEFT(TEXT(RIGHT([0]!nilai,12),REPT("0",12)),1)+1)&amp;" "&amp;IF((--MID(TEXT(RIGHT([0]!nilai,12),REPT("0",12)),2,2)+1)&lt;=20,IF(--LEFT(TEXT(RIGHT([0]!nilai,12),REPT("0",12)),3)=1," satu milyar / ",INDEX('254_Yenlingtan_Primasari'!idxSatuSampaiDuaPuluh,--LEFT(TEXT(RIGHT([0]!nilai,11),REPT("0",11)),2)+1)),INDEX('254_Yenlingtan_Primasari'!idxSatuSampaiDuaPuluh,--LEFT(RIGHT([0]!nilai,11),1)+1)&amp;" puluh "&amp;INDEX('254_Yenlingtan_Primasari'!idxSatuSampaiDuaPuluh,--LEFT(RIGHT([0]!nilai,10),1)+1))&amp;IF(OR(LEN([0]!nilai)&lt;=9,--LEFT(TEXT(RIGHT([0]!nilai,12),REPT("0",12)),3)={0;1}),""," milyar / ")</definedName>
    <definedName name="milyar2" localSheetId="123">" "&amp;INDEX('255_Trawlbens_Batam'!idxRatusan,--LEFT(TEXT(RIGHT([0]!nilai,12),REPT("0",12)),1)+1)&amp;" "&amp;IF((--MID(TEXT(RIGHT([0]!nilai,12),REPT("0",12)),2,2)+1)&lt;=20,IF(--LEFT(TEXT(RIGHT([0]!nilai,12),REPT("0",12)),3)=1," satu milyar / ",INDEX('255_Trawlbens_Batam'!idxSatuSampaiDuaPuluh,--LEFT(TEXT(RIGHT([0]!nilai,11),REPT("0",11)),2)+1)),INDEX('255_Trawlbens_Batam'!idxSatuSampaiDuaPuluh,--LEFT(RIGHT([0]!nilai,11),1)+1)&amp;" puluh "&amp;INDEX('255_Trawlbens_Batam'!idxSatuSampaiDuaPuluh,--LEFT(RIGHT([0]!nilai,10),1)+1))&amp;IF(OR(LEN([0]!nilai)&lt;=9,--LEFT(TEXT(RIGHT([0]!nilai,12),REPT("0",12)),3)={0;1}),""," milyar / ")</definedName>
    <definedName name="milyar2" localSheetId="124">" "&amp;INDEX('256_yenlingtan_Dlanier'!idxRatusan,--LEFT(TEXT(RIGHT([0]!nilai,12),REPT("0",12)),1)+1)&amp;" "&amp;IF((--MID(TEXT(RIGHT([0]!nilai,12),REPT("0",12)),2,2)+1)&lt;=20,IF(--LEFT(TEXT(RIGHT([0]!nilai,12),REPT("0",12)),3)=1," satu milyar / ",INDEX('256_yenlingtan_Dlanier'!idxSatuSampaiDuaPuluh,--LEFT(TEXT(RIGHT([0]!nilai,11),REPT("0",11)),2)+1)),INDEX('256_yenlingtan_Dlanier'!idxSatuSampaiDuaPuluh,--LEFT(RIGHT([0]!nilai,11),1)+1)&amp;" puluh "&amp;INDEX('256_yenlingtan_Dlanier'!idxSatuSampaiDuaPuluh,--LEFT(RIGHT([0]!nilai,10),1)+1))&amp;IF(OR(LEN([0]!nilai)&lt;=9,--LEFT(TEXT(RIGHT([0]!nilai,12),REPT("0",12)),3)={0;1}),""," milyar / ")</definedName>
    <definedName name="milyar2" localSheetId="125">" "&amp;INDEX('257_BSC_Alamhijau_Medan'!idxRatusan,--LEFT(TEXT(RIGHT([0]!nilai,12),REPT("0",12)),1)+1)&amp;" "&amp;IF((--MID(TEXT(RIGHT([0]!nilai,12),REPT("0",12)),2,2)+1)&lt;=20,IF(--LEFT(TEXT(RIGHT([0]!nilai,12),REPT("0",12)),3)=1," satu milyar / ",INDEX('257_BSC_Alamhijau_Medan'!idxSatuSampaiDuaPuluh,--LEFT(TEXT(RIGHT([0]!nilai,11),REPT("0",11)),2)+1)),INDEX('257_BSC_Alamhijau_Medan'!idxSatuSampaiDuaPuluh,--LEFT(RIGHT([0]!nilai,11),1)+1)&amp;" puluh "&amp;INDEX('257_BSC_Alamhijau_Medan'!idxSatuSampaiDuaPuluh,--LEFT(RIGHT([0]!nilai,10),1)+1))&amp;IF(OR(LEN([0]!nilai)&lt;=9,--LEFT(TEXT(RIGHT([0]!nilai,12),REPT("0",12)),3)={0;1}),""," milyar / ")</definedName>
    <definedName name="milyar2" localSheetId="126">" "&amp;INDEX('258_BSC_JHHP_Kotabumi&amp;metr'!idxRatusan,--LEFT(TEXT(RIGHT([0]!nilai,12),REPT("0",12)),1)+1)&amp;" "&amp;IF((--MID(TEXT(RIGHT([0]!nilai,12),REPT("0",12)),2,2)+1)&lt;=20,IF(--LEFT(TEXT(RIGHT([0]!nilai,12),REPT("0",12)),3)=1," satu milyar / ",INDEX('258_BSC_JHHP_Kotabumi&amp;metr'!idxSatuSampaiDuaPuluh,--LEFT(TEXT(RIGHT([0]!nilai,11),REPT("0",11)),2)+1)),INDEX('258_BSC_JHHP_Kotabumi&amp;metr'!idxSatuSampaiDuaPuluh,--LEFT(RIGHT([0]!nilai,11),1)+1)&amp;" puluh "&amp;INDEX('258_BSC_JHHP_Kotabumi&amp;metr'!idxSatuSampaiDuaPuluh,--LEFT(RIGHT([0]!nilai,10),1)+1))&amp;IF(OR(LEN([0]!nilai)&lt;=9,--LEFT(TEXT(RIGHT([0]!nilai,12),REPT("0",12)),3)={0;1}),""," milyar / ")</definedName>
    <definedName name="milyar2" localSheetId="127">" "&amp;INDEX('259_Okaryana_Pontianak'!idxRatusan,--LEFT(TEXT(RIGHT([0]!nilai,12),REPT("0",12)),1)+1)&amp;" "&amp;IF((--MID(TEXT(RIGHT([0]!nilai,12),REPT("0",12)),2,2)+1)&lt;=20,IF(--LEFT(TEXT(RIGHT([0]!nilai,12),REPT("0",12)),3)=1," satu milyar / ",INDEX('259_Okaryana_Pontianak'!idxSatuSampaiDuaPuluh,--LEFT(TEXT(RIGHT([0]!nilai,11),REPT("0",11)),2)+1)),INDEX('259_Okaryana_Pontianak'!idxSatuSampaiDuaPuluh,--LEFT(RIGHT([0]!nilai,11),1)+1)&amp;" puluh "&amp;INDEX('259_Okaryana_Pontianak'!idxSatuSampaiDuaPuluh,--LEFT(RIGHT([0]!nilai,10),1)+1))&amp;IF(OR(LEN([0]!nilai)&lt;=9,--LEFT(TEXT(RIGHT([0]!nilai,12),REPT("0",12)),3)={0;1}),""," milyar / ")</definedName>
    <definedName name="milyar2" localSheetId="128">" "&amp;INDEX('260_Ibu Neneng_Cibitung'!idxRatusan,--LEFT(TEXT(RIGHT([0]!nilai,12),REPT("0",12)),1)+1)&amp;" "&amp;IF((--MID(TEXT(RIGHT([0]!nilai,12),REPT("0",12)),2,2)+1)&lt;=20,IF(--LEFT(TEXT(RIGHT([0]!nilai,12),REPT("0",12)),3)=1," satu milyar / ",INDEX('260_Ibu Neneng_Cibitung'!idxSatuSampaiDuaPuluh,--LEFT(TEXT(RIGHT([0]!nilai,11),REPT("0",11)),2)+1)),INDEX('260_Ibu Neneng_Cibitung'!idxSatuSampaiDuaPuluh,--LEFT(RIGHT([0]!nilai,11),1)+1)&amp;" puluh "&amp;INDEX('260_Ibu Neneng_Cibitung'!idxSatuSampaiDuaPuluh,--LEFT(RIGHT([0]!nilai,10),1)+1))&amp;IF(OR(LEN([0]!nilai)&lt;=9,--LEFT(TEXT(RIGHT([0]!nilai,12),REPT("0",12)),3)={0;1}),""," milyar / ")</definedName>
    <definedName name="milyar2" localSheetId="129">" "&amp;INDEX('261_Klik_Batam'!idxRatusan,--LEFT(TEXT(RIGHT([0]!nilai,12),REPT("0",12)),1)+1)&amp;" "&amp;IF((--MID(TEXT(RIGHT([0]!nilai,12),REPT("0",12)),2,2)+1)&lt;=20,IF(--LEFT(TEXT(RIGHT([0]!nilai,12),REPT("0",12)),3)=1," satu milyar / ",INDEX('261_Klik_Batam'!idxSatuSampaiDuaPuluh,--LEFT(TEXT(RIGHT([0]!nilai,11),REPT("0",11)),2)+1)),INDEX('261_Klik_Batam'!idxSatuSampaiDuaPuluh,--LEFT(RIGHT([0]!nilai,11),1)+1)&amp;" puluh "&amp;INDEX('261_Klik_Batam'!idxSatuSampaiDuaPuluh,--LEFT(RIGHT([0]!nilai,10),1)+1))&amp;IF(OR(LEN([0]!nilai)&lt;=9,--LEFT(TEXT(RIGHT([0]!nilai,12),REPT("0",12)),3)={0;1}),""," milyar / ")</definedName>
    <definedName name="milyar2" localSheetId="130">" "&amp;INDEX('262_Bpk. Riyadi_Batam'!idxRatusan,--LEFT(TEXT(RIGHT([0]!nilai,12),REPT("0",12)),1)+1)&amp;" "&amp;IF((--MID(TEXT(RIGHT([0]!nilai,12),REPT("0",12)),2,2)+1)&lt;=20,IF(--LEFT(TEXT(RIGHT([0]!nilai,12),REPT("0",12)),3)=1," satu milyar / ",INDEX('262_Bpk. Riyadi_Batam'!idxSatuSampaiDuaPuluh,--LEFT(TEXT(RIGHT([0]!nilai,11),REPT("0",11)),2)+1)),INDEX('262_Bpk. Riyadi_Batam'!idxSatuSampaiDuaPuluh,--LEFT(RIGHT([0]!nilai,11),1)+1)&amp;" puluh "&amp;INDEX('262_Bpk. Riyadi_Batam'!idxSatuSampaiDuaPuluh,--LEFT(RIGHT([0]!nilai,10),1)+1))&amp;IF(OR(LEN([0]!nilai)&lt;=9,--LEFT(TEXT(RIGHT([0]!nilai,12),REPT("0",12)),3)={0;1}),""," milyar / ")</definedName>
    <definedName name="milyar2" localSheetId="131">" "&amp;INDEX('263_Trawlbens_Batam'!idxRatusan,--LEFT(TEXT(RIGHT([0]!nilai,12),REPT("0",12)),1)+1)&amp;" "&amp;IF((--MID(TEXT(RIGHT([0]!nilai,12),REPT("0",12)),2,2)+1)&lt;=20,IF(--LEFT(TEXT(RIGHT([0]!nilai,12),REPT("0",12)),3)=1," satu milyar / ",INDEX('263_Trawlbens_Batam'!idxSatuSampaiDuaPuluh,--LEFT(TEXT(RIGHT([0]!nilai,11),REPT("0",11)),2)+1)),INDEX('263_Trawlbens_Batam'!idxSatuSampaiDuaPuluh,--LEFT(RIGHT([0]!nilai,11),1)+1)&amp;" puluh "&amp;INDEX('263_Trawlbens_Batam'!idxSatuSampaiDuaPuluh,--LEFT(RIGHT([0]!nilai,10),1)+1))&amp;IF(OR(LEN([0]!nilai)&lt;=9,--LEFT(TEXT(RIGHT([0]!nilai,12),REPT("0",12)),3)={0;1}),""," milyar / ")</definedName>
    <definedName name="milyar2" localSheetId="132">" "&amp;INDEX('264_Trawlbens_Batam'!idxRatusan,--LEFT(TEXT(RIGHT([0]!nilai,12),REPT("0",12)),1)+1)&amp;" "&amp;IF((--MID(TEXT(RIGHT([0]!nilai,12),REPT("0",12)),2,2)+1)&lt;=20,IF(--LEFT(TEXT(RIGHT([0]!nilai,12),REPT("0",12)),3)=1," satu milyar / ",INDEX('264_Trawlbens_Batam'!idxSatuSampaiDuaPuluh,--LEFT(TEXT(RIGHT([0]!nilai,11),REPT("0",11)),2)+1)),INDEX('264_Trawlbens_Batam'!idxSatuSampaiDuaPuluh,--LEFT(RIGHT([0]!nilai,11),1)+1)&amp;" puluh "&amp;INDEX('264_Trawlbens_Batam'!idxSatuSampaiDuaPuluh,--LEFT(RIGHT([0]!nilai,10),1)+1))&amp;IF(OR(LEN([0]!nilai)&lt;=9,--LEFT(TEXT(RIGHT([0]!nilai,12),REPT("0",12)),3)={0;1}),""," milyar / ")</definedName>
    <definedName name="milyar2" localSheetId="133">" "&amp;INDEX('265_STL_Pontianak'!idxRatusan,--LEFT(TEXT(RIGHT([0]!nilai,12),REPT("0",12)),1)+1)&amp;" "&amp;IF((--MID(TEXT(RIGHT([0]!nilai,12),REPT("0",12)),2,2)+1)&lt;=20,IF(--LEFT(TEXT(RIGHT([0]!nilai,12),REPT("0",12)),3)=1," satu milyar / ",INDEX('265_STL_Pontianak'!idxSatuSampaiDuaPuluh,--LEFT(TEXT(RIGHT([0]!nilai,11),REPT("0",11)),2)+1)),INDEX('265_STL_Pontianak'!idxSatuSampaiDuaPuluh,--LEFT(RIGHT([0]!nilai,11),1)+1)&amp;" puluh "&amp;INDEX('265_STL_Pontianak'!idxSatuSampaiDuaPuluh,--LEFT(RIGHT([0]!nilai,10),1)+1))&amp;IF(OR(LEN([0]!nilai)&lt;=9,--LEFT(TEXT(RIGHT([0]!nilai,12),REPT("0",12)),3)={0;1}),""," milyar / ")</definedName>
    <definedName name="milyar2" localSheetId="134">" "&amp;INDEX('266_BSC_JHHP_Brastagi'!idxRatusan,--LEFT(TEXT(RIGHT([0]!nilai,12),REPT("0",12)),1)+1)&amp;" "&amp;IF((--MID(TEXT(RIGHT([0]!nilai,12),REPT("0",12)),2,2)+1)&lt;=20,IF(--LEFT(TEXT(RIGHT([0]!nilai,12),REPT("0",12)),3)=1," satu milyar / ",INDEX('266_BSC_JHHP_Brastagi'!idxSatuSampaiDuaPuluh,--LEFT(TEXT(RIGHT([0]!nilai,11),REPT("0",11)),2)+1)),INDEX('266_BSC_JHHP_Brastagi'!idxSatuSampaiDuaPuluh,--LEFT(RIGHT([0]!nilai,11),1)+1)&amp;" puluh "&amp;INDEX('266_BSC_JHHP_Brastagi'!idxSatuSampaiDuaPuluh,--LEFT(RIGHT([0]!nilai,10),1)+1))&amp;IF(OR(LEN([0]!nilai)&lt;=9,--LEFT(TEXT(RIGHT([0]!nilai,12),REPT("0",12)),3)={0;1}),""," milyar / ")</definedName>
    <definedName name="milyar2" localSheetId="135">" "&amp;INDEX('267_Expresindo_Riau'!idxRatusan,--LEFT(TEXT(RIGHT([0]!nilai,12),REPT("0",12)),1)+1)&amp;" "&amp;IF((--MID(TEXT(RIGHT([0]!nilai,12),REPT("0",12)),2,2)+1)&lt;=20,IF(--LEFT(TEXT(RIGHT([0]!nilai,12),REPT("0",12)),3)=1," satu milyar / ",INDEX('267_Expresindo_Riau'!idxSatuSampaiDuaPuluh,--LEFT(TEXT(RIGHT([0]!nilai,11),REPT("0",11)),2)+1)),INDEX('267_Expresindo_Riau'!idxSatuSampaiDuaPuluh,--LEFT(RIGHT([0]!nilai,11),1)+1)&amp;" puluh "&amp;INDEX('267_Expresindo_Riau'!idxSatuSampaiDuaPuluh,--LEFT(RIGHT([0]!nilai,10),1)+1))&amp;IF(OR(LEN([0]!nilai)&lt;=9,--LEFT(TEXT(RIGHT([0]!nilai,12),REPT("0",12)),3)={0;1}),""," milyar / ")</definedName>
    <definedName name="milyar2" localSheetId="136">" "&amp;INDEX('268_klik_Batam'!idxRatusan,--LEFT(TEXT(RIGHT([0]!nilai,12),REPT("0",12)),1)+1)&amp;" "&amp;IF((--MID(TEXT(RIGHT([0]!nilai,12),REPT("0",12)),2,2)+1)&lt;=20,IF(--LEFT(TEXT(RIGHT([0]!nilai,12),REPT("0",12)),3)=1," satu milyar / ",INDEX('268_klik_Batam'!idxSatuSampaiDuaPuluh,--LEFT(TEXT(RIGHT([0]!nilai,11),REPT("0",11)),2)+1)),INDEX('268_klik_Batam'!idxSatuSampaiDuaPuluh,--LEFT(RIGHT([0]!nilai,11),1)+1)&amp;" puluh "&amp;INDEX('268_klik_Batam'!idxSatuSampaiDuaPuluh,--LEFT(RIGHT([0]!nilai,10),1)+1))&amp;IF(OR(LEN([0]!nilai)&lt;=9,--LEFT(TEXT(RIGHT([0]!nilai,12),REPT("0",12)),3)={0;1}),""," milyar / ")</definedName>
    <definedName name="milyar2" localSheetId="137">" "&amp;INDEX('269_Yenlingtan_UD Amindo_BTH'!idxRatusan,--LEFT(TEXT(RIGHT([0]!nilai,12),REPT("0",12)),1)+1)&amp;" "&amp;IF((--MID(TEXT(RIGHT([0]!nilai,12),REPT("0",12)),2,2)+1)&lt;=20,IF(--LEFT(TEXT(RIGHT([0]!nilai,12),REPT("0",12)),3)=1," satu milyar / ",INDEX('269_Yenlingtan_UD Amindo_BTH'!idxSatuSampaiDuaPuluh,--LEFT(TEXT(RIGHT([0]!nilai,11),REPT("0",11)),2)+1)),INDEX('269_Yenlingtan_UD Amindo_BTH'!idxSatuSampaiDuaPuluh,--LEFT(RIGHT([0]!nilai,11),1)+1)&amp;" puluh "&amp;INDEX('269_Yenlingtan_UD Amindo_BTH'!idxSatuSampaiDuaPuluh,--LEFT(RIGHT([0]!nilai,10),1)+1))&amp;IF(OR(LEN([0]!nilai)&lt;=9,--LEFT(TEXT(RIGHT([0]!nilai,12),REPT("0",12)),3)={0;1}),""," milyar / ")</definedName>
    <definedName name="milyar2" localSheetId="138">" "&amp;INDEX('270_Yenlingtan_Dlainer_BTH'!idxRatusan,--LEFT(TEXT(RIGHT([0]!nilai,12),REPT("0",12)),1)+1)&amp;" "&amp;IF((--MID(TEXT(RIGHT([0]!nilai,12),REPT("0",12)),2,2)+1)&lt;=20,IF(--LEFT(TEXT(RIGHT([0]!nilai,12),REPT("0",12)),3)=1," satu milyar / ",INDEX('270_Yenlingtan_Dlainer_BTH'!idxSatuSampaiDuaPuluh,--LEFT(TEXT(RIGHT([0]!nilai,11),REPT("0",11)),2)+1)),INDEX('270_Yenlingtan_Dlainer_BTH'!idxSatuSampaiDuaPuluh,--LEFT(RIGHT([0]!nilai,11),1)+1)&amp;" puluh "&amp;INDEX('270_Yenlingtan_Dlainer_BTH'!idxSatuSampaiDuaPuluh,--LEFT(RIGHT([0]!nilai,10),1)+1))&amp;IF(OR(LEN([0]!nilai)&lt;=9,--LEFT(TEXT(RIGHT([0]!nilai,12),REPT("0",12)),3)={0;1}),""," milyar / ")</definedName>
    <definedName name="milyar2" localSheetId="139">" "&amp;INDEX('271_Asia Mitra_Bintan'!idxRatusan,--LEFT(TEXT(RIGHT([0]!nilai,12),REPT("0",12)),1)+1)&amp;" "&amp;IF((--MID(TEXT(RIGHT([0]!nilai,12),REPT("0",12)),2,2)+1)&lt;=20,IF(--LEFT(TEXT(RIGHT([0]!nilai,12),REPT("0",12)),3)=1," satu milyar / ",INDEX('271_Asia Mitra_Bintan'!idxSatuSampaiDuaPuluh,--LEFT(TEXT(RIGHT([0]!nilai,11),REPT("0",11)),2)+1)),INDEX('271_Asia Mitra_Bintan'!idxSatuSampaiDuaPuluh,--LEFT(RIGHT([0]!nilai,11),1)+1)&amp;" puluh "&amp;INDEX('271_Asia Mitra_Bintan'!idxSatuSampaiDuaPuluh,--LEFT(RIGHT([0]!nilai,10),1)+1))&amp;IF(OR(LEN([0]!nilai)&lt;=9,--LEFT(TEXT(RIGHT([0]!nilai,12),REPT("0",12)),3)={0;1}),""," milyar / ")</definedName>
    <definedName name="milyar2" localSheetId="140">" "&amp;INDEX('272_klik_Batam '!idxRatusan,--LEFT(TEXT(RIGHT([0]!nilai,12),REPT("0",12)),1)+1)&amp;" "&amp;IF((--MID(TEXT(RIGHT([0]!nilai,12),REPT("0",12)),2,2)+1)&lt;=20,IF(--LEFT(TEXT(RIGHT([0]!nilai,12),REPT("0",12)),3)=1," satu milyar / ",INDEX('272_klik_Batam '!idxSatuSampaiDuaPuluh,--LEFT(TEXT(RIGHT([0]!nilai,11),REPT("0",11)),2)+1)),INDEX('272_klik_Batam '!idxSatuSampaiDuaPuluh,--LEFT(RIGHT([0]!nilai,11),1)+1)&amp;" puluh "&amp;INDEX('272_klik_Batam '!idxSatuSampaiDuaPuluh,--LEFT(RIGHT([0]!nilai,10),1)+1))&amp;IF(OR(LEN([0]!nilai)&lt;=9,--LEFT(TEXT(RIGHT([0]!nilai,12),REPT("0",12)),3)={0;1}),""," milyar / ")</definedName>
    <definedName name="milyar2" localSheetId="141">" "&amp;INDEX('273_Trawlbens_Batam'!idxRatusan,--LEFT(TEXT(RIGHT([0]!nilai,12),REPT("0",12)),1)+1)&amp;" "&amp;IF((--MID(TEXT(RIGHT([0]!nilai,12),REPT("0",12)),2,2)+1)&lt;=20,IF(--LEFT(TEXT(RIGHT([0]!nilai,12),REPT("0",12)),3)=1," satu milyar / ",INDEX('273_Trawlbens_Batam'!idxSatuSampaiDuaPuluh,--LEFT(TEXT(RIGHT([0]!nilai,11),REPT("0",11)),2)+1)),INDEX('273_Trawlbens_Batam'!idxSatuSampaiDuaPuluh,--LEFT(RIGHT([0]!nilai,11),1)+1)&amp;" puluh "&amp;INDEX('273_Trawlbens_Batam'!idxSatuSampaiDuaPuluh,--LEFT(RIGHT([0]!nilai,10),1)+1))&amp;IF(OR(LEN([0]!nilai)&lt;=9,--LEFT(TEXT(RIGHT([0]!nilai,12),REPT("0",12)),3)={0;1}),""," milyar / ")</definedName>
    <definedName name="milyar2" localSheetId="142">" "&amp;INDEX('Performa_PT. Yasa_Konawe'!idxRatusan,--LEFT(TEXT(RIGHT([0]!nilai,12),REPT("0",12)),1)+1)&amp;" "&amp;IF((--MID(TEXT(RIGHT([0]!nilai,12),REPT("0",12)),2,2)+1)&lt;=20,IF(--LEFT(TEXT(RIGHT([0]!nilai,12),REPT("0",12)),3)=1," satu milyar / ",INDEX('Performa_PT. Yasa_Konawe'!idxSatuSampaiDuaPuluh,--LEFT(TEXT(RIGHT([0]!nilai,11),REPT("0",11)),2)+1)),INDEX('Performa_PT. Yasa_Konawe'!idxSatuSampaiDuaPuluh,--LEFT(RIGHT([0]!nilai,11),1)+1)&amp;" puluh "&amp;INDEX('Performa_PT. Yasa_Konawe'!idxSatuSampaiDuaPuluh,--LEFT(RIGHT([0]!nilai,10),1)+1))&amp;IF(OR(LEN([0]!nilai)&lt;=9,--LEFT(TEXT(RIGHT([0]!nilai,12),REPT("0",12)),3)={0;1}),""," milyar / 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 localSheetId="0">" "&amp;INDEX('136_BSC_JHHP_Cipinang'!idxRatusan,--LEFT(TEXT(RIGHT('[3]Pos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milyar",INDEX('136_BSC_JHHP_Cipinang'!idxSatuSampaiDuaPuluh,--LEFT(TEXT(RIGHT('[3]Pos Log Serang 260721'!XFD1,11),REPT("0",11)),2)+1)),INDEX('136_BSC_JHHP_Cipinang'!idxSatuSampaiDuaPuluh,--LEFT(RIGHT('[3]Pos Log Serang 260721'!XFD1,11),1)+1)&amp;" puluh "&amp;INDEX('136_BSC_JHHP_Cipinang'!idxSatuSampaiDuaPuluh,--LEFT(RIGHT('[3]Pos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">" "&amp;INDEX('137_Klik_Batam'!idxRatusan,--LEFT(TEXT(RIGHT('[3]Pos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milyar",INDEX('137_Klik_Batam'!idxSatuSampaiDuaPuluh,--LEFT(TEXT(RIGHT('[3]Pos Log Serang 260721'!XFD1,11),REPT("0",11)),2)+1)),INDEX('137_Klik_Batam'!idxSatuSampaiDuaPuluh,--LEFT(RIGHT('[3]Pos Log Serang 260721'!XFD1,11),1)+1)&amp;" puluh "&amp;INDEX('137_Klik_Batam'!idxSatuSampaiDuaPuluh,--LEFT(RIGHT('[3]Pos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">" "&amp;INDEX('138_Trawlbens_Batam'!idxRatusan,--LEFT(TEXT(RIGHT('[3]Pos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milyar",INDEX('138_Trawlbens_Batam'!idxSatuSampaiDuaPuluh,--LEFT(TEXT(RIGHT('[3]Pos Log Serang 260721'!XFD1,11),REPT("0",11)),2)+1)),INDEX('138_Trawlbens_Batam'!idxSatuSampaiDuaPuluh,--LEFT(RIGHT('[3]Pos Log Serang 260721'!XFD1,11),1)+1)&amp;" puluh "&amp;INDEX('138_Trawlbens_Batam'!idxSatuSampaiDuaPuluh,--LEFT(RIGHT('[3]Pos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">" "&amp;INDEX('139_Yenlingtan_Jasanaboga_BTH'!idxRatusan,--LEFT(TEXT(RIGHT('[3]Pos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milyar",INDEX('139_Yenlingtan_Jasanaboga_BTH'!idxSatuSampaiDuaPuluh,--LEFT(TEXT(RIGHT('[3]Pos Log Serang 260721'!XFD1,11),REPT("0",11)),2)+1)),INDEX('139_Yenlingtan_Jasanaboga_BTH'!idxSatuSampaiDuaPuluh,--LEFT(RIGHT('[3]Pos Log Serang 260721'!XFD1,11),1)+1)&amp;" puluh "&amp;INDEX('139_Yenlingtan_Jasanaboga_BTH'!idxSatuSampaiDuaPuluh,--LEFT(RIGHT('[3]Pos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">" "&amp;INDEX('139a_Jasanaboga_pick up'!idxRatusan,--LEFT(TEXT(RIGHT('[3]Pos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milyar",INDEX('139a_Jasanaboga_pick up'!idxSatuSampaiDuaPuluh,--LEFT(TEXT(RIGHT('[3]Pos Log Serang 260721'!XFD1,11),REPT("0",11)),2)+1)),INDEX('139a_Jasanaboga_pick up'!idxSatuSampaiDuaPuluh,--LEFT(RIGHT('[3]Pos Log Serang 260721'!XFD1,11),1)+1)&amp;" puluh "&amp;INDEX('139a_Jasanaboga_pick up'!idxSatuSampaiDuaPuluh,--LEFT(RIGHT('[3]Pos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">" "&amp;INDEX('140_Trawlbens_Batam 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milyar",INDEX('140_Trawlbens_Batam '!idxSatuSampaiDuaPuluh,--LEFT(TEXT(RIGHT('[3]Pos Log Serang 260721'!XFD1,11),REPT("0",11)),2)+1)),INDEX('140_Trawlbens_Batam '!idxSatuSampaiDuaPuluh,--LEFT(RIGHT('[3]Pos Log Serang 260721'!XFD1,11),1)+1)&amp;" puluh "&amp;INDEX('140_Trawlbens_Batam 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">" "&amp;INDEX('141_Yenlingtan_Sehat_Batam'!idxRatusan,--LEFT(TEXT(RIGHT('[3]Pos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milyar",INDEX('141_Yenlingtan_Sehat_Batam'!idxSatuSampaiDuaPuluh,--LEFT(TEXT(RIGHT('[3]Pos Log Serang 260721'!XFD1,11),REPT("0",11)),2)+1)),INDEX('141_Yenlingtan_Sehat_Batam'!idxSatuSampaiDuaPuluh,--LEFT(RIGHT('[3]Pos Log Serang 260721'!XFD1,11),1)+1)&amp;" puluh "&amp;INDEX('141_Yenlingtan_Sehat_Batam'!idxSatuSampaiDuaPuluh,--LEFT(RIGHT('[3]Pos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">" "&amp;INDEX('142_BBI_Mix'!idxRatusan,--LEFT(TEXT(RIGHT('[3]Pos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milyar",INDEX('142_BBI_Mix'!idxSatuSampaiDuaPuluh,--LEFT(TEXT(RIGHT('[3]Pos Log Serang 260721'!XFD1,11),REPT("0",11)),2)+1)),INDEX('142_BBI_Mix'!idxSatuSampaiDuaPuluh,--LEFT(RIGHT('[3]Pos Log Serang 260721'!XFD1,11),1)+1)&amp;" puluh "&amp;INDEX('142_BBI_Mix'!idxSatuSampaiDuaPuluh,--LEFT(RIGHT('[3]Pos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">" "&amp;INDEX('143_Fastindo_Jakarta'!idxRatusan,--LEFT(TEXT(RIGHT('[3]Pos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milyar",INDEX('143_Fastindo_Jakarta'!idxSatuSampaiDuaPuluh,--LEFT(TEXT(RIGHT('[3]Pos Log Serang 260721'!XFD1,11),REPT("0",11)),2)+1)),INDEX('143_Fastindo_Jakarta'!idxSatuSampaiDuaPuluh,--LEFT(RIGHT('[3]Pos Log Serang 260721'!XFD1,11),1)+1)&amp;" puluh "&amp;INDEX('143_Fastindo_Jakarta'!idxSatuSampaiDuaPuluh,--LEFT(RIGHT('[3]Pos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">" "&amp;INDEX('144_Fastindo_Jakarta 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milyar",INDEX('144_Fastindo_Jakarta '!idxSatuSampaiDuaPuluh,--LEFT(TEXT(RIGHT('[3]Pos Log Serang 260721'!XFD1,11),REPT("0",11)),2)+1)),INDEX('144_Fastindo_Jakarta '!idxSatuSampaiDuaPuluh,--LEFT(RIGHT('[3]Pos Log Serang 260721'!XFD1,11),1)+1)&amp;" puluh "&amp;INDEX('144_Fastindo_Jakarta 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">" "&amp;INDEX('145_Tensindo_Kalimantan'!idxRatusan,--LEFT(TEXT(RIGHT('[3]Pos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milyar",INDEX('145_Tensindo_Kalimantan'!idxSatuSampaiDuaPuluh,--LEFT(TEXT(RIGHT('[3]Pos Log Serang 260721'!XFD1,11),REPT("0",11)),2)+1)),INDEX('145_Tensindo_Kalimantan'!idxSatuSampaiDuaPuluh,--LEFT(RIGHT('[3]Pos Log Serang 260721'!XFD1,11),1)+1)&amp;" puluh "&amp;INDEX('145_Tensindo_Kalimantan'!idxSatuSampaiDuaPuluh,--LEFT(RIGHT('[3]Pos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">" "&amp;INDEX('146_Samudra Jaya Cakra_Mix'!idxRatusan,--LEFT(TEXT(RIGHT('[3]Pos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milyar",INDEX('146_Samudra Jaya Cakra_Mix'!idxSatuSampaiDuaPuluh,--LEFT(TEXT(RIGHT('[3]Pos Log Serang 260721'!XFD1,11),REPT("0",11)),2)+1)),INDEX('146_Samudra Jaya Cakra_Mix'!idxSatuSampaiDuaPuluh,--LEFT(RIGHT('[3]Pos Log Serang 260721'!XFD1,11),1)+1)&amp;" puluh "&amp;INDEX('146_Samudra Jaya Cakra_Mix'!idxSatuSampaiDuaPuluh,--LEFT(RIGHT('[3]Pos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">" "&amp;INDEX('147_Yenlingtan_Pandu_Batam'!idxRatusan,--LEFT(TEXT(RIGHT('[3]Pos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milyar",INDEX('147_Yenlingtan_Pandu_Batam'!idxSatuSampaiDuaPuluh,--LEFT(TEXT(RIGHT('[3]Pos Log Serang 260721'!XFD1,11),REPT("0",11)),2)+1)),INDEX('147_Yenlingtan_Pandu_Batam'!idxSatuSampaiDuaPuluh,--LEFT(RIGHT('[3]Pos Log Serang 260721'!XFD1,11),1)+1)&amp;" puluh "&amp;INDEX('147_Yenlingtan_Pandu_Batam'!idxSatuSampaiDuaPuluh,--LEFT(RIGHT('[3]Pos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">" "&amp;INDEX('148_PT. SITC_Undername China'!idxRatusan,--LEFT(TEXT(RIGHT('[3]Pos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milyar",INDEX('148_PT. SITC_Undername China'!idxSatuSampaiDuaPuluh,--LEFT(TEXT(RIGHT('[3]Pos Log Serang 260721'!XFD1,11),REPT("0",11)),2)+1)),INDEX('148_PT. SITC_Undername China'!idxSatuSampaiDuaPuluh,--LEFT(RIGHT('[3]Pos Log Serang 260721'!XFD1,11),1)+1)&amp;" puluh "&amp;INDEX('148_PT. SITC_Undername China'!idxSatuSampaiDuaPuluh,--LEFT(RIGHT('[3]Pos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4">" "&amp;INDEX('149_Kurnia_Mojokerto'!idxRatusan,--LEFT(TEXT(RIGHT('[3]Pos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milyar",INDEX('149_Kurnia_Mojokerto'!idxSatuSampaiDuaPuluh,--LEFT(TEXT(RIGHT('[3]Pos Log Serang 260721'!XFD1,11),REPT("0",11)),2)+1)),INDEX('149_Kurnia_Mojokerto'!idxSatuSampaiDuaPuluh,--LEFT(RIGHT('[3]Pos Log Serang 260721'!XFD1,11),1)+1)&amp;" puluh "&amp;INDEX('149_Kurnia_Mojokerto'!idxSatuSampaiDuaPuluh,--LEFT(RIGHT('[3]Pos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5">" "&amp;INDEX('150_Samudra Lima_Lahat'!idxRatusan,--LEFT(TEXT(RIGHT('[3]Pos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milyar",INDEX('150_Samudra Lima_Lahat'!idxSatuSampaiDuaPuluh,--LEFT(TEXT(RIGHT('[3]Pos Log Serang 260721'!XFD1,11),REPT("0",11)),2)+1)),INDEX('150_Samudra Lima_Lahat'!idxSatuSampaiDuaPuluh,--LEFT(RIGHT('[3]Pos Log Serang 260721'!XFD1,11),1)+1)&amp;" puluh "&amp;INDEX('150_Samudra Lima_Lahat'!idxSatuSampaiDuaPuluh,--LEFT(RIGHT('[3]Pos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6">" "&amp;INDEX('151_CMT_Makassar'!idxRatusan,--LEFT(TEXT(RIGHT('[3]Pos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milyar",INDEX('151_CMT_Makassar'!idxSatuSampaiDuaPuluh,--LEFT(TEXT(RIGHT('[3]Pos Log Serang 260721'!XFD1,11),REPT("0",11)),2)+1)),INDEX('151_CMT_Makassar'!idxSatuSampaiDuaPuluh,--LEFT(RIGHT('[3]Pos Log Serang 260721'!XFD1,11),1)+1)&amp;" puluh "&amp;INDEX('151_CMT_Makassar'!idxSatuSampaiDuaPuluh,--LEFT(RIGHT('[3]Pos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7">" "&amp;INDEX('152_Yenlingtan_Pangan_Batam'!idxRatusan,--LEFT(TEXT(RIGHT('[3]Pos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milyar",INDEX('152_Yenlingtan_Pangan_Batam'!idxSatuSampaiDuaPuluh,--LEFT(TEXT(RIGHT('[3]Pos Log Serang 260721'!XFD1,11),REPT("0",11)),2)+1)),INDEX('152_Yenlingtan_Pangan_Batam'!idxSatuSampaiDuaPuluh,--LEFT(RIGHT('[3]Pos Log Serang 260721'!XFD1,11),1)+1)&amp;" puluh "&amp;INDEX('152_Yenlingtan_Pangan_Batam'!idxSatuSampaiDuaPuluh,--LEFT(RIGHT('[3]Pos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8">" "&amp;INDEX('153_Yenlingtan_Japan_Batam'!idxRatusan,--LEFT(TEXT(RIGHT('[3]Pos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milyar",INDEX('153_Yenlingtan_Japan_Batam'!idxSatuSampaiDuaPuluh,--LEFT(TEXT(RIGHT('[3]Pos Log Serang 260721'!XFD1,11),REPT("0",11)),2)+1)),INDEX('153_Yenlingtan_Japan_Batam'!idxSatuSampaiDuaPuluh,--LEFT(RIGHT('[3]Pos Log Serang 260721'!XFD1,11),1)+1)&amp;" puluh "&amp;INDEX('153_Yenlingtan_Japan_Batam'!idxSatuSampaiDuaPuluh,--LEFT(RIGHT('[3]Pos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9">" "&amp;INDEX('154_R2K_sawah Lonto'!idxRatusan,--LEFT(TEXT(RIGHT('[3]Pos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milyar",INDEX('154_R2K_sawah Lonto'!idxSatuSampaiDuaPuluh,--LEFT(TEXT(RIGHT('[3]Pos Log Serang 260721'!XFD1,11),REPT("0",11)),2)+1)),INDEX('154_R2K_sawah Lonto'!idxSatuSampaiDuaPuluh,--LEFT(RIGHT('[3]Pos Log Serang 260721'!XFD1,11),1)+1)&amp;" puluh "&amp;INDEX('154_R2K_sawah Lonto'!idxSatuSampaiDuaPuluh,--LEFT(RIGHT('[3]Pos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0">" "&amp;INDEX('155_Surya Jasa_Kalimantan'!idxRatusan,--LEFT(TEXT(RIGHT('[3]Pos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milyar",INDEX('155_Surya Jasa_Kalimantan'!idxSatuSampaiDuaPuluh,--LEFT(TEXT(RIGHT('[3]Pos Log Serang 260721'!XFD1,11),REPT("0",11)),2)+1)),INDEX('155_Surya Jasa_Kalimantan'!idxSatuSampaiDuaPuluh,--LEFT(RIGHT('[3]Pos Log Serang 260721'!XFD1,11),1)+1)&amp;" puluh "&amp;INDEX('155_Surya Jasa_Kalimantan'!idxSatuSampaiDuaPuluh,--LEFT(RIGHT('[3]Pos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1">" "&amp;INDEX('156_Menara Warna_Thailand'!idxRatusan,--LEFT(TEXT(RIGHT('[3]Pos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milyar",INDEX('156_Menara Warna_Thailand'!idxSatuSampaiDuaPuluh,--LEFT(TEXT(RIGHT('[3]Pos Log Serang 260721'!XFD1,11),REPT("0",11)),2)+1)),INDEX('156_Menara Warna_Thailand'!idxSatuSampaiDuaPuluh,--LEFT(RIGHT('[3]Pos Log Serang 260721'!XFD1,11),1)+1)&amp;" puluh "&amp;INDEX('156_Menara Warna_Thailand'!idxSatuSampaiDuaPuluh,--LEFT(RIGHT('[3]Pos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2">" "&amp;INDEX('157_Tensindo_Jakarta'!idxRatusan,--LEFT(TEXT(RIGHT('[3]Pos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milyar",INDEX('157_Tensindo_Jakarta'!idxSatuSampaiDuaPuluh,--LEFT(TEXT(RIGHT('[3]Pos Log Serang 260721'!XFD1,11),REPT("0",11)),2)+1)),INDEX('157_Tensindo_Jakarta'!idxSatuSampaiDuaPuluh,--LEFT(RIGHT('[3]Pos Log Serang 260721'!XFD1,11),1)+1)&amp;" puluh "&amp;INDEX('157_Tensindo_Jakarta'!idxSatuSampaiDuaPuluh,--LEFT(RIGHT('[3]Pos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3">" "&amp;INDEX('158_PCS_Pontinak 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milyar",INDEX('158_PCS_Pontinak '!idxSatuSampaiDuaPuluh,--LEFT(TEXT(RIGHT('[3]Pos Log Serang 260721'!XFD1,11),REPT("0",11)),2)+1)),INDEX('158_PCS_Pontinak '!idxSatuSampaiDuaPuluh,--LEFT(RIGHT('[3]Pos Log Serang 260721'!XFD1,11),1)+1)&amp;" puluh "&amp;INDEX('158_PCS_Pontinak 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4">" "&amp;INDEX('159_Tujuh Langit_Riau'!idxRatusan,--LEFT(TEXT(RIGHT('[3]Pos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milyar",INDEX('159_Tujuh Langit_Riau'!idxSatuSampaiDuaPuluh,--LEFT(TEXT(RIGHT('[3]Pos Log Serang 260721'!XFD1,11),REPT("0",11)),2)+1)),INDEX('159_Tujuh Langit_Riau'!idxSatuSampaiDuaPuluh,--LEFT(RIGHT('[3]Pos Log Serang 260721'!XFD1,11),1)+1)&amp;" puluh "&amp;INDEX('159_Tujuh Langit_Riau'!idxSatuSampaiDuaPuluh,--LEFT(RIGHT('[3]Pos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5">" "&amp;INDEX('160_Sinar Monas_Bekasi'!idxRatusan,--LEFT(TEXT(RIGHT('[3]Pos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milyar",INDEX('160_Sinar Monas_Bekasi'!idxSatuSampaiDuaPuluh,--LEFT(TEXT(RIGHT('[3]Pos Log Serang 260721'!XFD1,11),REPT("0",11)),2)+1)),INDEX('160_Sinar Monas_Bekasi'!idxSatuSampaiDuaPuluh,--LEFT(RIGHT('[3]Pos Log Serang 260721'!XFD1,11),1)+1)&amp;" puluh "&amp;INDEX('160_Sinar Monas_Bekasi'!idxSatuSampaiDuaPuluh,--LEFT(RIGHT('[3]Pos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6">" "&amp;INDEX('161_Indah_Sulawesi'!idxRatusan,--LEFT(TEXT(RIGHT('[3]Pos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milyar",INDEX('161_Indah_Sulawesi'!idxSatuSampaiDuaPuluh,--LEFT(TEXT(RIGHT('[3]Pos Log Serang 260721'!XFD1,11),REPT("0",11)),2)+1)),INDEX('161_Indah_Sulawesi'!idxSatuSampaiDuaPuluh,--LEFT(RIGHT('[3]Pos Log Serang 260721'!XFD1,11),1)+1)&amp;" puluh "&amp;INDEX('161_Indah_Sulawesi'!idxSatuSampaiDuaPuluh,--LEFT(RIGHT('[3]Pos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7">" "&amp;INDEX('162_Trawblbens_Batam'!idxRatusan,--LEFT(TEXT(RIGHT('[3]Pos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milyar",INDEX('162_Trawblbens_Batam'!idxSatuSampaiDuaPuluh,--LEFT(TEXT(RIGHT('[3]Pos Log Serang 260721'!XFD1,11),REPT("0",11)),2)+1)),INDEX('162_Trawblbens_Batam'!idxSatuSampaiDuaPuluh,--LEFT(RIGHT('[3]Pos Log Serang 260721'!XFD1,11),1)+1)&amp;" puluh "&amp;INDEX('162_Trawblbens_Batam'!idxSatuSampaiDuaPuluh,--LEFT(RIGHT('[3]Pos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8">" "&amp;INDEX('163_Yenlingtan_Karfikawira_Btam'!idxRatusan,--LEFT(TEXT(RIGHT('[3]Pos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milyar",INDEX('163_Yenlingtan_Karfikawira_Btam'!idxSatuSampaiDuaPuluh,--LEFT(TEXT(RIGHT('[3]Pos Log Serang 260721'!XFD1,11),REPT("0",11)),2)+1)),INDEX('163_Yenlingtan_Karfikawira_Btam'!idxSatuSampaiDuaPuluh,--LEFT(RIGHT('[3]Pos Log Serang 260721'!XFD1,11),1)+1)&amp;" puluh "&amp;INDEX('163_Yenlingtan_Karfikawira_Btam'!idxSatuSampaiDuaPuluh,--LEFT(RIGHT('[3]Pos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9">" "&amp;INDEX('164_Yenlingtan_Sehat_Batam'!idxRatusan,--LEFT(TEXT(RIGHT('[3]Pos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milyar",INDEX('164_Yenlingtan_Sehat_Batam'!idxSatuSampaiDuaPuluh,--LEFT(TEXT(RIGHT('[3]Pos Log Serang 260721'!XFD1,11),REPT("0",11)),2)+1)),INDEX('164_Yenlingtan_Sehat_Batam'!idxSatuSampaiDuaPuluh,--LEFT(RIGHT('[3]Pos Log Serang 260721'!XFD1,11),1)+1)&amp;" puluh "&amp;INDEX('164_Yenlingtan_Sehat_Batam'!idxSatuSampaiDuaPuluh,--LEFT(RIGHT('[3]Pos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0">" "&amp;INDEX('165_Trawblbens_Batam'!idxRatusan,--LEFT(TEXT(RIGHT('[3]Pos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milyar",INDEX('165_Trawblbens_Batam'!idxSatuSampaiDuaPuluh,--LEFT(TEXT(RIGHT('[3]Pos Log Serang 260721'!XFD1,11),REPT("0",11)),2)+1)),INDEX('165_Trawblbens_Batam'!idxSatuSampaiDuaPuluh,--LEFT(RIGHT('[3]Pos Log Serang 260721'!XFD1,11),1)+1)&amp;" puluh "&amp;INDEX('165_Trawblbens_Batam'!idxSatuSampaiDuaPuluh,--LEFT(RIGHT('[3]Pos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1">" "&amp;INDEX('166_Anzora_Batam'!idxRatusan,--LEFT(TEXT(RIGHT('[3]Pos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milyar",INDEX('166_Anzora_Batam'!idxSatuSampaiDuaPuluh,--LEFT(TEXT(RIGHT('[3]Pos Log Serang 260721'!XFD1,11),REPT("0",11)),2)+1)),INDEX('166_Anzora_Batam'!idxSatuSampaiDuaPuluh,--LEFT(RIGHT('[3]Pos Log Serang 260721'!XFD1,11),1)+1)&amp;" puluh "&amp;INDEX('166_Anzora_Batam'!idxSatuSampaiDuaPuluh,--LEFT(RIGHT('[3]Pos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2">" "&amp;INDEX('167_Ibu Vio_Makassar'!idxRatusan,--LEFT(TEXT(RIGHT('[3]Pos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milyar",INDEX('167_Ibu Vio_Makassar'!idxSatuSampaiDuaPuluh,--LEFT(TEXT(RIGHT('[3]Pos Log Serang 260721'!XFD1,11),REPT("0",11)),2)+1)),INDEX('167_Ibu Vio_Makassar'!idxSatuSampaiDuaPuluh,--LEFT(RIGHT('[3]Pos Log Serang 260721'!XFD1,11),1)+1)&amp;" puluh "&amp;INDEX('167_Ibu Vio_Makassar'!idxSatuSampaiDuaPuluh,--LEFT(RIGHT('[3]Pos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3">" "&amp;INDEX('168_Yenlingtan_Tirta_Batam'!idxRatusan,--LEFT(TEXT(RIGHT('[3]Pos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milyar",INDEX('168_Yenlingtan_Tirta_Batam'!idxSatuSampaiDuaPuluh,--LEFT(TEXT(RIGHT('[3]Pos Log Serang 260721'!XFD1,11),REPT("0",11)),2)+1)),INDEX('168_Yenlingtan_Tirta_Batam'!idxSatuSampaiDuaPuluh,--LEFT(RIGHT('[3]Pos Log Serang 260721'!XFD1,11),1)+1)&amp;" puluh "&amp;INDEX('168_Yenlingtan_Tirta_Batam'!idxSatuSampaiDuaPuluh,--LEFT(RIGHT('[3]Pos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4">" "&amp;INDEX('169_Menara_Sampoeran_C1'!idxRatusan,--LEFT(TEXT(RIGHT('[3]Pos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milyar",INDEX('169_Menara_Sampoeran_C1'!idxSatuSampaiDuaPuluh,--LEFT(TEXT(RIGHT('[3]Pos Log Serang 260721'!XFD1,11),REPT("0",11)),2)+1)),INDEX('169_Menara_Sampoeran_C1'!idxSatuSampaiDuaPuluh,--LEFT(RIGHT('[3]Pos Log Serang 260721'!XFD1,11),1)+1)&amp;" puluh "&amp;INDEX('169_Menara_Sampoeran_C1'!idxSatuSampaiDuaPuluh,--LEFT(RIGHT('[3]Pos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5">" "&amp;INDEX('170_Menara_Bandung'!idxRatusan,--LEFT(TEXT(RIGHT('[3]Pos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milyar",INDEX('170_Menara_Bandung'!idxSatuSampaiDuaPuluh,--LEFT(TEXT(RIGHT('[3]Pos Log Serang 260721'!XFD1,11),REPT("0",11)),2)+1)),INDEX('170_Menara_Bandung'!idxSatuSampaiDuaPuluh,--LEFT(RIGHT('[3]Pos Log Serang 260721'!XFD1,11),1)+1)&amp;" puluh "&amp;INDEX('170_Menara_Bandung'!idxSatuSampaiDuaPuluh,--LEFT(RIGHT('[3]Pos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6">" "&amp;INDEX('171_Menara_Jakarta Inner'!idxRatusan,--LEFT(TEXT(RIGHT('[3]Pos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milyar",INDEX('171_Menara_Jakarta Inner'!idxSatuSampaiDuaPuluh,--LEFT(TEXT(RIGHT('[3]Pos Log Serang 260721'!XFD1,11),REPT("0",11)),2)+1)),INDEX('171_Menara_Jakarta Inner'!idxSatuSampaiDuaPuluh,--LEFT(RIGHT('[3]Pos Log Serang 260721'!XFD1,11),1)+1)&amp;" puluh "&amp;INDEX('171_Menara_Jakarta Inner'!idxSatuSampaiDuaPuluh,--LEFT(RIGHT('[3]Pos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7">" "&amp;INDEX('172_Fadilindo_Batam'!idxRatusan,--LEFT(TEXT(RIGHT('[3]Pos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milyar",INDEX('172_Fadilindo_Batam'!idxSatuSampaiDuaPuluh,--LEFT(TEXT(RIGHT('[3]Pos Log Serang 260721'!XFD1,11),REPT("0",11)),2)+1)),INDEX('172_Fadilindo_Batam'!idxSatuSampaiDuaPuluh,--LEFT(RIGHT('[3]Pos Log Serang 260721'!XFD1,11),1)+1)&amp;" puluh "&amp;INDEX('172_Fadilindo_Batam'!idxSatuSampaiDuaPuluh,--LEFT(RIGHT('[3]Pos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8">" "&amp;INDEX('173_Yenlingtan_berkat_Batam'!idxRatusan,--LEFT(TEXT(RIGHT('[3]Pos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milyar",INDEX('173_Yenlingtan_berkat_Batam'!idxSatuSampaiDuaPuluh,--LEFT(TEXT(RIGHT('[3]Pos Log Serang 260721'!XFD1,11),REPT("0",11)),2)+1)),INDEX('173_Yenlingtan_berkat_Batam'!idxSatuSampaiDuaPuluh,--LEFT(RIGHT('[3]Pos Log Serang 260721'!XFD1,11),1)+1)&amp;" puluh "&amp;INDEX('173_Yenlingtan_berkat_Batam'!idxSatuSampaiDuaPuluh,--LEFT(RIGHT('[3]Pos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9">" "&amp;INDEX('174_Yenlingtan_Kreshna_Batam'!idxRatusan,--LEFT(TEXT(RIGHT('[3]Pos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milyar",INDEX('174_Yenlingtan_Kreshna_Batam'!idxSatuSampaiDuaPuluh,--LEFT(TEXT(RIGHT('[3]Pos Log Serang 260721'!XFD1,11),REPT("0",11)),2)+1)),INDEX('174_Yenlingtan_Kreshna_Batam'!idxSatuSampaiDuaPuluh,--LEFT(RIGHT('[3]Pos Log Serang 260721'!XFD1,11),1)+1)&amp;" puluh "&amp;INDEX('174_Yenlingtan_Kreshna_Batam'!idxSatuSampaiDuaPuluh,--LEFT(RIGHT('[3]Pos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0">" "&amp;INDEX('175_Lion_Gresik'!idxRatusan,--LEFT(TEXT(RIGHT('[3]Pos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milyar",INDEX('175_Lion_Gresik'!idxSatuSampaiDuaPuluh,--LEFT(TEXT(RIGHT('[3]Pos Log Serang 260721'!XFD1,11),REPT("0",11)),2)+1)),INDEX('175_Lion_Gresik'!idxSatuSampaiDuaPuluh,--LEFT(RIGHT('[3]Pos Log Serang 260721'!XFD1,11),1)+1)&amp;" puluh "&amp;INDEX('175_Lion_Gresik'!idxSatuSampaiDuaPuluh,--LEFT(RIGHT('[3]Pos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1">" "&amp;INDEX('176_Padi Logistik'!idxRatusan,--LEFT(TEXT(RIGHT('[3]Pos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milyar",INDEX('176_Padi Logistik'!idxSatuSampaiDuaPuluh,--LEFT(TEXT(RIGHT('[3]Pos Log Serang 260721'!XFD1,11),REPT("0",11)),2)+1)),INDEX('176_Padi Logistik'!idxSatuSampaiDuaPuluh,--LEFT(RIGHT('[3]Pos Log Serang 260721'!XFD1,11),1)+1)&amp;" puluh "&amp;INDEX('176_Padi Logistik'!idxSatuSampaiDuaPuluh,--LEFT(RIGHT('[3]Pos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2">" "&amp;INDEX('177_Padi Logistik_Bali'!idxRatusan,--LEFT(TEXT(RIGHT('[3]Pos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milyar",INDEX('177_Padi Logistik_Bali'!idxSatuSampaiDuaPuluh,--LEFT(TEXT(RIGHT('[3]Pos Log Serang 260721'!XFD1,11),REPT("0",11)),2)+1)),INDEX('177_Padi Logistik_Bali'!idxSatuSampaiDuaPuluh,--LEFT(RIGHT('[3]Pos Log Serang 260721'!XFD1,11),1)+1)&amp;" puluh "&amp;INDEX('177_Padi Logistik_Bali'!idxSatuSampaiDuaPuluh,--LEFT(RIGHT('[3]Pos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3">" "&amp;INDEX('178_satya alam_'!idxRatusan,--LEFT(TEXT(RIGHT('[3]Pos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milyar",INDEX('178_satya alam_'!idxSatuSampaiDuaPuluh,--LEFT(TEXT(RIGHT('[3]Pos Log Serang 260721'!XFD1,11),REPT("0",11)),2)+1)),INDEX('178_satya alam_'!idxSatuSampaiDuaPuluh,--LEFT(RIGHT('[3]Pos Log Serang 260721'!XFD1,11),1)+1)&amp;" puluh "&amp;INDEX('178_satya alam_'!idxSatuSampaiDuaPuluh,--LEFT(RIGHT('[3]Pos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4">" "&amp;INDEX('179_Kurniatani_Banjar negara'!idxRatusan,--LEFT(TEXT(RIGHT('[3]Pos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milyar",INDEX('179_Kurniatani_Banjar negara'!idxSatuSampaiDuaPuluh,--LEFT(TEXT(RIGHT('[3]Pos Log Serang 260721'!XFD1,11),REPT("0",11)),2)+1)),INDEX('179_Kurniatani_Banjar negara'!idxSatuSampaiDuaPuluh,--LEFT(RIGHT('[3]Pos Log Serang 260721'!XFD1,11),1)+1)&amp;" puluh "&amp;INDEX('179_Kurniatani_Banjar negara'!idxSatuSampaiDuaPuluh,--LEFT(RIGHT('[3]Pos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5">" "&amp;INDEX('180_PT. Yasa_Sulteng'!idxRatusan,--LEFT(TEXT(RIGHT('[3]Pos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milyar",INDEX('180_PT. Yasa_Sulteng'!idxSatuSampaiDuaPuluh,--LEFT(TEXT(RIGHT('[3]Pos Log Serang 260721'!XFD1,11),REPT("0",11)),2)+1)),INDEX('180_PT. Yasa_Sulteng'!idxSatuSampaiDuaPuluh,--LEFT(RIGHT('[3]Pos Log Serang 260721'!XFD1,11),1)+1)&amp;" puluh "&amp;INDEX('180_PT. Yasa_Sulteng'!idxSatuSampaiDuaPuluh,--LEFT(RIGHT('[3]Pos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6">" "&amp;INDEX('180_PT. Yasa_Sulteng di up'!idxRatusan,--LEFT(TEXT(RIGHT('[3]Pos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milyar",INDEX('180_PT. Yasa_Sulteng di up'!idxSatuSampaiDuaPuluh,--LEFT(TEXT(RIGHT('[3]Pos Log Serang 260721'!XFD1,11),REPT("0",11)),2)+1)),INDEX('180_PT. Yasa_Sulteng di up'!idxSatuSampaiDuaPuluh,--LEFT(RIGHT('[3]Pos Log Serang 260721'!XFD1,11),1)+1)&amp;" puluh "&amp;INDEX('180_PT. Yasa_Sulteng di up'!idxSatuSampaiDuaPuluh,--LEFT(RIGHT('[3]Pos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7">" "&amp;INDEX('181_Menara_Jakarta Inner'!idxRatusan,--LEFT(TEXT(RIGHT('[3]Pos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milyar",INDEX('181_Menara_Jakarta Inner'!idxSatuSampaiDuaPuluh,--LEFT(TEXT(RIGHT('[3]Pos Log Serang 260721'!XFD1,11),REPT("0",11)),2)+1)),INDEX('181_Menara_Jakarta Inner'!idxSatuSampaiDuaPuluh,--LEFT(RIGHT('[3]Pos Log Serang 260721'!XFD1,11),1)+1)&amp;" puluh "&amp;INDEX('181_Menara_Jakarta Inner'!idxSatuSampaiDuaPuluh,--LEFT(RIGHT('[3]Pos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8">" "&amp;INDEX('182_Yenlingtan_Pandurasa_Batam'!idxRatusan,--LEFT(TEXT(RIGHT('[3]Pos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milyar",INDEX('182_Yenlingtan_Pandurasa_Batam'!idxSatuSampaiDuaPuluh,--LEFT(TEXT(RIGHT('[3]Pos Log Serang 260721'!XFD1,11),REPT("0",11)),2)+1)),INDEX('182_Yenlingtan_Pandurasa_Batam'!idxSatuSampaiDuaPuluh,--LEFT(RIGHT('[3]Pos Log Serang 260721'!XFD1,11),1)+1)&amp;" puluh "&amp;INDEX('182_Yenlingtan_Pandurasa_Batam'!idxSatuSampaiDuaPuluh,--LEFT(RIGHT('[3]Pos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9">" "&amp;INDEX('183_Bpk.Icuk_Kalbar'!idxRatusan,--LEFT(TEXT(RIGHT('[3]Pos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milyar",INDEX('183_Bpk.Icuk_Kalbar'!idxSatuSampaiDuaPuluh,--LEFT(TEXT(RIGHT('[3]Pos Log Serang 260721'!XFD1,11),REPT("0",11)),2)+1)),INDEX('183_Bpk.Icuk_Kalbar'!idxSatuSampaiDuaPuluh,--LEFT(RIGHT('[3]Pos Log Serang 260721'!XFD1,11),1)+1)&amp;" puluh "&amp;INDEX('183_Bpk.Icuk_Kalbar'!idxSatuSampaiDuaPuluh,--LEFT(RIGHT('[3]Pos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0">" "&amp;INDEX('184_Rosenberger_Makassar'!idxRatusan,--LEFT(TEXT(RIGHT('[3]Pos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milyar",INDEX('184_Rosenberger_Makassar'!idxSatuSampaiDuaPuluh,--LEFT(TEXT(RIGHT('[3]Pos Log Serang 260721'!XFD1,11),REPT("0",11)),2)+1)),INDEX('184_Rosenberger_Makassar'!idxSatuSampaiDuaPuluh,--LEFT(RIGHT('[3]Pos Log Serang 260721'!XFD1,11),1)+1)&amp;" puluh "&amp;INDEX('184_Rosenberger_Makassar'!idxSatuSampaiDuaPuluh,--LEFT(RIGHT('[3]Pos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1">" "&amp;INDEX('185_PT.Sarana Bandar_Sidoarjo'!idxRatusan,--LEFT(TEXT(RIGHT('[3]Pos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milyar",INDEX('185_PT.Sarana Bandar_Sidoarjo'!idxSatuSampaiDuaPuluh,--LEFT(TEXT(RIGHT('[3]Pos Log Serang 260721'!XFD1,11),REPT("0",11)),2)+1)),INDEX('185_PT.Sarana Bandar_Sidoarjo'!idxSatuSampaiDuaPuluh,--LEFT(RIGHT('[3]Pos Log Serang 260721'!XFD1,11),1)+1)&amp;" puluh "&amp;INDEX('185_PT.Sarana Bandar_Sidoarjo'!idxSatuSampaiDuaPuluh,--LEFT(RIGHT('[3]Pos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2">" "&amp;INDEX('186_Ibu Yanti_Lampung'!idxRatusan,--LEFT(TEXT(RIGHT('[3]Pos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milyar",INDEX('186_Ibu Yanti_Lampung'!idxSatuSampaiDuaPuluh,--LEFT(TEXT(RIGHT('[3]Pos Log Serang 260721'!XFD1,11),REPT("0",11)),2)+1)),INDEX('186_Ibu Yanti_Lampung'!idxSatuSampaiDuaPuluh,--LEFT(RIGHT('[3]Pos Log Serang 260721'!XFD1,11),1)+1)&amp;" puluh "&amp;INDEX('186_Ibu Yanti_Lampung'!idxSatuSampaiDuaPuluh,--LEFT(RIGHT('[3]Pos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3">" "&amp;INDEX('187_MAG_Kalimantan'!idxRatusan,--LEFT(TEXT(RIGHT('[3]Pos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milyar",INDEX('187_MAG_Kalimantan'!idxSatuSampaiDuaPuluh,--LEFT(TEXT(RIGHT('[3]Pos Log Serang 260721'!XFD1,11),REPT("0",11)),2)+1)),INDEX('187_MAG_Kalimantan'!idxSatuSampaiDuaPuluh,--LEFT(RIGHT('[3]Pos Log Serang 260721'!XFD1,11),1)+1)&amp;" puluh "&amp;INDEX('187_MAG_Kalimantan'!idxSatuSampaiDuaPuluh,--LEFT(RIGHT('[3]Pos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5">" "&amp;INDEX('188_BSC_JHHP_PAYAKUMBUH'!idxRatusan,--LEFT(TEXT(RIGHT('[3]Pos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milyar",INDEX('188_BSC_JHHP_PAYAKUMBUH'!idxSatuSampaiDuaPuluh,--LEFT(TEXT(RIGHT('[3]Pos Log Serang 260721'!XFD1,11),REPT("0",11)),2)+1)),INDEX('188_BSC_JHHP_PAYAKUMBUH'!idxSatuSampaiDuaPuluh,--LEFT(RIGHT('[3]Pos Log Serang 260721'!XFD1,11),1)+1)&amp;" puluh "&amp;INDEX('188_BSC_JHHP_PAYAKUMBUH'!idxSatuSampaiDuaPuluh,--LEFT(RIGHT('[3]Pos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4">" "&amp;INDEX('188_Sampoeran_Brigf 31.2.22'!idxRatusan,--LEFT(TEXT(RIGHT('[3]Pos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milyar",INDEX('188_Sampoeran_Brigf 31.2.22'!idxSatuSampaiDuaPuluh,--LEFT(TEXT(RIGHT('[3]Pos Log Serang 260721'!XFD1,11),REPT("0",11)),2)+1)),INDEX('188_Sampoeran_Brigf 31.2.22'!idxSatuSampaiDuaPuluh,--LEFT(RIGHT('[3]Pos Log Serang 260721'!XFD1,11),1)+1)&amp;" puluh "&amp;INDEX('188_Sampoeran_Brigf 31.2.22'!idxSatuSampaiDuaPuluh,--LEFT(RIGHT('[3]Pos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6">" "&amp;INDEX('189_Sampoeran_Brigf 8.2.22'!idxRatusan,--LEFT(TEXT(RIGHT('[3]Pos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milyar",INDEX('189_Sampoeran_Brigf 8.2.22'!idxSatuSampaiDuaPuluh,--LEFT(TEXT(RIGHT('[3]Pos Log Serang 260721'!XFD1,11),REPT("0",11)),2)+1)),INDEX('189_Sampoeran_Brigf 8.2.22'!idxSatuSampaiDuaPuluh,--LEFT(RIGHT('[3]Pos Log Serang 260721'!XFD1,11),1)+1)&amp;" puluh "&amp;INDEX('189_Sampoeran_Brigf 8.2.22'!idxSatuSampaiDuaPuluh,--LEFT(RIGHT('[3]Pos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7">" "&amp;INDEX('190_Solo Logo_Pati'!idxRatusan,--LEFT(TEXT(RIGHT('[3]Pos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milyar",INDEX('190_Solo Logo_Pati'!idxSatuSampaiDuaPuluh,--LEFT(TEXT(RIGHT('[3]Pos Log Serang 260721'!XFD1,11),REPT("0",11)),2)+1)),INDEX('190_Solo Logo_Pati'!idxSatuSampaiDuaPuluh,--LEFT(RIGHT('[3]Pos Log Serang 260721'!XFD1,11),1)+1)&amp;" puluh "&amp;INDEX('190_Solo Logo_Pati'!idxSatuSampaiDuaPuluh,--LEFT(RIGHT('[3]Pos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8">" "&amp;INDEX('191_Tensindo_Penajam'!idxRatusan,--LEFT(TEXT(RIGHT('[3]Pos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milyar",INDEX('191_Tensindo_Penajam'!idxSatuSampaiDuaPuluh,--LEFT(TEXT(RIGHT('[3]Pos Log Serang 260721'!XFD1,11),REPT("0",11)),2)+1)),INDEX('191_Tensindo_Penajam'!idxSatuSampaiDuaPuluh,--LEFT(RIGHT('[3]Pos Log Serang 260721'!XFD1,11),1)+1)&amp;" puluh "&amp;INDEX('191_Tensindo_Penajam'!idxSatuSampaiDuaPuluh,--LEFT(RIGHT('[3]Pos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9">" "&amp;INDEX('192_BBI_Ciputat'!idxRatusan,--LEFT(TEXT(RIGHT('[3]Pos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milyar",INDEX('192_BBI_Ciputat'!idxSatuSampaiDuaPuluh,--LEFT(TEXT(RIGHT('[3]Pos Log Serang 260721'!XFD1,11),REPT("0",11)),2)+1)),INDEX('192_BBI_Ciputat'!idxSatuSampaiDuaPuluh,--LEFT(RIGHT('[3]Pos Log Serang 260721'!XFD1,11),1)+1)&amp;" puluh "&amp;INDEX('192_BBI_Ciputat'!idxSatuSampaiDuaPuluh,--LEFT(RIGHT('[3]Pos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0">" "&amp;INDEX('193_Lion_Pontianak'!idxRatusan,--LEFT(TEXT(RIGHT('[3]Pos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milyar",INDEX('193_Lion_Pontianak'!idxSatuSampaiDuaPuluh,--LEFT(TEXT(RIGHT('[3]Pos Log Serang 260721'!XFD1,11),REPT("0",11)),2)+1)),INDEX('193_Lion_Pontianak'!idxSatuSampaiDuaPuluh,--LEFT(RIGHT('[3]Pos Log Serang 260721'!XFD1,11),1)+1)&amp;" puluh "&amp;INDEX('193_Lion_Pontianak'!idxSatuSampaiDuaPuluh,--LEFT(RIGHT('[3]Pos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1">" "&amp;INDEX('194_BSC_JHHP_PAYAKUMBUH 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milyar",INDEX('194_BSC_JHHP_PAYAKUMBUH '!idxSatuSampaiDuaPuluh,--LEFT(TEXT(RIGHT('[3]Pos Log Serang 260721'!XFD1,11),REPT("0",11)),2)+1)),INDEX('194_BSC_JHHP_PAYAKUMBUH '!idxSatuSampaiDuaPuluh,--LEFT(RIGHT('[3]Pos Log Serang 260721'!XFD1,11),1)+1)&amp;" puluh "&amp;INDEX('194_BSC_JHHP_PAYAKUMBUH 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2">" "&amp;INDEX('195_Adhi Cakra_Batang'!idxRatusan,--LEFT(TEXT(RIGHT('[3]Pos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milyar",INDEX('195_Adhi Cakra_Batang'!idxSatuSampaiDuaPuluh,--LEFT(TEXT(RIGHT('[3]Pos Log Serang 260721'!XFD1,11),REPT("0",11)),2)+1)),INDEX('195_Adhi Cakra_Batang'!idxSatuSampaiDuaPuluh,--LEFT(RIGHT('[3]Pos Log Serang 260721'!XFD1,11),1)+1)&amp;" puluh "&amp;INDEX('195_Adhi Cakra_Batang'!idxSatuSampaiDuaPuluh,--LEFT(RIGHT('[3]Pos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3">" "&amp;INDEX('196_Klik_Batam 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milyar",INDEX('196_Klik_Batam '!idxSatuSampaiDuaPuluh,--LEFT(TEXT(RIGHT('[3]Pos Log Serang 260721'!XFD1,11),REPT("0",11)),2)+1)),INDEX('196_Klik_Batam '!idxSatuSampaiDuaPuluh,--LEFT(RIGHT('[3]Pos Log Serang 260721'!XFD1,11),1)+1)&amp;" puluh "&amp;INDEX('196_Klik_Batam 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4">" "&amp;INDEX('197_BSC_Alam Hijau_Jambi'!idxRatusan,--LEFT(TEXT(RIGHT('[3]Pos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milyar",INDEX('197_BSC_Alam Hijau_Jambi'!idxSatuSampaiDuaPuluh,--LEFT(TEXT(RIGHT('[3]Pos Log Serang 260721'!XFD1,11),REPT("0",11)),2)+1)),INDEX('197_BSC_Alam Hijau_Jambi'!idxSatuSampaiDuaPuluh,--LEFT(RIGHT('[3]Pos Log Serang 260721'!XFD1,11),1)+1)&amp;" puluh "&amp;INDEX('197_BSC_Alam Hijau_Jambi'!idxSatuSampaiDuaPuluh,--LEFT(RIGHT('[3]Pos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5">" "&amp;INDEX('198_PCS_kalimantan'!idxRatusan,--LEFT(TEXT(RIGHT('[3]Pos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milyar",INDEX('198_PCS_kalimantan'!idxSatuSampaiDuaPuluh,--LEFT(TEXT(RIGHT('[3]Pos Log Serang 260721'!XFD1,11),REPT("0",11)),2)+1)),INDEX('198_PCS_kalimantan'!idxSatuSampaiDuaPuluh,--LEFT(RIGHT('[3]Pos Log Serang 260721'!XFD1,11),1)+1)&amp;" puluh "&amp;INDEX('198_PCS_kalimantan'!idxSatuSampaiDuaPuluh,--LEFT(RIGHT('[3]Pos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6">" "&amp;INDEX('199_BSC_Alam Hijau_Jambi'!idxRatusan,--LEFT(TEXT(RIGHT('[3]Pos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milyar",INDEX('199_BSC_Alam Hijau_Jambi'!idxSatuSampaiDuaPuluh,--LEFT(TEXT(RIGHT('[3]Pos Log Serang 260721'!XFD1,11),REPT("0",11)),2)+1)),INDEX('199_BSC_Alam Hijau_Jambi'!idxSatuSampaiDuaPuluh,--LEFT(RIGHT('[3]Pos Log Serang 260721'!XFD1,11),1)+1)&amp;" puluh "&amp;INDEX('199_BSC_Alam Hijau_Jambi'!idxSatuSampaiDuaPuluh,--LEFT(RIGHT('[3]Pos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7">" "&amp;INDEX('200_BSC_Alam JHHP_Lampung'!idxRatusan,--LEFT(TEXT(RIGHT('[3]Pos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milyar",INDEX('200_BSC_Alam JHHP_Lampung'!idxSatuSampaiDuaPuluh,--LEFT(TEXT(RIGHT('[3]Pos Log Serang 260721'!XFD1,11),REPT("0",11)),2)+1)),INDEX('200_BSC_Alam JHHP_Lampung'!idxSatuSampaiDuaPuluh,--LEFT(RIGHT('[3]Pos Log Serang 260721'!XFD1,11),1)+1)&amp;" puluh "&amp;INDEX('200_BSC_Alam JHHP_Lampung'!idxSatuSampaiDuaPuluh,--LEFT(RIGHT('[3]Pos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8">" "&amp;INDEX('201_BSC_Alam JHHP_Lampung'!idxRatusan,--LEFT(TEXT(RIGHT('[3]Pos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milyar",INDEX('201_BSC_Alam JHHP_Lampung'!idxSatuSampaiDuaPuluh,--LEFT(TEXT(RIGHT('[3]Pos Log Serang 260721'!XFD1,11),REPT("0",11)),2)+1)),INDEX('201_BSC_Alam JHHP_Lampung'!idxSatuSampaiDuaPuluh,--LEFT(RIGHT('[3]Pos Log Serang 260721'!XFD1,11),1)+1)&amp;" puluh "&amp;INDEX('201_BSC_Alam JHHP_Lampung'!idxSatuSampaiDuaPuluh,--LEFT(RIGHT('[3]Pos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9">" "&amp;INDEX('202_BSC_Alam Hijau_Bandung 1'!idxRatusan,--LEFT(TEXT(RIGHT('[3]Pos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milyar",INDEX('202_BSC_Alam Hijau_Bandung 1'!idxSatuSampaiDuaPuluh,--LEFT(TEXT(RIGHT('[3]Pos Log Serang 260721'!XFD1,11),REPT("0",11)),2)+1)),INDEX('202_BSC_Alam Hijau_Bandung 1'!idxSatuSampaiDuaPuluh,--LEFT(RIGHT('[3]Pos Log Serang 260721'!XFD1,11),1)+1)&amp;" puluh "&amp;INDEX('202_BSC_Alam Hijau_Bandung 1'!idxSatuSampaiDuaPuluh,--LEFT(RIGHT('[3]Pos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0">" "&amp;INDEX('203_BSC_JHHP_Lampung'!idxRatusan,--LEFT(TEXT(RIGHT('[3]Pos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milyar",INDEX('203_BSC_JHHP_Lampung'!idxSatuSampaiDuaPuluh,--LEFT(TEXT(RIGHT('[3]Pos Log Serang 260721'!XFD1,11),REPT("0",11)),2)+1)),INDEX('203_BSC_JHHP_Lampung'!idxSatuSampaiDuaPuluh,--LEFT(RIGHT('[3]Pos Log Serang 260721'!XFD1,11),1)+1)&amp;" puluh "&amp;INDEX('203_BSC_JHHP_Lampung'!idxSatuSampaiDuaPuluh,--LEFT(RIGHT('[3]Pos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1">" "&amp;INDEX('204_Klik_Batam'!idxRatusan,--LEFT(TEXT(RIGHT('[3]Pos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milyar",INDEX('204_Klik_Batam'!idxSatuSampaiDuaPuluh,--LEFT(TEXT(RIGHT('[3]Pos Log Serang 260721'!XFD1,11),REPT("0",11)),2)+1)),INDEX('204_Klik_Batam'!idxSatuSampaiDuaPuluh,--LEFT(RIGHT('[3]Pos Log Serang 260721'!XFD1,11),1)+1)&amp;" puluh "&amp;INDEX('204_Klik_Batam'!idxSatuSampaiDuaPuluh,--LEFT(RIGHT('[3]Pos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2">" "&amp;INDEX('205_Klik_Batam'!idxRatusan,--LEFT(TEXT(RIGHT('[3]Pos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milyar",INDEX('205_Klik_Batam'!idxSatuSampaiDuaPuluh,--LEFT(TEXT(RIGHT('[3]Pos Log Serang 260721'!XFD1,11),REPT("0",11)),2)+1)),INDEX('205_Klik_Batam'!idxSatuSampaiDuaPuluh,--LEFT(RIGHT('[3]Pos Log Serang 260721'!XFD1,11),1)+1)&amp;" puluh "&amp;INDEX('205_Klik_Batam'!idxSatuSampaiDuaPuluh,--LEFT(RIGHT('[3]Pos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3">" "&amp;INDEX('206_Tinata_Batam'!idxRatusan,--LEFT(TEXT(RIGHT('[3]Pos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milyar",INDEX('206_Tinata_Batam'!idxSatuSampaiDuaPuluh,--LEFT(TEXT(RIGHT('[3]Pos Log Serang 260721'!XFD1,11),REPT("0",11)),2)+1)),INDEX('206_Tinata_Batam'!idxSatuSampaiDuaPuluh,--LEFT(RIGHT('[3]Pos Log Serang 260721'!XFD1,11),1)+1)&amp;" puluh "&amp;INDEX('206_Tinata_Batam'!idxSatuSampaiDuaPuluh,--LEFT(RIGHT('[3]Pos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4">" "&amp;INDEX('207_Yenlingtan_Primasari_BTH'!idxRatusan,--LEFT(TEXT(RIGHT('[3]Pos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milyar",INDEX('207_Yenlingtan_Primasari_BTH'!idxSatuSampaiDuaPuluh,--LEFT(TEXT(RIGHT('[3]Pos Log Serang 260721'!XFD1,11),REPT("0",11)),2)+1)),INDEX('207_Yenlingtan_Primasari_BTH'!idxSatuSampaiDuaPuluh,--LEFT(RIGHT('[3]Pos Log Serang 260721'!XFD1,11),1)+1)&amp;" puluh "&amp;INDEX('207_Yenlingtan_Primasari_BTH'!idxSatuSampaiDuaPuluh,--LEFT(RIGHT('[3]Pos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5">" "&amp;INDEX('208_Yenlingtan_Kaifa_BTH'!idxRatusan,--LEFT(TEXT(RIGHT('[3]Pos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milyar",INDEX('208_Yenlingtan_Kaifa_BTH'!idxSatuSampaiDuaPuluh,--LEFT(TEXT(RIGHT('[3]Pos Log Serang 260721'!XFD1,11),REPT("0",11)),2)+1)),INDEX('208_Yenlingtan_Kaifa_BTH'!idxSatuSampaiDuaPuluh,--LEFT(RIGHT('[3]Pos Log Serang 260721'!XFD1,11),1)+1)&amp;" puluh "&amp;INDEX('208_Yenlingtan_Kaifa_BTH'!idxSatuSampaiDuaPuluh,--LEFT(RIGHT('[3]Pos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6">" "&amp;INDEX('209_Yenlingtan_East_BTH'!idxRatusan,--LEFT(TEXT(RIGHT('[3]Pos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milyar",INDEX('209_Yenlingtan_East_BTH'!idxSatuSampaiDuaPuluh,--LEFT(TEXT(RIGHT('[3]Pos Log Serang 260721'!XFD1,11),REPT("0",11)),2)+1)),INDEX('209_Yenlingtan_East_BTH'!idxSatuSampaiDuaPuluh,--LEFT(RIGHT('[3]Pos Log Serang 260721'!XFD1,11),1)+1)&amp;" puluh "&amp;INDEX('209_Yenlingtan_East_BTH'!idxSatuSampaiDuaPuluh,--LEFT(RIGHT('[3]Pos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7">" "&amp;INDEX('210_Dhe Topidi_Makassar'!idxRatusan,--LEFT(TEXT(RIGHT('[3]Pos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milyar",INDEX('210_Dhe Topidi_Makassar'!idxSatuSampaiDuaPuluh,--LEFT(TEXT(RIGHT('[3]Pos Log Serang 260721'!XFD1,11),REPT("0",11)),2)+1)),INDEX('210_Dhe Topidi_Makassar'!idxSatuSampaiDuaPuluh,--LEFT(RIGHT('[3]Pos Log Serang 260721'!XFD1,11),1)+1)&amp;" puluh "&amp;INDEX('210_Dhe Topidi_Makassar'!idxSatuSampaiDuaPuluh,--LEFT(RIGHT('[3]Pos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8">" "&amp;INDEX('211_Bpk. Teddy_Batam'!idxRatusan,--LEFT(TEXT(RIGHT('[3]Pos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milyar",INDEX('211_Bpk. Teddy_Batam'!idxSatuSampaiDuaPuluh,--LEFT(TEXT(RIGHT('[3]Pos Log Serang 260721'!XFD1,11),REPT("0",11)),2)+1)),INDEX('211_Bpk. Teddy_Batam'!idxSatuSampaiDuaPuluh,--LEFT(RIGHT('[3]Pos Log Serang 260721'!XFD1,11),1)+1)&amp;" puluh "&amp;INDEX('211_Bpk. Teddy_Batam'!idxSatuSampaiDuaPuluh,--LEFT(RIGHT('[3]Pos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9">" "&amp;INDEX('212_RBS_Batam'!idxRatusan,--LEFT(TEXT(RIGHT('[3]Pos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milyar",INDEX('212_RBS_Batam'!idxSatuSampaiDuaPuluh,--LEFT(TEXT(RIGHT('[3]Pos Log Serang 260721'!XFD1,11),REPT("0",11)),2)+1)),INDEX('212_RBS_Batam'!idxSatuSampaiDuaPuluh,--LEFT(RIGHT('[3]Pos Log Serang 260721'!XFD1,11),1)+1)&amp;" puluh "&amp;INDEX('212_RBS_Batam'!idxSatuSampaiDuaPuluh,--LEFT(RIGHT('[3]Pos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0">" "&amp;INDEX('213_Fastindo_jakarta'!idxRatusan,--LEFT(TEXT(RIGHT('[3]Pos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milyar",INDEX('213_Fastindo_jakarta'!idxSatuSampaiDuaPuluh,--LEFT(TEXT(RIGHT('[3]Pos Log Serang 260721'!XFD1,11),REPT("0",11)),2)+1)),INDEX('213_Fastindo_jakarta'!idxSatuSampaiDuaPuluh,--LEFT(RIGHT('[3]Pos Log Serang 260721'!XFD1,11),1)+1)&amp;" puluh "&amp;INDEX('213_Fastindo_jakarta'!idxSatuSampaiDuaPuluh,--LEFT(RIGHT('[3]Pos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1">" "&amp;INDEX('214_Klik_Batam'!idxRatusan,--LEFT(TEXT(RIGHT('[3]Pos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milyar",INDEX('214_Klik_Batam'!idxSatuSampaiDuaPuluh,--LEFT(TEXT(RIGHT('[3]Pos Log Serang 260721'!XFD1,11),REPT("0",11)),2)+1)),INDEX('214_Klik_Batam'!idxSatuSampaiDuaPuluh,--LEFT(RIGHT('[3]Pos Log Serang 260721'!XFD1,11),1)+1)&amp;" puluh "&amp;INDEX('214_Klik_Batam'!idxSatuSampaiDuaPuluh,--LEFT(RIGHT('[3]Pos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2">" "&amp;INDEX('215_Menara_Cocacola'!idxRatusan,--LEFT(TEXT(RIGHT('[3]Pos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milyar",INDEX('215_Menara_Cocacola'!idxSatuSampaiDuaPuluh,--LEFT(TEXT(RIGHT('[3]Pos Log Serang 260721'!XFD1,11),REPT("0",11)),2)+1)),INDEX('215_Menara_Cocacola'!idxSatuSampaiDuaPuluh,--LEFT(RIGHT('[3]Pos Log Serang 260721'!XFD1,11),1)+1)&amp;" puluh "&amp;INDEX('215_Menara_Cocacola'!idxSatuSampaiDuaPuluh,--LEFT(RIGHT('[3]Pos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3">" "&amp;INDEX('216_Menara_Mataram'!idxRatusan,--LEFT(TEXT(RIGHT('[3]Pos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milyar",INDEX('216_Menara_Mataram'!idxSatuSampaiDuaPuluh,--LEFT(TEXT(RIGHT('[3]Pos Log Serang 260721'!XFD1,11),REPT("0",11)),2)+1)),INDEX('216_Menara_Mataram'!idxSatuSampaiDuaPuluh,--LEFT(RIGHT('[3]Pos Log Serang 260721'!XFD1,11),1)+1)&amp;" puluh "&amp;INDEX('216_Menara_Mataram'!idxSatuSampaiDuaPuluh,--LEFT(RIGHT('[3]Pos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4">" "&amp;INDEX('217_BSC_DNR_Padang'!idxRatusan,--LEFT(TEXT(RIGHT('[3]Pos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milyar",INDEX('217_BSC_DNR_Padang'!idxSatuSampaiDuaPuluh,--LEFT(TEXT(RIGHT('[3]Pos Log Serang 260721'!XFD1,11),REPT("0",11)),2)+1)),INDEX('217_BSC_DNR_Padang'!idxSatuSampaiDuaPuluh,--LEFT(RIGHT('[3]Pos Log Serang 260721'!XFD1,11),1)+1)&amp;" puluh "&amp;INDEX('217_BSC_DNR_Padang'!idxSatuSampaiDuaPuluh,--LEFT(RIGHT('[3]Pos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5">" "&amp;INDEX('218_BSC_Alam Hijau_Bandung 1'!idxRatusan,--LEFT(TEXT(RIGHT('[3]Pos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milyar",INDEX('218_BSC_Alam Hijau_Bandung 1'!idxSatuSampaiDuaPuluh,--LEFT(TEXT(RIGHT('[3]Pos Log Serang 260721'!XFD1,11),REPT("0",11)),2)+1)),INDEX('218_BSC_Alam Hijau_Bandung 1'!idxSatuSampaiDuaPuluh,--LEFT(RIGHT('[3]Pos Log Serang 260721'!XFD1,11),1)+1)&amp;" puluh "&amp;INDEX('218_BSC_Alam Hijau_Bandung 1'!idxSatuSampaiDuaPuluh,--LEFT(RIGHT('[3]Pos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6">" "&amp;INDEX('219_BSC_Alam Hijau_Lampung'!idxRatusan,--LEFT(TEXT(RIGHT('[3]Pos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milyar",INDEX('219_BSC_Alam Hijau_Lampung'!idxSatuSampaiDuaPuluh,--LEFT(TEXT(RIGHT('[3]Pos Log Serang 260721'!XFD1,11),REPT("0",11)),2)+1)),INDEX('219_BSC_Alam Hijau_Lampung'!idxSatuSampaiDuaPuluh,--LEFT(RIGHT('[3]Pos Log Serang 260721'!XFD1,11),1)+1)&amp;" puluh "&amp;INDEX('219_BSC_Alam Hijau_Lampung'!idxSatuSampaiDuaPuluh,--LEFT(RIGHT('[3]Pos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7">" "&amp;INDEX('220_BSC_Alam Hijau_Kota Bumi'!idxRatusan,--LEFT(TEXT(RIGHT('[3]Pos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milyar",INDEX('220_BSC_Alam Hijau_Kota Bumi'!idxSatuSampaiDuaPuluh,--LEFT(TEXT(RIGHT('[3]Pos Log Serang 260721'!XFD1,11),REPT("0",11)),2)+1)),INDEX('220_BSC_Alam Hijau_Kota Bumi'!idxSatuSampaiDuaPuluh,--LEFT(RIGHT('[3]Pos Log Serang 260721'!XFD1,11),1)+1)&amp;" puluh "&amp;INDEX('220_BSC_Alam Hijau_Kota Bumi'!idxSatuSampaiDuaPuluh,--LEFT(RIGHT('[3]Pos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8">" "&amp;INDEX('221_BSC_Alam Hijau_Kota Bumi'!idxRatusan,--LEFT(TEXT(RIGHT('[3]Pos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milyar",INDEX('221_BSC_Alam Hijau_Kota Bumi'!idxSatuSampaiDuaPuluh,--LEFT(TEXT(RIGHT('[3]Pos Log Serang 260721'!XFD1,11),REPT("0",11)),2)+1)),INDEX('221_BSC_Alam Hijau_Kota Bumi'!idxSatuSampaiDuaPuluh,--LEFT(RIGHT('[3]Pos Log Serang 260721'!XFD1,11),1)+1)&amp;" puluh "&amp;INDEX('221_BSC_Alam Hijau_Kota Bumi'!idxSatuSampaiDuaPuluh,--LEFT(RIGHT('[3]Pos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9">" "&amp;INDEX('222_Okaryana_Pontianak'!idxRatusan,--LEFT(TEXT(RIGHT('[3]Pos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milyar",INDEX('222_Okaryana_Pontianak'!idxSatuSampaiDuaPuluh,--LEFT(TEXT(RIGHT('[3]Pos Log Serang 260721'!XFD1,11),REPT("0",11)),2)+1)),INDEX('222_Okaryana_Pontianak'!idxSatuSampaiDuaPuluh,--LEFT(RIGHT('[3]Pos Log Serang 260721'!XFD1,11),1)+1)&amp;" puluh "&amp;INDEX('222_Okaryana_Pontianak'!idxSatuSampaiDuaPuluh,--LEFT(RIGHT('[3]Pos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0">" "&amp;INDEX('223_BBI_Makassar'!idxRatusan,--LEFT(TEXT(RIGHT('[3]Pos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milyar",INDEX('223_BBI_Makassar'!idxSatuSampaiDuaPuluh,--LEFT(TEXT(RIGHT('[3]Pos Log Serang 260721'!XFD1,11),REPT("0",11)),2)+1)),INDEX('223_BBI_Makassar'!idxSatuSampaiDuaPuluh,--LEFT(RIGHT('[3]Pos Log Serang 260721'!XFD1,11),1)+1)&amp;" puluh "&amp;INDEX('223_BBI_Makassar'!idxSatuSampaiDuaPuluh,--LEFT(RIGHT('[3]Pos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1">" "&amp;INDEX('224_Yenlingtan_Aras_BTH'!idxRatusan,--LEFT(TEXT(RIGHT('[3]Pos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milyar",INDEX('224_Yenlingtan_Aras_BTH'!idxSatuSampaiDuaPuluh,--LEFT(TEXT(RIGHT('[3]Pos Log Serang 260721'!XFD1,11),REPT("0",11)),2)+1)),INDEX('224_Yenlingtan_Aras_BTH'!idxSatuSampaiDuaPuluh,--LEFT(RIGHT('[3]Pos Log Serang 260721'!XFD1,11),1)+1)&amp;" puluh "&amp;INDEX('224_Yenlingtan_Aras_BTH'!idxSatuSampaiDuaPuluh,--LEFT(RIGHT('[3]Pos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2">" "&amp;INDEX('225_Yenlingtan_Omo_BTH'!idxRatusan,--LEFT(TEXT(RIGHT('[3]Pos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milyar",INDEX('225_Yenlingtan_Omo_BTH'!idxSatuSampaiDuaPuluh,--LEFT(TEXT(RIGHT('[3]Pos Log Serang 260721'!XFD1,11),REPT("0",11)),2)+1)),INDEX('225_Yenlingtan_Omo_BTH'!idxSatuSampaiDuaPuluh,--LEFT(RIGHT('[3]Pos Log Serang 260721'!XFD1,11),1)+1)&amp;" puluh "&amp;INDEX('225_Yenlingtan_Omo_BTH'!idxSatuSampaiDuaPuluh,--LEFT(RIGHT('[3]Pos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3">" "&amp;INDEX('226_Yenlingtan_Pandurasa_BTH'!idxRatusan,--LEFT(TEXT(RIGHT('[3]Pos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milyar",INDEX('226_Yenlingtan_Pandurasa_BTH'!idxSatuSampaiDuaPuluh,--LEFT(TEXT(RIGHT('[3]Pos Log Serang 260721'!XFD1,11),REPT("0",11)),2)+1)),INDEX('226_Yenlingtan_Pandurasa_BTH'!idxSatuSampaiDuaPuluh,--LEFT(RIGHT('[3]Pos Log Serang 260721'!XFD1,11),1)+1)&amp;" puluh "&amp;INDEX('226_Yenlingtan_Pandurasa_BTH'!idxSatuSampaiDuaPuluh,--LEFT(RIGHT('[3]Pos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4">" "&amp;INDEX('227_Bpk. Zudi_Banjarmasin'!idxRatusan,--LEFT(TEXT(RIGHT('[3]Pos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milyar",INDEX('227_Bpk. Zudi_Banjarmasin'!idxSatuSampaiDuaPuluh,--LEFT(TEXT(RIGHT('[3]Pos Log Serang 260721'!XFD1,11),REPT("0",11)),2)+1)),INDEX('227_Bpk. Zudi_Banjarmasin'!idxSatuSampaiDuaPuluh,--LEFT(RIGHT('[3]Pos Log Serang 260721'!XFD1,11),1)+1)&amp;" puluh "&amp;INDEX('227_Bpk. Zudi_Banjarmasin'!idxSatuSampaiDuaPuluh,--LEFT(RIGHT('[3]Pos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5">" "&amp;INDEX('228_Anzora Skin_Riau'!idxRatusan,--LEFT(TEXT(RIGHT('[3]Pos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milyar",INDEX('228_Anzora Skin_Riau'!idxSatuSampaiDuaPuluh,--LEFT(TEXT(RIGHT('[3]Pos Log Serang 260721'!XFD1,11),REPT("0",11)),2)+1)),INDEX('228_Anzora Skin_Riau'!idxSatuSampaiDuaPuluh,--LEFT(RIGHT('[3]Pos Log Serang 260721'!XFD1,11),1)+1)&amp;" puluh "&amp;INDEX('228_Anzora Skin_Riau'!idxSatuSampaiDuaPuluh,--LEFT(RIGHT('[3]Pos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6">" "&amp;INDEX('229_Menara_Sticker&amp;TTD'!idxRatusan,--LEFT(TEXT(RIGHT('[3]Pos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milyar",INDEX('229_Menara_Sticker&amp;TTD'!idxSatuSampaiDuaPuluh,--LEFT(TEXT(RIGHT('[3]Pos Log Serang 260721'!XFD1,11),REPT("0",11)),2)+1)),INDEX('229_Menara_Sticker&amp;TTD'!idxSatuSampaiDuaPuluh,--LEFT(RIGHT('[3]Pos Log Serang 260721'!XFD1,11),1)+1)&amp;" puluh "&amp;INDEX('229_Menara_Sticker&amp;TTD'!idxSatuSampaiDuaPuluh,--LEFT(RIGHT('[3]Pos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7">" "&amp;INDEX('230_Solologo_Setia alam_Proboli'!idxRatusan,--LEFT(TEXT(RIGHT('[3]Pos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milyar",INDEX('230_Solologo_Setia alam_Proboli'!idxSatuSampaiDuaPuluh,--LEFT(TEXT(RIGHT('[3]Pos Log Serang 260721'!XFD1,11),REPT("0",11)),2)+1)),INDEX('230_Solologo_Setia alam_Proboli'!idxSatuSampaiDuaPuluh,--LEFT(RIGHT('[3]Pos Log Serang 260721'!XFD1,11),1)+1)&amp;" puluh "&amp;INDEX('230_Solologo_Setia alam_Proboli'!idxSatuSampaiDuaPuluh,--LEFT(RIGHT('[3]Pos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8">" "&amp;INDEX('231_Okaryana_Pontianak'!idxRatusan,--LEFT(TEXT(RIGHT('[3]Pos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milyar",INDEX('231_Okaryana_Pontianak'!idxSatuSampaiDuaPuluh,--LEFT(TEXT(RIGHT('[3]Pos Log Serang 260721'!XFD1,11),REPT("0",11)),2)+1)),INDEX('231_Okaryana_Pontianak'!idxSatuSampaiDuaPuluh,--LEFT(RIGHT('[3]Pos Log Serang 260721'!XFD1,11),1)+1)&amp;" puluh "&amp;INDEX('231_Okaryana_Pontianak'!idxSatuSampaiDuaPuluh,--LEFT(RIGHT('[3]Pos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9">" "&amp;INDEX('232_Pandu_Batam'!idxRatusan,--LEFT(TEXT(RIGHT('[3]Pos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milyar",INDEX('232_Pandu_Batam'!idxSatuSampaiDuaPuluh,--LEFT(TEXT(RIGHT('[3]Pos Log Serang 260721'!XFD1,11),REPT("0",11)),2)+1)),INDEX('232_Pandu_Batam'!idxSatuSampaiDuaPuluh,--LEFT(RIGHT('[3]Pos Log Serang 260721'!XFD1,11),1)+1)&amp;" puluh "&amp;INDEX('232_Pandu_Batam'!idxSatuSampaiDuaPuluh,--LEFT(RIGHT('[3]Pos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0">" "&amp;INDEX('233_Yenlingtan_Aras_BTH'!idxRatusan,--LEFT(TEXT(RIGHT('[3]Pos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milyar",INDEX('233_Yenlingtan_Aras_BTH'!idxSatuSampaiDuaPuluh,--LEFT(TEXT(RIGHT('[3]Pos Log Serang 260721'!XFD1,11),REPT("0",11)),2)+1)),INDEX('233_Yenlingtan_Aras_BTH'!idxSatuSampaiDuaPuluh,--LEFT(RIGHT('[3]Pos Log Serang 260721'!XFD1,11),1)+1)&amp;" puluh "&amp;INDEX('233_Yenlingtan_Aras_BTH'!idxSatuSampaiDuaPuluh,--LEFT(RIGHT('[3]Pos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1">" "&amp;INDEX('234_AKL_Mix'!idxRatusan,--LEFT(TEXT(RIGHT('[3]Pos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milyar",INDEX('234_AKL_Mix'!idxSatuSampaiDuaPuluh,--LEFT(TEXT(RIGHT('[3]Pos Log Serang 260721'!XFD1,11),REPT("0",11)),2)+1)),INDEX('234_AKL_Mix'!idxSatuSampaiDuaPuluh,--LEFT(RIGHT('[3]Pos Log Serang 260721'!XFD1,11),1)+1)&amp;" puluh "&amp;INDEX('234_AKL_Mix'!idxSatuSampaiDuaPuluh,--LEFT(RIGHT('[3]Pos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2">" "&amp;INDEX('235_Brama_Batam'!idxRatusan,--LEFT(TEXT(RIGHT('[3]Pos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milyar",INDEX('235_Brama_Batam'!idxSatuSampaiDuaPuluh,--LEFT(TEXT(RIGHT('[3]Pos Log Serang 260721'!XFD1,11),REPT("0",11)),2)+1)),INDEX('235_Brama_Batam'!idxSatuSampaiDuaPuluh,--LEFT(RIGHT('[3]Pos Log Serang 260721'!XFD1,11),1)+1)&amp;" puluh "&amp;INDEX('235_Brama_Batam'!idxSatuSampaiDuaPuluh,--LEFT(RIGHT('[3]Pos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3">" "&amp;INDEX('236_Nayla Hijab_Surabaya'!idxRatusan,--LEFT(TEXT(RIGHT('[3]Pos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milyar",INDEX('236_Nayla Hijab_Surabaya'!idxSatuSampaiDuaPuluh,--LEFT(TEXT(RIGHT('[3]Pos Log Serang 260721'!XFD1,11),REPT("0",11)),2)+1)),INDEX('236_Nayla Hijab_Surabaya'!idxSatuSampaiDuaPuluh,--LEFT(RIGHT('[3]Pos Log Serang 260721'!XFD1,11),1)+1)&amp;" puluh "&amp;INDEX('236_Nayla Hijab_Surabaya'!idxSatuSampaiDuaPuluh,--LEFT(RIGHT('[3]Pos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4">" "&amp;INDEX('237_Grasindo_Pontianak'!idxRatusan,--LEFT(TEXT(RIGHT('[3]Pos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milyar",INDEX('237_Grasindo_Pontianak'!idxSatuSampaiDuaPuluh,--LEFT(TEXT(RIGHT('[3]Pos Log Serang 260721'!XFD1,11),REPT("0",11)),2)+1)),INDEX('237_Grasindo_Pontianak'!idxSatuSampaiDuaPuluh,--LEFT(RIGHT('[3]Pos Log Serang 260721'!XFD1,11),1)+1)&amp;" puluh "&amp;INDEX('237_Grasindo_Pontianak'!idxSatuSampaiDuaPuluh,--LEFT(RIGHT('[3]Pos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5">" "&amp;INDEX('238_Yenlingtan_Sukses_BTH'!idxRatusan,--LEFT(TEXT(RIGHT('[3]Pos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milyar",INDEX('238_Yenlingtan_Sukses_BTH'!idxSatuSampaiDuaPuluh,--LEFT(TEXT(RIGHT('[3]Pos Log Serang 260721'!XFD1,11),REPT("0",11)),2)+1)),INDEX('238_Yenlingtan_Sukses_BTH'!idxSatuSampaiDuaPuluh,--LEFT(RIGHT('[3]Pos Log Serang 260721'!XFD1,11),1)+1)&amp;" puluh "&amp;INDEX('238_Yenlingtan_Sukses_BTH'!idxSatuSampaiDuaPuluh,--LEFT(RIGHT('[3]Pos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6">" "&amp;INDEX('239_Bpk. Arif_Batam'!idxRatusan,--LEFT(TEXT(RIGHT('[3]Pos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milyar",INDEX('239_Bpk. Arif_Batam'!idxSatuSampaiDuaPuluh,--LEFT(TEXT(RIGHT('[3]Pos Log Serang 260721'!XFD1,11),REPT("0",11)),2)+1)),INDEX('239_Bpk. Arif_Batam'!idxSatuSampaiDuaPuluh,--LEFT(RIGHT('[3]Pos Log Serang 260721'!XFD1,11),1)+1)&amp;" puluh "&amp;INDEX('239_Bpk. Arif_Batam'!idxSatuSampaiDuaPuluh,--LEFT(RIGHT('[3]Pos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7">" "&amp;INDEX('240_Yenlingtan_Sukses_BTH 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milyar",INDEX('240_Yenlingtan_Sukses_BTH '!idxSatuSampaiDuaPuluh,--LEFT(TEXT(RIGHT('[3]Pos Log Serang 260721'!XFD1,11),REPT("0",11)),2)+1)),INDEX('240_Yenlingtan_Sukses_BTH '!idxSatuSampaiDuaPuluh,--LEFT(RIGHT('[3]Pos Log Serang 260721'!XFD1,11),1)+1)&amp;" puluh "&amp;INDEX('240_Yenlingtan_Sukses_BTH 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8">" "&amp;INDEX('241_Yenlingtan_Aras_BTH'!idxRatusan,--LEFT(TEXT(RIGHT('[3]Pos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milyar",INDEX('241_Yenlingtan_Aras_BTH'!idxSatuSampaiDuaPuluh,--LEFT(TEXT(RIGHT('[3]Pos Log Serang 260721'!XFD1,11),REPT("0",11)),2)+1)),INDEX('241_Yenlingtan_Aras_BTH'!idxSatuSampaiDuaPuluh,--LEFT(RIGHT('[3]Pos Log Serang 260721'!XFD1,11),1)+1)&amp;" puluh "&amp;INDEX('241_Yenlingtan_Aras_BTH'!idxSatuSampaiDuaPuluh,--LEFT(RIGHT('[3]Pos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9">" "&amp;INDEX('241A_Yenlingtan_Aras_PU'!idxRatusan,--LEFT(TEXT(RIGHT('[3]Pos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milyar",INDEX('241A_Yenlingtan_Aras_PU'!idxSatuSampaiDuaPuluh,--LEFT(TEXT(RIGHT('[3]Pos Log Serang 260721'!XFD1,11),REPT("0",11)),2)+1)),INDEX('241A_Yenlingtan_Aras_PU'!idxSatuSampaiDuaPuluh,--LEFT(RIGHT('[3]Pos Log Serang 260721'!XFD1,11),1)+1)&amp;" puluh "&amp;INDEX('241A_Yenlingtan_Aras_PU'!idxSatuSampaiDuaPuluh,--LEFT(RIGHT('[3]Pos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0">" "&amp;INDEX('242_Bpk. Arif_Batam'!idxRatusan,--LEFT(TEXT(RIGHT('[3]Pos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milyar",INDEX('242_Bpk. Arif_Batam'!idxSatuSampaiDuaPuluh,--LEFT(TEXT(RIGHT('[3]Pos Log Serang 260721'!XFD1,11),REPT("0",11)),2)+1)),INDEX('242_Bpk. Arif_Batam'!idxSatuSampaiDuaPuluh,--LEFT(RIGHT('[3]Pos Log Serang 260721'!XFD1,11),1)+1)&amp;" puluh "&amp;INDEX('242_Bpk. Arif_Batam'!idxSatuSampaiDuaPuluh,--LEFT(RIGHT('[3]Pos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1">" "&amp;INDEX('243_Klik_Batam'!idxRatusan,--LEFT(TEXT(RIGHT('[3]Pos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milyar",INDEX('243_Klik_Batam'!idxSatuSampaiDuaPuluh,--LEFT(TEXT(RIGHT('[3]Pos Log Serang 260721'!XFD1,11),REPT("0",11)),2)+1)),INDEX('243_Klik_Batam'!idxSatuSampaiDuaPuluh,--LEFT(RIGHT('[3]Pos Log Serang 260721'!XFD1,11),1)+1)&amp;" puluh "&amp;INDEX('243_Klik_Batam'!idxSatuSampaiDuaPuluh,--LEFT(RIGHT('[3]Pos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2">" "&amp;INDEX('244_Mega Kreasi_Bekasi'!idxRatusan,--LEFT(TEXT(RIGHT('[3]Pos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milyar",INDEX('244_Mega Kreasi_Bekasi'!idxSatuSampaiDuaPuluh,--LEFT(TEXT(RIGHT('[3]Pos Log Serang 260721'!XFD1,11),REPT("0",11)),2)+1)),INDEX('244_Mega Kreasi_Bekasi'!idxSatuSampaiDuaPuluh,--LEFT(RIGHT('[3]Pos Log Serang 260721'!XFD1,11),1)+1)&amp;" puluh "&amp;INDEX('244_Mega Kreasi_Bekasi'!idxSatuSampaiDuaPuluh,--LEFT(RIGHT('[3]Pos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3">" "&amp;INDEX('245_BSC_JHHP_Solok'!idxRatusan,--LEFT(TEXT(RIGHT('[3]Pos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milyar",INDEX('245_BSC_JHHP_Solok'!idxSatuSampaiDuaPuluh,--LEFT(TEXT(RIGHT('[3]Pos Log Serang 260721'!XFD1,11),REPT("0",11)),2)+1)),INDEX('245_BSC_JHHP_Solok'!idxSatuSampaiDuaPuluh,--LEFT(RIGHT('[3]Pos Log Serang 260721'!XFD1,11),1)+1)&amp;" puluh "&amp;INDEX('245_BSC_JHHP_Solok'!idxSatuSampaiDuaPuluh,--LEFT(RIGHT('[3]Pos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4">" "&amp;INDEX('246_BSC_Alam Hijau_Cilacap'!idxRatusan,--LEFT(TEXT(RIGHT('[3]Pos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milyar",INDEX('246_BSC_Alam Hijau_Cilacap'!idxSatuSampaiDuaPuluh,--LEFT(TEXT(RIGHT('[3]Pos Log Serang 260721'!XFD1,11),REPT("0",11)),2)+1)),INDEX('246_BSC_Alam Hijau_Cilacap'!idxSatuSampaiDuaPuluh,--LEFT(RIGHT('[3]Pos Log Serang 260721'!XFD1,11),1)+1)&amp;" puluh "&amp;INDEX('246_BSC_Alam Hijau_Cilacap'!idxSatuSampaiDuaPuluh,--LEFT(RIGHT('[3]Pos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5">" "&amp;INDEX('247_BSC_Alam Hijau_Jogja&amp;Smrng'!idxRatusan,--LEFT(TEXT(RIGHT('[3]Pos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milyar",INDEX('247_BSC_Alam Hijau_Jogja&amp;Smrng'!idxSatuSampaiDuaPuluh,--LEFT(TEXT(RIGHT('[3]Pos Log Serang 260721'!XFD1,11),REPT("0",11)),2)+1)),INDEX('247_BSC_Alam Hijau_Jogja&amp;Smrng'!idxSatuSampaiDuaPuluh,--LEFT(RIGHT('[3]Pos Log Serang 260721'!XFD1,11),1)+1)&amp;" puluh "&amp;INDEX('247_BSC_Alam Hijau_Jogja&amp;Smrng'!idxSatuSampaiDuaPuluh,--LEFT(RIGHT('[3]Pos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6">" "&amp;INDEX('248_Surya Jasa_Kalimantan'!idxRatusan,--LEFT(TEXT(RIGHT('[3]Pos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milyar",INDEX('248_Surya Jasa_Kalimantan'!idxSatuSampaiDuaPuluh,--LEFT(TEXT(RIGHT('[3]Pos Log Serang 260721'!XFD1,11),REPT("0",11)),2)+1)),INDEX('248_Surya Jasa_Kalimantan'!idxSatuSampaiDuaPuluh,--LEFT(RIGHT('[3]Pos Log Serang 260721'!XFD1,11),1)+1)&amp;" puluh "&amp;INDEX('248_Surya Jasa_Kalimantan'!idxSatuSampaiDuaPuluh,--LEFT(RIGHT('[3]Pos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7">" "&amp;INDEX('249_Surya Jasa_Kalimantan'!idxRatusan,--LEFT(TEXT(RIGHT('[3]Pos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milyar",INDEX('249_Surya Jasa_Kalimantan'!idxSatuSampaiDuaPuluh,--LEFT(TEXT(RIGHT('[3]Pos Log Serang 260721'!XFD1,11),REPT("0",11)),2)+1)),INDEX('249_Surya Jasa_Kalimantan'!idxSatuSampaiDuaPuluh,--LEFT(RIGHT('[3]Pos Log Serang 260721'!XFD1,11),1)+1)&amp;" puluh "&amp;INDEX('249_Surya Jasa_Kalimantan'!idxSatuSampaiDuaPuluh,--LEFT(RIGHT('[3]Pos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8">" "&amp;INDEX('250_Lion_Sidoarjo'!idxRatusan,--LEFT(TEXT(RIGHT('[3]Pos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milyar",INDEX('250_Lion_Sidoarjo'!idxSatuSampaiDuaPuluh,--LEFT(TEXT(RIGHT('[3]Pos Log Serang 260721'!XFD1,11),REPT("0",11)),2)+1)),INDEX('250_Lion_Sidoarjo'!idxSatuSampaiDuaPuluh,--LEFT(RIGHT('[3]Pos Log Serang 260721'!XFD1,11),1)+1)&amp;" puluh "&amp;INDEX('250_Lion_Sidoarjo'!idxSatuSampaiDuaPuluh,--LEFT(RIGHT('[3]Pos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9">" "&amp;INDEX('251_PCS_Pontianak'!idxRatusan,--LEFT(TEXT(RIGHT('[3]Pos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milyar",INDEX('251_PCS_Pontianak'!idxSatuSampaiDuaPuluh,--LEFT(TEXT(RIGHT('[3]Pos Log Serang 260721'!XFD1,11),REPT("0",11)),2)+1)),INDEX('251_PCS_Pontianak'!idxSatuSampaiDuaPuluh,--LEFT(RIGHT('[3]Pos Log Serang 260721'!XFD1,11),1)+1)&amp;" puluh "&amp;INDEX('251_PCS_Pontianak'!idxSatuSampaiDuaPuluh,--LEFT(RIGHT('[3]Pos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0">" "&amp;INDEX('252_PT. Buana_Jakarta'!idxRatusan,--LEFT(TEXT(RIGHT('[3]Pos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milyar",INDEX('252_PT. Buana_Jakarta'!idxSatuSampaiDuaPuluh,--LEFT(TEXT(RIGHT('[3]Pos Log Serang 260721'!XFD1,11),REPT("0",11)),2)+1)),INDEX('252_PT. Buana_Jakarta'!idxSatuSampaiDuaPuluh,--LEFT(RIGHT('[3]Pos Log Serang 260721'!XFD1,11),1)+1)&amp;" puluh "&amp;INDEX('252_PT. Buana_Jakarta'!idxSatuSampaiDuaPuluh,--LEFT(RIGHT('[3]Pos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1">" "&amp;INDEX('253_PCS_Pontianak'!idxRatusan,--LEFT(TEXT(RIGHT('[3]Pos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milyar",INDEX('253_PCS_Pontianak'!idxSatuSampaiDuaPuluh,--LEFT(TEXT(RIGHT('[3]Pos Log Serang 260721'!XFD1,11),REPT("0",11)),2)+1)),INDEX('253_PCS_Pontianak'!idxSatuSampaiDuaPuluh,--LEFT(RIGHT('[3]Pos Log Serang 260721'!XFD1,11),1)+1)&amp;" puluh "&amp;INDEX('253_PCS_Pontianak'!idxSatuSampaiDuaPuluh,--LEFT(RIGHT('[3]Pos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2">" "&amp;INDEX('254_Yenlingtan_Primasari'!idxRatusan,--LEFT(TEXT(RIGHT('[3]Pos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milyar",INDEX('254_Yenlingtan_Primasari'!idxSatuSampaiDuaPuluh,--LEFT(TEXT(RIGHT('[3]Pos Log Serang 260721'!XFD1,11),REPT("0",11)),2)+1)),INDEX('254_Yenlingtan_Primasari'!idxSatuSampaiDuaPuluh,--LEFT(RIGHT('[3]Pos Log Serang 260721'!XFD1,11),1)+1)&amp;" puluh "&amp;INDEX('254_Yenlingtan_Primasari'!idxSatuSampaiDuaPuluh,--LEFT(RIGHT('[3]Pos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3">" "&amp;INDEX('255_Trawlbens_Batam'!idxRatusan,--LEFT(TEXT(RIGHT('[3]Pos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milyar",INDEX('255_Trawlbens_Batam'!idxSatuSampaiDuaPuluh,--LEFT(TEXT(RIGHT('[3]Pos Log Serang 260721'!XFD1,11),REPT("0",11)),2)+1)),INDEX('255_Trawlbens_Batam'!idxSatuSampaiDuaPuluh,--LEFT(RIGHT('[3]Pos Log Serang 260721'!XFD1,11),1)+1)&amp;" puluh "&amp;INDEX('255_Trawlbens_Batam'!idxSatuSampaiDuaPuluh,--LEFT(RIGHT('[3]Pos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4">" "&amp;INDEX('256_yenlingtan_Dlanier'!idxRatusan,--LEFT(TEXT(RIGHT('[3]Pos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milyar",INDEX('256_yenlingtan_Dlanier'!idxSatuSampaiDuaPuluh,--LEFT(TEXT(RIGHT('[3]Pos Log Serang 260721'!XFD1,11),REPT("0",11)),2)+1)),INDEX('256_yenlingtan_Dlanier'!idxSatuSampaiDuaPuluh,--LEFT(RIGHT('[3]Pos Log Serang 260721'!XFD1,11),1)+1)&amp;" puluh "&amp;INDEX('256_yenlingtan_Dlanier'!idxSatuSampaiDuaPuluh,--LEFT(RIGHT('[3]Pos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5">" "&amp;INDEX('257_BSC_Alamhijau_Medan'!idxRatusan,--LEFT(TEXT(RIGHT('[3]Pos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milyar",INDEX('257_BSC_Alamhijau_Medan'!idxSatuSampaiDuaPuluh,--LEFT(TEXT(RIGHT('[3]Pos Log Serang 260721'!XFD1,11),REPT("0",11)),2)+1)),INDEX('257_BSC_Alamhijau_Medan'!idxSatuSampaiDuaPuluh,--LEFT(RIGHT('[3]Pos Log Serang 260721'!XFD1,11),1)+1)&amp;" puluh "&amp;INDEX('257_BSC_Alamhijau_Medan'!idxSatuSampaiDuaPuluh,--LEFT(RIGHT('[3]Pos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6">" "&amp;INDEX('258_BSC_JHHP_Kotabumi&amp;metr'!idxRatusan,--LEFT(TEXT(RIGHT('[3]Pos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milyar",INDEX('258_BSC_JHHP_Kotabumi&amp;metr'!idxSatuSampaiDuaPuluh,--LEFT(TEXT(RIGHT('[3]Pos Log Serang 260721'!XFD1,11),REPT("0",11)),2)+1)),INDEX('258_BSC_JHHP_Kotabumi&amp;metr'!idxSatuSampaiDuaPuluh,--LEFT(RIGHT('[3]Pos Log Serang 260721'!XFD1,11),1)+1)&amp;" puluh "&amp;INDEX('258_BSC_JHHP_Kotabumi&amp;metr'!idxSatuSampaiDuaPuluh,--LEFT(RIGHT('[3]Pos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7">" "&amp;INDEX('259_Okaryana_Pontianak'!idxRatusan,--LEFT(TEXT(RIGHT('[3]Pos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milyar",INDEX('259_Okaryana_Pontianak'!idxSatuSampaiDuaPuluh,--LEFT(TEXT(RIGHT('[3]Pos Log Serang 260721'!XFD1,11),REPT("0",11)),2)+1)),INDEX('259_Okaryana_Pontianak'!idxSatuSampaiDuaPuluh,--LEFT(RIGHT('[3]Pos Log Serang 260721'!XFD1,11),1)+1)&amp;" puluh "&amp;INDEX('259_Okaryana_Pontianak'!idxSatuSampaiDuaPuluh,--LEFT(RIGHT('[3]Pos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8">" "&amp;INDEX('260_Ibu Neneng_Cibitung'!idxRatusan,--LEFT(TEXT(RIGHT('[3]Pos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milyar",INDEX('260_Ibu Neneng_Cibitung'!idxSatuSampaiDuaPuluh,--LEFT(TEXT(RIGHT('[3]Pos Log Serang 260721'!XFD1,11),REPT("0",11)),2)+1)),INDEX('260_Ibu Neneng_Cibitung'!idxSatuSampaiDuaPuluh,--LEFT(RIGHT('[3]Pos Log Serang 260721'!XFD1,11),1)+1)&amp;" puluh "&amp;INDEX('260_Ibu Neneng_Cibitung'!idxSatuSampaiDuaPuluh,--LEFT(RIGHT('[3]Pos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9">" "&amp;INDEX('261_Klik_Batam'!idxRatusan,--LEFT(TEXT(RIGHT('[3]Pos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milyar",INDEX('261_Klik_Batam'!idxSatuSampaiDuaPuluh,--LEFT(TEXT(RIGHT('[3]Pos Log Serang 260721'!XFD1,11),REPT("0",11)),2)+1)),INDEX('261_Klik_Batam'!idxSatuSampaiDuaPuluh,--LEFT(RIGHT('[3]Pos Log Serang 260721'!XFD1,11),1)+1)&amp;" puluh "&amp;INDEX('261_Klik_Batam'!idxSatuSampaiDuaPuluh,--LEFT(RIGHT('[3]Pos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0">" "&amp;INDEX('262_Bpk. Riyadi_Batam'!idxRatusan,--LEFT(TEXT(RIGHT('[3]Pos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milyar",INDEX('262_Bpk. Riyadi_Batam'!idxSatuSampaiDuaPuluh,--LEFT(TEXT(RIGHT('[3]Pos Log Serang 260721'!XFD1,11),REPT("0",11)),2)+1)),INDEX('262_Bpk. Riyadi_Batam'!idxSatuSampaiDuaPuluh,--LEFT(RIGHT('[3]Pos Log Serang 260721'!XFD1,11),1)+1)&amp;" puluh "&amp;INDEX('262_Bpk. Riyadi_Batam'!idxSatuSampaiDuaPuluh,--LEFT(RIGHT('[3]Pos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1">" "&amp;INDEX('263_Trawlbens_Batam'!idxRatusan,--LEFT(TEXT(RIGHT('[3]Pos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milyar",INDEX('263_Trawlbens_Batam'!idxSatuSampaiDuaPuluh,--LEFT(TEXT(RIGHT('[3]Pos Log Serang 260721'!XFD1,11),REPT("0",11)),2)+1)),INDEX('263_Trawlbens_Batam'!idxSatuSampaiDuaPuluh,--LEFT(RIGHT('[3]Pos Log Serang 260721'!XFD1,11),1)+1)&amp;" puluh "&amp;INDEX('263_Trawlbens_Batam'!idxSatuSampaiDuaPuluh,--LEFT(RIGHT('[3]Pos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2">" "&amp;INDEX('264_Trawlbens_Batam'!idxRatusan,--LEFT(TEXT(RIGHT('[3]Pos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milyar",INDEX('264_Trawlbens_Batam'!idxSatuSampaiDuaPuluh,--LEFT(TEXT(RIGHT('[3]Pos Log Serang 260721'!XFD1,11),REPT("0",11)),2)+1)),INDEX('264_Trawlbens_Batam'!idxSatuSampaiDuaPuluh,--LEFT(RIGHT('[3]Pos Log Serang 260721'!XFD1,11),1)+1)&amp;" puluh "&amp;INDEX('264_Trawlbens_Batam'!idxSatuSampaiDuaPuluh,--LEFT(RIGHT('[3]Pos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3">" "&amp;INDEX('265_STL_Pontianak'!idxRatusan,--LEFT(TEXT(RIGHT('[3]Pos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milyar",INDEX('265_STL_Pontianak'!idxSatuSampaiDuaPuluh,--LEFT(TEXT(RIGHT('[3]Pos Log Serang 260721'!XFD1,11),REPT("0",11)),2)+1)),INDEX('265_STL_Pontianak'!idxSatuSampaiDuaPuluh,--LEFT(RIGHT('[3]Pos Log Serang 260721'!XFD1,11),1)+1)&amp;" puluh "&amp;INDEX('265_STL_Pontianak'!idxSatuSampaiDuaPuluh,--LEFT(RIGHT('[3]Pos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4">" "&amp;INDEX('266_BSC_JHHP_Brastagi'!idxRatusan,--LEFT(TEXT(RIGHT('[3]Pos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milyar",INDEX('266_BSC_JHHP_Brastagi'!idxSatuSampaiDuaPuluh,--LEFT(TEXT(RIGHT('[3]Pos Log Serang 260721'!XFD1,11),REPT("0",11)),2)+1)),INDEX('266_BSC_JHHP_Brastagi'!idxSatuSampaiDuaPuluh,--LEFT(RIGHT('[3]Pos Log Serang 260721'!XFD1,11),1)+1)&amp;" puluh "&amp;INDEX('266_BSC_JHHP_Brastagi'!idxSatuSampaiDuaPuluh,--LEFT(RIGHT('[3]Pos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5">" "&amp;INDEX('267_Expresindo_Riau'!idxRatusan,--LEFT(TEXT(RIGHT('[3]Pos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milyar",INDEX('267_Expresindo_Riau'!idxSatuSampaiDuaPuluh,--LEFT(TEXT(RIGHT('[3]Pos Log Serang 260721'!XFD1,11),REPT("0",11)),2)+1)),INDEX('267_Expresindo_Riau'!idxSatuSampaiDuaPuluh,--LEFT(RIGHT('[3]Pos Log Serang 260721'!XFD1,11),1)+1)&amp;" puluh "&amp;INDEX('267_Expresindo_Riau'!idxSatuSampaiDuaPuluh,--LEFT(RIGHT('[3]Pos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6">" "&amp;INDEX('268_klik_Batam'!idxRatusan,--LEFT(TEXT(RIGHT('[3]Pos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milyar",INDEX('268_klik_Batam'!idxSatuSampaiDuaPuluh,--LEFT(TEXT(RIGHT('[3]Pos Log Serang 260721'!XFD1,11),REPT("0",11)),2)+1)),INDEX('268_klik_Batam'!idxSatuSampaiDuaPuluh,--LEFT(RIGHT('[3]Pos Log Serang 260721'!XFD1,11),1)+1)&amp;" puluh "&amp;INDEX('268_klik_Batam'!idxSatuSampaiDuaPuluh,--LEFT(RIGHT('[3]Pos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7">" "&amp;INDEX('269_Yenlingtan_UD Amindo_BTH'!idxRatusan,--LEFT(TEXT(RIGHT('[3]Pos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milyar",INDEX('269_Yenlingtan_UD Amindo_BTH'!idxSatuSampaiDuaPuluh,--LEFT(TEXT(RIGHT('[3]Pos Log Serang 260721'!XFD1,11),REPT("0",11)),2)+1)),INDEX('269_Yenlingtan_UD Amindo_BTH'!idxSatuSampaiDuaPuluh,--LEFT(RIGHT('[3]Pos Log Serang 260721'!XFD1,11),1)+1)&amp;" puluh "&amp;INDEX('269_Yenlingtan_UD Amindo_BTH'!idxSatuSampaiDuaPuluh,--LEFT(RIGHT('[3]Pos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8">" "&amp;INDEX('270_Yenlingtan_Dlainer_BTH'!idxRatusan,--LEFT(TEXT(RIGHT('[3]Pos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milyar",INDEX('270_Yenlingtan_Dlainer_BTH'!idxSatuSampaiDuaPuluh,--LEFT(TEXT(RIGHT('[3]Pos Log Serang 260721'!XFD1,11),REPT("0",11)),2)+1)),INDEX('270_Yenlingtan_Dlainer_BTH'!idxSatuSampaiDuaPuluh,--LEFT(RIGHT('[3]Pos Log Serang 260721'!XFD1,11),1)+1)&amp;" puluh "&amp;INDEX('270_Yenlingtan_Dlainer_BTH'!idxSatuSampaiDuaPuluh,--LEFT(RIGHT('[3]Pos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9">" "&amp;INDEX('271_Asia Mitra_Bintan'!idxRatusan,--LEFT(TEXT(RIGHT('[3]Pos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milyar",INDEX('271_Asia Mitra_Bintan'!idxSatuSampaiDuaPuluh,--LEFT(TEXT(RIGHT('[3]Pos Log Serang 260721'!XFD1,11),REPT("0",11)),2)+1)),INDEX('271_Asia Mitra_Bintan'!idxSatuSampaiDuaPuluh,--LEFT(RIGHT('[3]Pos Log Serang 260721'!XFD1,11),1)+1)&amp;" puluh "&amp;INDEX('271_Asia Mitra_Bintan'!idxSatuSampaiDuaPuluh,--LEFT(RIGHT('[3]Pos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40">" "&amp;INDEX('272_klik_Batam 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milyar",INDEX('272_klik_Batam '!idxSatuSampaiDuaPuluh,--LEFT(TEXT(RIGHT('[3]Pos Log Serang 260721'!XFD1,11),REPT("0",11)),2)+1)),INDEX('272_klik_Batam '!idxSatuSampaiDuaPuluh,--LEFT(RIGHT('[3]Pos Log Serang 260721'!XFD1,11),1)+1)&amp;" puluh "&amp;INDEX('272_klik_Batam 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41">" "&amp;INDEX('273_Trawlbens_Batam'!idxRatusan,--LEFT(TEXT(RIGHT('[3]Pos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milyar",INDEX('273_Trawlbens_Batam'!idxSatuSampaiDuaPuluh,--LEFT(TEXT(RIGHT('[3]Pos Log Serang 260721'!XFD1,11),REPT("0",11)),2)+1)),INDEX('273_Trawlbens_Batam'!idxSatuSampaiDuaPuluh,--LEFT(RIGHT('[3]Pos Log Serang 260721'!XFD1,11),1)+1)&amp;" puluh "&amp;INDEX('273_Trawlbens_Batam'!idxSatuSampaiDuaPuluh,--LEFT(RIGHT('[3]Pos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42">" "&amp;INDEX('Performa_PT. Yasa_Konawe'!idxRatusan,--LEFT(TEXT(RIGHT('[3]Pos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milyar",INDEX('Performa_PT. Yasa_Konawe'!idxSatuSampaiDuaPuluh,--LEFT(TEXT(RIGHT('[3]Pos Log Serang 260721'!XFD1,11),REPT("0",11)),2)+1)),INDEX('Performa_PT. Yasa_Konawe'!idxSatuSampaiDuaPuluh,--LEFT(RIGHT('[3]Pos Log Serang 260721'!XFD1,11),1)+1)&amp;" puluh "&amp;INDEX('Performa_PT. Yasa_Konawe'!idxSatuSampaiDuaPuluh,--LEFT(RIGHT('[3]Pos Log Serang 260721'!XFD1,10),1)+1))&amp;IF(OR(LEN('[3]Pos Log Serang 260721'!XFD1)&lt;=9,--LEFT(TEXT(RIGHT('[3]Pos Log Serang 260721'!XFD1,12),REPT("0",12)),3)={0;1}),""," milyar")</definedName>
    <definedName name="milyar3">" "&amp;INDEX(idxRatusan,--LEFT(TEXT(RIGHT('[3]Pos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milyar",INDEX(idxSatuSampaiDuaPuluh,--LEFT(TEXT(RIGHT('[3]Pos Log Serang 260721'!XFD1,11),REPT("0",11)),2)+1)),INDEX(idxSatuSampaiDuaPuluh,--LEFT(RIGHT('[3]Pos Log Serang 260721'!XFD1,11),1)+1)&amp;" puluh "&amp;INDEX(idxSatuSampaiDuaPuluh,--LEFT(RIGHT('[3]Pos Log Serang 260721'!XFD1,10),1)+1))&amp;IF(OR(LEN('[3]Pos Log Serang 260721'!XFD1)&lt;=9,--LEFT(TEXT(RIGHT('[3]Pos Log Serang 260721'!XFD1,12),REPT("0",12)),3)={0;1}),""," milyar")</definedName>
    <definedName name="milyar4" localSheetId="0">" "&amp;INDEX('136_BSC_JHHP_Cipinang'!idxRatusan,--LEFT(TEXT(RIGHT('[3]Pos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",INDEX('136_BSC_JHHP_Cipinang'!idxSatuSampaiDuaPuluh,--LEFT(TEXT(RIGHT('[3]Pos Log Serang 260721'!XFD1,11),REPT("0",11)),2)+1)),INDEX('136_BSC_JHHP_Cipinang'!idxSatuSampaiDuaPuluh,--LEFT(RIGHT('[3]Pos Log Serang 260721'!XFD1,11),1)+1)&amp;" puluh "&amp;INDEX('136_BSC_JHHP_Cipinang'!idxSatuSampaiDuaPuluh,--LEFT(RIGHT('[3]Pos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">" "&amp;INDEX('137_Klik_Batam'!idxRatusan,--LEFT(TEXT(RIGHT('[3]Pos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",INDEX('137_Klik_Batam'!idxSatuSampaiDuaPuluh,--LEFT(TEXT(RIGHT('[3]Pos Log Serang 260721'!XFD1,11),REPT("0",11)),2)+1)),INDEX('137_Klik_Batam'!idxSatuSampaiDuaPuluh,--LEFT(RIGHT('[3]Pos Log Serang 260721'!XFD1,11),1)+1)&amp;" puluh "&amp;INDEX('137_Klik_Batam'!idxSatuSampaiDuaPuluh,--LEFT(RIGHT('[3]Pos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">" "&amp;INDEX('138_Trawlbens_Batam'!idxRatusan,--LEFT(TEXT(RIGHT('[3]Pos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",INDEX('138_Trawlbens_Batam'!idxSatuSampaiDuaPuluh,--LEFT(TEXT(RIGHT('[3]Pos Log Serang 260721'!XFD1,11),REPT("0",11)),2)+1)),INDEX('138_Trawlbens_Batam'!idxSatuSampaiDuaPuluh,--LEFT(RIGHT('[3]Pos Log Serang 260721'!XFD1,11),1)+1)&amp;" puluh "&amp;INDEX('138_Trawlbens_Batam'!idxSatuSampaiDuaPuluh,--LEFT(RIGHT('[3]Pos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">" "&amp;INDEX('139_Yenlingtan_Jasanaboga_BTH'!idxRatusan,--LEFT(TEXT(RIGHT('[3]Pos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",INDEX('139_Yenlingtan_Jasanaboga_BTH'!idxSatuSampaiDuaPuluh,--LEFT(TEXT(RIGHT('[3]Pos Log Serang 260721'!XFD1,11),REPT("0",11)),2)+1)),INDEX('139_Yenlingtan_Jasanaboga_BTH'!idxSatuSampaiDuaPuluh,--LEFT(RIGHT('[3]Pos Log Serang 260721'!XFD1,11),1)+1)&amp;" puluh "&amp;INDEX('139_Yenlingtan_Jasanaboga_BTH'!idxSatuSampaiDuaPuluh,--LEFT(RIGHT('[3]Pos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">" "&amp;INDEX('139a_Jasanaboga_pick up'!idxRatusan,--LEFT(TEXT(RIGHT('[3]Pos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",INDEX('139a_Jasanaboga_pick up'!idxSatuSampaiDuaPuluh,--LEFT(TEXT(RIGHT('[3]Pos Log Serang 260721'!XFD1,11),REPT("0",11)),2)+1)),INDEX('139a_Jasanaboga_pick up'!idxSatuSampaiDuaPuluh,--LEFT(RIGHT('[3]Pos Log Serang 260721'!XFD1,11),1)+1)&amp;" puluh "&amp;INDEX('139a_Jasanaboga_pick up'!idxSatuSampaiDuaPuluh,--LEFT(RIGHT('[3]Pos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">" "&amp;INDEX('140_Trawlbens_Batam 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",INDEX('140_Trawlbens_Batam '!idxSatuSampaiDuaPuluh,--LEFT(TEXT(RIGHT('[3]Pos Log Serang 260721'!XFD1,11),REPT("0",11)),2)+1)),INDEX('140_Trawlbens_Batam '!idxSatuSampaiDuaPuluh,--LEFT(RIGHT('[3]Pos Log Serang 260721'!XFD1,11),1)+1)&amp;" puluh "&amp;INDEX('140_Trawlbens_Batam 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">" "&amp;INDEX('141_Yenlingtan_Sehat_Batam'!idxRatusan,--LEFT(TEXT(RIGHT('[3]Pos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",INDEX('141_Yenlingtan_Sehat_Batam'!idxSatuSampaiDuaPuluh,--LEFT(TEXT(RIGHT('[3]Pos Log Serang 260721'!XFD1,11),REPT("0",11)),2)+1)),INDEX('141_Yenlingtan_Sehat_Batam'!idxSatuSampaiDuaPuluh,--LEFT(RIGHT('[3]Pos Log Serang 260721'!XFD1,11),1)+1)&amp;" puluh "&amp;INDEX('141_Yenlingtan_Sehat_Batam'!idxSatuSampaiDuaPuluh,--LEFT(RIGHT('[3]Pos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">" "&amp;INDEX('142_BBI_Mix'!idxRatusan,--LEFT(TEXT(RIGHT('[3]Pos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",INDEX('142_BBI_Mix'!idxSatuSampaiDuaPuluh,--LEFT(TEXT(RIGHT('[3]Pos Log Serang 260721'!XFD1,11),REPT("0",11)),2)+1)),INDEX('142_BBI_Mix'!idxSatuSampaiDuaPuluh,--LEFT(RIGHT('[3]Pos Log Serang 260721'!XFD1,11),1)+1)&amp;" puluh "&amp;INDEX('142_BBI_Mix'!idxSatuSampaiDuaPuluh,--LEFT(RIGHT('[3]Pos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">" "&amp;INDEX('143_Fastindo_Jakarta'!idxRatusan,--LEFT(TEXT(RIGHT('[3]Pos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",INDEX('143_Fastindo_Jakarta'!idxSatuSampaiDuaPuluh,--LEFT(TEXT(RIGHT('[3]Pos Log Serang 260721'!XFD1,11),REPT("0",11)),2)+1)),INDEX('143_Fastindo_Jakarta'!idxSatuSampaiDuaPuluh,--LEFT(RIGHT('[3]Pos Log Serang 260721'!XFD1,11),1)+1)&amp;" puluh "&amp;INDEX('143_Fastindo_Jakarta'!idxSatuSampaiDuaPuluh,--LEFT(RIGHT('[3]Pos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">" "&amp;INDEX('144_Fastindo_Jakarta 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",INDEX('144_Fastindo_Jakarta '!idxSatuSampaiDuaPuluh,--LEFT(TEXT(RIGHT('[3]Pos Log Serang 260721'!XFD1,11),REPT("0",11)),2)+1)),INDEX('144_Fastindo_Jakarta '!idxSatuSampaiDuaPuluh,--LEFT(RIGHT('[3]Pos Log Serang 260721'!XFD1,11),1)+1)&amp;" puluh "&amp;INDEX('144_Fastindo_Jakarta 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">" "&amp;INDEX('145_Tensindo_Kalimantan'!idxRatusan,--LEFT(TEXT(RIGHT('[3]Pos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",INDEX('145_Tensindo_Kalimantan'!idxSatuSampaiDuaPuluh,--LEFT(TEXT(RIGHT('[3]Pos Log Serang 260721'!XFD1,11),REPT("0",11)),2)+1)),INDEX('145_Tensindo_Kalimantan'!idxSatuSampaiDuaPuluh,--LEFT(RIGHT('[3]Pos Log Serang 260721'!XFD1,11),1)+1)&amp;" puluh "&amp;INDEX('145_Tensindo_Kalimantan'!idxSatuSampaiDuaPuluh,--LEFT(RIGHT('[3]Pos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">" "&amp;INDEX('146_Samudra Jaya Cakra_Mix'!idxRatusan,--LEFT(TEXT(RIGHT('[3]Pos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",INDEX('146_Samudra Jaya Cakra_Mix'!idxSatuSampaiDuaPuluh,--LEFT(TEXT(RIGHT('[3]Pos Log Serang 260721'!XFD1,11),REPT("0",11)),2)+1)),INDEX('146_Samudra Jaya Cakra_Mix'!idxSatuSampaiDuaPuluh,--LEFT(RIGHT('[3]Pos Log Serang 260721'!XFD1,11),1)+1)&amp;" puluh "&amp;INDEX('146_Samudra Jaya Cakra_Mix'!idxSatuSampaiDuaPuluh,--LEFT(RIGHT('[3]Pos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">" "&amp;INDEX('147_Yenlingtan_Pandu_Batam'!idxRatusan,--LEFT(TEXT(RIGHT('[3]Pos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",INDEX('147_Yenlingtan_Pandu_Batam'!idxSatuSampaiDuaPuluh,--LEFT(TEXT(RIGHT('[3]Pos Log Serang 260721'!XFD1,11),REPT("0",11)),2)+1)),INDEX('147_Yenlingtan_Pandu_Batam'!idxSatuSampaiDuaPuluh,--LEFT(RIGHT('[3]Pos Log Serang 260721'!XFD1,11),1)+1)&amp;" puluh "&amp;INDEX('147_Yenlingtan_Pandu_Batam'!idxSatuSampaiDuaPuluh,--LEFT(RIGHT('[3]Pos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">" "&amp;INDEX('148_PT. SITC_Undername China'!idxRatusan,--LEFT(TEXT(RIGHT('[3]Pos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",INDEX('148_PT. SITC_Undername China'!idxSatuSampaiDuaPuluh,--LEFT(TEXT(RIGHT('[3]Pos Log Serang 260721'!XFD1,11),REPT("0",11)),2)+1)),INDEX('148_PT. SITC_Undername China'!idxSatuSampaiDuaPuluh,--LEFT(RIGHT('[3]Pos Log Serang 260721'!XFD1,11),1)+1)&amp;" puluh "&amp;INDEX('148_PT. SITC_Undername China'!idxSatuSampaiDuaPuluh,--LEFT(RIGHT('[3]Pos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4">" "&amp;INDEX('149_Kurnia_Mojokerto'!idxRatusan,--LEFT(TEXT(RIGHT('[3]Pos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",INDEX('149_Kurnia_Mojokerto'!idxSatuSampaiDuaPuluh,--LEFT(TEXT(RIGHT('[3]Pos Log Serang 260721'!XFD1,11),REPT("0",11)),2)+1)),INDEX('149_Kurnia_Mojokerto'!idxSatuSampaiDuaPuluh,--LEFT(RIGHT('[3]Pos Log Serang 260721'!XFD1,11),1)+1)&amp;" puluh "&amp;INDEX('149_Kurnia_Mojokerto'!idxSatuSampaiDuaPuluh,--LEFT(RIGHT('[3]Pos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5">" "&amp;INDEX('150_Samudra Lima_Lahat'!idxRatusan,--LEFT(TEXT(RIGHT('[3]Pos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",INDEX('150_Samudra Lima_Lahat'!idxSatuSampaiDuaPuluh,--LEFT(TEXT(RIGHT('[3]Pos Log Serang 260721'!XFD1,11),REPT("0",11)),2)+1)),INDEX('150_Samudra Lima_Lahat'!idxSatuSampaiDuaPuluh,--LEFT(RIGHT('[3]Pos Log Serang 260721'!XFD1,11),1)+1)&amp;" puluh "&amp;INDEX('150_Samudra Lima_Lahat'!idxSatuSampaiDuaPuluh,--LEFT(RIGHT('[3]Pos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6">" "&amp;INDEX('151_CMT_Makassar'!idxRatusan,--LEFT(TEXT(RIGHT('[3]Pos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",INDEX('151_CMT_Makassar'!idxSatuSampaiDuaPuluh,--LEFT(TEXT(RIGHT('[3]Pos Log Serang 260721'!XFD1,11),REPT("0",11)),2)+1)),INDEX('151_CMT_Makassar'!idxSatuSampaiDuaPuluh,--LEFT(RIGHT('[3]Pos Log Serang 260721'!XFD1,11),1)+1)&amp;" puluh "&amp;INDEX('151_CMT_Makassar'!idxSatuSampaiDuaPuluh,--LEFT(RIGHT('[3]Pos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7">" "&amp;INDEX('152_Yenlingtan_Pangan_Batam'!idxRatusan,--LEFT(TEXT(RIGHT('[3]Pos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",INDEX('152_Yenlingtan_Pangan_Batam'!idxSatuSampaiDuaPuluh,--LEFT(TEXT(RIGHT('[3]Pos Log Serang 260721'!XFD1,11),REPT("0",11)),2)+1)),INDEX('152_Yenlingtan_Pangan_Batam'!idxSatuSampaiDuaPuluh,--LEFT(RIGHT('[3]Pos Log Serang 260721'!XFD1,11),1)+1)&amp;" puluh "&amp;INDEX('152_Yenlingtan_Pangan_Batam'!idxSatuSampaiDuaPuluh,--LEFT(RIGHT('[3]Pos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8">" "&amp;INDEX('153_Yenlingtan_Japan_Batam'!idxRatusan,--LEFT(TEXT(RIGHT('[3]Pos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",INDEX('153_Yenlingtan_Japan_Batam'!idxSatuSampaiDuaPuluh,--LEFT(TEXT(RIGHT('[3]Pos Log Serang 260721'!XFD1,11),REPT("0",11)),2)+1)),INDEX('153_Yenlingtan_Japan_Batam'!idxSatuSampaiDuaPuluh,--LEFT(RIGHT('[3]Pos Log Serang 260721'!XFD1,11),1)+1)&amp;" puluh "&amp;INDEX('153_Yenlingtan_Japan_Batam'!idxSatuSampaiDuaPuluh,--LEFT(RIGHT('[3]Pos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9">" "&amp;INDEX('154_R2K_sawah Lonto'!idxRatusan,--LEFT(TEXT(RIGHT('[3]Pos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",INDEX('154_R2K_sawah Lonto'!idxSatuSampaiDuaPuluh,--LEFT(TEXT(RIGHT('[3]Pos Log Serang 260721'!XFD1,11),REPT("0",11)),2)+1)),INDEX('154_R2K_sawah Lonto'!idxSatuSampaiDuaPuluh,--LEFT(RIGHT('[3]Pos Log Serang 260721'!XFD1,11),1)+1)&amp;" puluh "&amp;INDEX('154_R2K_sawah Lonto'!idxSatuSampaiDuaPuluh,--LEFT(RIGHT('[3]Pos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0">" "&amp;INDEX('155_Surya Jasa_Kalimantan'!idxRatusan,--LEFT(TEXT(RIGHT('[3]Pos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",INDEX('155_Surya Jasa_Kalimantan'!idxSatuSampaiDuaPuluh,--LEFT(TEXT(RIGHT('[3]Pos Log Serang 260721'!XFD1,11),REPT("0",11)),2)+1)),INDEX('155_Surya Jasa_Kalimantan'!idxSatuSampaiDuaPuluh,--LEFT(RIGHT('[3]Pos Log Serang 260721'!XFD1,11),1)+1)&amp;" puluh "&amp;INDEX('155_Surya Jasa_Kalimantan'!idxSatuSampaiDuaPuluh,--LEFT(RIGHT('[3]Pos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1">" "&amp;INDEX('156_Menara Warna_Thailand'!idxRatusan,--LEFT(TEXT(RIGHT('[3]Pos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",INDEX('156_Menara Warna_Thailand'!idxSatuSampaiDuaPuluh,--LEFT(TEXT(RIGHT('[3]Pos Log Serang 260721'!XFD1,11),REPT("0",11)),2)+1)),INDEX('156_Menara Warna_Thailand'!idxSatuSampaiDuaPuluh,--LEFT(RIGHT('[3]Pos Log Serang 260721'!XFD1,11),1)+1)&amp;" puluh "&amp;INDEX('156_Menara Warna_Thailand'!idxSatuSampaiDuaPuluh,--LEFT(RIGHT('[3]Pos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2">" "&amp;INDEX('157_Tensindo_Jakarta'!idxRatusan,--LEFT(TEXT(RIGHT('[3]Pos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",INDEX('157_Tensindo_Jakarta'!idxSatuSampaiDuaPuluh,--LEFT(TEXT(RIGHT('[3]Pos Log Serang 260721'!XFD1,11),REPT("0",11)),2)+1)),INDEX('157_Tensindo_Jakarta'!idxSatuSampaiDuaPuluh,--LEFT(RIGHT('[3]Pos Log Serang 260721'!XFD1,11),1)+1)&amp;" puluh "&amp;INDEX('157_Tensindo_Jakarta'!idxSatuSampaiDuaPuluh,--LEFT(RIGHT('[3]Pos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3">" "&amp;INDEX('158_PCS_Pontinak 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",INDEX('158_PCS_Pontinak '!idxSatuSampaiDuaPuluh,--LEFT(TEXT(RIGHT('[3]Pos Log Serang 260721'!XFD1,11),REPT("0",11)),2)+1)),INDEX('158_PCS_Pontinak '!idxSatuSampaiDuaPuluh,--LEFT(RIGHT('[3]Pos Log Serang 260721'!XFD1,11),1)+1)&amp;" puluh "&amp;INDEX('158_PCS_Pontinak 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4">" "&amp;INDEX('159_Tujuh Langit_Riau'!idxRatusan,--LEFT(TEXT(RIGHT('[3]Pos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",INDEX('159_Tujuh Langit_Riau'!idxSatuSampaiDuaPuluh,--LEFT(TEXT(RIGHT('[3]Pos Log Serang 260721'!XFD1,11),REPT("0",11)),2)+1)),INDEX('159_Tujuh Langit_Riau'!idxSatuSampaiDuaPuluh,--LEFT(RIGHT('[3]Pos Log Serang 260721'!XFD1,11),1)+1)&amp;" puluh "&amp;INDEX('159_Tujuh Langit_Riau'!idxSatuSampaiDuaPuluh,--LEFT(RIGHT('[3]Pos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5">" "&amp;INDEX('160_Sinar Monas_Bekasi'!idxRatusan,--LEFT(TEXT(RIGHT('[3]Pos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",INDEX('160_Sinar Monas_Bekasi'!idxSatuSampaiDuaPuluh,--LEFT(TEXT(RIGHT('[3]Pos Log Serang 260721'!XFD1,11),REPT("0",11)),2)+1)),INDEX('160_Sinar Monas_Bekasi'!idxSatuSampaiDuaPuluh,--LEFT(RIGHT('[3]Pos Log Serang 260721'!XFD1,11),1)+1)&amp;" puluh "&amp;INDEX('160_Sinar Monas_Bekasi'!idxSatuSampaiDuaPuluh,--LEFT(RIGHT('[3]Pos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6">" "&amp;INDEX('161_Indah_Sulawesi'!idxRatusan,--LEFT(TEXT(RIGHT('[3]Pos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",INDEX('161_Indah_Sulawesi'!idxSatuSampaiDuaPuluh,--LEFT(TEXT(RIGHT('[3]Pos Log Serang 260721'!XFD1,11),REPT("0",11)),2)+1)),INDEX('161_Indah_Sulawesi'!idxSatuSampaiDuaPuluh,--LEFT(RIGHT('[3]Pos Log Serang 260721'!XFD1,11),1)+1)&amp;" puluh "&amp;INDEX('161_Indah_Sulawesi'!idxSatuSampaiDuaPuluh,--LEFT(RIGHT('[3]Pos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7">" "&amp;INDEX('162_Trawblbens_Batam'!idxRatusan,--LEFT(TEXT(RIGHT('[3]Pos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",INDEX('162_Trawblbens_Batam'!idxSatuSampaiDuaPuluh,--LEFT(TEXT(RIGHT('[3]Pos Log Serang 260721'!XFD1,11),REPT("0",11)),2)+1)),INDEX('162_Trawblbens_Batam'!idxSatuSampaiDuaPuluh,--LEFT(RIGHT('[3]Pos Log Serang 260721'!XFD1,11),1)+1)&amp;" puluh "&amp;INDEX('162_Trawblbens_Batam'!idxSatuSampaiDuaPuluh,--LEFT(RIGHT('[3]Pos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8">" "&amp;INDEX('163_Yenlingtan_Karfikawira_Btam'!idxRatusan,--LEFT(TEXT(RIGHT('[3]Pos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",INDEX('163_Yenlingtan_Karfikawira_Btam'!idxSatuSampaiDuaPuluh,--LEFT(TEXT(RIGHT('[3]Pos Log Serang 260721'!XFD1,11),REPT("0",11)),2)+1)),INDEX('163_Yenlingtan_Karfikawira_Btam'!idxSatuSampaiDuaPuluh,--LEFT(RIGHT('[3]Pos Log Serang 260721'!XFD1,11),1)+1)&amp;" puluh "&amp;INDEX('163_Yenlingtan_Karfikawira_Btam'!idxSatuSampaiDuaPuluh,--LEFT(RIGHT('[3]Pos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9">" "&amp;INDEX('164_Yenlingtan_Sehat_Batam'!idxRatusan,--LEFT(TEXT(RIGHT('[3]Pos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",INDEX('164_Yenlingtan_Sehat_Batam'!idxSatuSampaiDuaPuluh,--LEFT(TEXT(RIGHT('[3]Pos Log Serang 260721'!XFD1,11),REPT("0",11)),2)+1)),INDEX('164_Yenlingtan_Sehat_Batam'!idxSatuSampaiDuaPuluh,--LEFT(RIGHT('[3]Pos Log Serang 260721'!XFD1,11),1)+1)&amp;" puluh "&amp;INDEX('164_Yenlingtan_Sehat_Batam'!idxSatuSampaiDuaPuluh,--LEFT(RIGHT('[3]Pos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0">" "&amp;INDEX('165_Trawblbens_Batam'!idxRatusan,--LEFT(TEXT(RIGHT('[3]Pos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",INDEX('165_Trawblbens_Batam'!idxSatuSampaiDuaPuluh,--LEFT(TEXT(RIGHT('[3]Pos Log Serang 260721'!XFD1,11),REPT("0",11)),2)+1)),INDEX('165_Trawblbens_Batam'!idxSatuSampaiDuaPuluh,--LEFT(RIGHT('[3]Pos Log Serang 260721'!XFD1,11),1)+1)&amp;" puluh "&amp;INDEX('165_Trawblbens_Batam'!idxSatuSampaiDuaPuluh,--LEFT(RIGHT('[3]Pos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1">" "&amp;INDEX('166_Anzora_Batam'!idxRatusan,--LEFT(TEXT(RIGHT('[3]Pos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",INDEX('166_Anzora_Batam'!idxSatuSampaiDuaPuluh,--LEFT(TEXT(RIGHT('[3]Pos Log Serang 260721'!XFD1,11),REPT("0",11)),2)+1)),INDEX('166_Anzora_Batam'!idxSatuSampaiDuaPuluh,--LEFT(RIGHT('[3]Pos Log Serang 260721'!XFD1,11),1)+1)&amp;" puluh "&amp;INDEX('166_Anzora_Batam'!idxSatuSampaiDuaPuluh,--LEFT(RIGHT('[3]Pos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2">" "&amp;INDEX('167_Ibu Vio_Makassar'!idxRatusan,--LEFT(TEXT(RIGHT('[3]Pos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",INDEX('167_Ibu Vio_Makassar'!idxSatuSampaiDuaPuluh,--LEFT(TEXT(RIGHT('[3]Pos Log Serang 260721'!XFD1,11),REPT("0",11)),2)+1)),INDEX('167_Ibu Vio_Makassar'!idxSatuSampaiDuaPuluh,--LEFT(RIGHT('[3]Pos Log Serang 260721'!XFD1,11),1)+1)&amp;" puluh "&amp;INDEX('167_Ibu Vio_Makassar'!idxSatuSampaiDuaPuluh,--LEFT(RIGHT('[3]Pos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3">" "&amp;INDEX('168_Yenlingtan_Tirta_Batam'!idxRatusan,--LEFT(TEXT(RIGHT('[3]Pos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",INDEX('168_Yenlingtan_Tirta_Batam'!idxSatuSampaiDuaPuluh,--LEFT(TEXT(RIGHT('[3]Pos Log Serang 260721'!XFD1,11),REPT("0",11)),2)+1)),INDEX('168_Yenlingtan_Tirta_Batam'!idxSatuSampaiDuaPuluh,--LEFT(RIGHT('[3]Pos Log Serang 260721'!XFD1,11),1)+1)&amp;" puluh "&amp;INDEX('168_Yenlingtan_Tirta_Batam'!idxSatuSampaiDuaPuluh,--LEFT(RIGHT('[3]Pos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4">" "&amp;INDEX('169_Menara_Sampoeran_C1'!idxRatusan,--LEFT(TEXT(RIGHT('[3]Pos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",INDEX('169_Menara_Sampoeran_C1'!idxSatuSampaiDuaPuluh,--LEFT(TEXT(RIGHT('[3]Pos Log Serang 260721'!XFD1,11),REPT("0",11)),2)+1)),INDEX('169_Menara_Sampoeran_C1'!idxSatuSampaiDuaPuluh,--LEFT(RIGHT('[3]Pos Log Serang 260721'!XFD1,11),1)+1)&amp;" puluh "&amp;INDEX('169_Menara_Sampoeran_C1'!idxSatuSampaiDuaPuluh,--LEFT(RIGHT('[3]Pos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5">" "&amp;INDEX('170_Menara_Bandung'!idxRatusan,--LEFT(TEXT(RIGHT('[3]Pos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",INDEX('170_Menara_Bandung'!idxSatuSampaiDuaPuluh,--LEFT(TEXT(RIGHT('[3]Pos Log Serang 260721'!XFD1,11),REPT("0",11)),2)+1)),INDEX('170_Menara_Bandung'!idxSatuSampaiDuaPuluh,--LEFT(RIGHT('[3]Pos Log Serang 260721'!XFD1,11),1)+1)&amp;" puluh "&amp;INDEX('170_Menara_Bandung'!idxSatuSampaiDuaPuluh,--LEFT(RIGHT('[3]Pos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6">" "&amp;INDEX('171_Menara_Jakarta Inner'!idxRatusan,--LEFT(TEXT(RIGHT('[3]Pos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",INDEX('171_Menara_Jakarta Inner'!idxSatuSampaiDuaPuluh,--LEFT(TEXT(RIGHT('[3]Pos Log Serang 260721'!XFD1,11),REPT("0",11)),2)+1)),INDEX('171_Menara_Jakarta Inner'!idxSatuSampaiDuaPuluh,--LEFT(RIGHT('[3]Pos Log Serang 260721'!XFD1,11),1)+1)&amp;" puluh "&amp;INDEX('171_Menara_Jakarta Inner'!idxSatuSampaiDuaPuluh,--LEFT(RIGHT('[3]Pos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7">" "&amp;INDEX('172_Fadilindo_Batam'!idxRatusan,--LEFT(TEXT(RIGHT('[3]Pos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",INDEX('172_Fadilindo_Batam'!idxSatuSampaiDuaPuluh,--LEFT(TEXT(RIGHT('[3]Pos Log Serang 260721'!XFD1,11),REPT("0",11)),2)+1)),INDEX('172_Fadilindo_Batam'!idxSatuSampaiDuaPuluh,--LEFT(RIGHT('[3]Pos Log Serang 260721'!XFD1,11),1)+1)&amp;" puluh "&amp;INDEX('172_Fadilindo_Batam'!idxSatuSampaiDuaPuluh,--LEFT(RIGHT('[3]Pos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8">" "&amp;INDEX('173_Yenlingtan_berkat_Batam'!idxRatusan,--LEFT(TEXT(RIGHT('[3]Pos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",INDEX('173_Yenlingtan_berkat_Batam'!idxSatuSampaiDuaPuluh,--LEFT(TEXT(RIGHT('[3]Pos Log Serang 260721'!XFD1,11),REPT("0",11)),2)+1)),INDEX('173_Yenlingtan_berkat_Batam'!idxSatuSampaiDuaPuluh,--LEFT(RIGHT('[3]Pos Log Serang 260721'!XFD1,11),1)+1)&amp;" puluh "&amp;INDEX('173_Yenlingtan_berkat_Batam'!idxSatuSampaiDuaPuluh,--LEFT(RIGHT('[3]Pos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9">" "&amp;INDEX('174_Yenlingtan_Kreshna_Batam'!idxRatusan,--LEFT(TEXT(RIGHT('[3]Pos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",INDEX('174_Yenlingtan_Kreshna_Batam'!idxSatuSampaiDuaPuluh,--LEFT(TEXT(RIGHT('[3]Pos Log Serang 260721'!XFD1,11),REPT("0",11)),2)+1)),INDEX('174_Yenlingtan_Kreshna_Batam'!idxSatuSampaiDuaPuluh,--LEFT(RIGHT('[3]Pos Log Serang 260721'!XFD1,11),1)+1)&amp;" puluh "&amp;INDEX('174_Yenlingtan_Kreshna_Batam'!idxSatuSampaiDuaPuluh,--LEFT(RIGHT('[3]Pos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0">" "&amp;INDEX('175_Lion_Gresik'!idxRatusan,--LEFT(TEXT(RIGHT('[3]Pos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",INDEX('175_Lion_Gresik'!idxSatuSampaiDuaPuluh,--LEFT(TEXT(RIGHT('[3]Pos Log Serang 260721'!XFD1,11),REPT("0",11)),2)+1)),INDEX('175_Lion_Gresik'!idxSatuSampaiDuaPuluh,--LEFT(RIGHT('[3]Pos Log Serang 260721'!XFD1,11),1)+1)&amp;" puluh "&amp;INDEX('175_Lion_Gresik'!idxSatuSampaiDuaPuluh,--LEFT(RIGHT('[3]Pos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1">" "&amp;INDEX('176_Padi Logistik'!idxRatusan,--LEFT(TEXT(RIGHT('[3]Pos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",INDEX('176_Padi Logistik'!idxSatuSampaiDuaPuluh,--LEFT(TEXT(RIGHT('[3]Pos Log Serang 260721'!XFD1,11),REPT("0",11)),2)+1)),INDEX('176_Padi Logistik'!idxSatuSampaiDuaPuluh,--LEFT(RIGHT('[3]Pos Log Serang 260721'!XFD1,11),1)+1)&amp;" puluh "&amp;INDEX('176_Padi Logistik'!idxSatuSampaiDuaPuluh,--LEFT(RIGHT('[3]Pos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2">" "&amp;INDEX('177_Padi Logistik_Bali'!idxRatusan,--LEFT(TEXT(RIGHT('[3]Pos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",INDEX('177_Padi Logistik_Bali'!idxSatuSampaiDuaPuluh,--LEFT(TEXT(RIGHT('[3]Pos Log Serang 260721'!XFD1,11),REPT("0",11)),2)+1)),INDEX('177_Padi Logistik_Bali'!idxSatuSampaiDuaPuluh,--LEFT(RIGHT('[3]Pos Log Serang 260721'!XFD1,11),1)+1)&amp;" puluh "&amp;INDEX('177_Padi Logistik_Bali'!idxSatuSampaiDuaPuluh,--LEFT(RIGHT('[3]Pos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3">" "&amp;INDEX('178_satya alam_'!idxRatusan,--LEFT(TEXT(RIGHT('[3]Pos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",INDEX('178_satya alam_'!idxSatuSampaiDuaPuluh,--LEFT(TEXT(RIGHT('[3]Pos Log Serang 260721'!XFD1,11),REPT("0",11)),2)+1)),INDEX('178_satya alam_'!idxSatuSampaiDuaPuluh,--LEFT(RIGHT('[3]Pos Log Serang 260721'!XFD1,11),1)+1)&amp;" puluh "&amp;INDEX('178_satya alam_'!idxSatuSampaiDuaPuluh,--LEFT(RIGHT('[3]Pos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4">" "&amp;INDEX('179_Kurniatani_Banjar negara'!idxRatusan,--LEFT(TEXT(RIGHT('[3]Pos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",INDEX('179_Kurniatani_Banjar negara'!idxSatuSampaiDuaPuluh,--LEFT(TEXT(RIGHT('[3]Pos Log Serang 260721'!XFD1,11),REPT("0",11)),2)+1)),INDEX('179_Kurniatani_Banjar negara'!idxSatuSampaiDuaPuluh,--LEFT(RIGHT('[3]Pos Log Serang 260721'!XFD1,11),1)+1)&amp;" puluh "&amp;INDEX('179_Kurniatani_Banjar negara'!idxSatuSampaiDuaPuluh,--LEFT(RIGHT('[3]Pos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5">" "&amp;INDEX('180_PT. Yasa_Sulteng'!idxRatusan,--LEFT(TEXT(RIGHT('[3]Pos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",INDEX('180_PT. Yasa_Sulteng'!idxSatuSampaiDuaPuluh,--LEFT(TEXT(RIGHT('[3]Pos Log Serang 260721'!XFD1,11),REPT("0",11)),2)+1)),INDEX('180_PT. Yasa_Sulteng'!idxSatuSampaiDuaPuluh,--LEFT(RIGHT('[3]Pos Log Serang 260721'!XFD1,11),1)+1)&amp;" puluh "&amp;INDEX('180_PT. Yasa_Sulteng'!idxSatuSampaiDuaPuluh,--LEFT(RIGHT('[3]Pos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6">" "&amp;INDEX('180_PT. Yasa_Sulteng di up'!idxRatusan,--LEFT(TEXT(RIGHT('[3]Pos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",INDEX('180_PT. Yasa_Sulteng di up'!idxSatuSampaiDuaPuluh,--LEFT(TEXT(RIGHT('[3]Pos Log Serang 260721'!XFD1,11),REPT("0",11)),2)+1)),INDEX('180_PT. Yasa_Sulteng di up'!idxSatuSampaiDuaPuluh,--LEFT(RIGHT('[3]Pos Log Serang 260721'!XFD1,11),1)+1)&amp;" puluh "&amp;INDEX('180_PT. Yasa_Sulteng di up'!idxSatuSampaiDuaPuluh,--LEFT(RIGHT('[3]Pos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7">" "&amp;INDEX('181_Menara_Jakarta Inner'!idxRatusan,--LEFT(TEXT(RIGHT('[3]Pos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",INDEX('181_Menara_Jakarta Inner'!idxSatuSampaiDuaPuluh,--LEFT(TEXT(RIGHT('[3]Pos Log Serang 260721'!XFD1,11),REPT("0",11)),2)+1)),INDEX('181_Menara_Jakarta Inner'!idxSatuSampaiDuaPuluh,--LEFT(RIGHT('[3]Pos Log Serang 260721'!XFD1,11),1)+1)&amp;" puluh "&amp;INDEX('181_Menara_Jakarta Inner'!idxSatuSampaiDuaPuluh,--LEFT(RIGHT('[3]Pos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8">" "&amp;INDEX('182_Yenlingtan_Pandurasa_Batam'!idxRatusan,--LEFT(TEXT(RIGHT('[3]Pos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",INDEX('182_Yenlingtan_Pandurasa_Batam'!idxSatuSampaiDuaPuluh,--LEFT(TEXT(RIGHT('[3]Pos Log Serang 260721'!XFD1,11),REPT("0",11)),2)+1)),INDEX('182_Yenlingtan_Pandurasa_Batam'!idxSatuSampaiDuaPuluh,--LEFT(RIGHT('[3]Pos Log Serang 260721'!XFD1,11),1)+1)&amp;" puluh "&amp;INDEX('182_Yenlingtan_Pandurasa_Batam'!idxSatuSampaiDuaPuluh,--LEFT(RIGHT('[3]Pos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9">" "&amp;INDEX('183_Bpk.Icuk_Kalbar'!idxRatusan,--LEFT(TEXT(RIGHT('[3]Pos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",INDEX('183_Bpk.Icuk_Kalbar'!idxSatuSampaiDuaPuluh,--LEFT(TEXT(RIGHT('[3]Pos Log Serang 260721'!XFD1,11),REPT("0",11)),2)+1)),INDEX('183_Bpk.Icuk_Kalbar'!idxSatuSampaiDuaPuluh,--LEFT(RIGHT('[3]Pos Log Serang 260721'!XFD1,11),1)+1)&amp;" puluh "&amp;INDEX('183_Bpk.Icuk_Kalbar'!idxSatuSampaiDuaPuluh,--LEFT(RIGHT('[3]Pos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0">" "&amp;INDEX('184_Rosenberger_Makassar'!idxRatusan,--LEFT(TEXT(RIGHT('[3]Pos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",INDEX('184_Rosenberger_Makassar'!idxSatuSampaiDuaPuluh,--LEFT(TEXT(RIGHT('[3]Pos Log Serang 260721'!XFD1,11),REPT("0",11)),2)+1)),INDEX('184_Rosenberger_Makassar'!idxSatuSampaiDuaPuluh,--LEFT(RIGHT('[3]Pos Log Serang 260721'!XFD1,11),1)+1)&amp;" puluh "&amp;INDEX('184_Rosenberger_Makassar'!idxSatuSampaiDuaPuluh,--LEFT(RIGHT('[3]Pos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1">" "&amp;INDEX('185_PT.Sarana Bandar_Sidoarjo'!idxRatusan,--LEFT(TEXT(RIGHT('[3]Pos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",INDEX('185_PT.Sarana Bandar_Sidoarjo'!idxSatuSampaiDuaPuluh,--LEFT(TEXT(RIGHT('[3]Pos Log Serang 260721'!XFD1,11),REPT("0",11)),2)+1)),INDEX('185_PT.Sarana Bandar_Sidoarjo'!idxSatuSampaiDuaPuluh,--LEFT(RIGHT('[3]Pos Log Serang 260721'!XFD1,11),1)+1)&amp;" puluh "&amp;INDEX('185_PT.Sarana Bandar_Sidoarjo'!idxSatuSampaiDuaPuluh,--LEFT(RIGHT('[3]Pos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2">" "&amp;INDEX('186_Ibu Yanti_Lampung'!idxRatusan,--LEFT(TEXT(RIGHT('[3]Pos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",INDEX('186_Ibu Yanti_Lampung'!idxSatuSampaiDuaPuluh,--LEFT(TEXT(RIGHT('[3]Pos Log Serang 260721'!XFD1,11),REPT("0",11)),2)+1)),INDEX('186_Ibu Yanti_Lampung'!idxSatuSampaiDuaPuluh,--LEFT(RIGHT('[3]Pos Log Serang 260721'!XFD1,11),1)+1)&amp;" puluh "&amp;INDEX('186_Ibu Yanti_Lampung'!idxSatuSampaiDuaPuluh,--LEFT(RIGHT('[3]Pos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3">" "&amp;INDEX('187_MAG_Kalimantan'!idxRatusan,--LEFT(TEXT(RIGHT('[3]Pos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",INDEX('187_MAG_Kalimantan'!idxSatuSampaiDuaPuluh,--LEFT(TEXT(RIGHT('[3]Pos Log Serang 260721'!XFD1,11),REPT("0",11)),2)+1)),INDEX('187_MAG_Kalimantan'!idxSatuSampaiDuaPuluh,--LEFT(RIGHT('[3]Pos Log Serang 260721'!XFD1,11),1)+1)&amp;" puluh "&amp;INDEX('187_MAG_Kalimantan'!idxSatuSampaiDuaPuluh,--LEFT(RIGHT('[3]Pos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5">" "&amp;INDEX('188_BSC_JHHP_PAYAKUMBUH'!idxRatusan,--LEFT(TEXT(RIGHT('[3]Pos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",INDEX('188_BSC_JHHP_PAYAKUMBUH'!idxSatuSampaiDuaPuluh,--LEFT(TEXT(RIGHT('[3]Pos Log Serang 260721'!XFD1,11),REPT("0",11)),2)+1)),INDEX('188_BSC_JHHP_PAYAKUMBUH'!idxSatuSampaiDuaPuluh,--LEFT(RIGHT('[3]Pos Log Serang 260721'!XFD1,11),1)+1)&amp;" puluh "&amp;INDEX('188_BSC_JHHP_PAYAKUMBUH'!idxSatuSampaiDuaPuluh,--LEFT(RIGHT('[3]Pos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4">" "&amp;INDEX('188_Sampoeran_Brigf 31.2.22'!idxRatusan,--LEFT(TEXT(RIGHT('[3]Pos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",INDEX('188_Sampoeran_Brigf 31.2.22'!idxSatuSampaiDuaPuluh,--LEFT(TEXT(RIGHT('[3]Pos Log Serang 260721'!XFD1,11),REPT("0",11)),2)+1)),INDEX('188_Sampoeran_Brigf 31.2.22'!idxSatuSampaiDuaPuluh,--LEFT(RIGHT('[3]Pos Log Serang 260721'!XFD1,11),1)+1)&amp;" puluh "&amp;INDEX('188_Sampoeran_Brigf 31.2.22'!idxSatuSampaiDuaPuluh,--LEFT(RIGHT('[3]Pos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6">" "&amp;INDEX('189_Sampoeran_Brigf 8.2.22'!idxRatusan,--LEFT(TEXT(RIGHT('[3]Pos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",INDEX('189_Sampoeran_Brigf 8.2.22'!idxSatuSampaiDuaPuluh,--LEFT(TEXT(RIGHT('[3]Pos Log Serang 260721'!XFD1,11),REPT("0",11)),2)+1)),INDEX('189_Sampoeran_Brigf 8.2.22'!idxSatuSampaiDuaPuluh,--LEFT(RIGHT('[3]Pos Log Serang 260721'!XFD1,11),1)+1)&amp;" puluh "&amp;INDEX('189_Sampoeran_Brigf 8.2.22'!idxSatuSampaiDuaPuluh,--LEFT(RIGHT('[3]Pos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7">" "&amp;INDEX('190_Solo Logo_Pati'!idxRatusan,--LEFT(TEXT(RIGHT('[3]Pos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",INDEX('190_Solo Logo_Pati'!idxSatuSampaiDuaPuluh,--LEFT(TEXT(RIGHT('[3]Pos Log Serang 260721'!XFD1,11),REPT("0",11)),2)+1)),INDEX('190_Solo Logo_Pati'!idxSatuSampaiDuaPuluh,--LEFT(RIGHT('[3]Pos Log Serang 260721'!XFD1,11),1)+1)&amp;" puluh "&amp;INDEX('190_Solo Logo_Pati'!idxSatuSampaiDuaPuluh,--LEFT(RIGHT('[3]Pos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8">" "&amp;INDEX('191_Tensindo_Penajam'!idxRatusan,--LEFT(TEXT(RIGHT('[3]Pos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",INDEX('191_Tensindo_Penajam'!idxSatuSampaiDuaPuluh,--LEFT(TEXT(RIGHT('[3]Pos Log Serang 260721'!XFD1,11),REPT("0",11)),2)+1)),INDEX('191_Tensindo_Penajam'!idxSatuSampaiDuaPuluh,--LEFT(RIGHT('[3]Pos Log Serang 260721'!XFD1,11),1)+1)&amp;" puluh "&amp;INDEX('191_Tensindo_Penajam'!idxSatuSampaiDuaPuluh,--LEFT(RIGHT('[3]Pos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9">" "&amp;INDEX('192_BBI_Ciputat'!idxRatusan,--LEFT(TEXT(RIGHT('[3]Pos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",INDEX('192_BBI_Ciputat'!idxSatuSampaiDuaPuluh,--LEFT(TEXT(RIGHT('[3]Pos Log Serang 260721'!XFD1,11),REPT("0",11)),2)+1)),INDEX('192_BBI_Ciputat'!idxSatuSampaiDuaPuluh,--LEFT(RIGHT('[3]Pos Log Serang 260721'!XFD1,11),1)+1)&amp;" puluh "&amp;INDEX('192_BBI_Ciputat'!idxSatuSampaiDuaPuluh,--LEFT(RIGHT('[3]Pos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0">" "&amp;INDEX('193_Lion_Pontianak'!idxRatusan,--LEFT(TEXT(RIGHT('[3]Pos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",INDEX('193_Lion_Pontianak'!idxSatuSampaiDuaPuluh,--LEFT(TEXT(RIGHT('[3]Pos Log Serang 260721'!XFD1,11),REPT("0",11)),2)+1)),INDEX('193_Lion_Pontianak'!idxSatuSampaiDuaPuluh,--LEFT(RIGHT('[3]Pos Log Serang 260721'!XFD1,11),1)+1)&amp;" puluh "&amp;INDEX('193_Lion_Pontianak'!idxSatuSampaiDuaPuluh,--LEFT(RIGHT('[3]Pos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1">" "&amp;INDEX('194_BSC_JHHP_PAYAKUMBUH 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",INDEX('194_BSC_JHHP_PAYAKUMBUH '!idxSatuSampaiDuaPuluh,--LEFT(TEXT(RIGHT('[3]Pos Log Serang 260721'!XFD1,11),REPT("0",11)),2)+1)),INDEX('194_BSC_JHHP_PAYAKUMBUH '!idxSatuSampaiDuaPuluh,--LEFT(RIGHT('[3]Pos Log Serang 260721'!XFD1,11),1)+1)&amp;" puluh "&amp;INDEX('194_BSC_JHHP_PAYAKUMBUH 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2">" "&amp;INDEX('195_Adhi Cakra_Batang'!idxRatusan,--LEFT(TEXT(RIGHT('[3]Pos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",INDEX('195_Adhi Cakra_Batang'!idxSatuSampaiDuaPuluh,--LEFT(TEXT(RIGHT('[3]Pos Log Serang 260721'!XFD1,11),REPT("0",11)),2)+1)),INDEX('195_Adhi Cakra_Batang'!idxSatuSampaiDuaPuluh,--LEFT(RIGHT('[3]Pos Log Serang 260721'!XFD1,11),1)+1)&amp;" puluh "&amp;INDEX('195_Adhi Cakra_Batang'!idxSatuSampaiDuaPuluh,--LEFT(RIGHT('[3]Pos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3">" "&amp;INDEX('196_Klik_Batam 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",INDEX('196_Klik_Batam '!idxSatuSampaiDuaPuluh,--LEFT(TEXT(RIGHT('[3]Pos Log Serang 260721'!XFD1,11),REPT("0",11)),2)+1)),INDEX('196_Klik_Batam '!idxSatuSampaiDuaPuluh,--LEFT(RIGHT('[3]Pos Log Serang 260721'!XFD1,11),1)+1)&amp;" puluh "&amp;INDEX('196_Klik_Batam 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4">" "&amp;INDEX('197_BSC_Alam Hijau_Jambi'!idxRatusan,--LEFT(TEXT(RIGHT('[3]Pos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",INDEX('197_BSC_Alam Hijau_Jambi'!idxSatuSampaiDuaPuluh,--LEFT(TEXT(RIGHT('[3]Pos Log Serang 260721'!XFD1,11),REPT("0",11)),2)+1)),INDEX('197_BSC_Alam Hijau_Jambi'!idxSatuSampaiDuaPuluh,--LEFT(RIGHT('[3]Pos Log Serang 260721'!XFD1,11),1)+1)&amp;" puluh "&amp;INDEX('197_BSC_Alam Hijau_Jambi'!idxSatuSampaiDuaPuluh,--LEFT(RIGHT('[3]Pos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5">" "&amp;INDEX('198_PCS_kalimantan'!idxRatusan,--LEFT(TEXT(RIGHT('[3]Pos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",INDEX('198_PCS_kalimantan'!idxSatuSampaiDuaPuluh,--LEFT(TEXT(RIGHT('[3]Pos Log Serang 260721'!XFD1,11),REPT("0",11)),2)+1)),INDEX('198_PCS_kalimantan'!idxSatuSampaiDuaPuluh,--LEFT(RIGHT('[3]Pos Log Serang 260721'!XFD1,11),1)+1)&amp;" puluh "&amp;INDEX('198_PCS_kalimantan'!idxSatuSampaiDuaPuluh,--LEFT(RIGHT('[3]Pos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6">" "&amp;INDEX('199_BSC_Alam Hijau_Jambi'!idxRatusan,--LEFT(TEXT(RIGHT('[3]Pos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",INDEX('199_BSC_Alam Hijau_Jambi'!idxSatuSampaiDuaPuluh,--LEFT(TEXT(RIGHT('[3]Pos Log Serang 260721'!XFD1,11),REPT("0",11)),2)+1)),INDEX('199_BSC_Alam Hijau_Jambi'!idxSatuSampaiDuaPuluh,--LEFT(RIGHT('[3]Pos Log Serang 260721'!XFD1,11),1)+1)&amp;" puluh "&amp;INDEX('199_BSC_Alam Hijau_Jambi'!idxSatuSampaiDuaPuluh,--LEFT(RIGHT('[3]Pos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7">" "&amp;INDEX('200_BSC_Alam JHHP_Lampung'!idxRatusan,--LEFT(TEXT(RIGHT('[3]Pos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",INDEX('200_BSC_Alam JHHP_Lampung'!idxSatuSampaiDuaPuluh,--LEFT(TEXT(RIGHT('[3]Pos Log Serang 260721'!XFD1,11),REPT("0",11)),2)+1)),INDEX('200_BSC_Alam JHHP_Lampung'!idxSatuSampaiDuaPuluh,--LEFT(RIGHT('[3]Pos Log Serang 260721'!XFD1,11),1)+1)&amp;" puluh "&amp;INDEX('200_BSC_Alam JHHP_Lampung'!idxSatuSampaiDuaPuluh,--LEFT(RIGHT('[3]Pos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8">" "&amp;INDEX('201_BSC_Alam JHHP_Lampung'!idxRatusan,--LEFT(TEXT(RIGHT('[3]Pos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",INDEX('201_BSC_Alam JHHP_Lampung'!idxSatuSampaiDuaPuluh,--LEFT(TEXT(RIGHT('[3]Pos Log Serang 260721'!XFD1,11),REPT("0",11)),2)+1)),INDEX('201_BSC_Alam JHHP_Lampung'!idxSatuSampaiDuaPuluh,--LEFT(RIGHT('[3]Pos Log Serang 260721'!XFD1,11),1)+1)&amp;" puluh "&amp;INDEX('201_BSC_Alam JHHP_Lampung'!idxSatuSampaiDuaPuluh,--LEFT(RIGHT('[3]Pos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9">" "&amp;INDEX('202_BSC_Alam Hijau_Bandung 1'!idxRatusan,--LEFT(TEXT(RIGHT('[3]Pos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",INDEX('202_BSC_Alam Hijau_Bandung 1'!idxSatuSampaiDuaPuluh,--LEFT(TEXT(RIGHT('[3]Pos Log Serang 260721'!XFD1,11),REPT("0",11)),2)+1)),INDEX('202_BSC_Alam Hijau_Bandung 1'!idxSatuSampaiDuaPuluh,--LEFT(RIGHT('[3]Pos Log Serang 260721'!XFD1,11),1)+1)&amp;" puluh "&amp;INDEX('202_BSC_Alam Hijau_Bandung 1'!idxSatuSampaiDuaPuluh,--LEFT(RIGHT('[3]Pos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0">" "&amp;INDEX('203_BSC_JHHP_Lampung'!idxRatusan,--LEFT(TEXT(RIGHT('[3]Pos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",INDEX('203_BSC_JHHP_Lampung'!idxSatuSampaiDuaPuluh,--LEFT(TEXT(RIGHT('[3]Pos Log Serang 260721'!XFD1,11),REPT("0",11)),2)+1)),INDEX('203_BSC_JHHP_Lampung'!idxSatuSampaiDuaPuluh,--LEFT(RIGHT('[3]Pos Log Serang 260721'!XFD1,11),1)+1)&amp;" puluh "&amp;INDEX('203_BSC_JHHP_Lampung'!idxSatuSampaiDuaPuluh,--LEFT(RIGHT('[3]Pos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1">" "&amp;INDEX('204_Klik_Batam'!idxRatusan,--LEFT(TEXT(RIGHT('[3]Pos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",INDEX('204_Klik_Batam'!idxSatuSampaiDuaPuluh,--LEFT(TEXT(RIGHT('[3]Pos Log Serang 260721'!XFD1,11),REPT("0",11)),2)+1)),INDEX('204_Klik_Batam'!idxSatuSampaiDuaPuluh,--LEFT(RIGHT('[3]Pos Log Serang 260721'!XFD1,11),1)+1)&amp;" puluh "&amp;INDEX('204_Klik_Batam'!idxSatuSampaiDuaPuluh,--LEFT(RIGHT('[3]Pos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2">" "&amp;INDEX('205_Klik_Batam'!idxRatusan,--LEFT(TEXT(RIGHT('[3]Pos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",INDEX('205_Klik_Batam'!idxSatuSampaiDuaPuluh,--LEFT(TEXT(RIGHT('[3]Pos Log Serang 260721'!XFD1,11),REPT("0",11)),2)+1)),INDEX('205_Klik_Batam'!idxSatuSampaiDuaPuluh,--LEFT(RIGHT('[3]Pos Log Serang 260721'!XFD1,11),1)+1)&amp;" puluh "&amp;INDEX('205_Klik_Batam'!idxSatuSampaiDuaPuluh,--LEFT(RIGHT('[3]Pos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3">" "&amp;INDEX('206_Tinata_Batam'!idxRatusan,--LEFT(TEXT(RIGHT('[3]Pos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",INDEX('206_Tinata_Batam'!idxSatuSampaiDuaPuluh,--LEFT(TEXT(RIGHT('[3]Pos Log Serang 260721'!XFD1,11),REPT("0",11)),2)+1)),INDEX('206_Tinata_Batam'!idxSatuSampaiDuaPuluh,--LEFT(RIGHT('[3]Pos Log Serang 260721'!XFD1,11),1)+1)&amp;" puluh "&amp;INDEX('206_Tinata_Batam'!idxSatuSampaiDuaPuluh,--LEFT(RIGHT('[3]Pos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4">" "&amp;INDEX('207_Yenlingtan_Primasari_BTH'!idxRatusan,--LEFT(TEXT(RIGHT('[3]Pos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",INDEX('207_Yenlingtan_Primasari_BTH'!idxSatuSampaiDuaPuluh,--LEFT(TEXT(RIGHT('[3]Pos Log Serang 260721'!XFD1,11),REPT("0",11)),2)+1)),INDEX('207_Yenlingtan_Primasari_BTH'!idxSatuSampaiDuaPuluh,--LEFT(RIGHT('[3]Pos Log Serang 260721'!XFD1,11),1)+1)&amp;" puluh "&amp;INDEX('207_Yenlingtan_Primasari_BTH'!idxSatuSampaiDuaPuluh,--LEFT(RIGHT('[3]Pos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5">" "&amp;INDEX('208_Yenlingtan_Kaifa_BTH'!idxRatusan,--LEFT(TEXT(RIGHT('[3]Pos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",INDEX('208_Yenlingtan_Kaifa_BTH'!idxSatuSampaiDuaPuluh,--LEFT(TEXT(RIGHT('[3]Pos Log Serang 260721'!XFD1,11),REPT("0",11)),2)+1)),INDEX('208_Yenlingtan_Kaifa_BTH'!idxSatuSampaiDuaPuluh,--LEFT(RIGHT('[3]Pos Log Serang 260721'!XFD1,11),1)+1)&amp;" puluh "&amp;INDEX('208_Yenlingtan_Kaifa_BTH'!idxSatuSampaiDuaPuluh,--LEFT(RIGHT('[3]Pos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6">" "&amp;INDEX('209_Yenlingtan_East_BTH'!idxRatusan,--LEFT(TEXT(RIGHT('[3]Pos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",INDEX('209_Yenlingtan_East_BTH'!idxSatuSampaiDuaPuluh,--LEFT(TEXT(RIGHT('[3]Pos Log Serang 260721'!XFD1,11),REPT("0",11)),2)+1)),INDEX('209_Yenlingtan_East_BTH'!idxSatuSampaiDuaPuluh,--LEFT(RIGHT('[3]Pos Log Serang 260721'!XFD1,11),1)+1)&amp;" puluh "&amp;INDEX('209_Yenlingtan_East_BTH'!idxSatuSampaiDuaPuluh,--LEFT(RIGHT('[3]Pos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7">" "&amp;INDEX('210_Dhe Topidi_Makassar'!idxRatusan,--LEFT(TEXT(RIGHT('[3]Pos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",INDEX('210_Dhe Topidi_Makassar'!idxSatuSampaiDuaPuluh,--LEFT(TEXT(RIGHT('[3]Pos Log Serang 260721'!XFD1,11),REPT("0",11)),2)+1)),INDEX('210_Dhe Topidi_Makassar'!idxSatuSampaiDuaPuluh,--LEFT(RIGHT('[3]Pos Log Serang 260721'!XFD1,11),1)+1)&amp;" puluh "&amp;INDEX('210_Dhe Topidi_Makassar'!idxSatuSampaiDuaPuluh,--LEFT(RIGHT('[3]Pos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8">" "&amp;INDEX('211_Bpk. Teddy_Batam'!idxRatusan,--LEFT(TEXT(RIGHT('[3]Pos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",INDEX('211_Bpk. Teddy_Batam'!idxSatuSampaiDuaPuluh,--LEFT(TEXT(RIGHT('[3]Pos Log Serang 260721'!XFD1,11),REPT("0",11)),2)+1)),INDEX('211_Bpk. Teddy_Batam'!idxSatuSampaiDuaPuluh,--LEFT(RIGHT('[3]Pos Log Serang 260721'!XFD1,11),1)+1)&amp;" puluh "&amp;INDEX('211_Bpk. Teddy_Batam'!idxSatuSampaiDuaPuluh,--LEFT(RIGHT('[3]Pos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9">" "&amp;INDEX('212_RBS_Batam'!idxRatusan,--LEFT(TEXT(RIGHT('[3]Pos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",INDEX('212_RBS_Batam'!idxSatuSampaiDuaPuluh,--LEFT(TEXT(RIGHT('[3]Pos Log Serang 260721'!XFD1,11),REPT("0",11)),2)+1)),INDEX('212_RBS_Batam'!idxSatuSampaiDuaPuluh,--LEFT(RIGHT('[3]Pos Log Serang 260721'!XFD1,11),1)+1)&amp;" puluh "&amp;INDEX('212_RBS_Batam'!idxSatuSampaiDuaPuluh,--LEFT(RIGHT('[3]Pos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0">" "&amp;INDEX('213_Fastindo_jakarta'!idxRatusan,--LEFT(TEXT(RIGHT('[3]Pos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",INDEX('213_Fastindo_jakarta'!idxSatuSampaiDuaPuluh,--LEFT(TEXT(RIGHT('[3]Pos Log Serang 260721'!XFD1,11),REPT("0",11)),2)+1)),INDEX('213_Fastindo_jakarta'!idxSatuSampaiDuaPuluh,--LEFT(RIGHT('[3]Pos Log Serang 260721'!XFD1,11),1)+1)&amp;" puluh "&amp;INDEX('213_Fastindo_jakarta'!idxSatuSampaiDuaPuluh,--LEFT(RIGHT('[3]Pos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1">" "&amp;INDEX('214_Klik_Batam'!idxRatusan,--LEFT(TEXT(RIGHT('[3]Pos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",INDEX('214_Klik_Batam'!idxSatuSampaiDuaPuluh,--LEFT(TEXT(RIGHT('[3]Pos Log Serang 260721'!XFD1,11),REPT("0",11)),2)+1)),INDEX('214_Klik_Batam'!idxSatuSampaiDuaPuluh,--LEFT(RIGHT('[3]Pos Log Serang 260721'!XFD1,11),1)+1)&amp;" puluh "&amp;INDEX('214_Klik_Batam'!idxSatuSampaiDuaPuluh,--LEFT(RIGHT('[3]Pos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2">" "&amp;INDEX('215_Menara_Cocacola'!idxRatusan,--LEFT(TEXT(RIGHT('[3]Pos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",INDEX('215_Menara_Cocacola'!idxSatuSampaiDuaPuluh,--LEFT(TEXT(RIGHT('[3]Pos Log Serang 260721'!XFD1,11),REPT("0",11)),2)+1)),INDEX('215_Menara_Cocacola'!idxSatuSampaiDuaPuluh,--LEFT(RIGHT('[3]Pos Log Serang 260721'!XFD1,11),1)+1)&amp;" puluh "&amp;INDEX('215_Menara_Cocacola'!idxSatuSampaiDuaPuluh,--LEFT(RIGHT('[3]Pos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3">" "&amp;INDEX('216_Menara_Mataram'!idxRatusan,--LEFT(TEXT(RIGHT('[3]Pos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",INDEX('216_Menara_Mataram'!idxSatuSampaiDuaPuluh,--LEFT(TEXT(RIGHT('[3]Pos Log Serang 260721'!XFD1,11),REPT("0",11)),2)+1)),INDEX('216_Menara_Mataram'!idxSatuSampaiDuaPuluh,--LEFT(RIGHT('[3]Pos Log Serang 260721'!XFD1,11),1)+1)&amp;" puluh "&amp;INDEX('216_Menara_Mataram'!idxSatuSampaiDuaPuluh,--LEFT(RIGHT('[3]Pos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4">" "&amp;INDEX('217_BSC_DNR_Padang'!idxRatusan,--LEFT(TEXT(RIGHT('[3]Pos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",INDEX('217_BSC_DNR_Padang'!idxSatuSampaiDuaPuluh,--LEFT(TEXT(RIGHT('[3]Pos Log Serang 260721'!XFD1,11),REPT("0",11)),2)+1)),INDEX('217_BSC_DNR_Padang'!idxSatuSampaiDuaPuluh,--LEFT(RIGHT('[3]Pos Log Serang 260721'!XFD1,11),1)+1)&amp;" puluh "&amp;INDEX('217_BSC_DNR_Padang'!idxSatuSampaiDuaPuluh,--LEFT(RIGHT('[3]Pos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5">" "&amp;INDEX('218_BSC_Alam Hijau_Bandung 1'!idxRatusan,--LEFT(TEXT(RIGHT('[3]Pos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",INDEX('218_BSC_Alam Hijau_Bandung 1'!idxSatuSampaiDuaPuluh,--LEFT(TEXT(RIGHT('[3]Pos Log Serang 260721'!XFD1,11),REPT("0",11)),2)+1)),INDEX('218_BSC_Alam Hijau_Bandung 1'!idxSatuSampaiDuaPuluh,--LEFT(RIGHT('[3]Pos Log Serang 260721'!XFD1,11),1)+1)&amp;" puluh "&amp;INDEX('218_BSC_Alam Hijau_Bandung 1'!idxSatuSampaiDuaPuluh,--LEFT(RIGHT('[3]Pos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6">" "&amp;INDEX('219_BSC_Alam Hijau_Lampung'!idxRatusan,--LEFT(TEXT(RIGHT('[3]Pos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",INDEX('219_BSC_Alam Hijau_Lampung'!idxSatuSampaiDuaPuluh,--LEFT(TEXT(RIGHT('[3]Pos Log Serang 260721'!XFD1,11),REPT("0",11)),2)+1)),INDEX('219_BSC_Alam Hijau_Lampung'!idxSatuSampaiDuaPuluh,--LEFT(RIGHT('[3]Pos Log Serang 260721'!XFD1,11),1)+1)&amp;" puluh "&amp;INDEX('219_BSC_Alam Hijau_Lampung'!idxSatuSampaiDuaPuluh,--LEFT(RIGHT('[3]Pos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7">" "&amp;INDEX('220_BSC_Alam Hijau_Kota Bumi'!idxRatusan,--LEFT(TEXT(RIGHT('[3]Pos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",INDEX('220_BSC_Alam Hijau_Kota Bumi'!idxSatuSampaiDuaPuluh,--LEFT(TEXT(RIGHT('[3]Pos Log Serang 260721'!XFD1,11),REPT("0",11)),2)+1)),INDEX('220_BSC_Alam Hijau_Kota Bumi'!idxSatuSampaiDuaPuluh,--LEFT(RIGHT('[3]Pos Log Serang 260721'!XFD1,11),1)+1)&amp;" puluh "&amp;INDEX('220_BSC_Alam Hijau_Kota Bumi'!idxSatuSampaiDuaPuluh,--LEFT(RIGHT('[3]Pos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8">" "&amp;INDEX('221_BSC_Alam Hijau_Kota Bumi'!idxRatusan,--LEFT(TEXT(RIGHT('[3]Pos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",INDEX('221_BSC_Alam Hijau_Kota Bumi'!idxSatuSampaiDuaPuluh,--LEFT(TEXT(RIGHT('[3]Pos Log Serang 260721'!XFD1,11),REPT("0",11)),2)+1)),INDEX('221_BSC_Alam Hijau_Kota Bumi'!idxSatuSampaiDuaPuluh,--LEFT(RIGHT('[3]Pos Log Serang 260721'!XFD1,11),1)+1)&amp;" puluh "&amp;INDEX('221_BSC_Alam Hijau_Kota Bumi'!idxSatuSampaiDuaPuluh,--LEFT(RIGHT('[3]Pos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9">" "&amp;INDEX('222_Okaryana_Pontianak'!idxRatusan,--LEFT(TEXT(RIGHT('[3]Pos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",INDEX('222_Okaryana_Pontianak'!idxSatuSampaiDuaPuluh,--LEFT(TEXT(RIGHT('[3]Pos Log Serang 260721'!XFD1,11),REPT("0",11)),2)+1)),INDEX('222_Okaryana_Pontianak'!idxSatuSampaiDuaPuluh,--LEFT(RIGHT('[3]Pos Log Serang 260721'!XFD1,11),1)+1)&amp;" puluh "&amp;INDEX('222_Okaryana_Pontianak'!idxSatuSampaiDuaPuluh,--LEFT(RIGHT('[3]Pos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0">" "&amp;INDEX('223_BBI_Makassar'!idxRatusan,--LEFT(TEXT(RIGHT('[3]Pos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",INDEX('223_BBI_Makassar'!idxSatuSampaiDuaPuluh,--LEFT(TEXT(RIGHT('[3]Pos Log Serang 260721'!XFD1,11),REPT("0",11)),2)+1)),INDEX('223_BBI_Makassar'!idxSatuSampaiDuaPuluh,--LEFT(RIGHT('[3]Pos Log Serang 260721'!XFD1,11),1)+1)&amp;" puluh "&amp;INDEX('223_BBI_Makassar'!idxSatuSampaiDuaPuluh,--LEFT(RIGHT('[3]Pos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1">" "&amp;INDEX('224_Yenlingtan_Aras_BTH'!idxRatusan,--LEFT(TEXT(RIGHT('[3]Pos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",INDEX('224_Yenlingtan_Aras_BTH'!idxSatuSampaiDuaPuluh,--LEFT(TEXT(RIGHT('[3]Pos Log Serang 260721'!XFD1,11),REPT("0",11)),2)+1)),INDEX('224_Yenlingtan_Aras_BTH'!idxSatuSampaiDuaPuluh,--LEFT(RIGHT('[3]Pos Log Serang 260721'!XFD1,11),1)+1)&amp;" puluh "&amp;INDEX('224_Yenlingtan_Aras_BTH'!idxSatuSampaiDuaPuluh,--LEFT(RIGHT('[3]Pos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2">" "&amp;INDEX('225_Yenlingtan_Omo_BTH'!idxRatusan,--LEFT(TEXT(RIGHT('[3]Pos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",INDEX('225_Yenlingtan_Omo_BTH'!idxSatuSampaiDuaPuluh,--LEFT(TEXT(RIGHT('[3]Pos Log Serang 260721'!XFD1,11),REPT("0",11)),2)+1)),INDEX('225_Yenlingtan_Omo_BTH'!idxSatuSampaiDuaPuluh,--LEFT(RIGHT('[3]Pos Log Serang 260721'!XFD1,11),1)+1)&amp;" puluh "&amp;INDEX('225_Yenlingtan_Omo_BTH'!idxSatuSampaiDuaPuluh,--LEFT(RIGHT('[3]Pos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3">" "&amp;INDEX('226_Yenlingtan_Pandurasa_BTH'!idxRatusan,--LEFT(TEXT(RIGHT('[3]Pos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",INDEX('226_Yenlingtan_Pandurasa_BTH'!idxSatuSampaiDuaPuluh,--LEFT(TEXT(RIGHT('[3]Pos Log Serang 260721'!XFD1,11),REPT("0",11)),2)+1)),INDEX('226_Yenlingtan_Pandurasa_BTH'!idxSatuSampaiDuaPuluh,--LEFT(RIGHT('[3]Pos Log Serang 260721'!XFD1,11),1)+1)&amp;" puluh "&amp;INDEX('226_Yenlingtan_Pandurasa_BTH'!idxSatuSampaiDuaPuluh,--LEFT(RIGHT('[3]Pos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4">" "&amp;INDEX('227_Bpk. Zudi_Banjarmasin'!idxRatusan,--LEFT(TEXT(RIGHT('[3]Pos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",INDEX('227_Bpk. Zudi_Banjarmasin'!idxSatuSampaiDuaPuluh,--LEFT(TEXT(RIGHT('[3]Pos Log Serang 260721'!XFD1,11),REPT("0",11)),2)+1)),INDEX('227_Bpk. Zudi_Banjarmasin'!idxSatuSampaiDuaPuluh,--LEFT(RIGHT('[3]Pos Log Serang 260721'!XFD1,11),1)+1)&amp;" puluh "&amp;INDEX('227_Bpk. Zudi_Banjarmasin'!idxSatuSampaiDuaPuluh,--LEFT(RIGHT('[3]Pos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5">" "&amp;INDEX('228_Anzora Skin_Riau'!idxRatusan,--LEFT(TEXT(RIGHT('[3]Pos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",INDEX('228_Anzora Skin_Riau'!idxSatuSampaiDuaPuluh,--LEFT(TEXT(RIGHT('[3]Pos Log Serang 260721'!XFD1,11),REPT("0",11)),2)+1)),INDEX('228_Anzora Skin_Riau'!idxSatuSampaiDuaPuluh,--LEFT(RIGHT('[3]Pos Log Serang 260721'!XFD1,11),1)+1)&amp;" puluh "&amp;INDEX('228_Anzora Skin_Riau'!idxSatuSampaiDuaPuluh,--LEFT(RIGHT('[3]Pos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6">" "&amp;INDEX('229_Menara_Sticker&amp;TTD'!idxRatusan,--LEFT(TEXT(RIGHT('[3]Pos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",INDEX('229_Menara_Sticker&amp;TTD'!idxSatuSampaiDuaPuluh,--LEFT(TEXT(RIGHT('[3]Pos Log Serang 260721'!XFD1,11),REPT("0",11)),2)+1)),INDEX('229_Menara_Sticker&amp;TTD'!idxSatuSampaiDuaPuluh,--LEFT(RIGHT('[3]Pos Log Serang 260721'!XFD1,11),1)+1)&amp;" puluh "&amp;INDEX('229_Menara_Sticker&amp;TTD'!idxSatuSampaiDuaPuluh,--LEFT(RIGHT('[3]Pos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7">" "&amp;INDEX('230_Solologo_Setia alam_Proboli'!idxRatusan,--LEFT(TEXT(RIGHT('[3]Pos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",INDEX('230_Solologo_Setia alam_Proboli'!idxSatuSampaiDuaPuluh,--LEFT(TEXT(RIGHT('[3]Pos Log Serang 260721'!XFD1,11),REPT("0",11)),2)+1)),INDEX('230_Solologo_Setia alam_Proboli'!idxSatuSampaiDuaPuluh,--LEFT(RIGHT('[3]Pos Log Serang 260721'!XFD1,11),1)+1)&amp;" puluh "&amp;INDEX('230_Solologo_Setia alam_Proboli'!idxSatuSampaiDuaPuluh,--LEFT(RIGHT('[3]Pos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8">" "&amp;INDEX('231_Okaryana_Pontianak'!idxRatusan,--LEFT(TEXT(RIGHT('[3]Pos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",INDEX('231_Okaryana_Pontianak'!idxSatuSampaiDuaPuluh,--LEFT(TEXT(RIGHT('[3]Pos Log Serang 260721'!XFD1,11),REPT("0",11)),2)+1)),INDEX('231_Okaryana_Pontianak'!idxSatuSampaiDuaPuluh,--LEFT(RIGHT('[3]Pos Log Serang 260721'!XFD1,11),1)+1)&amp;" puluh "&amp;INDEX('231_Okaryana_Pontianak'!idxSatuSampaiDuaPuluh,--LEFT(RIGHT('[3]Pos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9">" "&amp;INDEX('232_Pandu_Batam'!idxRatusan,--LEFT(TEXT(RIGHT('[3]Pos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",INDEX('232_Pandu_Batam'!idxSatuSampaiDuaPuluh,--LEFT(TEXT(RIGHT('[3]Pos Log Serang 260721'!XFD1,11),REPT("0",11)),2)+1)),INDEX('232_Pandu_Batam'!idxSatuSampaiDuaPuluh,--LEFT(RIGHT('[3]Pos Log Serang 260721'!XFD1,11),1)+1)&amp;" puluh "&amp;INDEX('232_Pandu_Batam'!idxSatuSampaiDuaPuluh,--LEFT(RIGHT('[3]Pos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0">" "&amp;INDEX('233_Yenlingtan_Aras_BTH'!idxRatusan,--LEFT(TEXT(RIGHT('[3]Pos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",INDEX('233_Yenlingtan_Aras_BTH'!idxSatuSampaiDuaPuluh,--LEFT(TEXT(RIGHT('[3]Pos Log Serang 260721'!XFD1,11),REPT("0",11)),2)+1)),INDEX('233_Yenlingtan_Aras_BTH'!idxSatuSampaiDuaPuluh,--LEFT(RIGHT('[3]Pos Log Serang 260721'!XFD1,11),1)+1)&amp;" puluh "&amp;INDEX('233_Yenlingtan_Aras_BTH'!idxSatuSampaiDuaPuluh,--LEFT(RIGHT('[3]Pos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1">" "&amp;INDEX('234_AKL_Mix'!idxRatusan,--LEFT(TEXT(RIGHT('[3]Pos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",INDEX('234_AKL_Mix'!idxSatuSampaiDuaPuluh,--LEFT(TEXT(RIGHT('[3]Pos Log Serang 260721'!XFD1,11),REPT("0",11)),2)+1)),INDEX('234_AKL_Mix'!idxSatuSampaiDuaPuluh,--LEFT(RIGHT('[3]Pos Log Serang 260721'!XFD1,11),1)+1)&amp;" puluh "&amp;INDEX('234_AKL_Mix'!idxSatuSampaiDuaPuluh,--LEFT(RIGHT('[3]Pos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2">" "&amp;INDEX('235_Brama_Batam'!idxRatusan,--LEFT(TEXT(RIGHT('[3]Pos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",INDEX('235_Brama_Batam'!idxSatuSampaiDuaPuluh,--LEFT(TEXT(RIGHT('[3]Pos Log Serang 260721'!XFD1,11),REPT("0",11)),2)+1)),INDEX('235_Brama_Batam'!idxSatuSampaiDuaPuluh,--LEFT(RIGHT('[3]Pos Log Serang 260721'!XFD1,11),1)+1)&amp;" puluh "&amp;INDEX('235_Brama_Batam'!idxSatuSampaiDuaPuluh,--LEFT(RIGHT('[3]Pos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3">" "&amp;INDEX('236_Nayla Hijab_Surabaya'!idxRatusan,--LEFT(TEXT(RIGHT('[3]Pos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",INDEX('236_Nayla Hijab_Surabaya'!idxSatuSampaiDuaPuluh,--LEFT(TEXT(RIGHT('[3]Pos Log Serang 260721'!XFD1,11),REPT("0",11)),2)+1)),INDEX('236_Nayla Hijab_Surabaya'!idxSatuSampaiDuaPuluh,--LEFT(RIGHT('[3]Pos Log Serang 260721'!XFD1,11),1)+1)&amp;" puluh "&amp;INDEX('236_Nayla Hijab_Surabaya'!idxSatuSampaiDuaPuluh,--LEFT(RIGHT('[3]Pos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4">" "&amp;INDEX('237_Grasindo_Pontianak'!idxRatusan,--LEFT(TEXT(RIGHT('[3]Pos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",INDEX('237_Grasindo_Pontianak'!idxSatuSampaiDuaPuluh,--LEFT(TEXT(RIGHT('[3]Pos Log Serang 260721'!XFD1,11),REPT("0",11)),2)+1)),INDEX('237_Grasindo_Pontianak'!idxSatuSampaiDuaPuluh,--LEFT(RIGHT('[3]Pos Log Serang 260721'!XFD1,11),1)+1)&amp;" puluh "&amp;INDEX('237_Grasindo_Pontianak'!idxSatuSampaiDuaPuluh,--LEFT(RIGHT('[3]Pos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5">" "&amp;INDEX('238_Yenlingtan_Sukses_BTH'!idxRatusan,--LEFT(TEXT(RIGHT('[3]Pos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",INDEX('238_Yenlingtan_Sukses_BTH'!idxSatuSampaiDuaPuluh,--LEFT(TEXT(RIGHT('[3]Pos Log Serang 260721'!XFD1,11),REPT("0",11)),2)+1)),INDEX('238_Yenlingtan_Sukses_BTH'!idxSatuSampaiDuaPuluh,--LEFT(RIGHT('[3]Pos Log Serang 260721'!XFD1,11),1)+1)&amp;" puluh "&amp;INDEX('238_Yenlingtan_Sukses_BTH'!idxSatuSampaiDuaPuluh,--LEFT(RIGHT('[3]Pos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6">" "&amp;INDEX('239_Bpk. Arif_Batam'!idxRatusan,--LEFT(TEXT(RIGHT('[3]Pos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",INDEX('239_Bpk. Arif_Batam'!idxSatuSampaiDuaPuluh,--LEFT(TEXT(RIGHT('[3]Pos Log Serang 260721'!XFD1,11),REPT("0",11)),2)+1)),INDEX('239_Bpk. Arif_Batam'!idxSatuSampaiDuaPuluh,--LEFT(RIGHT('[3]Pos Log Serang 260721'!XFD1,11),1)+1)&amp;" puluh "&amp;INDEX('239_Bpk. Arif_Batam'!idxSatuSampaiDuaPuluh,--LEFT(RIGHT('[3]Pos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7">" "&amp;INDEX('240_Yenlingtan_Sukses_BTH 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",INDEX('240_Yenlingtan_Sukses_BTH '!idxSatuSampaiDuaPuluh,--LEFT(TEXT(RIGHT('[3]Pos Log Serang 260721'!XFD1,11),REPT("0",11)),2)+1)),INDEX('240_Yenlingtan_Sukses_BTH '!idxSatuSampaiDuaPuluh,--LEFT(RIGHT('[3]Pos Log Serang 260721'!XFD1,11),1)+1)&amp;" puluh "&amp;INDEX('240_Yenlingtan_Sukses_BTH 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8">" "&amp;INDEX('241_Yenlingtan_Aras_BTH'!idxRatusan,--LEFT(TEXT(RIGHT('[3]Pos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",INDEX('241_Yenlingtan_Aras_BTH'!idxSatuSampaiDuaPuluh,--LEFT(TEXT(RIGHT('[3]Pos Log Serang 260721'!XFD1,11),REPT("0",11)),2)+1)),INDEX('241_Yenlingtan_Aras_BTH'!idxSatuSampaiDuaPuluh,--LEFT(RIGHT('[3]Pos Log Serang 260721'!XFD1,11),1)+1)&amp;" puluh "&amp;INDEX('241_Yenlingtan_Aras_BTH'!idxSatuSampaiDuaPuluh,--LEFT(RIGHT('[3]Pos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9">" "&amp;INDEX('241A_Yenlingtan_Aras_PU'!idxRatusan,--LEFT(TEXT(RIGHT('[3]Pos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",INDEX('241A_Yenlingtan_Aras_PU'!idxSatuSampaiDuaPuluh,--LEFT(TEXT(RIGHT('[3]Pos Log Serang 260721'!XFD1,11),REPT("0",11)),2)+1)),INDEX('241A_Yenlingtan_Aras_PU'!idxSatuSampaiDuaPuluh,--LEFT(RIGHT('[3]Pos Log Serang 260721'!XFD1,11),1)+1)&amp;" puluh "&amp;INDEX('241A_Yenlingtan_Aras_PU'!idxSatuSampaiDuaPuluh,--LEFT(RIGHT('[3]Pos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0">" "&amp;INDEX('242_Bpk. Arif_Batam'!idxRatusan,--LEFT(TEXT(RIGHT('[3]Pos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",INDEX('242_Bpk. Arif_Batam'!idxSatuSampaiDuaPuluh,--LEFT(TEXT(RIGHT('[3]Pos Log Serang 260721'!XFD1,11),REPT("0",11)),2)+1)),INDEX('242_Bpk. Arif_Batam'!idxSatuSampaiDuaPuluh,--LEFT(RIGHT('[3]Pos Log Serang 260721'!XFD1,11),1)+1)&amp;" puluh "&amp;INDEX('242_Bpk. Arif_Batam'!idxSatuSampaiDuaPuluh,--LEFT(RIGHT('[3]Pos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1">" "&amp;INDEX('243_Klik_Batam'!idxRatusan,--LEFT(TEXT(RIGHT('[3]Pos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",INDEX('243_Klik_Batam'!idxSatuSampaiDuaPuluh,--LEFT(TEXT(RIGHT('[3]Pos Log Serang 260721'!XFD1,11),REPT("0",11)),2)+1)),INDEX('243_Klik_Batam'!idxSatuSampaiDuaPuluh,--LEFT(RIGHT('[3]Pos Log Serang 260721'!XFD1,11),1)+1)&amp;" puluh "&amp;INDEX('243_Klik_Batam'!idxSatuSampaiDuaPuluh,--LEFT(RIGHT('[3]Pos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2">" "&amp;INDEX('244_Mega Kreasi_Bekasi'!idxRatusan,--LEFT(TEXT(RIGHT('[3]Pos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",INDEX('244_Mega Kreasi_Bekasi'!idxSatuSampaiDuaPuluh,--LEFT(TEXT(RIGHT('[3]Pos Log Serang 260721'!XFD1,11),REPT("0",11)),2)+1)),INDEX('244_Mega Kreasi_Bekasi'!idxSatuSampaiDuaPuluh,--LEFT(RIGHT('[3]Pos Log Serang 260721'!XFD1,11),1)+1)&amp;" puluh "&amp;INDEX('244_Mega Kreasi_Bekasi'!idxSatuSampaiDuaPuluh,--LEFT(RIGHT('[3]Pos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3">" "&amp;INDEX('245_BSC_JHHP_Solok'!idxRatusan,--LEFT(TEXT(RIGHT('[3]Pos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",INDEX('245_BSC_JHHP_Solok'!idxSatuSampaiDuaPuluh,--LEFT(TEXT(RIGHT('[3]Pos Log Serang 260721'!XFD1,11),REPT("0",11)),2)+1)),INDEX('245_BSC_JHHP_Solok'!idxSatuSampaiDuaPuluh,--LEFT(RIGHT('[3]Pos Log Serang 260721'!XFD1,11),1)+1)&amp;" puluh "&amp;INDEX('245_BSC_JHHP_Solok'!idxSatuSampaiDuaPuluh,--LEFT(RIGHT('[3]Pos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4">" "&amp;INDEX('246_BSC_Alam Hijau_Cilacap'!idxRatusan,--LEFT(TEXT(RIGHT('[3]Pos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",INDEX('246_BSC_Alam Hijau_Cilacap'!idxSatuSampaiDuaPuluh,--LEFT(TEXT(RIGHT('[3]Pos Log Serang 260721'!XFD1,11),REPT("0",11)),2)+1)),INDEX('246_BSC_Alam Hijau_Cilacap'!idxSatuSampaiDuaPuluh,--LEFT(RIGHT('[3]Pos Log Serang 260721'!XFD1,11),1)+1)&amp;" puluh "&amp;INDEX('246_BSC_Alam Hijau_Cilacap'!idxSatuSampaiDuaPuluh,--LEFT(RIGHT('[3]Pos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5">" "&amp;INDEX('247_BSC_Alam Hijau_Jogja&amp;Smrng'!idxRatusan,--LEFT(TEXT(RIGHT('[3]Pos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",INDEX('247_BSC_Alam Hijau_Jogja&amp;Smrng'!idxSatuSampaiDuaPuluh,--LEFT(TEXT(RIGHT('[3]Pos Log Serang 260721'!XFD1,11),REPT("0",11)),2)+1)),INDEX('247_BSC_Alam Hijau_Jogja&amp;Smrng'!idxSatuSampaiDuaPuluh,--LEFT(RIGHT('[3]Pos Log Serang 260721'!XFD1,11),1)+1)&amp;" puluh "&amp;INDEX('247_BSC_Alam Hijau_Jogja&amp;Smrng'!idxSatuSampaiDuaPuluh,--LEFT(RIGHT('[3]Pos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6">" "&amp;INDEX('248_Surya Jasa_Kalimantan'!idxRatusan,--LEFT(TEXT(RIGHT('[3]Pos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",INDEX('248_Surya Jasa_Kalimantan'!idxSatuSampaiDuaPuluh,--LEFT(TEXT(RIGHT('[3]Pos Log Serang 260721'!XFD1,11),REPT("0",11)),2)+1)),INDEX('248_Surya Jasa_Kalimantan'!idxSatuSampaiDuaPuluh,--LEFT(RIGHT('[3]Pos Log Serang 260721'!XFD1,11),1)+1)&amp;" puluh "&amp;INDEX('248_Surya Jasa_Kalimantan'!idxSatuSampaiDuaPuluh,--LEFT(RIGHT('[3]Pos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7">" "&amp;INDEX('249_Surya Jasa_Kalimantan'!idxRatusan,--LEFT(TEXT(RIGHT('[3]Pos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",INDEX('249_Surya Jasa_Kalimantan'!idxSatuSampaiDuaPuluh,--LEFT(TEXT(RIGHT('[3]Pos Log Serang 260721'!XFD1,11),REPT("0",11)),2)+1)),INDEX('249_Surya Jasa_Kalimantan'!idxSatuSampaiDuaPuluh,--LEFT(RIGHT('[3]Pos Log Serang 260721'!XFD1,11),1)+1)&amp;" puluh "&amp;INDEX('249_Surya Jasa_Kalimantan'!idxSatuSampaiDuaPuluh,--LEFT(RIGHT('[3]Pos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8">" "&amp;INDEX('250_Lion_Sidoarjo'!idxRatusan,--LEFT(TEXT(RIGHT('[3]Pos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",INDEX('250_Lion_Sidoarjo'!idxSatuSampaiDuaPuluh,--LEFT(TEXT(RIGHT('[3]Pos Log Serang 260721'!XFD1,11),REPT("0",11)),2)+1)),INDEX('250_Lion_Sidoarjo'!idxSatuSampaiDuaPuluh,--LEFT(RIGHT('[3]Pos Log Serang 260721'!XFD1,11),1)+1)&amp;" puluh "&amp;INDEX('250_Lion_Sidoarjo'!idxSatuSampaiDuaPuluh,--LEFT(RIGHT('[3]Pos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9">" "&amp;INDEX('251_PCS_Pontianak'!idxRatusan,--LEFT(TEXT(RIGHT('[3]Pos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",INDEX('251_PCS_Pontianak'!idxSatuSampaiDuaPuluh,--LEFT(TEXT(RIGHT('[3]Pos Log Serang 260721'!XFD1,11),REPT("0",11)),2)+1)),INDEX('251_PCS_Pontianak'!idxSatuSampaiDuaPuluh,--LEFT(RIGHT('[3]Pos Log Serang 260721'!XFD1,11),1)+1)&amp;" puluh "&amp;INDEX('251_PCS_Pontianak'!idxSatuSampaiDuaPuluh,--LEFT(RIGHT('[3]Pos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0">" "&amp;INDEX('252_PT. Buana_Jakarta'!idxRatusan,--LEFT(TEXT(RIGHT('[3]Pos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",INDEX('252_PT. Buana_Jakarta'!idxSatuSampaiDuaPuluh,--LEFT(TEXT(RIGHT('[3]Pos Log Serang 260721'!XFD1,11),REPT("0",11)),2)+1)),INDEX('252_PT. Buana_Jakarta'!idxSatuSampaiDuaPuluh,--LEFT(RIGHT('[3]Pos Log Serang 260721'!XFD1,11),1)+1)&amp;" puluh "&amp;INDEX('252_PT. Buana_Jakarta'!idxSatuSampaiDuaPuluh,--LEFT(RIGHT('[3]Pos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1">" "&amp;INDEX('253_PCS_Pontianak'!idxRatusan,--LEFT(TEXT(RIGHT('[3]Pos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",INDEX('253_PCS_Pontianak'!idxSatuSampaiDuaPuluh,--LEFT(TEXT(RIGHT('[3]Pos Log Serang 260721'!XFD1,11),REPT("0",11)),2)+1)),INDEX('253_PCS_Pontianak'!idxSatuSampaiDuaPuluh,--LEFT(RIGHT('[3]Pos Log Serang 260721'!XFD1,11),1)+1)&amp;" puluh "&amp;INDEX('253_PCS_Pontianak'!idxSatuSampaiDuaPuluh,--LEFT(RIGHT('[3]Pos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2">" "&amp;INDEX('254_Yenlingtan_Primasari'!idxRatusan,--LEFT(TEXT(RIGHT('[3]Pos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",INDEX('254_Yenlingtan_Primasari'!idxSatuSampaiDuaPuluh,--LEFT(TEXT(RIGHT('[3]Pos Log Serang 260721'!XFD1,11),REPT("0",11)),2)+1)),INDEX('254_Yenlingtan_Primasari'!idxSatuSampaiDuaPuluh,--LEFT(RIGHT('[3]Pos Log Serang 260721'!XFD1,11),1)+1)&amp;" puluh "&amp;INDEX('254_Yenlingtan_Primasari'!idxSatuSampaiDuaPuluh,--LEFT(RIGHT('[3]Pos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3">" "&amp;INDEX('255_Trawlbens_Batam'!idxRatusan,--LEFT(TEXT(RIGHT('[3]Pos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",INDEX('255_Trawlbens_Batam'!idxSatuSampaiDuaPuluh,--LEFT(TEXT(RIGHT('[3]Pos Log Serang 260721'!XFD1,11),REPT("0",11)),2)+1)),INDEX('255_Trawlbens_Batam'!idxSatuSampaiDuaPuluh,--LEFT(RIGHT('[3]Pos Log Serang 260721'!XFD1,11),1)+1)&amp;" puluh "&amp;INDEX('255_Trawlbens_Batam'!idxSatuSampaiDuaPuluh,--LEFT(RIGHT('[3]Pos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4">" "&amp;INDEX('256_yenlingtan_Dlanier'!idxRatusan,--LEFT(TEXT(RIGHT('[3]Pos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",INDEX('256_yenlingtan_Dlanier'!idxSatuSampaiDuaPuluh,--LEFT(TEXT(RIGHT('[3]Pos Log Serang 260721'!XFD1,11),REPT("0",11)),2)+1)),INDEX('256_yenlingtan_Dlanier'!idxSatuSampaiDuaPuluh,--LEFT(RIGHT('[3]Pos Log Serang 260721'!XFD1,11),1)+1)&amp;" puluh "&amp;INDEX('256_yenlingtan_Dlanier'!idxSatuSampaiDuaPuluh,--LEFT(RIGHT('[3]Pos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5">" "&amp;INDEX('257_BSC_Alamhijau_Medan'!idxRatusan,--LEFT(TEXT(RIGHT('[3]Pos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",INDEX('257_BSC_Alamhijau_Medan'!idxSatuSampaiDuaPuluh,--LEFT(TEXT(RIGHT('[3]Pos Log Serang 260721'!XFD1,11),REPT("0",11)),2)+1)),INDEX('257_BSC_Alamhijau_Medan'!idxSatuSampaiDuaPuluh,--LEFT(RIGHT('[3]Pos Log Serang 260721'!XFD1,11),1)+1)&amp;" puluh "&amp;INDEX('257_BSC_Alamhijau_Medan'!idxSatuSampaiDuaPuluh,--LEFT(RIGHT('[3]Pos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6">" "&amp;INDEX('258_BSC_JHHP_Kotabumi&amp;metr'!idxRatusan,--LEFT(TEXT(RIGHT('[3]Pos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",INDEX('258_BSC_JHHP_Kotabumi&amp;metr'!idxSatuSampaiDuaPuluh,--LEFT(TEXT(RIGHT('[3]Pos Log Serang 260721'!XFD1,11),REPT("0",11)),2)+1)),INDEX('258_BSC_JHHP_Kotabumi&amp;metr'!idxSatuSampaiDuaPuluh,--LEFT(RIGHT('[3]Pos Log Serang 260721'!XFD1,11),1)+1)&amp;" puluh "&amp;INDEX('258_BSC_JHHP_Kotabumi&amp;metr'!idxSatuSampaiDuaPuluh,--LEFT(RIGHT('[3]Pos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7">" "&amp;INDEX('259_Okaryana_Pontianak'!idxRatusan,--LEFT(TEXT(RIGHT('[3]Pos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",INDEX('259_Okaryana_Pontianak'!idxSatuSampaiDuaPuluh,--LEFT(TEXT(RIGHT('[3]Pos Log Serang 260721'!XFD1,11),REPT("0",11)),2)+1)),INDEX('259_Okaryana_Pontianak'!idxSatuSampaiDuaPuluh,--LEFT(RIGHT('[3]Pos Log Serang 260721'!XFD1,11),1)+1)&amp;" puluh "&amp;INDEX('259_Okaryana_Pontianak'!idxSatuSampaiDuaPuluh,--LEFT(RIGHT('[3]Pos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8">" "&amp;INDEX('260_Ibu Neneng_Cibitung'!idxRatusan,--LEFT(TEXT(RIGHT('[3]Pos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",INDEX('260_Ibu Neneng_Cibitung'!idxSatuSampaiDuaPuluh,--LEFT(TEXT(RIGHT('[3]Pos Log Serang 260721'!XFD1,11),REPT("0",11)),2)+1)),INDEX('260_Ibu Neneng_Cibitung'!idxSatuSampaiDuaPuluh,--LEFT(RIGHT('[3]Pos Log Serang 260721'!XFD1,11),1)+1)&amp;" puluh "&amp;INDEX('260_Ibu Neneng_Cibitung'!idxSatuSampaiDuaPuluh,--LEFT(RIGHT('[3]Pos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9">" "&amp;INDEX('261_Klik_Batam'!idxRatusan,--LEFT(TEXT(RIGHT('[3]Pos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",INDEX('261_Klik_Batam'!idxSatuSampaiDuaPuluh,--LEFT(TEXT(RIGHT('[3]Pos Log Serang 260721'!XFD1,11),REPT("0",11)),2)+1)),INDEX('261_Klik_Batam'!idxSatuSampaiDuaPuluh,--LEFT(RIGHT('[3]Pos Log Serang 260721'!XFD1,11),1)+1)&amp;" puluh "&amp;INDEX('261_Klik_Batam'!idxSatuSampaiDuaPuluh,--LEFT(RIGHT('[3]Pos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0">" "&amp;INDEX('262_Bpk. Riyadi_Batam'!idxRatusan,--LEFT(TEXT(RIGHT('[3]Pos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",INDEX('262_Bpk. Riyadi_Batam'!idxSatuSampaiDuaPuluh,--LEFT(TEXT(RIGHT('[3]Pos Log Serang 260721'!XFD1,11),REPT("0",11)),2)+1)),INDEX('262_Bpk. Riyadi_Batam'!idxSatuSampaiDuaPuluh,--LEFT(RIGHT('[3]Pos Log Serang 260721'!XFD1,11),1)+1)&amp;" puluh "&amp;INDEX('262_Bpk. Riyadi_Batam'!idxSatuSampaiDuaPuluh,--LEFT(RIGHT('[3]Pos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1">" "&amp;INDEX('263_Trawlbens_Batam'!idxRatusan,--LEFT(TEXT(RIGHT('[3]Pos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",INDEX('263_Trawlbens_Batam'!idxSatuSampaiDuaPuluh,--LEFT(TEXT(RIGHT('[3]Pos Log Serang 260721'!XFD1,11),REPT("0",11)),2)+1)),INDEX('263_Trawlbens_Batam'!idxSatuSampaiDuaPuluh,--LEFT(RIGHT('[3]Pos Log Serang 260721'!XFD1,11),1)+1)&amp;" puluh "&amp;INDEX('263_Trawlbens_Batam'!idxSatuSampaiDuaPuluh,--LEFT(RIGHT('[3]Pos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2">" "&amp;INDEX('264_Trawlbens_Batam'!idxRatusan,--LEFT(TEXT(RIGHT('[3]Pos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",INDEX('264_Trawlbens_Batam'!idxSatuSampaiDuaPuluh,--LEFT(TEXT(RIGHT('[3]Pos Log Serang 260721'!XFD1,11),REPT("0",11)),2)+1)),INDEX('264_Trawlbens_Batam'!idxSatuSampaiDuaPuluh,--LEFT(RIGHT('[3]Pos Log Serang 260721'!XFD1,11),1)+1)&amp;" puluh "&amp;INDEX('264_Trawlbens_Batam'!idxSatuSampaiDuaPuluh,--LEFT(RIGHT('[3]Pos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3">" "&amp;INDEX('265_STL_Pontianak'!idxRatusan,--LEFT(TEXT(RIGHT('[3]Pos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",INDEX('265_STL_Pontianak'!idxSatuSampaiDuaPuluh,--LEFT(TEXT(RIGHT('[3]Pos Log Serang 260721'!XFD1,11),REPT("0",11)),2)+1)),INDEX('265_STL_Pontianak'!idxSatuSampaiDuaPuluh,--LEFT(RIGHT('[3]Pos Log Serang 260721'!XFD1,11),1)+1)&amp;" puluh "&amp;INDEX('265_STL_Pontianak'!idxSatuSampaiDuaPuluh,--LEFT(RIGHT('[3]Pos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4">" "&amp;INDEX('266_BSC_JHHP_Brastagi'!idxRatusan,--LEFT(TEXT(RIGHT('[3]Pos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",INDEX('266_BSC_JHHP_Brastagi'!idxSatuSampaiDuaPuluh,--LEFT(TEXT(RIGHT('[3]Pos Log Serang 260721'!XFD1,11),REPT("0",11)),2)+1)),INDEX('266_BSC_JHHP_Brastagi'!idxSatuSampaiDuaPuluh,--LEFT(RIGHT('[3]Pos Log Serang 260721'!XFD1,11),1)+1)&amp;" puluh "&amp;INDEX('266_BSC_JHHP_Brastagi'!idxSatuSampaiDuaPuluh,--LEFT(RIGHT('[3]Pos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5">" "&amp;INDEX('267_Expresindo_Riau'!idxRatusan,--LEFT(TEXT(RIGHT('[3]Pos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",INDEX('267_Expresindo_Riau'!idxSatuSampaiDuaPuluh,--LEFT(TEXT(RIGHT('[3]Pos Log Serang 260721'!XFD1,11),REPT("0",11)),2)+1)),INDEX('267_Expresindo_Riau'!idxSatuSampaiDuaPuluh,--LEFT(RIGHT('[3]Pos Log Serang 260721'!XFD1,11),1)+1)&amp;" puluh "&amp;INDEX('267_Expresindo_Riau'!idxSatuSampaiDuaPuluh,--LEFT(RIGHT('[3]Pos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6">" "&amp;INDEX('268_klik_Batam'!idxRatusan,--LEFT(TEXT(RIGHT('[3]Pos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",INDEX('268_klik_Batam'!idxSatuSampaiDuaPuluh,--LEFT(TEXT(RIGHT('[3]Pos Log Serang 260721'!XFD1,11),REPT("0",11)),2)+1)),INDEX('268_klik_Batam'!idxSatuSampaiDuaPuluh,--LEFT(RIGHT('[3]Pos Log Serang 260721'!XFD1,11),1)+1)&amp;" puluh "&amp;INDEX('268_klik_Batam'!idxSatuSampaiDuaPuluh,--LEFT(RIGHT('[3]Pos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7">" "&amp;INDEX('269_Yenlingtan_UD Amindo_BTH'!idxRatusan,--LEFT(TEXT(RIGHT('[3]Pos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",INDEX('269_Yenlingtan_UD Amindo_BTH'!idxSatuSampaiDuaPuluh,--LEFT(TEXT(RIGHT('[3]Pos Log Serang 260721'!XFD1,11),REPT("0",11)),2)+1)),INDEX('269_Yenlingtan_UD Amindo_BTH'!idxSatuSampaiDuaPuluh,--LEFT(RIGHT('[3]Pos Log Serang 260721'!XFD1,11),1)+1)&amp;" puluh "&amp;INDEX('269_Yenlingtan_UD Amindo_BTH'!idxSatuSampaiDuaPuluh,--LEFT(RIGHT('[3]Pos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8">" "&amp;INDEX('270_Yenlingtan_Dlainer_BTH'!idxRatusan,--LEFT(TEXT(RIGHT('[3]Pos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",INDEX('270_Yenlingtan_Dlainer_BTH'!idxSatuSampaiDuaPuluh,--LEFT(TEXT(RIGHT('[3]Pos Log Serang 260721'!XFD1,11),REPT("0",11)),2)+1)),INDEX('270_Yenlingtan_Dlainer_BTH'!idxSatuSampaiDuaPuluh,--LEFT(RIGHT('[3]Pos Log Serang 260721'!XFD1,11),1)+1)&amp;" puluh "&amp;INDEX('270_Yenlingtan_Dlainer_BTH'!idxSatuSampaiDuaPuluh,--LEFT(RIGHT('[3]Pos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9">" "&amp;INDEX('271_Asia Mitra_Bintan'!idxRatusan,--LEFT(TEXT(RIGHT('[3]Pos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",INDEX('271_Asia Mitra_Bintan'!idxSatuSampaiDuaPuluh,--LEFT(TEXT(RIGHT('[3]Pos Log Serang 260721'!XFD1,11),REPT("0",11)),2)+1)),INDEX('271_Asia Mitra_Bintan'!idxSatuSampaiDuaPuluh,--LEFT(RIGHT('[3]Pos Log Serang 260721'!XFD1,11),1)+1)&amp;" puluh "&amp;INDEX('271_Asia Mitra_Bintan'!idxSatuSampaiDuaPuluh,--LEFT(RIGHT('[3]Pos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40">" "&amp;INDEX('272_klik_Batam 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",INDEX('272_klik_Batam '!idxSatuSampaiDuaPuluh,--LEFT(TEXT(RIGHT('[3]Pos Log Serang 260721'!XFD1,11),REPT("0",11)),2)+1)),INDEX('272_klik_Batam '!idxSatuSampaiDuaPuluh,--LEFT(RIGHT('[3]Pos Log Serang 260721'!XFD1,11),1)+1)&amp;" puluh "&amp;INDEX('272_klik_Batam 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41">" "&amp;INDEX('273_Trawlbens_Batam'!idxRatusan,--LEFT(TEXT(RIGHT('[3]Pos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",INDEX('273_Trawlbens_Batam'!idxSatuSampaiDuaPuluh,--LEFT(TEXT(RIGHT('[3]Pos Log Serang 260721'!XFD1,11),REPT("0",11)),2)+1)),INDEX('273_Trawlbens_Batam'!idxSatuSampaiDuaPuluh,--LEFT(RIGHT('[3]Pos Log Serang 260721'!XFD1,11),1)+1)&amp;" puluh "&amp;INDEX('273_Trawlbens_Batam'!idxSatuSampaiDuaPuluh,--LEFT(RIGHT('[3]Pos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42">" "&amp;INDEX('Performa_PT. Yasa_Konawe'!idxRatusan,--LEFT(TEXT(RIGHT('[3]Pos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",INDEX('Performa_PT. Yasa_Konawe'!idxSatuSampaiDuaPuluh,--LEFT(TEXT(RIGHT('[3]Pos Log Serang 260721'!XFD1,11),REPT("0",11)),2)+1)),INDEX('Performa_PT. Yasa_Konawe'!idxSatuSampaiDuaPuluh,--LEFT(RIGHT('[3]Pos Log Serang 260721'!XFD1,11),1)+1)&amp;" puluh "&amp;INDEX('Performa_PT. Yasa_Konawe'!idxSatuSampaiDuaPuluh,--LEFT(RIGHT('[3]Pos Log Serang 260721'!XFD1,10),1)+1))&amp;IF(OR(LEN('[3]Pos Log Serang 260721'!XFD1)&lt;=9,--LEFT(TEXT(RIGHT('[3]Pos Log Serang 260721'!XFD1,12),REPT("0",12)),3)={0;1}),""," milyar / ")</definedName>
    <definedName name="milyar4">" "&amp;INDEX(idxRatusan,--LEFT(TEXT(RIGHT('[3]Pos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",INDEX(idxSatuSampaiDuaPuluh,--LEFT(TEXT(RIGHT('[3]Pos Log Serang 260721'!XFD1,11),REPT("0",11)),2)+1)),INDEX(idxSatuSampaiDuaPuluh,--LEFT(RIGHT('[3]Pos Log Serang 260721'!XFD1,11),1)+1)&amp;" puluh "&amp;INDEX(idxSatuSampaiDuaPuluh,--LEFT(RIGHT('[3]Pos Log Serang 260721'!XFD1,10),1)+1))&amp;IF(OR(LEN('[3]Pos Log Serang 260721'!XFD1)&lt;=9,--LEFT(TEXT(RIGHT('[3]Pos Log Serang 260721'!XFD1,12),REPT("0",12)),3)={0;1}),""," milyar / ")</definedName>
    <definedName name="nilai">'[3]Pos Log Serang 260721'!$G$22</definedName>
    <definedName name="_xlnm.Print_Area" localSheetId="0">'136_BSC_JHHP_Cipinang'!$A$2:$I$39</definedName>
    <definedName name="_xlnm.Print_Area" localSheetId="1">'137_Klik_Batam'!$A$2:$J$39</definedName>
    <definedName name="_xlnm.Print_Area" localSheetId="2">'138_Trawlbens_Batam'!$A$2:$J$39</definedName>
    <definedName name="_xlnm.Print_Area" localSheetId="3">'139_Yenlingtan_Jasanaboga_BTH'!$A$2:$J$39</definedName>
    <definedName name="_xlnm.Print_Area" localSheetId="4">'139a_Jasanaboga_pick up'!$A$2:$J$39</definedName>
    <definedName name="_xlnm.Print_Area" localSheetId="5">'140_Trawlbens_Batam '!$A$2:$J$39</definedName>
    <definedName name="_xlnm.Print_Area" localSheetId="6">'141_Yenlingtan_Sehat_Batam'!$A$2:$J$39</definedName>
    <definedName name="_xlnm.Print_Area" localSheetId="7">'142_BBI_Mix'!$A$2:$J$40</definedName>
    <definedName name="_xlnm.Print_Area" localSheetId="8">'143_Fastindo_Jakarta'!$A$1:$I$41</definedName>
    <definedName name="_xlnm.Print_Area" localSheetId="9">'144_Fastindo_Jakarta '!$A$1:$I$41</definedName>
    <definedName name="_xlnm.Print_Area" localSheetId="11">'146_Samudra Jaya Cakra_Mix'!$A$1:$J$42</definedName>
    <definedName name="_xlnm.Print_Area" localSheetId="12">'147_Yenlingtan_Pandu_Batam'!$A$2:$J$39</definedName>
    <definedName name="_xlnm.Print_Area" localSheetId="13">'148_PT. SITC_Undername China'!$A$2:$I$40</definedName>
    <definedName name="_xlnm.Print_Area" localSheetId="14">'149_Kurnia_Mojokerto'!$A$2:$J$39</definedName>
    <definedName name="_xlnm.Print_Area" localSheetId="15">'150_Samudra Lima_Lahat'!$A$2:$J$39</definedName>
    <definedName name="_xlnm.Print_Area" localSheetId="16">'151_CMT_Makassar'!$A$2:$J$39</definedName>
    <definedName name="_xlnm.Print_Area" localSheetId="17">'152_Yenlingtan_Pangan_Batam'!$A$2:$J$39</definedName>
    <definedName name="_xlnm.Print_Area" localSheetId="18">'153_Yenlingtan_Japan_Batam'!$A$2:$J$39</definedName>
    <definedName name="_xlnm.Print_Area" localSheetId="19">'154_R2K_sawah Lonto'!$A$2:$I$39</definedName>
    <definedName name="_xlnm.Print_Area" localSheetId="20">'155_Surya Jasa_Kalimantan'!$A$2:$J$40</definedName>
    <definedName name="_xlnm.Print_Area" localSheetId="21">'156_Menara Warna_Thailand'!$A$2:$I$39</definedName>
    <definedName name="_xlnm.Print_Area" localSheetId="23">'158_PCS_Pontinak '!$A$2:$I$40</definedName>
    <definedName name="_xlnm.Print_Area" localSheetId="24">'159_Tujuh Langit_Riau'!$A$2:$J$39</definedName>
    <definedName name="_xlnm.Print_Area" localSheetId="25">'160_Sinar Monas_Bekasi'!$A$2:$I$39</definedName>
    <definedName name="_xlnm.Print_Area" localSheetId="26">'161_Indah_Sulawesi'!$A$2:$J$40</definedName>
    <definedName name="_xlnm.Print_Area" localSheetId="27">'162_Trawblbens_Batam'!$A$2:$J$39</definedName>
    <definedName name="_xlnm.Print_Area" localSheetId="28">'163_Yenlingtan_Karfikawira_Btam'!$A$2:$J$39</definedName>
    <definedName name="_xlnm.Print_Area" localSheetId="29">'164_Yenlingtan_Sehat_Batam'!$A$2:$J$39</definedName>
    <definedName name="_xlnm.Print_Area" localSheetId="30">'165_Trawblbens_Batam'!$A$2:$J$39</definedName>
    <definedName name="_xlnm.Print_Area" localSheetId="31">'166_Anzora_Batam'!$A$2:$J$39</definedName>
    <definedName name="_xlnm.Print_Area" localSheetId="32">'167_Ibu Vio_Makassar'!$A$2:$J$41</definedName>
    <definedName name="_xlnm.Print_Area" localSheetId="33">'168_Yenlingtan_Tirta_Batam'!$A$2:$J$39</definedName>
    <definedName name="_xlnm.Print_Area" localSheetId="38">'173_Yenlingtan_berkat_Batam'!$A$2:$J$39</definedName>
    <definedName name="_xlnm.Print_Area" localSheetId="39">'174_Yenlingtan_Kreshna_Batam'!$A$2:$J$39</definedName>
    <definedName name="_xlnm.Print_Area" localSheetId="40">'175_Lion_Gresik'!$A$2:$J$43</definedName>
    <definedName name="_xlnm.Print_Area" localSheetId="41">'176_Padi Logistik'!$A$2:$J$43</definedName>
    <definedName name="_xlnm.Print_Area" localSheetId="42">'177_Padi Logistik_Bali'!$A$2:$J$44</definedName>
    <definedName name="_xlnm.Print_Area" localSheetId="43">'178_satya alam_'!$A$2:$I$43</definedName>
    <definedName name="_xlnm.Print_Area" localSheetId="44">'179_Kurniatani_Banjar negara'!$A$2:$I$43</definedName>
    <definedName name="_xlnm.Print_Area" localSheetId="45">'180_PT. Yasa_Sulteng'!$A$2:$I$39</definedName>
    <definedName name="_xlnm.Print_Area" localSheetId="46">'180_PT. Yasa_Sulteng di up'!$A$2:$I$40</definedName>
    <definedName name="_xlnm.Print_Area" localSheetId="48">'182_Yenlingtan_Pandurasa_Batam'!$A$2:$J$39</definedName>
    <definedName name="_xlnm.Print_Area" localSheetId="49">'183_Bpk.Icuk_Kalbar'!$A$2:$J$40</definedName>
    <definedName name="_xlnm.Print_Area" localSheetId="51">'185_PT.Sarana Bandar_Sidoarjo'!$A$2:$J$39</definedName>
    <definedName name="_xlnm.Print_Area" localSheetId="52">'186_Ibu Yanti_Lampung'!$A$2:$J$39</definedName>
    <definedName name="_xlnm.Print_Area" localSheetId="53">'187_MAG_Kalimantan'!$A$2:$J$40</definedName>
    <definedName name="_xlnm.Print_Area" localSheetId="55">'188_BSC_JHHP_PAYAKUMBUH'!$A$2:$I$40</definedName>
    <definedName name="_xlnm.Print_Area" localSheetId="57">'190_Solo Logo_Pati'!$A$2:$I$43</definedName>
    <definedName name="_xlnm.Print_Area" localSheetId="59">'192_BBI_Ciputat'!$A$2:$J$39</definedName>
    <definedName name="_xlnm.Print_Area" localSheetId="60">'193_Lion_Pontianak'!$A$2:$J$43</definedName>
    <definedName name="_xlnm.Print_Area" localSheetId="61">'194_BSC_JHHP_PAYAKUMBUH '!$A$2:$I$40</definedName>
    <definedName name="_xlnm.Print_Area" localSheetId="62">'195_Adhi Cakra_Batang'!$A$2:$I$43</definedName>
    <definedName name="_xlnm.Print_Area" localSheetId="63">'196_Klik_Batam '!$A$2:$J$39</definedName>
    <definedName name="_xlnm.Print_Area" localSheetId="64">'197_BSC_Alam Hijau_Jambi'!$A$2:$I$39</definedName>
    <definedName name="_xlnm.Print_Area" localSheetId="65">'198_PCS_kalimantan'!$A$2:$J$40</definedName>
    <definedName name="_xlnm.Print_Area" localSheetId="66">'199_BSC_Alam Hijau_Jambi'!$A$2:$I$40</definedName>
    <definedName name="_xlnm.Print_Area" localSheetId="67">'200_BSC_Alam JHHP_Lampung'!$A$2:$I$40</definedName>
    <definedName name="_xlnm.Print_Area" localSheetId="68">'201_BSC_Alam JHHP_Lampung'!$A$2:$I$40</definedName>
    <definedName name="_xlnm.Print_Area" localSheetId="69">'202_BSC_Alam Hijau_Bandung 1'!$A$2:$I$40</definedName>
    <definedName name="_xlnm.Print_Area" localSheetId="70">'203_BSC_JHHP_Lampung'!$A$2:$I$40</definedName>
    <definedName name="_xlnm.Print_Area" localSheetId="71">'204_Klik_Batam'!$A$2:$J$39</definedName>
    <definedName name="_xlnm.Print_Area" localSheetId="72">'205_Klik_Batam'!$A$2:$J$39</definedName>
    <definedName name="_xlnm.Print_Area" localSheetId="73">'206_Tinata_Batam'!$A$2:$J$39</definedName>
    <definedName name="_xlnm.Print_Area" localSheetId="74">'207_Yenlingtan_Primasari_BTH'!$A$2:$J$39</definedName>
    <definedName name="_xlnm.Print_Area" localSheetId="75">'208_Yenlingtan_Kaifa_BTH'!$A$2:$J$39</definedName>
    <definedName name="_xlnm.Print_Area" localSheetId="76">'209_Yenlingtan_East_BTH'!$A$2:$J$39</definedName>
    <definedName name="_xlnm.Print_Area" localSheetId="77">'210_Dhe Topidi_Makassar'!$A$2:$J$40</definedName>
    <definedName name="_xlnm.Print_Area" localSheetId="78">'211_Bpk. Teddy_Batam'!$A$2:$I$40</definedName>
    <definedName name="_xlnm.Print_Area" localSheetId="79">'212_RBS_Batam'!$A$2:$J$39</definedName>
    <definedName name="_xlnm.Print_Area" localSheetId="80">'213_Fastindo_jakarta'!$A$1:$I$41</definedName>
    <definedName name="_xlnm.Print_Area" localSheetId="81">'214_Klik_Batam'!$A$2:$J$39</definedName>
    <definedName name="_xlnm.Print_Area" localSheetId="84">'217_BSC_DNR_Padang'!$A$2:$I$40</definedName>
    <definedName name="_xlnm.Print_Area" localSheetId="85">'218_BSC_Alam Hijau_Bandung 1'!$A$2:$I$39</definedName>
    <definedName name="_xlnm.Print_Area" localSheetId="86">'219_BSC_Alam Hijau_Lampung'!$A$2:$I$39</definedName>
    <definedName name="_xlnm.Print_Area" localSheetId="87">'220_BSC_Alam Hijau_Kota Bumi'!$A$2:$I$39</definedName>
    <definedName name="_xlnm.Print_Area" localSheetId="88">'221_BSC_Alam Hijau_Kota Bumi'!$A$2:$I$40</definedName>
    <definedName name="_xlnm.Print_Area" localSheetId="89">'222_Okaryana_Pontianak'!$A$2:$J$39</definedName>
    <definedName name="_xlnm.Print_Area" localSheetId="90">'223_BBI_Makassar'!$A$2:$J$39</definedName>
    <definedName name="_xlnm.Print_Area" localSheetId="91">'224_Yenlingtan_Aras_BTH'!$A$2:$J$39</definedName>
    <definedName name="_xlnm.Print_Area" localSheetId="92">'225_Yenlingtan_Omo_BTH'!$A$2:$J$39</definedName>
    <definedName name="_xlnm.Print_Area" localSheetId="93">'226_Yenlingtan_Pandurasa_BTH'!$A$2:$J$39</definedName>
    <definedName name="_xlnm.Print_Area" localSheetId="94">'227_Bpk. Zudi_Banjarmasin'!$A$2:$J$39</definedName>
    <definedName name="_xlnm.Print_Area" localSheetId="95">'228_Anzora Skin_Riau'!$A$2:$J$39</definedName>
    <definedName name="_xlnm.Print_Area" localSheetId="97">'230_Solologo_Setia alam_Proboli'!$A$2:$I$43</definedName>
    <definedName name="_xlnm.Print_Area" localSheetId="98">'231_Okaryana_Pontianak'!$A$2:$J$39</definedName>
    <definedName name="_xlnm.Print_Area" localSheetId="99">'232_Pandu_Batam'!$A$2:$J$42</definedName>
    <definedName name="_xlnm.Print_Area" localSheetId="100">'233_Yenlingtan_Aras_BTH'!$A$2:$J$39</definedName>
    <definedName name="_xlnm.Print_Area" localSheetId="101">'234_AKL_Mix'!$A$2:$J$45</definedName>
    <definedName name="_xlnm.Print_Area" localSheetId="102">'235_Brama_Batam'!$A$2:$J$39</definedName>
    <definedName name="_xlnm.Print_Area" localSheetId="103">'236_Nayla Hijab_Surabaya'!$A$2:$J$39</definedName>
    <definedName name="_xlnm.Print_Area" localSheetId="104">'237_Grasindo_Pontianak'!$A$2:$J$39</definedName>
    <definedName name="_xlnm.Print_Area" localSheetId="105">'238_Yenlingtan_Sukses_BTH'!$A$2:$J$39</definedName>
    <definedName name="_xlnm.Print_Area" localSheetId="106">'239_Bpk. Arif_Batam'!$A$2:$J$39</definedName>
    <definedName name="_xlnm.Print_Area" localSheetId="107">'240_Yenlingtan_Sukses_BTH '!$A$2:$J$39</definedName>
    <definedName name="_xlnm.Print_Area" localSheetId="108">'241_Yenlingtan_Aras_BTH'!$A$2:$J$39</definedName>
    <definedName name="_xlnm.Print_Area" localSheetId="109">'241A_Yenlingtan_Aras_PU'!$A$2:$J$39</definedName>
    <definedName name="_xlnm.Print_Area" localSheetId="110">'242_Bpk. Arif_Batam'!$A$2:$J$39</definedName>
    <definedName name="_xlnm.Print_Area" localSheetId="111">'243_Klik_Batam'!$A$2:$J$39</definedName>
    <definedName name="_xlnm.Print_Area" localSheetId="112">'244_Mega Kreasi_Bekasi'!$A$2:$I$39</definedName>
    <definedName name="_xlnm.Print_Area" localSheetId="113">'245_BSC_JHHP_Solok'!$A$2:$I$40</definedName>
    <definedName name="_xlnm.Print_Area" localSheetId="114">'246_BSC_Alam Hijau_Cilacap'!$A$2:$I$40</definedName>
    <definedName name="_xlnm.Print_Area" localSheetId="115">'247_BSC_Alam Hijau_Jogja&amp;Smrng'!$A$2:$I$41</definedName>
    <definedName name="_xlnm.Print_Area" localSheetId="116">'248_Surya Jasa_Kalimantan'!$A$2:$J$40</definedName>
    <definedName name="_xlnm.Print_Area" localSheetId="117">'249_Surya Jasa_Kalimantan'!$A$2:$J$41</definedName>
    <definedName name="_xlnm.Print_Area" localSheetId="118">'250_Lion_Sidoarjo'!$A$2:$I$43</definedName>
    <definedName name="_xlnm.Print_Area" localSheetId="119">'251_PCS_Pontianak'!$A$2:$I$40</definedName>
    <definedName name="_xlnm.Print_Area" localSheetId="120">'252_PT. Buana_Jakarta'!$A$2:$I$44</definedName>
    <definedName name="_xlnm.Print_Area" localSheetId="121">'253_PCS_Pontianak'!$A$2:$J$40</definedName>
    <definedName name="_xlnm.Print_Area" localSheetId="122">'254_Yenlingtan_Primasari'!$A$2:$J$39</definedName>
    <definedName name="_xlnm.Print_Area" localSheetId="123">'255_Trawlbens_Batam'!$A$2:$J$39</definedName>
    <definedName name="_xlnm.Print_Area" localSheetId="124">'256_yenlingtan_Dlanier'!$A$2:$J$39</definedName>
    <definedName name="_xlnm.Print_Area" localSheetId="125">'257_BSC_Alamhijau_Medan'!$A$2:$I$40</definedName>
    <definedName name="_xlnm.Print_Area" localSheetId="126">'258_BSC_JHHP_Kotabumi&amp;metr'!$A$2:$I$41</definedName>
    <definedName name="_xlnm.Print_Area" localSheetId="127">'259_Okaryana_Pontianak'!$A$2:$J$39</definedName>
    <definedName name="_xlnm.Print_Area" localSheetId="128">'260_Ibu Neneng_Cibitung'!$A$2:$I$40</definedName>
    <definedName name="_xlnm.Print_Area" localSheetId="129">'261_Klik_Batam'!$A$2:$J$39</definedName>
    <definedName name="_xlnm.Print_Area" localSheetId="130">'262_Bpk. Riyadi_Batam'!$A$2:$J$39</definedName>
    <definedName name="_xlnm.Print_Area" localSheetId="131">'263_Trawlbens_Batam'!$A$2:$J$39</definedName>
    <definedName name="_xlnm.Print_Area" localSheetId="132">'264_Trawlbens_Batam'!$A$2:$J$39</definedName>
    <definedName name="_xlnm.Print_Area" localSheetId="133">'265_STL_Pontianak'!$A$2:$J$40</definedName>
    <definedName name="_xlnm.Print_Area" localSheetId="134">'266_BSC_JHHP_Brastagi'!$A$2:$I$40</definedName>
    <definedName name="_xlnm.Print_Area" localSheetId="135">'267_Expresindo_Riau'!$A$2:$I$39</definedName>
    <definedName name="_xlnm.Print_Area" localSheetId="136">'268_klik_Batam'!$A$2:$J$39</definedName>
    <definedName name="_xlnm.Print_Area" localSheetId="137">'269_Yenlingtan_UD Amindo_BTH'!$A$2:$J$39</definedName>
    <definedName name="_xlnm.Print_Area" localSheetId="138">'270_Yenlingtan_Dlainer_BTH'!$A$2:$J$39</definedName>
    <definedName name="_xlnm.Print_Area" localSheetId="139">'271_Asia Mitra_Bintan'!$A$2:$J$40</definedName>
    <definedName name="_xlnm.Print_Area" localSheetId="140">'272_klik_Batam '!$A$2:$J$39</definedName>
    <definedName name="_xlnm.Print_Area" localSheetId="141">'273_Trawlbens_Batam'!$A$2:$J$39</definedName>
    <definedName name="_xlnm.Print_Area" localSheetId="142">'Performa_PT. Yasa_Konawe'!$A$2:$J$39</definedName>
    <definedName name="_xlnm.Print_Titles" localSheetId="34">'169_Menara_Sampoeran_C1'!$1:$18</definedName>
    <definedName name="_xlnm.Print_Titles" localSheetId="35">'170_Menara_Bandung'!$1:$17</definedName>
    <definedName name="_xlnm.Print_Titles" localSheetId="36">'171_Menara_Jakarta Inner'!$1:$18</definedName>
    <definedName name="_xlnm.Print_Titles" localSheetId="37">'172_Fadilindo_Batam'!$1:$17</definedName>
    <definedName name="_xlnm.Print_Titles" localSheetId="47">'181_Menara_Jakarta Inner'!$1:$18</definedName>
    <definedName name="_xlnm.Print_Titles" localSheetId="54">'188_Sampoeran_Brigf 31.2.22'!$1:$18</definedName>
    <definedName name="_xlnm.Print_Titles" localSheetId="56">'189_Sampoeran_Brigf 8.2.22'!$1:$18</definedName>
    <definedName name="_xlnm.Print_Titles" localSheetId="82">'215_Menara_Cocacola'!$1:$18</definedName>
    <definedName name="_xlnm.Print_Titles" localSheetId="83">'216_Menara_Mataram'!$1:$17</definedName>
    <definedName name="_xlnm.Print_Titles" localSheetId="96">'229_Menara_Sticker&amp;TTD'!$1:$18</definedName>
    <definedName name="ratus" localSheetId="0">" "&amp;INDEX('136_BSC_JHHP_Cipinang'!idxRatusan,--LEFT(TEXT(RIGHT([0]!nilai,3),"000"),1)+1)&amp;" "&amp;IF(--RIGHT([0]!nilai,2)&lt;=20,INDEX('136_BSC_JHHP_Cipinang'!idxSatuSampaiDuaPuluh,--LEFT(RIGHT([0]!nilai,2),2)+1),INDEX('136_BSC_JHHP_Cipinang'!idxSatuSampaiDuaPuluh,--LEFT(RIGHT([0]!nilai,2),1)+1)&amp;" puluh "&amp;INDEX('136_BSC_JHHP_Cipinang'!idxSatuSampaiDuaPuluh,--RIGHT([0]!nilai,1)+1))</definedName>
    <definedName name="ratus" localSheetId="1">" "&amp;INDEX('137_Klik_Batam'!idxRatusan,--LEFT(TEXT(RIGHT([0]!nilai,3),"000"),1)+1)&amp;" "&amp;IF(--RIGHT([0]!nilai,2)&lt;=20,INDEX('137_Klik_Batam'!idxSatuSampaiDuaPuluh,--LEFT(RIGHT([0]!nilai,2),2)+1),INDEX('137_Klik_Batam'!idxSatuSampaiDuaPuluh,--LEFT(RIGHT([0]!nilai,2),1)+1)&amp;" puluh "&amp;INDEX('137_Klik_Batam'!idxSatuSampaiDuaPuluh,--RIGHT([0]!nilai,1)+1))</definedName>
    <definedName name="ratus" localSheetId="2">" "&amp;INDEX('138_Trawlbens_Batam'!idxRatusan,--LEFT(TEXT(RIGHT([0]!nilai,3),"000"),1)+1)&amp;" "&amp;IF(--RIGHT([0]!nilai,2)&lt;=20,INDEX('138_Trawlbens_Batam'!idxSatuSampaiDuaPuluh,--LEFT(RIGHT([0]!nilai,2),2)+1),INDEX('138_Trawlbens_Batam'!idxSatuSampaiDuaPuluh,--LEFT(RIGHT([0]!nilai,2),1)+1)&amp;" puluh "&amp;INDEX('138_Trawlbens_Batam'!idxSatuSampaiDuaPuluh,--RIGHT([0]!nilai,1)+1))</definedName>
    <definedName name="ratus" localSheetId="3">" "&amp;INDEX('139_Yenlingtan_Jasanaboga_BTH'!idxRatusan,--LEFT(TEXT(RIGHT([0]!nilai,3),"000"),1)+1)&amp;" "&amp;IF(--RIGHT([0]!nilai,2)&lt;=20,INDEX('139_Yenlingtan_Jasanaboga_BTH'!idxSatuSampaiDuaPuluh,--LEFT(RIGHT([0]!nilai,2),2)+1),INDEX('139_Yenlingtan_Jasanaboga_BTH'!idxSatuSampaiDuaPuluh,--LEFT(RIGHT([0]!nilai,2),1)+1)&amp;" puluh "&amp;INDEX('139_Yenlingtan_Jasanaboga_BTH'!idxSatuSampaiDuaPuluh,--RIGHT([0]!nilai,1)+1))</definedName>
    <definedName name="ratus" localSheetId="4">" "&amp;INDEX('139a_Jasanaboga_pick up'!idxRatusan,--LEFT(TEXT(RIGHT([0]!nilai,3),"000"),1)+1)&amp;" "&amp;IF(--RIGHT([0]!nilai,2)&lt;=20,INDEX('139a_Jasanaboga_pick up'!idxSatuSampaiDuaPuluh,--LEFT(RIGHT([0]!nilai,2),2)+1),INDEX('139a_Jasanaboga_pick up'!idxSatuSampaiDuaPuluh,--LEFT(RIGHT([0]!nilai,2),1)+1)&amp;" puluh "&amp;INDEX('139a_Jasanaboga_pick up'!idxSatuSampaiDuaPuluh,--RIGHT([0]!nilai,1)+1))</definedName>
    <definedName name="ratus" localSheetId="5">" "&amp;INDEX('140_Trawlbens_Batam '!idxRatusan,--LEFT(TEXT(RIGHT([0]!nilai,3),"000"),1)+1)&amp;" "&amp;IF(--RIGHT([0]!nilai,2)&lt;=20,INDEX('140_Trawlbens_Batam '!idxSatuSampaiDuaPuluh,--LEFT(RIGHT([0]!nilai,2),2)+1),INDEX('140_Trawlbens_Batam '!idxSatuSampaiDuaPuluh,--LEFT(RIGHT([0]!nilai,2),1)+1)&amp;" puluh "&amp;INDEX('140_Trawlbens_Batam '!idxSatuSampaiDuaPuluh,--RIGHT([0]!nilai,1)+1))</definedName>
    <definedName name="ratus" localSheetId="6">" "&amp;INDEX('141_Yenlingtan_Sehat_Batam'!idxRatusan,--LEFT(TEXT(RIGHT([0]!nilai,3),"000"),1)+1)&amp;" "&amp;IF(--RIGHT([0]!nilai,2)&lt;=20,INDEX('141_Yenlingtan_Sehat_Batam'!idxSatuSampaiDuaPuluh,--LEFT(RIGHT([0]!nilai,2),2)+1),INDEX('141_Yenlingtan_Sehat_Batam'!idxSatuSampaiDuaPuluh,--LEFT(RIGHT([0]!nilai,2),1)+1)&amp;" puluh "&amp;INDEX('141_Yenlingtan_Sehat_Batam'!idxSatuSampaiDuaPuluh,--RIGHT([0]!nilai,1)+1))</definedName>
    <definedName name="ratus" localSheetId="7">" "&amp;INDEX('142_BBI_Mix'!idxRatusan,--LEFT(TEXT(RIGHT([0]!nilai,3),"000"),1)+1)&amp;" "&amp;IF(--RIGHT([0]!nilai,2)&lt;=20,INDEX('142_BBI_Mix'!idxSatuSampaiDuaPuluh,--LEFT(RIGHT([0]!nilai,2),2)+1),INDEX('142_BBI_Mix'!idxSatuSampaiDuaPuluh,--LEFT(RIGHT([0]!nilai,2),1)+1)&amp;" puluh "&amp;INDEX('142_BBI_Mix'!idxSatuSampaiDuaPuluh,--RIGHT([0]!nilai,1)+1))</definedName>
    <definedName name="ratus" localSheetId="8">" "&amp;INDEX('143_Fastindo_Jakarta'!idxRatusan,--LEFT(TEXT(RIGHT([0]!nilai,3),"000"),1)+1)&amp;" "&amp;IF(--RIGHT([0]!nilai,2)&lt;=20,INDEX('143_Fastindo_Jakarta'!idxSatuSampaiDuaPuluh,--LEFT(RIGHT([0]!nilai,2),2)+1),INDEX('143_Fastindo_Jakarta'!idxSatuSampaiDuaPuluh,--LEFT(RIGHT([0]!nilai,2),1)+1)&amp;" puluh "&amp;INDEX('143_Fastindo_Jakarta'!idxSatuSampaiDuaPuluh,--RIGHT([0]!nilai,1)+1))</definedName>
    <definedName name="ratus" localSheetId="9">" "&amp;INDEX('144_Fastindo_Jakarta '!idxRatusan,--LEFT(TEXT(RIGHT([0]!nilai,3),"000"),1)+1)&amp;" "&amp;IF(--RIGHT([0]!nilai,2)&lt;=20,INDEX('144_Fastindo_Jakarta '!idxSatuSampaiDuaPuluh,--LEFT(RIGHT([0]!nilai,2),2)+1),INDEX('144_Fastindo_Jakarta '!idxSatuSampaiDuaPuluh,--LEFT(RIGHT([0]!nilai,2),1)+1)&amp;" puluh "&amp;INDEX('144_Fastindo_Jakarta '!idxSatuSampaiDuaPuluh,--RIGHT([0]!nilai,1)+1))</definedName>
    <definedName name="ratus" localSheetId="10">" "&amp;INDEX('145_Tensindo_Kalimantan'!idxRatusan,--LEFT(TEXT(RIGHT([0]!nilai,3),"000"),1)+1)&amp;" "&amp;IF(--RIGHT([0]!nilai,2)&lt;=20,INDEX('145_Tensindo_Kalimantan'!idxSatuSampaiDuaPuluh,--LEFT(RIGHT([0]!nilai,2),2)+1),INDEX('145_Tensindo_Kalimantan'!idxSatuSampaiDuaPuluh,--LEFT(RIGHT([0]!nilai,2),1)+1)&amp;" puluh "&amp;INDEX('145_Tensindo_Kalimantan'!idxSatuSampaiDuaPuluh,--RIGHT([0]!nilai,1)+1))</definedName>
    <definedName name="ratus" localSheetId="11">" "&amp;INDEX('146_Samudra Jaya Cakra_Mix'!idxRatusan,--LEFT(TEXT(RIGHT([0]!nilai,3),"000"),1)+1)&amp;" "&amp;IF(--RIGHT([0]!nilai,2)&lt;=20,INDEX('146_Samudra Jaya Cakra_Mix'!idxSatuSampaiDuaPuluh,--LEFT(RIGHT([0]!nilai,2),2)+1),INDEX('146_Samudra Jaya Cakra_Mix'!idxSatuSampaiDuaPuluh,--LEFT(RIGHT([0]!nilai,2),1)+1)&amp;" puluh "&amp;INDEX('146_Samudra Jaya Cakra_Mix'!idxSatuSampaiDuaPuluh,--RIGHT([0]!nilai,1)+1))</definedName>
    <definedName name="ratus" localSheetId="12">" "&amp;INDEX('147_Yenlingtan_Pandu_Batam'!idxRatusan,--LEFT(TEXT(RIGHT([0]!nilai,3),"000"),1)+1)&amp;" "&amp;IF(--RIGHT([0]!nilai,2)&lt;=20,INDEX('147_Yenlingtan_Pandu_Batam'!idxSatuSampaiDuaPuluh,--LEFT(RIGHT([0]!nilai,2),2)+1),INDEX('147_Yenlingtan_Pandu_Batam'!idxSatuSampaiDuaPuluh,--LEFT(RIGHT([0]!nilai,2),1)+1)&amp;" puluh "&amp;INDEX('147_Yenlingtan_Pandu_Batam'!idxSatuSampaiDuaPuluh,--RIGHT([0]!nilai,1)+1))</definedName>
    <definedName name="ratus" localSheetId="13">" "&amp;INDEX('148_PT. SITC_Undername China'!idxRatusan,--LEFT(TEXT(RIGHT([0]!nilai,3),"000"),1)+1)&amp;" "&amp;IF(--RIGHT([0]!nilai,2)&lt;=20,INDEX('148_PT. SITC_Undername China'!idxSatuSampaiDuaPuluh,--LEFT(RIGHT([0]!nilai,2),2)+1),INDEX('148_PT. SITC_Undername China'!idxSatuSampaiDuaPuluh,--LEFT(RIGHT([0]!nilai,2),1)+1)&amp;" puluh "&amp;INDEX('148_PT. SITC_Undername China'!idxSatuSampaiDuaPuluh,--RIGHT([0]!nilai,1)+1))</definedName>
    <definedName name="ratus" localSheetId="14">" "&amp;INDEX('149_Kurnia_Mojokerto'!idxRatusan,--LEFT(TEXT(RIGHT([0]!nilai,3),"000"),1)+1)&amp;" "&amp;IF(--RIGHT([0]!nilai,2)&lt;=20,INDEX('149_Kurnia_Mojokerto'!idxSatuSampaiDuaPuluh,--LEFT(RIGHT([0]!nilai,2),2)+1),INDEX('149_Kurnia_Mojokerto'!idxSatuSampaiDuaPuluh,--LEFT(RIGHT([0]!nilai,2),1)+1)&amp;" puluh "&amp;INDEX('149_Kurnia_Mojokerto'!idxSatuSampaiDuaPuluh,--RIGHT([0]!nilai,1)+1))</definedName>
    <definedName name="ratus" localSheetId="15">" "&amp;INDEX('150_Samudra Lima_Lahat'!idxRatusan,--LEFT(TEXT(RIGHT([0]!nilai,3),"000"),1)+1)&amp;" "&amp;IF(--RIGHT([0]!nilai,2)&lt;=20,INDEX('150_Samudra Lima_Lahat'!idxSatuSampaiDuaPuluh,--LEFT(RIGHT([0]!nilai,2),2)+1),INDEX('150_Samudra Lima_Lahat'!idxSatuSampaiDuaPuluh,--LEFT(RIGHT([0]!nilai,2),1)+1)&amp;" puluh "&amp;INDEX('150_Samudra Lima_Lahat'!idxSatuSampaiDuaPuluh,--RIGHT([0]!nilai,1)+1))</definedName>
    <definedName name="ratus" localSheetId="16">" "&amp;INDEX('151_CMT_Makassar'!idxRatusan,--LEFT(TEXT(RIGHT([0]!nilai,3),"000"),1)+1)&amp;" "&amp;IF(--RIGHT([0]!nilai,2)&lt;=20,INDEX('151_CMT_Makassar'!idxSatuSampaiDuaPuluh,--LEFT(RIGHT([0]!nilai,2),2)+1),INDEX('151_CMT_Makassar'!idxSatuSampaiDuaPuluh,--LEFT(RIGHT([0]!nilai,2),1)+1)&amp;" puluh "&amp;INDEX('151_CMT_Makassar'!idxSatuSampaiDuaPuluh,--RIGHT([0]!nilai,1)+1))</definedName>
    <definedName name="ratus" localSheetId="17">" "&amp;INDEX('152_Yenlingtan_Pangan_Batam'!idxRatusan,--LEFT(TEXT(RIGHT([0]!nilai,3),"000"),1)+1)&amp;" "&amp;IF(--RIGHT([0]!nilai,2)&lt;=20,INDEX('152_Yenlingtan_Pangan_Batam'!idxSatuSampaiDuaPuluh,--LEFT(RIGHT([0]!nilai,2),2)+1),INDEX('152_Yenlingtan_Pangan_Batam'!idxSatuSampaiDuaPuluh,--LEFT(RIGHT([0]!nilai,2),1)+1)&amp;" puluh "&amp;INDEX('152_Yenlingtan_Pangan_Batam'!idxSatuSampaiDuaPuluh,--RIGHT([0]!nilai,1)+1))</definedName>
    <definedName name="ratus" localSheetId="18">" "&amp;INDEX('153_Yenlingtan_Japan_Batam'!idxRatusan,--LEFT(TEXT(RIGHT([0]!nilai,3),"000"),1)+1)&amp;" "&amp;IF(--RIGHT([0]!nilai,2)&lt;=20,INDEX('153_Yenlingtan_Japan_Batam'!idxSatuSampaiDuaPuluh,--LEFT(RIGHT([0]!nilai,2),2)+1),INDEX('153_Yenlingtan_Japan_Batam'!idxSatuSampaiDuaPuluh,--LEFT(RIGHT([0]!nilai,2),1)+1)&amp;" puluh "&amp;INDEX('153_Yenlingtan_Japan_Batam'!idxSatuSampaiDuaPuluh,--RIGHT([0]!nilai,1)+1))</definedName>
    <definedName name="ratus" localSheetId="19">" "&amp;INDEX('154_R2K_sawah Lonto'!idxRatusan,--LEFT(TEXT(RIGHT([0]!nilai,3),"000"),1)+1)&amp;" "&amp;IF(--RIGHT([0]!nilai,2)&lt;=20,INDEX('154_R2K_sawah Lonto'!idxSatuSampaiDuaPuluh,--LEFT(RIGHT([0]!nilai,2),2)+1),INDEX('154_R2K_sawah Lonto'!idxSatuSampaiDuaPuluh,--LEFT(RIGHT([0]!nilai,2),1)+1)&amp;" puluh "&amp;INDEX('154_R2K_sawah Lonto'!idxSatuSampaiDuaPuluh,--RIGHT([0]!nilai,1)+1))</definedName>
    <definedName name="ratus" localSheetId="20">" "&amp;INDEX('155_Surya Jasa_Kalimantan'!idxRatusan,--LEFT(TEXT(RIGHT([0]!nilai,3),"000"),1)+1)&amp;" "&amp;IF(--RIGHT([0]!nilai,2)&lt;=20,INDEX('155_Surya Jasa_Kalimantan'!idxSatuSampaiDuaPuluh,--LEFT(RIGHT([0]!nilai,2),2)+1),INDEX('155_Surya Jasa_Kalimantan'!idxSatuSampaiDuaPuluh,--LEFT(RIGHT([0]!nilai,2),1)+1)&amp;" puluh "&amp;INDEX('155_Surya Jasa_Kalimantan'!idxSatuSampaiDuaPuluh,--RIGHT([0]!nilai,1)+1))</definedName>
    <definedName name="ratus" localSheetId="21">" "&amp;INDEX('156_Menara Warna_Thailand'!idxRatusan,--LEFT(TEXT(RIGHT([0]!nilai,3),"000"),1)+1)&amp;" "&amp;IF(--RIGHT([0]!nilai,2)&lt;=20,INDEX('156_Menara Warna_Thailand'!idxSatuSampaiDuaPuluh,--LEFT(RIGHT([0]!nilai,2),2)+1),INDEX('156_Menara Warna_Thailand'!idxSatuSampaiDuaPuluh,--LEFT(RIGHT([0]!nilai,2),1)+1)&amp;" puluh "&amp;INDEX('156_Menara Warna_Thailand'!idxSatuSampaiDuaPuluh,--RIGHT([0]!nilai,1)+1))</definedName>
    <definedName name="ratus" localSheetId="22">" "&amp;INDEX('157_Tensindo_Jakarta'!idxRatusan,--LEFT(TEXT(RIGHT([0]!nilai,3),"000"),1)+1)&amp;" "&amp;IF(--RIGHT([0]!nilai,2)&lt;=20,INDEX('157_Tensindo_Jakarta'!idxSatuSampaiDuaPuluh,--LEFT(RIGHT([0]!nilai,2),2)+1),INDEX('157_Tensindo_Jakarta'!idxSatuSampaiDuaPuluh,--LEFT(RIGHT([0]!nilai,2),1)+1)&amp;" puluh "&amp;INDEX('157_Tensindo_Jakarta'!idxSatuSampaiDuaPuluh,--RIGHT([0]!nilai,1)+1))</definedName>
    <definedName name="ratus" localSheetId="23">" "&amp;INDEX('158_PCS_Pontinak '!idxRatusan,--LEFT(TEXT(RIGHT([0]!nilai,3),"000"),1)+1)&amp;" "&amp;IF(--RIGHT([0]!nilai,2)&lt;=20,INDEX('158_PCS_Pontinak '!idxSatuSampaiDuaPuluh,--LEFT(RIGHT([0]!nilai,2),2)+1),INDEX('158_PCS_Pontinak '!idxSatuSampaiDuaPuluh,--LEFT(RIGHT([0]!nilai,2),1)+1)&amp;" puluh "&amp;INDEX('158_PCS_Pontinak '!idxSatuSampaiDuaPuluh,--RIGHT([0]!nilai,1)+1))</definedName>
    <definedName name="ratus" localSheetId="24">" "&amp;INDEX('159_Tujuh Langit_Riau'!idxRatusan,--LEFT(TEXT(RIGHT([0]!nilai,3),"000"),1)+1)&amp;" "&amp;IF(--RIGHT([0]!nilai,2)&lt;=20,INDEX('159_Tujuh Langit_Riau'!idxSatuSampaiDuaPuluh,--LEFT(RIGHT([0]!nilai,2),2)+1),INDEX('159_Tujuh Langit_Riau'!idxSatuSampaiDuaPuluh,--LEFT(RIGHT([0]!nilai,2),1)+1)&amp;" puluh "&amp;INDEX('159_Tujuh Langit_Riau'!idxSatuSampaiDuaPuluh,--RIGHT([0]!nilai,1)+1))</definedName>
    <definedName name="ratus" localSheetId="25">" "&amp;INDEX('160_Sinar Monas_Bekasi'!idxRatusan,--LEFT(TEXT(RIGHT([0]!nilai,3),"000"),1)+1)&amp;" "&amp;IF(--RIGHT([0]!nilai,2)&lt;=20,INDEX('160_Sinar Monas_Bekasi'!idxSatuSampaiDuaPuluh,--LEFT(RIGHT([0]!nilai,2),2)+1),INDEX('160_Sinar Monas_Bekasi'!idxSatuSampaiDuaPuluh,--LEFT(RIGHT([0]!nilai,2),1)+1)&amp;" puluh "&amp;INDEX('160_Sinar Monas_Bekasi'!idxSatuSampaiDuaPuluh,--RIGHT([0]!nilai,1)+1))</definedName>
    <definedName name="ratus" localSheetId="26">" "&amp;INDEX('161_Indah_Sulawesi'!idxRatusan,--LEFT(TEXT(RIGHT([0]!nilai,3),"000"),1)+1)&amp;" "&amp;IF(--RIGHT([0]!nilai,2)&lt;=20,INDEX('161_Indah_Sulawesi'!idxSatuSampaiDuaPuluh,--LEFT(RIGHT([0]!nilai,2),2)+1),INDEX('161_Indah_Sulawesi'!idxSatuSampaiDuaPuluh,--LEFT(RIGHT([0]!nilai,2),1)+1)&amp;" puluh "&amp;INDEX('161_Indah_Sulawesi'!idxSatuSampaiDuaPuluh,--RIGHT([0]!nilai,1)+1))</definedName>
    <definedName name="ratus" localSheetId="27">" "&amp;INDEX('162_Trawblbens_Batam'!idxRatusan,--LEFT(TEXT(RIGHT([0]!nilai,3),"000"),1)+1)&amp;" "&amp;IF(--RIGHT([0]!nilai,2)&lt;=20,INDEX('162_Trawblbens_Batam'!idxSatuSampaiDuaPuluh,--LEFT(RIGHT([0]!nilai,2),2)+1),INDEX('162_Trawblbens_Batam'!idxSatuSampaiDuaPuluh,--LEFT(RIGHT([0]!nilai,2),1)+1)&amp;" puluh "&amp;INDEX('162_Trawblbens_Batam'!idxSatuSampaiDuaPuluh,--RIGHT([0]!nilai,1)+1))</definedName>
    <definedName name="ratus" localSheetId="28">" "&amp;INDEX('163_Yenlingtan_Karfikawira_Btam'!idxRatusan,--LEFT(TEXT(RIGHT([0]!nilai,3),"000"),1)+1)&amp;" "&amp;IF(--RIGHT([0]!nilai,2)&lt;=20,INDEX('163_Yenlingtan_Karfikawira_Btam'!idxSatuSampaiDuaPuluh,--LEFT(RIGHT([0]!nilai,2),2)+1),INDEX('163_Yenlingtan_Karfikawira_Btam'!idxSatuSampaiDuaPuluh,--LEFT(RIGHT([0]!nilai,2),1)+1)&amp;" puluh "&amp;INDEX('163_Yenlingtan_Karfikawira_Btam'!idxSatuSampaiDuaPuluh,--RIGHT([0]!nilai,1)+1))</definedName>
    <definedName name="ratus" localSheetId="29">" "&amp;INDEX('164_Yenlingtan_Sehat_Batam'!idxRatusan,--LEFT(TEXT(RIGHT([0]!nilai,3),"000"),1)+1)&amp;" "&amp;IF(--RIGHT([0]!nilai,2)&lt;=20,INDEX('164_Yenlingtan_Sehat_Batam'!idxSatuSampaiDuaPuluh,--LEFT(RIGHT([0]!nilai,2),2)+1),INDEX('164_Yenlingtan_Sehat_Batam'!idxSatuSampaiDuaPuluh,--LEFT(RIGHT([0]!nilai,2),1)+1)&amp;" puluh "&amp;INDEX('164_Yenlingtan_Sehat_Batam'!idxSatuSampaiDuaPuluh,--RIGHT([0]!nilai,1)+1))</definedName>
    <definedName name="ratus" localSheetId="30">" "&amp;INDEX('165_Trawblbens_Batam'!idxRatusan,--LEFT(TEXT(RIGHT([0]!nilai,3),"000"),1)+1)&amp;" "&amp;IF(--RIGHT([0]!nilai,2)&lt;=20,INDEX('165_Trawblbens_Batam'!idxSatuSampaiDuaPuluh,--LEFT(RIGHT([0]!nilai,2),2)+1),INDEX('165_Trawblbens_Batam'!idxSatuSampaiDuaPuluh,--LEFT(RIGHT([0]!nilai,2),1)+1)&amp;" puluh "&amp;INDEX('165_Trawblbens_Batam'!idxSatuSampaiDuaPuluh,--RIGHT([0]!nilai,1)+1))</definedName>
    <definedName name="ratus" localSheetId="31">" "&amp;INDEX('166_Anzora_Batam'!idxRatusan,--LEFT(TEXT(RIGHT([0]!nilai,3),"000"),1)+1)&amp;" "&amp;IF(--RIGHT([0]!nilai,2)&lt;=20,INDEX('166_Anzora_Batam'!idxSatuSampaiDuaPuluh,--LEFT(RIGHT([0]!nilai,2),2)+1),INDEX('166_Anzora_Batam'!idxSatuSampaiDuaPuluh,--LEFT(RIGHT([0]!nilai,2),1)+1)&amp;" puluh "&amp;INDEX('166_Anzora_Batam'!idxSatuSampaiDuaPuluh,--RIGHT([0]!nilai,1)+1))</definedName>
    <definedName name="ratus" localSheetId="32">" "&amp;INDEX('167_Ibu Vio_Makassar'!idxRatusan,--LEFT(TEXT(RIGHT([0]!nilai,3),"000"),1)+1)&amp;" "&amp;IF(--RIGHT([0]!nilai,2)&lt;=20,INDEX('167_Ibu Vio_Makassar'!idxSatuSampaiDuaPuluh,--LEFT(RIGHT([0]!nilai,2),2)+1),INDEX('167_Ibu Vio_Makassar'!idxSatuSampaiDuaPuluh,--LEFT(RIGHT([0]!nilai,2),1)+1)&amp;" puluh "&amp;INDEX('167_Ibu Vio_Makassar'!idxSatuSampaiDuaPuluh,--RIGHT([0]!nilai,1)+1))</definedName>
    <definedName name="ratus" localSheetId="33">" "&amp;INDEX('168_Yenlingtan_Tirta_Batam'!idxRatusan,--LEFT(TEXT(RIGHT([0]!nilai,3),"000"),1)+1)&amp;" "&amp;IF(--RIGHT([0]!nilai,2)&lt;=20,INDEX('168_Yenlingtan_Tirta_Batam'!idxSatuSampaiDuaPuluh,--LEFT(RIGHT([0]!nilai,2),2)+1),INDEX('168_Yenlingtan_Tirta_Batam'!idxSatuSampaiDuaPuluh,--LEFT(RIGHT([0]!nilai,2),1)+1)&amp;" puluh "&amp;INDEX('168_Yenlingtan_Tirta_Batam'!idxSatuSampaiDuaPuluh,--RIGHT([0]!nilai,1)+1))</definedName>
    <definedName name="ratus" localSheetId="34">" "&amp;INDEX('169_Menara_Sampoeran_C1'!idxRatusan,--LEFT(TEXT(RIGHT([0]!nilai,3),"000"),1)+1)&amp;" "&amp;IF(--RIGHT([0]!nilai,2)&lt;=20,INDEX('169_Menara_Sampoeran_C1'!idxSatuSampaiDuaPuluh,--LEFT(RIGHT([0]!nilai,2),2)+1),INDEX('169_Menara_Sampoeran_C1'!idxSatuSampaiDuaPuluh,--LEFT(RIGHT([0]!nilai,2),1)+1)&amp;" puluh "&amp;INDEX('169_Menara_Sampoeran_C1'!idxSatuSampaiDuaPuluh,--RIGHT([0]!nilai,1)+1))</definedName>
    <definedName name="ratus" localSheetId="35">" "&amp;INDEX('170_Menara_Bandung'!idxRatusan,--LEFT(TEXT(RIGHT([0]!nilai,3),"000"),1)+1)&amp;" "&amp;IF(--RIGHT([0]!nilai,2)&lt;=20,INDEX('170_Menara_Bandung'!idxSatuSampaiDuaPuluh,--LEFT(RIGHT([0]!nilai,2),2)+1),INDEX('170_Menara_Bandung'!idxSatuSampaiDuaPuluh,--LEFT(RIGHT([0]!nilai,2),1)+1)&amp;" puluh "&amp;INDEX('170_Menara_Bandung'!idxSatuSampaiDuaPuluh,--RIGHT([0]!nilai,1)+1))</definedName>
    <definedName name="ratus" localSheetId="36">" "&amp;INDEX('171_Menara_Jakarta Inner'!idxRatusan,--LEFT(TEXT(RIGHT([0]!nilai,3),"000"),1)+1)&amp;" "&amp;IF(--RIGHT([0]!nilai,2)&lt;=20,INDEX('171_Menara_Jakarta Inner'!idxSatuSampaiDuaPuluh,--LEFT(RIGHT([0]!nilai,2),2)+1),INDEX('171_Menara_Jakarta Inner'!idxSatuSampaiDuaPuluh,--LEFT(RIGHT([0]!nilai,2),1)+1)&amp;" puluh "&amp;INDEX('171_Menara_Jakarta Inner'!idxSatuSampaiDuaPuluh,--RIGHT([0]!nilai,1)+1))</definedName>
    <definedName name="ratus" localSheetId="37">" "&amp;INDEX('172_Fadilindo_Batam'!idxRatusan,--LEFT(TEXT(RIGHT([0]!nilai,3),"000"),1)+1)&amp;" "&amp;IF(--RIGHT([0]!nilai,2)&lt;=20,INDEX('172_Fadilindo_Batam'!idxSatuSampaiDuaPuluh,--LEFT(RIGHT([0]!nilai,2),2)+1),INDEX('172_Fadilindo_Batam'!idxSatuSampaiDuaPuluh,--LEFT(RIGHT([0]!nilai,2),1)+1)&amp;" puluh "&amp;INDEX('172_Fadilindo_Batam'!idxSatuSampaiDuaPuluh,--RIGHT([0]!nilai,1)+1))</definedName>
    <definedName name="ratus" localSheetId="38">" "&amp;INDEX('173_Yenlingtan_berkat_Batam'!idxRatusan,--LEFT(TEXT(RIGHT([0]!nilai,3),"000"),1)+1)&amp;" "&amp;IF(--RIGHT([0]!nilai,2)&lt;=20,INDEX('173_Yenlingtan_berkat_Batam'!idxSatuSampaiDuaPuluh,--LEFT(RIGHT([0]!nilai,2),2)+1),INDEX('173_Yenlingtan_berkat_Batam'!idxSatuSampaiDuaPuluh,--LEFT(RIGHT([0]!nilai,2),1)+1)&amp;" puluh "&amp;INDEX('173_Yenlingtan_berkat_Batam'!idxSatuSampaiDuaPuluh,--RIGHT([0]!nilai,1)+1))</definedName>
    <definedName name="ratus" localSheetId="39">" "&amp;INDEX('174_Yenlingtan_Kreshna_Batam'!idxRatusan,--LEFT(TEXT(RIGHT([0]!nilai,3),"000"),1)+1)&amp;" "&amp;IF(--RIGHT([0]!nilai,2)&lt;=20,INDEX('174_Yenlingtan_Kreshna_Batam'!idxSatuSampaiDuaPuluh,--LEFT(RIGHT([0]!nilai,2),2)+1),INDEX('174_Yenlingtan_Kreshna_Batam'!idxSatuSampaiDuaPuluh,--LEFT(RIGHT([0]!nilai,2),1)+1)&amp;" puluh "&amp;INDEX('174_Yenlingtan_Kreshna_Batam'!idxSatuSampaiDuaPuluh,--RIGHT([0]!nilai,1)+1))</definedName>
    <definedName name="ratus" localSheetId="40">" "&amp;INDEX('175_Lion_Gresik'!idxRatusan,--LEFT(TEXT(RIGHT([2]!nilai,3),"000"),1)+1)&amp;" "&amp;IF(--RIGHT([2]!nilai,2)&lt;=20,INDEX('175_Lion_Gresik'!idxSatuSampaiDuaPuluh,--LEFT(RIGHT([2]!nilai,2),2)+1),INDEX('175_Lion_Gresik'!idxSatuSampaiDuaPuluh,--LEFT(RIGHT([2]!nilai,2),1)+1)&amp;" puluh "&amp;INDEX('175_Lion_Gresik'!idxSatuSampaiDuaPuluh,--RIGHT([2]!nilai,1)+1))</definedName>
    <definedName name="ratus" localSheetId="41">" "&amp;INDEX('176_Padi Logistik'!idxRatusan,--LEFT(TEXT(RIGHT([2]!nilai,3),"000"),1)+1)&amp;" "&amp;IF(--RIGHT([2]!nilai,2)&lt;=20,INDEX('176_Padi Logistik'!idxSatuSampaiDuaPuluh,--LEFT(RIGHT([2]!nilai,2),2)+1),INDEX('176_Padi Logistik'!idxSatuSampaiDuaPuluh,--LEFT(RIGHT([2]!nilai,2),1)+1)&amp;" puluh "&amp;INDEX('176_Padi Logistik'!idxSatuSampaiDuaPuluh,--RIGHT([2]!nilai,1)+1))</definedName>
    <definedName name="ratus" localSheetId="42">" "&amp;INDEX('177_Padi Logistik_Bali'!idxRatusan,--LEFT(TEXT(RIGHT([2]!nilai,3),"000"),1)+1)&amp;" "&amp;IF(--RIGHT([2]!nilai,2)&lt;=20,INDEX('177_Padi Logistik_Bali'!idxSatuSampaiDuaPuluh,--LEFT(RIGHT([2]!nilai,2),2)+1),INDEX('177_Padi Logistik_Bali'!idxSatuSampaiDuaPuluh,--LEFT(RIGHT([2]!nilai,2),1)+1)&amp;" puluh "&amp;INDEX('177_Padi Logistik_Bali'!idxSatuSampaiDuaPuluh,--RIGHT([2]!nilai,1)+1))</definedName>
    <definedName name="ratus" localSheetId="43">" "&amp;INDEX('178_satya alam_'!idxRatusan,--LEFT(TEXT(RIGHT([2]!nilai,3),"000"),1)+1)&amp;" "&amp;IF(--RIGHT([2]!nilai,2)&lt;=20,INDEX('178_satya alam_'!idxSatuSampaiDuaPuluh,--LEFT(RIGHT([2]!nilai,2),2)+1),INDEX('178_satya alam_'!idxSatuSampaiDuaPuluh,--LEFT(RIGHT([2]!nilai,2),1)+1)&amp;" puluh "&amp;INDEX('178_satya alam_'!idxSatuSampaiDuaPuluh,--RIGHT([2]!nilai,1)+1))</definedName>
    <definedName name="ratus" localSheetId="44">" "&amp;INDEX('179_Kurniatani_Banjar negara'!idxRatusan,--LEFT(TEXT(RIGHT([2]!nilai,3),"000"),1)+1)&amp;" "&amp;IF(--RIGHT([2]!nilai,2)&lt;=20,INDEX('179_Kurniatani_Banjar negara'!idxSatuSampaiDuaPuluh,--LEFT(RIGHT([2]!nilai,2),2)+1),INDEX('179_Kurniatani_Banjar negara'!idxSatuSampaiDuaPuluh,--LEFT(RIGHT([2]!nilai,2),1)+1)&amp;" puluh "&amp;INDEX('179_Kurniatani_Banjar negara'!idxSatuSampaiDuaPuluh,--RIGHT([2]!nilai,1)+1))</definedName>
    <definedName name="ratus" localSheetId="45">" "&amp;INDEX('180_PT. Yasa_Sulteng'!idxRatusan,--LEFT(TEXT(RIGHT([0]!nilai,3),"000"),1)+1)&amp;" "&amp;IF(--RIGHT([0]!nilai,2)&lt;=20,INDEX('180_PT. Yasa_Sulteng'!idxSatuSampaiDuaPuluh,--LEFT(RIGHT([0]!nilai,2),2)+1),INDEX('180_PT. Yasa_Sulteng'!idxSatuSampaiDuaPuluh,--LEFT(RIGHT([0]!nilai,2),1)+1)&amp;" puluh "&amp;INDEX('180_PT. Yasa_Sulteng'!idxSatuSampaiDuaPuluh,--RIGHT([0]!nilai,1)+1))</definedName>
    <definedName name="ratus" localSheetId="46">" "&amp;INDEX('180_PT. Yasa_Sulteng di up'!idxRatusan,--LEFT(TEXT(RIGHT([0]!nilai,3),"000"),1)+1)&amp;" "&amp;IF(--RIGHT([0]!nilai,2)&lt;=20,INDEX('180_PT. Yasa_Sulteng di up'!idxSatuSampaiDuaPuluh,--LEFT(RIGHT([0]!nilai,2),2)+1),INDEX('180_PT. Yasa_Sulteng di up'!idxSatuSampaiDuaPuluh,--LEFT(RIGHT([0]!nilai,2),1)+1)&amp;" puluh "&amp;INDEX('180_PT. Yasa_Sulteng di up'!idxSatuSampaiDuaPuluh,--RIGHT([0]!nilai,1)+1))</definedName>
    <definedName name="ratus" localSheetId="47">" "&amp;INDEX('181_Menara_Jakarta Inner'!idxRatusan,--LEFT(TEXT(RIGHT([0]!nilai,3),"000"),1)+1)&amp;" "&amp;IF(--RIGHT([0]!nilai,2)&lt;=20,INDEX('181_Menara_Jakarta Inner'!idxSatuSampaiDuaPuluh,--LEFT(RIGHT([0]!nilai,2),2)+1),INDEX('181_Menara_Jakarta Inner'!idxSatuSampaiDuaPuluh,--LEFT(RIGHT([0]!nilai,2),1)+1)&amp;" puluh "&amp;INDEX('181_Menara_Jakarta Inner'!idxSatuSampaiDuaPuluh,--RIGHT([0]!nilai,1)+1))</definedName>
    <definedName name="ratus" localSheetId="48">" "&amp;INDEX('182_Yenlingtan_Pandurasa_Batam'!idxRatusan,--LEFT(TEXT(RIGHT([0]!nilai,3),"000"),1)+1)&amp;" "&amp;IF(--RIGHT([0]!nilai,2)&lt;=20,INDEX('182_Yenlingtan_Pandurasa_Batam'!idxSatuSampaiDuaPuluh,--LEFT(RIGHT([0]!nilai,2),2)+1),INDEX('182_Yenlingtan_Pandurasa_Batam'!idxSatuSampaiDuaPuluh,--LEFT(RIGHT([0]!nilai,2),1)+1)&amp;" puluh "&amp;INDEX('182_Yenlingtan_Pandurasa_Batam'!idxSatuSampaiDuaPuluh,--RIGHT([0]!nilai,1)+1))</definedName>
    <definedName name="ratus" localSheetId="49">" "&amp;INDEX('183_Bpk.Icuk_Kalbar'!idxRatusan,--LEFT(TEXT(RIGHT([0]!nilai,3),"000"),1)+1)&amp;" "&amp;IF(--RIGHT([0]!nilai,2)&lt;=20,INDEX('183_Bpk.Icuk_Kalbar'!idxSatuSampaiDuaPuluh,--LEFT(RIGHT([0]!nilai,2),2)+1),INDEX('183_Bpk.Icuk_Kalbar'!idxSatuSampaiDuaPuluh,--LEFT(RIGHT([0]!nilai,2),1)+1)&amp;" puluh "&amp;INDEX('183_Bpk.Icuk_Kalbar'!idxSatuSampaiDuaPuluh,--RIGHT([0]!nilai,1)+1))</definedName>
    <definedName name="ratus" localSheetId="50">" "&amp;INDEX('184_Rosenberger_Makassar'!idxRatusan,--LEFT(TEXT(RIGHT([0]!nilai,3),"000"),1)+1)&amp;" "&amp;IF(--RIGHT([0]!nilai,2)&lt;=20,INDEX('184_Rosenberger_Makassar'!idxSatuSampaiDuaPuluh,--LEFT(RIGHT([0]!nilai,2),2)+1),INDEX('184_Rosenberger_Makassar'!idxSatuSampaiDuaPuluh,--LEFT(RIGHT([0]!nilai,2),1)+1)&amp;" puluh "&amp;INDEX('184_Rosenberger_Makassar'!idxSatuSampaiDuaPuluh,--RIGHT([0]!nilai,1)+1))</definedName>
    <definedName name="ratus" localSheetId="51">" "&amp;INDEX('185_PT.Sarana Bandar_Sidoarjo'!idxRatusan,--LEFT(TEXT(RIGHT([0]!nilai,3),"000"),1)+1)&amp;" "&amp;IF(--RIGHT([0]!nilai,2)&lt;=20,INDEX('185_PT.Sarana Bandar_Sidoarjo'!idxSatuSampaiDuaPuluh,--LEFT(RIGHT([0]!nilai,2),2)+1),INDEX('185_PT.Sarana Bandar_Sidoarjo'!idxSatuSampaiDuaPuluh,--LEFT(RIGHT([0]!nilai,2),1)+1)&amp;" puluh "&amp;INDEX('185_PT.Sarana Bandar_Sidoarjo'!idxSatuSampaiDuaPuluh,--RIGHT([0]!nilai,1)+1))</definedName>
    <definedName name="ratus" localSheetId="52">" "&amp;INDEX('186_Ibu Yanti_Lampung'!idxRatusan,--LEFT(TEXT(RIGHT([0]!nilai,3),"000"),1)+1)&amp;" "&amp;IF(--RIGHT([0]!nilai,2)&lt;=20,INDEX('186_Ibu Yanti_Lampung'!idxSatuSampaiDuaPuluh,--LEFT(RIGHT([0]!nilai,2),2)+1),INDEX('186_Ibu Yanti_Lampung'!idxSatuSampaiDuaPuluh,--LEFT(RIGHT([0]!nilai,2),1)+1)&amp;" puluh "&amp;INDEX('186_Ibu Yanti_Lampung'!idxSatuSampaiDuaPuluh,--RIGHT([0]!nilai,1)+1))</definedName>
    <definedName name="ratus" localSheetId="53">" "&amp;INDEX('187_MAG_Kalimantan'!idxRatusan,--LEFT(TEXT(RIGHT([0]!nilai,3),"000"),1)+1)&amp;" "&amp;IF(--RIGHT([0]!nilai,2)&lt;=20,INDEX('187_MAG_Kalimantan'!idxSatuSampaiDuaPuluh,--LEFT(RIGHT([0]!nilai,2),2)+1),INDEX('187_MAG_Kalimantan'!idxSatuSampaiDuaPuluh,--LEFT(RIGHT([0]!nilai,2),1)+1)&amp;" puluh "&amp;INDEX('187_MAG_Kalimantan'!idxSatuSampaiDuaPuluh,--RIGHT([0]!nilai,1)+1))</definedName>
    <definedName name="ratus" localSheetId="55">" "&amp;INDEX('188_BSC_JHHP_PAYAKUMBUH'!idxRatusan,--LEFT(TEXT(RIGHT([0]!nilai,3),"000"),1)+1)&amp;" "&amp;IF(--RIGHT([0]!nilai,2)&lt;=20,INDEX('188_BSC_JHHP_PAYAKUMBUH'!idxSatuSampaiDuaPuluh,--LEFT(RIGHT([0]!nilai,2),2)+1),INDEX('188_BSC_JHHP_PAYAKUMBUH'!idxSatuSampaiDuaPuluh,--LEFT(RIGHT([0]!nilai,2),1)+1)&amp;" puluh "&amp;INDEX('188_BSC_JHHP_PAYAKUMBUH'!idxSatuSampaiDuaPuluh,--RIGHT([0]!nilai,1)+1))</definedName>
    <definedName name="ratus" localSheetId="54">" "&amp;INDEX('188_Sampoeran_Brigf 31.2.22'!idxRatusan,--LEFT(TEXT(RIGHT([0]!nilai,3),"000"),1)+1)&amp;" "&amp;IF(--RIGHT([0]!nilai,2)&lt;=20,INDEX('188_Sampoeran_Brigf 31.2.22'!idxSatuSampaiDuaPuluh,--LEFT(RIGHT([0]!nilai,2),2)+1),INDEX('188_Sampoeran_Brigf 31.2.22'!idxSatuSampaiDuaPuluh,--LEFT(RIGHT([0]!nilai,2),1)+1)&amp;" puluh "&amp;INDEX('188_Sampoeran_Brigf 31.2.22'!idxSatuSampaiDuaPuluh,--RIGHT([0]!nilai,1)+1))</definedName>
    <definedName name="ratus" localSheetId="56">" "&amp;INDEX('189_Sampoeran_Brigf 8.2.22'!idxRatusan,--LEFT(TEXT(RIGHT([0]!nilai,3),"000"),1)+1)&amp;" "&amp;IF(--RIGHT([0]!nilai,2)&lt;=20,INDEX('189_Sampoeran_Brigf 8.2.22'!idxSatuSampaiDuaPuluh,--LEFT(RIGHT([0]!nilai,2),2)+1),INDEX('189_Sampoeran_Brigf 8.2.22'!idxSatuSampaiDuaPuluh,--LEFT(RIGHT([0]!nilai,2),1)+1)&amp;" puluh "&amp;INDEX('189_Sampoeran_Brigf 8.2.22'!idxSatuSampaiDuaPuluh,--RIGHT([0]!nilai,1)+1))</definedName>
    <definedName name="ratus" localSheetId="57">" "&amp;INDEX('190_Solo Logo_Pati'!idxRatusan,--LEFT(TEXT(RIGHT([2]!nilai,3),"000"),1)+1)&amp;" "&amp;IF(--RIGHT([2]!nilai,2)&lt;=20,INDEX('190_Solo Logo_Pati'!idxSatuSampaiDuaPuluh,--LEFT(RIGHT([2]!nilai,2),2)+1),INDEX('190_Solo Logo_Pati'!idxSatuSampaiDuaPuluh,--LEFT(RIGHT([2]!nilai,2),1)+1)&amp;" puluh "&amp;INDEX('190_Solo Logo_Pati'!idxSatuSampaiDuaPuluh,--RIGHT([2]!nilai,1)+1))</definedName>
    <definedName name="ratus" localSheetId="58">" "&amp;INDEX('191_Tensindo_Penajam'!idxRatusan,--LEFT(TEXT(RIGHT([0]!nilai,3),"000"),1)+1)&amp;" "&amp;IF(--RIGHT([0]!nilai,2)&lt;=20,INDEX('191_Tensindo_Penajam'!idxSatuSampaiDuaPuluh,--LEFT(RIGHT([0]!nilai,2),2)+1),INDEX('191_Tensindo_Penajam'!idxSatuSampaiDuaPuluh,--LEFT(RIGHT([0]!nilai,2),1)+1)&amp;" puluh "&amp;INDEX('191_Tensindo_Penajam'!idxSatuSampaiDuaPuluh,--RIGHT([0]!nilai,1)+1))</definedName>
    <definedName name="ratus" localSheetId="59">" "&amp;INDEX('192_BBI_Ciputat'!idxRatusan,--LEFT(TEXT(RIGHT([0]!nilai,3),"000"),1)+1)&amp;" "&amp;IF(--RIGHT([0]!nilai,2)&lt;=20,INDEX('192_BBI_Ciputat'!idxSatuSampaiDuaPuluh,--LEFT(RIGHT([0]!nilai,2),2)+1),INDEX('192_BBI_Ciputat'!idxSatuSampaiDuaPuluh,--LEFT(RIGHT([0]!nilai,2),1)+1)&amp;" puluh "&amp;INDEX('192_BBI_Ciputat'!idxSatuSampaiDuaPuluh,--RIGHT([0]!nilai,1)+1))</definedName>
    <definedName name="ratus" localSheetId="60">" "&amp;INDEX('193_Lion_Pontianak'!idxRatusan,--LEFT(TEXT(RIGHT([2]!nilai,3),"000"),1)+1)&amp;" "&amp;IF(--RIGHT([2]!nilai,2)&lt;=20,INDEX('193_Lion_Pontianak'!idxSatuSampaiDuaPuluh,--LEFT(RIGHT([2]!nilai,2),2)+1),INDEX('193_Lion_Pontianak'!idxSatuSampaiDuaPuluh,--LEFT(RIGHT([2]!nilai,2),1)+1)&amp;" puluh "&amp;INDEX('193_Lion_Pontianak'!idxSatuSampaiDuaPuluh,--RIGHT([2]!nilai,1)+1))</definedName>
    <definedName name="ratus" localSheetId="61">" "&amp;INDEX('194_BSC_JHHP_PAYAKUMBUH '!idxRatusan,--LEFT(TEXT(RIGHT([0]!nilai,3),"000"),1)+1)&amp;" "&amp;IF(--RIGHT([0]!nilai,2)&lt;=20,INDEX('194_BSC_JHHP_PAYAKUMBUH '!idxSatuSampaiDuaPuluh,--LEFT(RIGHT([0]!nilai,2),2)+1),INDEX('194_BSC_JHHP_PAYAKUMBUH '!idxSatuSampaiDuaPuluh,--LEFT(RIGHT([0]!nilai,2),1)+1)&amp;" puluh "&amp;INDEX('194_BSC_JHHP_PAYAKUMBUH '!idxSatuSampaiDuaPuluh,--RIGHT([0]!nilai,1)+1))</definedName>
    <definedName name="ratus" localSheetId="62">" "&amp;INDEX('195_Adhi Cakra_Batang'!idxRatusan,--LEFT(TEXT(RIGHT([2]!nilai,3),"000"),1)+1)&amp;" "&amp;IF(--RIGHT([2]!nilai,2)&lt;=20,INDEX('195_Adhi Cakra_Batang'!idxSatuSampaiDuaPuluh,--LEFT(RIGHT([2]!nilai,2),2)+1),INDEX('195_Adhi Cakra_Batang'!idxSatuSampaiDuaPuluh,--LEFT(RIGHT([2]!nilai,2),1)+1)&amp;" puluh "&amp;INDEX('195_Adhi Cakra_Batang'!idxSatuSampaiDuaPuluh,--RIGHT([2]!nilai,1)+1))</definedName>
    <definedName name="ratus" localSheetId="63">" "&amp;INDEX('196_Klik_Batam '!idxRatusan,--LEFT(TEXT(RIGHT([0]!nilai,3),"000"),1)+1)&amp;" "&amp;IF(--RIGHT([0]!nilai,2)&lt;=20,INDEX('196_Klik_Batam '!idxSatuSampaiDuaPuluh,--LEFT(RIGHT([0]!nilai,2),2)+1),INDEX('196_Klik_Batam '!idxSatuSampaiDuaPuluh,--LEFT(RIGHT([0]!nilai,2),1)+1)&amp;" puluh "&amp;INDEX('196_Klik_Batam '!idxSatuSampaiDuaPuluh,--RIGHT([0]!nilai,1)+1))</definedName>
    <definedName name="ratus" localSheetId="64">" "&amp;INDEX('197_BSC_Alam Hijau_Jambi'!idxRatusan,--LEFT(TEXT(RIGHT([0]!nilai,3),"000"),1)+1)&amp;" "&amp;IF(--RIGHT([0]!nilai,2)&lt;=20,INDEX('197_BSC_Alam Hijau_Jambi'!idxSatuSampaiDuaPuluh,--LEFT(RIGHT([0]!nilai,2),2)+1),INDEX('197_BSC_Alam Hijau_Jambi'!idxSatuSampaiDuaPuluh,--LEFT(RIGHT([0]!nilai,2),1)+1)&amp;" puluh "&amp;INDEX('197_BSC_Alam Hijau_Jambi'!idxSatuSampaiDuaPuluh,--RIGHT([0]!nilai,1)+1))</definedName>
    <definedName name="ratus" localSheetId="65">" "&amp;INDEX('198_PCS_kalimantan'!idxRatusan,--LEFT(TEXT(RIGHT([0]!nilai,3),"000"),1)+1)&amp;" "&amp;IF(--RIGHT([0]!nilai,2)&lt;=20,INDEX('198_PCS_kalimantan'!idxSatuSampaiDuaPuluh,--LEFT(RIGHT([0]!nilai,2),2)+1),INDEX('198_PCS_kalimantan'!idxSatuSampaiDuaPuluh,--LEFT(RIGHT([0]!nilai,2),1)+1)&amp;" puluh "&amp;INDEX('198_PCS_kalimantan'!idxSatuSampaiDuaPuluh,--RIGHT([0]!nilai,1)+1))</definedName>
    <definedName name="ratus" localSheetId="66">" "&amp;INDEX('199_BSC_Alam Hijau_Jambi'!idxRatusan,--LEFT(TEXT(RIGHT([0]!nilai,3),"000"),1)+1)&amp;" "&amp;IF(--RIGHT([0]!nilai,2)&lt;=20,INDEX('199_BSC_Alam Hijau_Jambi'!idxSatuSampaiDuaPuluh,--LEFT(RIGHT([0]!nilai,2),2)+1),INDEX('199_BSC_Alam Hijau_Jambi'!idxSatuSampaiDuaPuluh,--LEFT(RIGHT([0]!nilai,2),1)+1)&amp;" puluh "&amp;INDEX('199_BSC_Alam Hijau_Jambi'!idxSatuSampaiDuaPuluh,--RIGHT([0]!nilai,1)+1))</definedName>
    <definedName name="ratus" localSheetId="67">" "&amp;INDEX('200_BSC_Alam JHHP_Lampung'!idxRatusan,--LEFT(TEXT(RIGHT([0]!nilai,3),"000"),1)+1)&amp;" "&amp;IF(--RIGHT([0]!nilai,2)&lt;=20,INDEX('200_BSC_Alam JHHP_Lampung'!idxSatuSampaiDuaPuluh,--LEFT(RIGHT([0]!nilai,2),2)+1),INDEX('200_BSC_Alam JHHP_Lampung'!idxSatuSampaiDuaPuluh,--LEFT(RIGHT([0]!nilai,2),1)+1)&amp;" puluh "&amp;INDEX('200_BSC_Alam JHHP_Lampung'!idxSatuSampaiDuaPuluh,--RIGHT([0]!nilai,1)+1))</definedName>
    <definedName name="ratus" localSheetId="68">" "&amp;INDEX('201_BSC_Alam JHHP_Lampung'!idxRatusan,--LEFT(TEXT(RIGHT([0]!nilai,3),"000"),1)+1)&amp;" "&amp;IF(--RIGHT([0]!nilai,2)&lt;=20,INDEX('201_BSC_Alam JHHP_Lampung'!idxSatuSampaiDuaPuluh,--LEFT(RIGHT([0]!nilai,2),2)+1),INDEX('201_BSC_Alam JHHP_Lampung'!idxSatuSampaiDuaPuluh,--LEFT(RIGHT([0]!nilai,2),1)+1)&amp;" puluh "&amp;INDEX('201_BSC_Alam JHHP_Lampung'!idxSatuSampaiDuaPuluh,--RIGHT([0]!nilai,1)+1))</definedName>
    <definedName name="ratus" localSheetId="69">" "&amp;INDEX('202_BSC_Alam Hijau_Bandung 1'!idxRatusan,--LEFT(TEXT(RIGHT([0]!nilai,3),"000"),1)+1)&amp;" "&amp;IF(--RIGHT([0]!nilai,2)&lt;=20,INDEX('202_BSC_Alam Hijau_Bandung 1'!idxSatuSampaiDuaPuluh,--LEFT(RIGHT([0]!nilai,2),2)+1),INDEX('202_BSC_Alam Hijau_Bandung 1'!idxSatuSampaiDuaPuluh,--LEFT(RIGHT([0]!nilai,2),1)+1)&amp;" puluh "&amp;INDEX('202_BSC_Alam Hijau_Bandung 1'!idxSatuSampaiDuaPuluh,--RIGHT([0]!nilai,1)+1))</definedName>
    <definedName name="ratus" localSheetId="70">" "&amp;INDEX('203_BSC_JHHP_Lampung'!idxRatusan,--LEFT(TEXT(RIGHT([0]!nilai,3),"000"),1)+1)&amp;" "&amp;IF(--RIGHT([0]!nilai,2)&lt;=20,INDEX('203_BSC_JHHP_Lampung'!idxSatuSampaiDuaPuluh,--LEFT(RIGHT([0]!nilai,2),2)+1),INDEX('203_BSC_JHHP_Lampung'!idxSatuSampaiDuaPuluh,--LEFT(RIGHT([0]!nilai,2),1)+1)&amp;" puluh "&amp;INDEX('203_BSC_JHHP_Lampung'!idxSatuSampaiDuaPuluh,--RIGHT([0]!nilai,1)+1))</definedName>
    <definedName name="ratus" localSheetId="71">" "&amp;INDEX('204_Klik_Batam'!idxRatusan,--LEFT(TEXT(RIGHT([0]!nilai,3),"000"),1)+1)&amp;" "&amp;IF(--RIGHT([0]!nilai,2)&lt;=20,INDEX('204_Klik_Batam'!idxSatuSampaiDuaPuluh,--LEFT(RIGHT([0]!nilai,2),2)+1),INDEX('204_Klik_Batam'!idxSatuSampaiDuaPuluh,--LEFT(RIGHT([0]!nilai,2),1)+1)&amp;" puluh "&amp;INDEX('204_Klik_Batam'!idxSatuSampaiDuaPuluh,--RIGHT([0]!nilai,1)+1))</definedName>
    <definedName name="ratus" localSheetId="72">" "&amp;INDEX('205_Klik_Batam'!idxRatusan,--LEFT(TEXT(RIGHT([0]!nilai,3),"000"),1)+1)&amp;" "&amp;IF(--RIGHT([0]!nilai,2)&lt;=20,INDEX('205_Klik_Batam'!idxSatuSampaiDuaPuluh,--LEFT(RIGHT([0]!nilai,2),2)+1),INDEX('205_Klik_Batam'!idxSatuSampaiDuaPuluh,--LEFT(RIGHT([0]!nilai,2),1)+1)&amp;" puluh "&amp;INDEX('205_Klik_Batam'!idxSatuSampaiDuaPuluh,--RIGHT([0]!nilai,1)+1))</definedName>
    <definedName name="ratus" localSheetId="73">" "&amp;INDEX('206_Tinata_Batam'!idxRatusan,--LEFT(TEXT(RIGHT([0]!nilai,3),"000"),1)+1)&amp;" "&amp;IF(--RIGHT([0]!nilai,2)&lt;=20,INDEX('206_Tinata_Batam'!idxSatuSampaiDuaPuluh,--LEFT(RIGHT([0]!nilai,2),2)+1),INDEX('206_Tinata_Batam'!idxSatuSampaiDuaPuluh,--LEFT(RIGHT([0]!nilai,2),1)+1)&amp;" puluh "&amp;INDEX('206_Tinata_Batam'!idxSatuSampaiDuaPuluh,--RIGHT([0]!nilai,1)+1))</definedName>
    <definedName name="ratus" localSheetId="74">" "&amp;INDEX('207_Yenlingtan_Primasari_BTH'!idxRatusan,--LEFT(TEXT(RIGHT([0]!nilai,3),"000"),1)+1)&amp;" "&amp;IF(--RIGHT([0]!nilai,2)&lt;=20,INDEX('207_Yenlingtan_Primasari_BTH'!idxSatuSampaiDuaPuluh,--LEFT(RIGHT([0]!nilai,2),2)+1),INDEX('207_Yenlingtan_Primasari_BTH'!idxSatuSampaiDuaPuluh,--LEFT(RIGHT([0]!nilai,2),1)+1)&amp;" puluh "&amp;INDEX('207_Yenlingtan_Primasari_BTH'!idxSatuSampaiDuaPuluh,--RIGHT([0]!nilai,1)+1))</definedName>
    <definedName name="ratus" localSheetId="75">" "&amp;INDEX('208_Yenlingtan_Kaifa_BTH'!idxRatusan,--LEFT(TEXT(RIGHT([0]!nilai,3),"000"),1)+1)&amp;" "&amp;IF(--RIGHT([0]!nilai,2)&lt;=20,INDEX('208_Yenlingtan_Kaifa_BTH'!idxSatuSampaiDuaPuluh,--LEFT(RIGHT([0]!nilai,2),2)+1),INDEX('208_Yenlingtan_Kaifa_BTH'!idxSatuSampaiDuaPuluh,--LEFT(RIGHT([0]!nilai,2),1)+1)&amp;" puluh "&amp;INDEX('208_Yenlingtan_Kaifa_BTH'!idxSatuSampaiDuaPuluh,--RIGHT([0]!nilai,1)+1))</definedName>
    <definedName name="ratus" localSheetId="76">" "&amp;INDEX('209_Yenlingtan_East_BTH'!idxRatusan,--LEFT(TEXT(RIGHT([0]!nilai,3),"000"),1)+1)&amp;" "&amp;IF(--RIGHT([0]!nilai,2)&lt;=20,INDEX('209_Yenlingtan_East_BTH'!idxSatuSampaiDuaPuluh,--LEFT(RIGHT([0]!nilai,2),2)+1),INDEX('209_Yenlingtan_East_BTH'!idxSatuSampaiDuaPuluh,--LEFT(RIGHT([0]!nilai,2),1)+1)&amp;" puluh "&amp;INDEX('209_Yenlingtan_East_BTH'!idxSatuSampaiDuaPuluh,--RIGHT([0]!nilai,1)+1))</definedName>
    <definedName name="ratus" localSheetId="77">" "&amp;INDEX('210_Dhe Topidi_Makassar'!idxRatusan,--LEFT(TEXT(RIGHT([0]!nilai,3),"000"),1)+1)&amp;" "&amp;IF(--RIGHT([0]!nilai,2)&lt;=20,INDEX('210_Dhe Topidi_Makassar'!idxSatuSampaiDuaPuluh,--LEFT(RIGHT([0]!nilai,2),2)+1),INDEX('210_Dhe Topidi_Makassar'!idxSatuSampaiDuaPuluh,--LEFT(RIGHT([0]!nilai,2),1)+1)&amp;" puluh "&amp;INDEX('210_Dhe Topidi_Makassar'!idxSatuSampaiDuaPuluh,--RIGHT([0]!nilai,1)+1))</definedName>
    <definedName name="ratus" localSheetId="78">" "&amp;INDEX('211_Bpk. Teddy_Batam'!idxRatusan,--LEFT(TEXT(RIGHT([0]!nilai,3),"000"),1)+1)&amp;" "&amp;IF(--RIGHT([0]!nilai,2)&lt;=20,INDEX('211_Bpk. Teddy_Batam'!idxSatuSampaiDuaPuluh,--LEFT(RIGHT([0]!nilai,2),2)+1),INDEX('211_Bpk. Teddy_Batam'!idxSatuSampaiDuaPuluh,--LEFT(RIGHT([0]!nilai,2),1)+1)&amp;" puluh "&amp;INDEX('211_Bpk. Teddy_Batam'!idxSatuSampaiDuaPuluh,--RIGHT([0]!nilai,1)+1))</definedName>
    <definedName name="ratus" localSheetId="79">" "&amp;INDEX('212_RBS_Batam'!idxRatusan,--LEFT(TEXT(RIGHT([0]!nilai,3),"000"),1)+1)&amp;" "&amp;IF(--RIGHT([0]!nilai,2)&lt;=20,INDEX('212_RBS_Batam'!idxSatuSampaiDuaPuluh,--LEFT(RIGHT([0]!nilai,2),2)+1),INDEX('212_RBS_Batam'!idxSatuSampaiDuaPuluh,--LEFT(RIGHT([0]!nilai,2),1)+1)&amp;" puluh "&amp;INDEX('212_RBS_Batam'!idxSatuSampaiDuaPuluh,--RIGHT([0]!nilai,1)+1))</definedName>
    <definedName name="ratus" localSheetId="80">" "&amp;INDEX('213_Fastindo_jakarta'!idxRatusan,--LEFT(TEXT(RIGHT([0]!nilai,3),"000"),1)+1)&amp;" "&amp;IF(--RIGHT([0]!nilai,2)&lt;=20,INDEX('213_Fastindo_jakarta'!idxSatuSampaiDuaPuluh,--LEFT(RIGHT([0]!nilai,2),2)+1),INDEX('213_Fastindo_jakarta'!idxSatuSampaiDuaPuluh,--LEFT(RIGHT([0]!nilai,2),1)+1)&amp;" puluh "&amp;INDEX('213_Fastindo_jakarta'!idxSatuSampaiDuaPuluh,--RIGHT([0]!nilai,1)+1))</definedName>
    <definedName name="ratus" localSheetId="81">" "&amp;INDEX('214_Klik_Batam'!idxRatusan,--LEFT(TEXT(RIGHT([0]!nilai,3),"000"),1)+1)&amp;" "&amp;IF(--RIGHT([0]!nilai,2)&lt;=20,INDEX('214_Klik_Batam'!idxSatuSampaiDuaPuluh,--LEFT(RIGHT([0]!nilai,2),2)+1),INDEX('214_Klik_Batam'!idxSatuSampaiDuaPuluh,--LEFT(RIGHT([0]!nilai,2),1)+1)&amp;" puluh "&amp;INDEX('214_Klik_Batam'!idxSatuSampaiDuaPuluh,--RIGHT([0]!nilai,1)+1))</definedName>
    <definedName name="ratus" localSheetId="82">" "&amp;INDEX('215_Menara_Cocacola'!idxRatusan,--LEFT(TEXT(RIGHT([0]!nilai,3),"000"),1)+1)&amp;" "&amp;IF(--RIGHT([0]!nilai,2)&lt;=20,INDEX('215_Menara_Cocacola'!idxSatuSampaiDuaPuluh,--LEFT(RIGHT([0]!nilai,2),2)+1),INDEX('215_Menara_Cocacola'!idxSatuSampaiDuaPuluh,--LEFT(RIGHT([0]!nilai,2),1)+1)&amp;" puluh "&amp;INDEX('215_Menara_Cocacola'!idxSatuSampaiDuaPuluh,--RIGHT([0]!nilai,1)+1))</definedName>
    <definedName name="ratus" localSheetId="83">" "&amp;INDEX('216_Menara_Mataram'!idxRatusan,--LEFT(TEXT(RIGHT([0]!nilai,3),"000"),1)+1)&amp;" "&amp;IF(--RIGHT([0]!nilai,2)&lt;=20,INDEX('216_Menara_Mataram'!idxSatuSampaiDuaPuluh,--LEFT(RIGHT([0]!nilai,2),2)+1),INDEX('216_Menara_Mataram'!idxSatuSampaiDuaPuluh,--LEFT(RIGHT([0]!nilai,2),1)+1)&amp;" puluh "&amp;INDEX('216_Menara_Mataram'!idxSatuSampaiDuaPuluh,--RIGHT([0]!nilai,1)+1))</definedName>
    <definedName name="ratus" localSheetId="84">" "&amp;INDEX('217_BSC_DNR_Padang'!idxRatusan,--LEFT(TEXT(RIGHT([0]!nilai,3),"000"),1)+1)&amp;" "&amp;IF(--RIGHT([0]!nilai,2)&lt;=20,INDEX('217_BSC_DNR_Padang'!idxSatuSampaiDuaPuluh,--LEFT(RIGHT([0]!nilai,2),2)+1),INDEX('217_BSC_DNR_Padang'!idxSatuSampaiDuaPuluh,--LEFT(RIGHT([0]!nilai,2),1)+1)&amp;" puluh "&amp;INDEX('217_BSC_DNR_Padang'!idxSatuSampaiDuaPuluh,--RIGHT([0]!nilai,1)+1))</definedName>
    <definedName name="ratus" localSheetId="85">" "&amp;INDEX('218_BSC_Alam Hijau_Bandung 1'!idxRatusan,--LEFT(TEXT(RIGHT([0]!nilai,3),"000"),1)+1)&amp;" "&amp;IF(--RIGHT([0]!nilai,2)&lt;=20,INDEX('218_BSC_Alam Hijau_Bandung 1'!idxSatuSampaiDuaPuluh,--LEFT(RIGHT([0]!nilai,2),2)+1),INDEX('218_BSC_Alam Hijau_Bandung 1'!idxSatuSampaiDuaPuluh,--LEFT(RIGHT([0]!nilai,2),1)+1)&amp;" puluh "&amp;INDEX('218_BSC_Alam Hijau_Bandung 1'!idxSatuSampaiDuaPuluh,--RIGHT([0]!nilai,1)+1))</definedName>
    <definedName name="ratus" localSheetId="86">" "&amp;INDEX('219_BSC_Alam Hijau_Lampung'!idxRatusan,--LEFT(TEXT(RIGHT([0]!nilai,3),"000"),1)+1)&amp;" "&amp;IF(--RIGHT([0]!nilai,2)&lt;=20,INDEX('219_BSC_Alam Hijau_Lampung'!idxSatuSampaiDuaPuluh,--LEFT(RIGHT([0]!nilai,2),2)+1),INDEX('219_BSC_Alam Hijau_Lampung'!idxSatuSampaiDuaPuluh,--LEFT(RIGHT([0]!nilai,2),1)+1)&amp;" puluh "&amp;INDEX('219_BSC_Alam Hijau_Lampung'!idxSatuSampaiDuaPuluh,--RIGHT([0]!nilai,1)+1))</definedName>
    <definedName name="ratus" localSheetId="87">" "&amp;INDEX('220_BSC_Alam Hijau_Kota Bumi'!idxRatusan,--LEFT(TEXT(RIGHT([0]!nilai,3),"000"),1)+1)&amp;" "&amp;IF(--RIGHT([0]!nilai,2)&lt;=20,INDEX('220_BSC_Alam Hijau_Kota Bumi'!idxSatuSampaiDuaPuluh,--LEFT(RIGHT([0]!nilai,2),2)+1),INDEX('220_BSC_Alam Hijau_Kota Bumi'!idxSatuSampaiDuaPuluh,--LEFT(RIGHT([0]!nilai,2),1)+1)&amp;" puluh "&amp;INDEX('220_BSC_Alam Hijau_Kota Bumi'!idxSatuSampaiDuaPuluh,--RIGHT([0]!nilai,1)+1))</definedName>
    <definedName name="ratus" localSheetId="88">" "&amp;INDEX('221_BSC_Alam Hijau_Kota Bumi'!idxRatusan,--LEFT(TEXT(RIGHT([0]!nilai,3),"000"),1)+1)&amp;" "&amp;IF(--RIGHT([0]!nilai,2)&lt;=20,INDEX('221_BSC_Alam Hijau_Kota Bumi'!idxSatuSampaiDuaPuluh,--LEFT(RIGHT([0]!nilai,2),2)+1),INDEX('221_BSC_Alam Hijau_Kota Bumi'!idxSatuSampaiDuaPuluh,--LEFT(RIGHT([0]!nilai,2),1)+1)&amp;" puluh "&amp;INDEX('221_BSC_Alam Hijau_Kota Bumi'!idxSatuSampaiDuaPuluh,--RIGHT([0]!nilai,1)+1))</definedName>
    <definedName name="ratus" localSheetId="89">" "&amp;INDEX('222_Okaryana_Pontianak'!idxRatusan,--LEFT(TEXT(RIGHT([0]!nilai,3),"000"),1)+1)&amp;" "&amp;IF(--RIGHT([0]!nilai,2)&lt;=20,INDEX('222_Okaryana_Pontianak'!idxSatuSampaiDuaPuluh,--LEFT(RIGHT([0]!nilai,2),2)+1),INDEX('222_Okaryana_Pontianak'!idxSatuSampaiDuaPuluh,--LEFT(RIGHT([0]!nilai,2),1)+1)&amp;" puluh "&amp;INDEX('222_Okaryana_Pontianak'!idxSatuSampaiDuaPuluh,--RIGHT([0]!nilai,1)+1))</definedName>
    <definedName name="ratus" localSheetId="90">" "&amp;INDEX('223_BBI_Makassar'!idxRatusan,--LEFT(TEXT(RIGHT([0]!nilai,3),"000"),1)+1)&amp;" "&amp;IF(--RIGHT([0]!nilai,2)&lt;=20,INDEX('223_BBI_Makassar'!idxSatuSampaiDuaPuluh,--LEFT(RIGHT([0]!nilai,2),2)+1),INDEX('223_BBI_Makassar'!idxSatuSampaiDuaPuluh,--LEFT(RIGHT([0]!nilai,2),1)+1)&amp;" puluh "&amp;INDEX('223_BBI_Makassar'!idxSatuSampaiDuaPuluh,--RIGHT([0]!nilai,1)+1))</definedName>
    <definedName name="ratus" localSheetId="91">" "&amp;INDEX('224_Yenlingtan_Aras_BTH'!idxRatusan,--LEFT(TEXT(RIGHT([0]!nilai,3),"000"),1)+1)&amp;" "&amp;IF(--RIGHT([0]!nilai,2)&lt;=20,INDEX('224_Yenlingtan_Aras_BTH'!idxSatuSampaiDuaPuluh,--LEFT(RIGHT([0]!nilai,2),2)+1),INDEX('224_Yenlingtan_Aras_BTH'!idxSatuSampaiDuaPuluh,--LEFT(RIGHT([0]!nilai,2),1)+1)&amp;" puluh "&amp;INDEX('224_Yenlingtan_Aras_BTH'!idxSatuSampaiDuaPuluh,--RIGHT([0]!nilai,1)+1))</definedName>
    <definedName name="ratus" localSheetId="92">" "&amp;INDEX('225_Yenlingtan_Omo_BTH'!idxRatusan,--LEFT(TEXT(RIGHT([0]!nilai,3),"000"),1)+1)&amp;" "&amp;IF(--RIGHT([0]!nilai,2)&lt;=20,INDEX('225_Yenlingtan_Omo_BTH'!idxSatuSampaiDuaPuluh,--LEFT(RIGHT([0]!nilai,2),2)+1),INDEX('225_Yenlingtan_Omo_BTH'!idxSatuSampaiDuaPuluh,--LEFT(RIGHT([0]!nilai,2),1)+1)&amp;" puluh "&amp;INDEX('225_Yenlingtan_Omo_BTH'!idxSatuSampaiDuaPuluh,--RIGHT([0]!nilai,1)+1))</definedName>
    <definedName name="ratus" localSheetId="93">" "&amp;INDEX('226_Yenlingtan_Pandurasa_BTH'!idxRatusan,--LEFT(TEXT(RIGHT([0]!nilai,3),"000"),1)+1)&amp;" "&amp;IF(--RIGHT([0]!nilai,2)&lt;=20,INDEX('226_Yenlingtan_Pandurasa_BTH'!idxSatuSampaiDuaPuluh,--LEFT(RIGHT([0]!nilai,2),2)+1),INDEX('226_Yenlingtan_Pandurasa_BTH'!idxSatuSampaiDuaPuluh,--LEFT(RIGHT([0]!nilai,2),1)+1)&amp;" puluh "&amp;INDEX('226_Yenlingtan_Pandurasa_BTH'!idxSatuSampaiDuaPuluh,--RIGHT([0]!nilai,1)+1))</definedName>
    <definedName name="ratus" localSheetId="94">" "&amp;INDEX('227_Bpk. Zudi_Banjarmasin'!idxRatusan,--LEFT(TEXT(RIGHT([0]!nilai,3),"000"),1)+1)&amp;" "&amp;IF(--RIGHT([0]!nilai,2)&lt;=20,INDEX('227_Bpk. Zudi_Banjarmasin'!idxSatuSampaiDuaPuluh,--LEFT(RIGHT([0]!nilai,2),2)+1),INDEX('227_Bpk. Zudi_Banjarmasin'!idxSatuSampaiDuaPuluh,--LEFT(RIGHT([0]!nilai,2),1)+1)&amp;" puluh "&amp;INDEX('227_Bpk. Zudi_Banjarmasin'!idxSatuSampaiDuaPuluh,--RIGHT([0]!nilai,1)+1))</definedName>
    <definedName name="ratus" localSheetId="95">" "&amp;INDEX('228_Anzora Skin_Riau'!idxRatusan,--LEFT(TEXT(RIGHT([0]!nilai,3),"000"),1)+1)&amp;" "&amp;IF(--RIGHT([0]!nilai,2)&lt;=20,INDEX('228_Anzora Skin_Riau'!idxSatuSampaiDuaPuluh,--LEFT(RIGHT([0]!nilai,2),2)+1),INDEX('228_Anzora Skin_Riau'!idxSatuSampaiDuaPuluh,--LEFT(RIGHT([0]!nilai,2),1)+1)&amp;" puluh "&amp;INDEX('228_Anzora Skin_Riau'!idxSatuSampaiDuaPuluh,--RIGHT([0]!nilai,1)+1))</definedName>
    <definedName name="ratus" localSheetId="96">" "&amp;INDEX('229_Menara_Sticker&amp;TTD'!idxRatusan,--LEFT(TEXT(RIGHT([0]!nilai,3),"000"),1)+1)&amp;" "&amp;IF(--RIGHT([0]!nilai,2)&lt;=20,INDEX('229_Menara_Sticker&amp;TTD'!idxSatuSampaiDuaPuluh,--LEFT(RIGHT([0]!nilai,2),2)+1),INDEX('229_Menara_Sticker&amp;TTD'!idxSatuSampaiDuaPuluh,--LEFT(RIGHT([0]!nilai,2),1)+1)&amp;" puluh "&amp;INDEX('229_Menara_Sticker&amp;TTD'!idxSatuSampaiDuaPuluh,--RIGHT([0]!nilai,1)+1))</definedName>
    <definedName name="ratus" localSheetId="97">" "&amp;INDEX('230_Solologo_Setia alam_Proboli'!idxRatusan,--LEFT(TEXT(RIGHT([2]!nilai,3),"000"),1)+1)&amp;" "&amp;IF(--RIGHT([2]!nilai,2)&lt;=20,INDEX('230_Solologo_Setia alam_Proboli'!idxSatuSampaiDuaPuluh,--LEFT(RIGHT([2]!nilai,2),2)+1),INDEX('230_Solologo_Setia alam_Proboli'!idxSatuSampaiDuaPuluh,--LEFT(RIGHT([2]!nilai,2),1)+1)&amp;" puluh "&amp;INDEX('230_Solologo_Setia alam_Proboli'!idxSatuSampaiDuaPuluh,--RIGHT([2]!nilai,1)+1))</definedName>
    <definedName name="ratus" localSheetId="98">" "&amp;INDEX('231_Okaryana_Pontianak'!idxRatusan,--LEFT(TEXT(RIGHT([0]!nilai,3),"000"),1)+1)&amp;" "&amp;IF(--RIGHT([0]!nilai,2)&lt;=20,INDEX('231_Okaryana_Pontianak'!idxSatuSampaiDuaPuluh,--LEFT(RIGHT([0]!nilai,2),2)+1),INDEX('231_Okaryana_Pontianak'!idxSatuSampaiDuaPuluh,--LEFT(RIGHT([0]!nilai,2),1)+1)&amp;" puluh "&amp;INDEX('231_Okaryana_Pontianak'!idxSatuSampaiDuaPuluh,--RIGHT([0]!nilai,1)+1))</definedName>
    <definedName name="ratus" localSheetId="99">" "&amp;INDEX('232_Pandu_Batam'!idxRatusan,--LEFT(TEXT(RIGHT([2]!nilai,3),"000"),1)+1)&amp;" "&amp;IF(--RIGHT([2]!nilai,2)&lt;=20,INDEX('232_Pandu_Batam'!idxSatuSampaiDuaPuluh,--LEFT(RIGHT([2]!nilai,2),2)+1),INDEX('232_Pandu_Batam'!idxSatuSampaiDuaPuluh,--LEFT(RIGHT([2]!nilai,2),1)+1)&amp;" puluh "&amp;INDEX('232_Pandu_Batam'!idxSatuSampaiDuaPuluh,--RIGHT([2]!nilai,1)+1))</definedName>
    <definedName name="ratus" localSheetId="100">" "&amp;INDEX('233_Yenlingtan_Aras_BTH'!idxRatusan,--LEFT(TEXT(RIGHT([0]!nilai,3),"000"),1)+1)&amp;" "&amp;IF(--RIGHT([0]!nilai,2)&lt;=20,INDEX('233_Yenlingtan_Aras_BTH'!idxSatuSampaiDuaPuluh,--LEFT(RIGHT([0]!nilai,2),2)+1),INDEX('233_Yenlingtan_Aras_BTH'!idxSatuSampaiDuaPuluh,--LEFT(RIGHT([0]!nilai,2),1)+1)&amp;" puluh "&amp;INDEX('233_Yenlingtan_Aras_BTH'!idxSatuSampaiDuaPuluh,--RIGHT([0]!nilai,1)+1))</definedName>
    <definedName name="ratus" localSheetId="101">" "&amp;INDEX('234_AKL_Mix'!idxRatusan,--LEFT(TEXT(RIGHT([0]!nilai,3),"000"),1)+1)&amp;" "&amp;IF(--RIGHT([0]!nilai,2)&lt;=20,INDEX('234_AKL_Mix'!idxSatuSampaiDuaPuluh,--LEFT(RIGHT([0]!nilai,2),2)+1),INDEX('234_AKL_Mix'!idxSatuSampaiDuaPuluh,--LEFT(RIGHT([0]!nilai,2),1)+1)&amp;" puluh "&amp;INDEX('234_AKL_Mix'!idxSatuSampaiDuaPuluh,--RIGHT([0]!nilai,1)+1))</definedName>
    <definedName name="ratus" localSheetId="102">" "&amp;INDEX('235_Brama_Batam'!idxRatusan,--LEFT(TEXT(RIGHT([0]!nilai,3),"000"),1)+1)&amp;" "&amp;IF(--RIGHT([0]!nilai,2)&lt;=20,INDEX('235_Brama_Batam'!idxSatuSampaiDuaPuluh,--LEFT(RIGHT([0]!nilai,2),2)+1),INDEX('235_Brama_Batam'!idxSatuSampaiDuaPuluh,--LEFT(RIGHT([0]!nilai,2),1)+1)&amp;" puluh "&amp;INDEX('235_Brama_Batam'!idxSatuSampaiDuaPuluh,--RIGHT([0]!nilai,1)+1))</definedName>
    <definedName name="ratus" localSheetId="103">" "&amp;INDEX('236_Nayla Hijab_Surabaya'!idxRatusan,--LEFT(TEXT(RIGHT([0]!nilai,3),"000"),1)+1)&amp;" "&amp;IF(--RIGHT([0]!nilai,2)&lt;=20,INDEX('236_Nayla Hijab_Surabaya'!idxSatuSampaiDuaPuluh,--LEFT(RIGHT([0]!nilai,2),2)+1),INDEX('236_Nayla Hijab_Surabaya'!idxSatuSampaiDuaPuluh,--LEFT(RIGHT([0]!nilai,2),1)+1)&amp;" puluh "&amp;INDEX('236_Nayla Hijab_Surabaya'!idxSatuSampaiDuaPuluh,--RIGHT([0]!nilai,1)+1))</definedName>
    <definedName name="ratus" localSheetId="104">" "&amp;INDEX('237_Grasindo_Pontianak'!idxRatusan,--LEFT(TEXT(RIGHT([0]!nilai,3),"000"),1)+1)&amp;" "&amp;IF(--RIGHT([0]!nilai,2)&lt;=20,INDEX('237_Grasindo_Pontianak'!idxSatuSampaiDuaPuluh,--LEFT(RIGHT([0]!nilai,2),2)+1),INDEX('237_Grasindo_Pontianak'!idxSatuSampaiDuaPuluh,--LEFT(RIGHT([0]!nilai,2),1)+1)&amp;" puluh "&amp;INDEX('237_Grasindo_Pontianak'!idxSatuSampaiDuaPuluh,--RIGHT([0]!nilai,1)+1))</definedName>
    <definedName name="ratus" localSheetId="105">" "&amp;INDEX('238_Yenlingtan_Sukses_BTH'!idxRatusan,--LEFT(TEXT(RIGHT([0]!nilai,3),"000"),1)+1)&amp;" "&amp;IF(--RIGHT([0]!nilai,2)&lt;=20,INDEX('238_Yenlingtan_Sukses_BTH'!idxSatuSampaiDuaPuluh,--LEFT(RIGHT([0]!nilai,2),2)+1),INDEX('238_Yenlingtan_Sukses_BTH'!idxSatuSampaiDuaPuluh,--LEFT(RIGHT([0]!nilai,2),1)+1)&amp;" puluh "&amp;INDEX('238_Yenlingtan_Sukses_BTH'!idxSatuSampaiDuaPuluh,--RIGHT([0]!nilai,1)+1))</definedName>
    <definedName name="ratus" localSheetId="106">" "&amp;INDEX('239_Bpk. Arif_Batam'!idxRatusan,--LEFT(TEXT(RIGHT([0]!nilai,3),"000"),1)+1)&amp;" "&amp;IF(--RIGHT([0]!nilai,2)&lt;=20,INDEX('239_Bpk. Arif_Batam'!idxSatuSampaiDuaPuluh,--LEFT(RIGHT([0]!nilai,2),2)+1),INDEX('239_Bpk. Arif_Batam'!idxSatuSampaiDuaPuluh,--LEFT(RIGHT([0]!nilai,2),1)+1)&amp;" puluh "&amp;INDEX('239_Bpk. Arif_Batam'!idxSatuSampaiDuaPuluh,--RIGHT([0]!nilai,1)+1))</definedName>
    <definedName name="ratus" localSheetId="107">" "&amp;INDEX('240_Yenlingtan_Sukses_BTH '!idxRatusan,--LEFT(TEXT(RIGHT([0]!nilai,3),"000"),1)+1)&amp;" "&amp;IF(--RIGHT([0]!nilai,2)&lt;=20,INDEX('240_Yenlingtan_Sukses_BTH '!idxSatuSampaiDuaPuluh,--LEFT(RIGHT([0]!nilai,2),2)+1),INDEX('240_Yenlingtan_Sukses_BTH '!idxSatuSampaiDuaPuluh,--LEFT(RIGHT([0]!nilai,2),1)+1)&amp;" puluh "&amp;INDEX('240_Yenlingtan_Sukses_BTH '!idxSatuSampaiDuaPuluh,--RIGHT([0]!nilai,1)+1))</definedName>
    <definedName name="ratus" localSheetId="108">" "&amp;INDEX('241_Yenlingtan_Aras_BTH'!idxRatusan,--LEFT(TEXT(RIGHT([0]!nilai,3),"000"),1)+1)&amp;" "&amp;IF(--RIGHT([0]!nilai,2)&lt;=20,INDEX('241_Yenlingtan_Aras_BTH'!idxSatuSampaiDuaPuluh,--LEFT(RIGHT([0]!nilai,2),2)+1),INDEX('241_Yenlingtan_Aras_BTH'!idxSatuSampaiDuaPuluh,--LEFT(RIGHT([0]!nilai,2),1)+1)&amp;" puluh "&amp;INDEX('241_Yenlingtan_Aras_BTH'!idxSatuSampaiDuaPuluh,--RIGHT([0]!nilai,1)+1))</definedName>
    <definedName name="ratus" localSheetId="109">" "&amp;INDEX('241A_Yenlingtan_Aras_PU'!idxRatusan,--LEFT(TEXT(RIGHT([0]!nilai,3),"000"),1)+1)&amp;" "&amp;IF(--RIGHT([0]!nilai,2)&lt;=20,INDEX('241A_Yenlingtan_Aras_PU'!idxSatuSampaiDuaPuluh,--LEFT(RIGHT([0]!nilai,2),2)+1),INDEX('241A_Yenlingtan_Aras_PU'!idxSatuSampaiDuaPuluh,--LEFT(RIGHT([0]!nilai,2),1)+1)&amp;" puluh "&amp;INDEX('241A_Yenlingtan_Aras_PU'!idxSatuSampaiDuaPuluh,--RIGHT([0]!nilai,1)+1))</definedName>
    <definedName name="ratus" localSheetId="110">" "&amp;INDEX('242_Bpk. Arif_Batam'!idxRatusan,--LEFT(TEXT(RIGHT([0]!nilai,3),"000"),1)+1)&amp;" "&amp;IF(--RIGHT([0]!nilai,2)&lt;=20,INDEX('242_Bpk. Arif_Batam'!idxSatuSampaiDuaPuluh,--LEFT(RIGHT([0]!nilai,2),2)+1),INDEX('242_Bpk. Arif_Batam'!idxSatuSampaiDuaPuluh,--LEFT(RIGHT([0]!nilai,2),1)+1)&amp;" puluh "&amp;INDEX('242_Bpk. Arif_Batam'!idxSatuSampaiDuaPuluh,--RIGHT([0]!nilai,1)+1))</definedName>
    <definedName name="ratus" localSheetId="111">" "&amp;INDEX('243_Klik_Batam'!idxRatusan,--LEFT(TEXT(RIGHT([0]!nilai,3),"000"),1)+1)&amp;" "&amp;IF(--RIGHT([0]!nilai,2)&lt;=20,INDEX('243_Klik_Batam'!idxSatuSampaiDuaPuluh,--LEFT(RIGHT([0]!nilai,2),2)+1),INDEX('243_Klik_Batam'!idxSatuSampaiDuaPuluh,--LEFT(RIGHT([0]!nilai,2),1)+1)&amp;" puluh "&amp;INDEX('243_Klik_Batam'!idxSatuSampaiDuaPuluh,--RIGHT([0]!nilai,1)+1))</definedName>
    <definedName name="ratus" localSheetId="112">" "&amp;INDEX('244_Mega Kreasi_Bekasi'!idxRatusan,--LEFT(TEXT(RIGHT([0]!nilai,3),"000"),1)+1)&amp;" "&amp;IF(--RIGHT([0]!nilai,2)&lt;=20,INDEX('244_Mega Kreasi_Bekasi'!idxSatuSampaiDuaPuluh,--LEFT(RIGHT([0]!nilai,2),2)+1),INDEX('244_Mega Kreasi_Bekasi'!idxSatuSampaiDuaPuluh,--LEFT(RIGHT([0]!nilai,2),1)+1)&amp;" puluh "&amp;INDEX('244_Mega Kreasi_Bekasi'!idxSatuSampaiDuaPuluh,--RIGHT([0]!nilai,1)+1))</definedName>
    <definedName name="ratus" localSheetId="113">" "&amp;INDEX('245_BSC_JHHP_Solok'!idxRatusan,--LEFT(TEXT(RIGHT([0]!nilai,3),"000"),1)+1)&amp;" "&amp;IF(--RIGHT([0]!nilai,2)&lt;=20,INDEX('245_BSC_JHHP_Solok'!idxSatuSampaiDuaPuluh,--LEFT(RIGHT([0]!nilai,2),2)+1),INDEX('245_BSC_JHHP_Solok'!idxSatuSampaiDuaPuluh,--LEFT(RIGHT([0]!nilai,2),1)+1)&amp;" puluh "&amp;INDEX('245_BSC_JHHP_Solok'!idxSatuSampaiDuaPuluh,--RIGHT([0]!nilai,1)+1))</definedName>
    <definedName name="ratus" localSheetId="114">" "&amp;INDEX('246_BSC_Alam Hijau_Cilacap'!idxRatusan,--LEFT(TEXT(RIGHT([0]!nilai,3),"000"),1)+1)&amp;" "&amp;IF(--RIGHT([0]!nilai,2)&lt;=20,INDEX('246_BSC_Alam Hijau_Cilacap'!idxSatuSampaiDuaPuluh,--LEFT(RIGHT([0]!nilai,2),2)+1),INDEX('246_BSC_Alam Hijau_Cilacap'!idxSatuSampaiDuaPuluh,--LEFT(RIGHT([0]!nilai,2),1)+1)&amp;" puluh "&amp;INDEX('246_BSC_Alam Hijau_Cilacap'!idxSatuSampaiDuaPuluh,--RIGHT([0]!nilai,1)+1))</definedName>
    <definedName name="ratus" localSheetId="115">" "&amp;INDEX('247_BSC_Alam Hijau_Jogja&amp;Smrng'!idxRatusan,--LEFT(TEXT(RIGHT([0]!nilai,3),"000"),1)+1)&amp;" "&amp;IF(--RIGHT([0]!nilai,2)&lt;=20,INDEX('247_BSC_Alam Hijau_Jogja&amp;Smrng'!idxSatuSampaiDuaPuluh,--LEFT(RIGHT([0]!nilai,2),2)+1),INDEX('247_BSC_Alam Hijau_Jogja&amp;Smrng'!idxSatuSampaiDuaPuluh,--LEFT(RIGHT([0]!nilai,2),1)+1)&amp;" puluh "&amp;INDEX('247_BSC_Alam Hijau_Jogja&amp;Smrng'!idxSatuSampaiDuaPuluh,--RIGHT([0]!nilai,1)+1))</definedName>
    <definedName name="ratus" localSheetId="116">" "&amp;INDEX('248_Surya Jasa_Kalimantan'!idxRatusan,--LEFT(TEXT(RIGHT([0]!nilai,3),"000"),1)+1)&amp;" "&amp;IF(--RIGHT([0]!nilai,2)&lt;=20,INDEX('248_Surya Jasa_Kalimantan'!idxSatuSampaiDuaPuluh,--LEFT(RIGHT([0]!nilai,2),2)+1),INDEX('248_Surya Jasa_Kalimantan'!idxSatuSampaiDuaPuluh,--LEFT(RIGHT([0]!nilai,2),1)+1)&amp;" puluh "&amp;INDEX('248_Surya Jasa_Kalimantan'!idxSatuSampaiDuaPuluh,--RIGHT([0]!nilai,1)+1))</definedName>
    <definedName name="ratus" localSheetId="117">" "&amp;INDEX('249_Surya Jasa_Kalimantan'!idxRatusan,--LEFT(TEXT(RIGHT([0]!nilai,3),"000"),1)+1)&amp;" "&amp;IF(--RIGHT([0]!nilai,2)&lt;=20,INDEX('249_Surya Jasa_Kalimantan'!idxSatuSampaiDuaPuluh,--LEFT(RIGHT([0]!nilai,2),2)+1),INDEX('249_Surya Jasa_Kalimantan'!idxSatuSampaiDuaPuluh,--LEFT(RIGHT([0]!nilai,2),1)+1)&amp;" puluh "&amp;INDEX('249_Surya Jasa_Kalimantan'!idxSatuSampaiDuaPuluh,--RIGHT([0]!nilai,1)+1))</definedName>
    <definedName name="ratus" localSheetId="118">" "&amp;INDEX('250_Lion_Sidoarjo'!idxRatusan,--LEFT(TEXT(RIGHT([2]!nilai,3),"000"),1)+1)&amp;" "&amp;IF(--RIGHT([2]!nilai,2)&lt;=20,INDEX('250_Lion_Sidoarjo'!idxSatuSampaiDuaPuluh,--LEFT(RIGHT([2]!nilai,2),2)+1),INDEX('250_Lion_Sidoarjo'!idxSatuSampaiDuaPuluh,--LEFT(RIGHT([2]!nilai,2),1)+1)&amp;" puluh "&amp;INDEX('250_Lion_Sidoarjo'!idxSatuSampaiDuaPuluh,--RIGHT([2]!nilai,1)+1))</definedName>
    <definedName name="ratus" localSheetId="119">" "&amp;INDEX('251_PCS_Pontianak'!idxRatusan,--LEFT(TEXT(RIGHT([0]!nilai,3),"000"),1)+1)&amp;" "&amp;IF(--RIGHT([0]!nilai,2)&lt;=20,INDEX('251_PCS_Pontianak'!idxSatuSampaiDuaPuluh,--LEFT(RIGHT([0]!nilai,2),2)+1),INDEX('251_PCS_Pontianak'!idxSatuSampaiDuaPuluh,--LEFT(RIGHT([0]!nilai,2),1)+1)&amp;" puluh "&amp;INDEX('251_PCS_Pontianak'!idxSatuSampaiDuaPuluh,--RIGHT([0]!nilai,1)+1))</definedName>
    <definedName name="ratus" localSheetId="120">" "&amp;INDEX('252_PT. Buana_Jakarta'!idxRatusan,--LEFT(TEXT(RIGHT([2]!nilai,3),"000"),1)+1)&amp;" "&amp;IF(--RIGHT([2]!nilai,2)&lt;=20,INDEX('252_PT. Buana_Jakarta'!idxSatuSampaiDuaPuluh,--LEFT(RIGHT([2]!nilai,2),2)+1),INDEX('252_PT. Buana_Jakarta'!idxSatuSampaiDuaPuluh,--LEFT(RIGHT([2]!nilai,2),1)+1)&amp;" puluh "&amp;INDEX('252_PT. Buana_Jakarta'!idxSatuSampaiDuaPuluh,--RIGHT([2]!nilai,1)+1))</definedName>
    <definedName name="ratus" localSheetId="121">" "&amp;INDEX('253_PCS_Pontianak'!idxRatusan,--LEFT(TEXT(RIGHT([0]!nilai,3),"000"),1)+1)&amp;" "&amp;IF(--RIGHT([0]!nilai,2)&lt;=20,INDEX('253_PCS_Pontianak'!idxSatuSampaiDuaPuluh,--LEFT(RIGHT([0]!nilai,2),2)+1),INDEX('253_PCS_Pontianak'!idxSatuSampaiDuaPuluh,--LEFT(RIGHT([0]!nilai,2),1)+1)&amp;" puluh "&amp;INDEX('253_PCS_Pontianak'!idxSatuSampaiDuaPuluh,--RIGHT([0]!nilai,1)+1))</definedName>
    <definedName name="ratus" localSheetId="122">" "&amp;INDEX('254_Yenlingtan_Primasari'!idxRatusan,--LEFT(TEXT(RIGHT([0]!nilai,3),"000"),1)+1)&amp;" "&amp;IF(--RIGHT([0]!nilai,2)&lt;=20,INDEX('254_Yenlingtan_Primasari'!idxSatuSampaiDuaPuluh,--LEFT(RIGHT([0]!nilai,2),2)+1),INDEX('254_Yenlingtan_Primasari'!idxSatuSampaiDuaPuluh,--LEFT(RIGHT([0]!nilai,2),1)+1)&amp;" puluh "&amp;INDEX('254_Yenlingtan_Primasari'!idxSatuSampaiDuaPuluh,--RIGHT([0]!nilai,1)+1))</definedName>
    <definedName name="ratus" localSheetId="123">" "&amp;INDEX('255_Trawlbens_Batam'!idxRatusan,--LEFT(TEXT(RIGHT([0]!nilai,3),"000"),1)+1)&amp;" "&amp;IF(--RIGHT([0]!nilai,2)&lt;=20,INDEX('255_Trawlbens_Batam'!idxSatuSampaiDuaPuluh,--LEFT(RIGHT([0]!nilai,2),2)+1),INDEX('255_Trawlbens_Batam'!idxSatuSampaiDuaPuluh,--LEFT(RIGHT([0]!nilai,2),1)+1)&amp;" puluh "&amp;INDEX('255_Trawlbens_Batam'!idxSatuSampaiDuaPuluh,--RIGHT([0]!nilai,1)+1))</definedName>
    <definedName name="ratus" localSheetId="124">" "&amp;INDEX('256_yenlingtan_Dlanier'!idxRatusan,--LEFT(TEXT(RIGHT([0]!nilai,3),"000"),1)+1)&amp;" "&amp;IF(--RIGHT([0]!nilai,2)&lt;=20,INDEX('256_yenlingtan_Dlanier'!idxSatuSampaiDuaPuluh,--LEFT(RIGHT([0]!nilai,2),2)+1),INDEX('256_yenlingtan_Dlanier'!idxSatuSampaiDuaPuluh,--LEFT(RIGHT([0]!nilai,2),1)+1)&amp;" puluh "&amp;INDEX('256_yenlingtan_Dlanier'!idxSatuSampaiDuaPuluh,--RIGHT([0]!nilai,1)+1))</definedName>
    <definedName name="ratus" localSheetId="125">" "&amp;INDEX('257_BSC_Alamhijau_Medan'!idxRatusan,--LEFT(TEXT(RIGHT([0]!nilai,3),"000"),1)+1)&amp;" "&amp;IF(--RIGHT([0]!nilai,2)&lt;=20,INDEX('257_BSC_Alamhijau_Medan'!idxSatuSampaiDuaPuluh,--LEFT(RIGHT([0]!nilai,2),2)+1),INDEX('257_BSC_Alamhijau_Medan'!idxSatuSampaiDuaPuluh,--LEFT(RIGHT([0]!nilai,2),1)+1)&amp;" puluh "&amp;INDEX('257_BSC_Alamhijau_Medan'!idxSatuSampaiDuaPuluh,--RIGHT([0]!nilai,1)+1))</definedName>
    <definedName name="ratus" localSheetId="126">" "&amp;INDEX('258_BSC_JHHP_Kotabumi&amp;metr'!idxRatusan,--LEFT(TEXT(RIGHT([0]!nilai,3),"000"),1)+1)&amp;" "&amp;IF(--RIGHT([0]!nilai,2)&lt;=20,INDEX('258_BSC_JHHP_Kotabumi&amp;metr'!idxSatuSampaiDuaPuluh,--LEFT(RIGHT([0]!nilai,2),2)+1),INDEX('258_BSC_JHHP_Kotabumi&amp;metr'!idxSatuSampaiDuaPuluh,--LEFT(RIGHT([0]!nilai,2),1)+1)&amp;" puluh "&amp;INDEX('258_BSC_JHHP_Kotabumi&amp;metr'!idxSatuSampaiDuaPuluh,--RIGHT([0]!nilai,1)+1))</definedName>
    <definedName name="ratus" localSheetId="127">" "&amp;INDEX('259_Okaryana_Pontianak'!idxRatusan,--LEFT(TEXT(RIGHT([0]!nilai,3),"000"),1)+1)&amp;" "&amp;IF(--RIGHT([0]!nilai,2)&lt;=20,INDEX('259_Okaryana_Pontianak'!idxSatuSampaiDuaPuluh,--LEFT(RIGHT([0]!nilai,2),2)+1),INDEX('259_Okaryana_Pontianak'!idxSatuSampaiDuaPuluh,--LEFT(RIGHT([0]!nilai,2),1)+1)&amp;" puluh "&amp;INDEX('259_Okaryana_Pontianak'!idxSatuSampaiDuaPuluh,--RIGHT([0]!nilai,1)+1))</definedName>
    <definedName name="ratus" localSheetId="128">" "&amp;INDEX('260_Ibu Neneng_Cibitung'!idxRatusan,--LEFT(TEXT(RIGHT([0]!nilai,3),"000"),1)+1)&amp;" "&amp;IF(--RIGHT([0]!nilai,2)&lt;=20,INDEX('260_Ibu Neneng_Cibitung'!idxSatuSampaiDuaPuluh,--LEFT(RIGHT([0]!nilai,2),2)+1),INDEX('260_Ibu Neneng_Cibitung'!idxSatuSampaiDuaPuluh,--LEFT(RIGHT([0]!nilai,2),1)+1)&amp;" puluh "&amp;INDEX('260_Ibu Neneng_Cibitung'!idxSatuSampaiDuaPuluh,--RIGHT([0]!nilai,1)+1))</definedName>
    <definedName name="ratus" localSheetId="129">" "&amp;INDEX('261_Klik_Batam'!idxRatusan,--LEFT(TEXT(RIGHT([0]!nilai,3),"000"),1)+1)&amp;" "&amp;IF(--RIGHT([0]!nilai,2)&lt;=20,INDEX('261_Klik_Batam'!idxSatuSampaiDuaPuluh,--LEFT(RIGHT([0]!nilai,2),2)+1),INDEX('261_Klik_Batam'!idxSatuSampaiDuaPuluh,--LEFT(RIGHT([0]!nilai,2),1)+1)&amp;" puluh "&amp;INDEX('261_Klik_Batam'!idxSatuSampaiDuaPuluh,--RIGHT([0]!nilai,1)+1))</definedName>
    <definedName name="ratus" localSheetId="130">" "&amp;INDEX('262_Bpk. Riyadi_Batam'!idxRatusan,--LEFT(TEXT(RIGHT([0]!nilai,3),"000"),1)+1)&amp;" "&amp;IF(--RIGHT([0]!nilai,2)&lt;=20,INDEX('262_Bpk. Riyadi_Batam'!idxSatuSampaiDuaPuluh,--LEFT(RIGHT([0]!nilai,2),2)+1),INDEX('262_Bpk. Riyadi_Batam'!idxSatuSampaiDuaPuluh,--LEFT(RIGHT([0]!nilai,2),1)+1)&amp;" puluh "&amp;INDEX('262_Bpk. Riyadi_Batam'!idxSatuSampaiDuaPuluh,--RIGHT([0]!nilai,1)+1))</definedName>
    <definedName name="ratus" localSheetId="131">" "&amp;INDEX('263_Trawlbens_Batam'!idxRatusan,--LEFT(TEXT(RIGHT([0]!nilai,3),"000"),1)+1)&amp;" "&amp;IF(--RIGHT([0]!nilai,2)&lt;=20,INDEX('263_Trawlbens_Batam'!idxSatuSampaiDuaPuluh,--LEFT(RIGHT([0]!nilai,2),2)+1),INDEX('263_Trawlbens_Batam'!idxSatuSampaiDuaPuluh,--LEFT(RIGHT([0]!nilai,2),1)+1)&amp;" puluh "&amp;INDEX('263_Trawlbens_Batam'!idxSatuSampaiDuaPuluh,--RIGHT([0]!nilai,1)+1))</definedName>
    <definedName name="ratus" localSheetId="132">" "&amp;INDEX('264_Trawlbens_Batam'!idxRatusan,--LEFT(TEXT(RIGHT([0]!nilai,3),"000"),1)+1)&amp;" "&amp;IF(--RIGHT([0]!nilai,2)&lt;=20,INDEX('264_Trawlbens_Batam'!idxSatuSampaiDuaPuluh,--LEFT(RIGHT([0]!nilai,2),2)+1),INDEX('264_Trawlbens_Batam'!idxSatuSampaiDuaPuluh,--LEFT(RIGHT([0]!nilai,2),1)+1)&amp;" puluh "&amp;INDEX('264_Trawlbens_Batam'!idxSatuSampaiDuaPuluh,--RIGHT([0]!nilai,1)+1))</definedName>
    <definedName name="ratus" localSheetId="133">" "&amp;INDEX('265_STL_Pontianak'!idxRatusan,--LEFT(TEXT(RIGHT([0]!nilai,3),"000"),1)+1)&amp;" "&amp;IF(--RIGHT([0]!nilai,2)&lt;=20,INDEX('265_STL_Pontianak'!idxSatuSampaiDuaPuluh,--LEFT(RIGHT([0]!nilai,2),2)+1),INDEX('265_STL_Pontianak'!idxSatuSampaiDuaPuluh,--LEFT(RIGHT([0]!nilai,2),1)+1)&amp;" puluh "&amp;INDEX('265_STL_Pontianak'!idxSatuSampaiDuaPuluh,--RIGHT([0]!nilai,1)+1))</definedName>
    <definedName name="ratus" localSheetId="134">" "&amp;INDEX('266_BSC_JHHP_Brastagi'!idxRatusan,--LEFT(TEXT(RIGHT([0]!nilai,3),"000"),1)+1)&amp;" "&amp;IF(--RIGHT([0]!nilai,2)&lt;=20,INDEX('266_BSC_JHHP_Brastagi'!idxSatuSampaiDuaPuluh,--LEFT(RIGHT([0]!nilai,2),2)+1),INDEX('266_BSC_JHHP_Brastagi'!idxSatuSampaiDuaPuluh,--LEFT(RIGHT([0]!nilai,2),1)+1)&amp;" puluh "&amp;INDEX('266_BSC_JHHP_Brastagi'!idxSatuSampaiDuaPuluh,--RIGHT([0]!nilai,1)+1))</definedName>
    <definedName name="ratus" localSheetId="135">" "&amp;INDEX('267_Expresindo_Riau'!idxRatusan,--LEFT(TEXT(RIGHT([0]!nilai,3),"000"),1)+1)&amp;" "&amp;IF(--RIGHT([0]!nilai,2)&lt;=20,INDEX('267_Expresindo_Riau'!idxSatuSampaiDuaPuluh,--LEFT(RIGHT([0]!nilai,2),2)+1),INDEX('267_Expresindo_Riau'!idxSatuSampaiDuaPuluh,--LEFT(RIGHT([0]!nilai,2),1)+1)&amp;" puluh "&amp;INDEX('267_Expresindo_Riau'!idxSatuSampaiDuaPuluh,--RIGHT([0]!nilai,1)+1))</definedName>
    <definedName name="ratus" localSheetId="136">" "&amp;INDEX('268_klik_Batam'!idxRatusan,--LEFT(TEXT(RIGHT([0]!nilai,3),"000"),1)+1)&amp;" "&amp;IF(--RIGHT([0]!nilai,2)&lt;=20,INDEX('268_klik_Batam'!idxSatuSampaiDuaPuluh,--LEFT(RIGHT([0]!nilai,2),2)+1),INDEX('268_klik_Batam'!idxSatuSampaiDuaPuluh,--LEFT(RIGHT([0]!nilai,2),1)+1)&amp;" puluh "&amp;INDEX('268_klik_Batam'!idxSatuSampaiDuaPuluh,--RIGHT([0]!nilai,1)+1))</definedName>
    <definedName name="ratus" localSheetId="137">" "&amp;INDEX('269_Yenlingtan_UD Amindo_BTH'!idxRatusan,--LEFT(TEXT(RIGHT([0]!nilai,3),"000"),1)+1)&amp;" "&amp;IF(--RIGHT([0]!nilai,2)&lt;=20,INDEX('269_Yenlingtan_UD Amindo_BTH'!idxSatuSampaiDuaPuluh,--LEFT(RIGHT([0]!nilai,2),2)+1),INDEX('269_Yenlingtan_UD Amindo_BTH'!idxSatuSampaiDuaPuluh,--LEFT(RIGHT([0]!nilai,2),1)+1)&amp;" puluh "&amp;INDEX('269_Yenlingtan_UD Amindo_BTH'!idxSatuSampaiDuaPuluh,--RIGHT([0]!nilai,1)+1))</definedName>
    <definedName name="ratus" localSheetId="138">" "&amp;INDEX('270_Yenlingtan_Dlainer_BTH'!idxRatusan,--LEFT(TEXT(RIGHT([0]!nilai,3),"000"),1)+1)&amp;" "&amp;IF(--RIGHT([0]!nilai,2)&lt;=20,INDEX('270_Yenlingtan_Dlainer_BTH'!idxSatuSampaiDuaPuluh,--LEFT(RIGHT([0]!nilai,2),2)+1),INDEX('270_Yenlingtan_Dlainer_BTH'!idxSatuSampaiDuaPuluh,--LEFT(RIGHT([0]!nilai,2),1)+1)&amp;" puluh "&amp;INDEX('270_Yenlingtan_Dlainer_BTH'!idxSatuSampaiDuaPuluh,--RIGHT([0]!nilai,1)+1))</definedName>
    <definedName name="ratus" localSheetId="139">" "&amp;INDEX('271_Asia Mitra_Bintan'!idxRatusan,--LEFT(TEXT(RIGHT([0]!nilai,3),"000"),1)+1)&amp;" "&amp;IF(--RIGHT([0]!nilai,2)&lt;=20,INDEX('271_Asia Mitra_Bintan'!idxSatuSampaiDuaPuluh,--LEFT(RIGHT([0]!nilai,2),2)+1),INDEX('271_Asia Mitra_Bintan'!idxSatuSampaiDuaPuluh,--LEFT(RIGHT([0]!nilai,2),1)+1)&amp;" puluh "&amp;INDEX('271_Asia Mitra_Bintan'!idxSatuSampaiDuaPuluh,--RIGHT([0]!nilai,1)+1))</definedName>
    <definedName name="ratus" localSheetId="140">" "&amp;INDEX('272_klik_Batam '!idxRatusan,--LEFT(TEXT(RIGHT([0]!nilai,3),"000"),1)+1)&amp;" "&amp;IF(--RIGHT([0]!nilai,2)&lt;=20,INDEX('272_klik_Batam '!idxSatuSampaiDuaPuluh,--LEFT(RIGHT([0]!nilai,2),2)+1),INDEX('272_klik_Batam '!idxSatuSampaiDuaPuluh,--LEFT(RIGHT([0]!nilai,2),1)+1)&amp;" puluh "&amp;INDEX('272_klik_Batam '!idxSatuSampaiDuaPuluh,--RIGHT([0]!nilai,1)+1))</definedName>
    <definedName name="ratus" localSheetId="141">" "&amp;INDEX('273_Trawlbens_Batam'!idxRatusan,--LEFT(TEXT(RIGHT([0]!nilai,3),"000"),1)+1)&amp;" "&amp;IF(--RIGHT([0]!nilai,2)&lt;=20,INDEX('273_Trawlbens_Batam'!idxSatuSampaiDuaPuluh,--LEFT(RIGHT([0]!nilai,2),2)+1),INDEX('273_Trawlbens_Batam'!idxSatuSampaiDuaPuluh,--LEFT(RIGHT([0]!nilai,2),1)+1)&amp;" puluh "&amp;INDEX('273_Trawlbens_Batam'!idxSatuSampaiDuaPuluh,--RIGHT([0]!nilai,1)+1))</definedName>
    <definedName name="ratus" localSheetId="142">" "&amp;INDEX('Performa_PT. Yasa_Konawe'!idxRatusan,--LEFT(TEXT(RIGHT([0]!nilai,3),"000"),1)+1)&amp;" "&amp;IF(--RIGHT([0]!nilai,2)&lt;=20,INDEX('Performa_PT. Yasa_Konawe'!idxSatuSampaiDuaPuluh,--LEFT(RIGHT([0]!nilai,2),2)+1),INDEX('Performa_PT. Yasa_Konawe'!idxSatuSampaiDuaPuluh,--LEFT(RIGHT([0]!nilai,2),1)+1)&amp;" puluh "&amp;INDEX('Performa_PT. Yasa_Konawe'!idxSatuSampaiDuaPuluh,--RIGHT([0]!nilai,1)+1))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 localSheetId="0">" "&amp;INDEX('136_BSC_JHHP_Cipinang'!idxRatusan,--LEFT(TEXT(RIGHT([0]!nilai,3),"000"),1)+1)&amp;" "&amp;IF(--RIGHT([0]!nilai,2)&lt;=20,INDEX('136_BSC_JHHP_Cipinang'!idxSatuSampaiDuaPuluh,--LEFT(RIGHT([0]!nilai,2),2)+1),INDEX('136_BSC_JHHP_Cipinang'!idxSatuSampaiDuaPuluh,--LEFT(RIGHT([0]!nilai,2),1)+1)&amp;" puluh "&amp;INDEX('136_BSC_JHHP_Cipinang'!idxSatuSampaiDuaPuluh,--RIGHT([0]!nilai,1)+1))</definedName>
    <definedName name="ratus2" localSheetId="1">" "&amp;INDEX('137_Klik_Batam'!idxRatusan,--LEFT(TEXT(RIGHT([0]!nilai,3),"000"),1)+1)&amp;" "&amp;IF(--RIGHT([0]!nilai,2)&lt;=20,INDEX('137_Klik_Batam'!idxSatuSampaiDuaPuluh,--LEFT(RIGHT([0]!nilai,2),2)+1),INDEX('137_Klik_Batam'!idxSatuSampaiDuaPuluh,--LEFT(RIGHT([0]!nilai,2),1)+1)&amp;" puluh "&amp;INDEX('137_Klik_Batam'!idxSatuSampaiDuaPuluh,--RIGHT([0]!nilai,1)+1))</definedName>
    <definedName name="ratus2" localSheetId="2">" "&amp;INDEX('138_Trawlbens_Batam'!idxRatusan,--LEFT(TEXT(RIGHT([0]!nilai,3),"000"),1)+1)&amp;" "&amp;IF(--RIGHT([0]!nilai,2)&lt;=20,INDEX('138_Trawlbens_Batam'!idxSatuSampaiDuaPuluh,--LEFT(RIGHT([0]!nilai,2),2)+1),INDEX('138_Trawlbens_Batam'!idxSatuSampaiDuaPuluh,--LEFT(RIGHT([0]!nilai,2),1)+1)&amp;" puluh "&amp;INDEX('138_Trawlbens_Batam'!idxSatuSampaiDuaPuluh,--RIGHT([0]!nilai,1)+1))</definedName>
    <definedName name="ratus2" localSheetId="3">" "&amp;INDEX('139_Yenlingtan_Jasanaboga_BTH'!idxRatusan,--LEFT(TEXT(RIGHT([0]!nilai,3),"000"),1)+1)&amp;" "&amp;IF(--RIGHT([0]!nilai,2)&lt;=20,INDEX('139_Yenlingtan_Jasanaboga_BTH'!idxSatuSampaiDuaPuluh,--LEFT(RIGHT([0]!nilai,2),2)+1),INDEX('139_Yenlingtan_Jasanaboga_BTH'!idxSatuSampaiDuaPuluh,--LEFT(RIGHT([0]!nilai,2),1)+1)&amp;" puluh "&amp;INDEX('139_Yenlingtan_Jasanaboga_BTH'!idxSatuSampaiDuaPuluh,--RIGHT([0]!nilai,1)+1))</definedName>
    <definedName name="ratus2" localSheetId="4">" "&amp;INDEX('139a_Jasanaboga_pick up'!idxRatusan,--LEFT(TEXT(RIGHT([0]!nilai,3),"000"),1)+1)&amp;" "&amp;IF(--RIGHT([0]!nilai,2)&lt;=20,INDEX('139a_Jasanaboga_pick up'!idxSatuSampaiDuaPuluh,--LEFT(RIGHT([0]!nilai,2),2)+1),INDEX('139a_Jasanaboga_pick up'!idxSatuSampaiDuaPuluh,--LEFT(RIGHT([0]!nilai,2),1)+1)&amp;" puluh "&amp;INDEX('139a_Jasanaboga_pick up'!idxSatuSampaiDuaPuluh,--RIGHT([0]!nilai,1)+1))</definedName>
    <definedName name="ratus2" localSheetId="5">" "&amp;INDEX('140_Trawlbens_Batam '!idxRatusan,--LEFT(TEXT(RIGHT([0]!nilai,3),"000"),1)+1)&amp;" "&amp;IF(--RIGHT([0]!nilai,2)&lt;=20,INDEX('140_Trawlbens_Batam '!idxSatuSampaiDuaPuluh,--LEFT(RIGHT([0]!nilai,2),2)+1),INDEX('140_Trawlbens_Batam '!idxSatuSampaiDuaPuluh,--LEFT(RIGHT([0]!nilai,2),1)+1)&amp;" puluh "&amp;INDEX('140_Trawlbens_Batam '!idxSatuSampaiDuaPuluh,--RIGHT([0]!nilai,1)+1))</definedName>
    <definedName name="ratus2" localSheetId="6">" "&amp;INDEX('141_Yenlingtan_Sehat_Batam'!idxRatusan,--LEFT(TEXT(RIGHT([0]!nilai,3),"000"),1)+1)&amp;" "&amp;IF(--RIGHT([0]!nilai,2)&lt;=20,INDEX('141_Yenlingtan_Sehat_Batam'!idxSatuSampaiDuaPuluh,--LEFT(RIGHT([0]!nilai,2),2)+1),INDEX('141_Yenlingtan_Sehat_Batam'!idxSatuSampaiDuaPuluh,--LEFT(RIGHT([0]!nilai,2),1)+1)&amp;" puluh "&amp;INDEX('141_Yenlingtan_Sehat_Batam'!idxSatuSampaiDuaPuluh,--RIGHT([0]!nilai,1)+1))</definedName>
    <definedName name="ratus2" localSheetId="7">" "&amp;INDEX('142_BBI_Mix'!idxRatusan,--LEFT(TEXT(RIGHT([0]!nilai,3),"000"),1)+1)&amp;" "&amp;IF(--RIGHT([0]!nilai,2)&lt;=20,INDEX('142_BBI_Mix'!idxSatuSampaiDuaPuluh,--LEFT(RIGHT([0]!nilai,2),2)+1),INDEX('142_BBI_Mix'!idxSatuSampaiDuaPuluh,--LEFT(RIGHT([0]!nilai,2),1)+1)&amp;" puluh "&amp;INDEX('142_BBI_Mix'!idxSatuSampaiDuaPuluh,--RIGHT([0]!nilai,1)+1))</definedName>
    <definedName name="ratus2" localSheetId="8">" "&amp;INDEX('143_Fastindo_Jakarta'!idxRatusan,--LEFT(TEXT(RIGHT([0]!nilai,3),"000"),1)+1)&amp;" "&amp;IF(--RIGHT([0]!nilai,2)&lt;=20,INDEX('143_Fastindo_Jakarta'!idxSatuSampaiDuaPuluh,--LEFT(RIGHT([0]!nilai,2),2)+1),INDEX('143_Fastindo_Jakarta'!idxSatuSampaiDuaPuluh,--LEFT(RIGHT([0]!nilai,2),1)+1)&amp;" puluh "&amp;INDEX('143_Fastindo_Jakarta'!idxSatuSampaiDuaPuluh,--RIGHT([0]!nilai,1)+1))</definedName>
    <definedName name="ratus2" localSheetId="9">" "&amp;INDEX('144_Fastindo_Jakarta '!idxRatusan,--LEFT(TEXT(RIGHT([0]!nilai,3),"000"),1)+1)&amp;" "&amp;IF(--RIGHT([0]!nilai,2)&lt;=20,INDEX('144_Fastindo_Jakarta '!idxSatuSampaiDuaPuluh,--LEFT(RIGHT([0]!nilai,2),2)+1),INDEX('144_Fastindo_Jakarta '!idxSatuSampaiDuaPuluh,--LEFT(RIGHT([0]!nilai,2),1)+1)&amp;" puluh "&amp;INDEX('144_Fastindo_Jakarta '!idxSatuSampaiDuaPuluh,--RIGHT([0]!nilai,1)+1))</definedName>
    <definedName name="ratus2" localSheetId="10">" "&amp;INDEX('145_Tensindo_Kalimantan'!idxRatusan,--LEFT(TEXT(RIGHT([0]!nilai,3),"000"),1)+1)&amp;" "&amp;IF(--RIGHT([0]!nilai,2)&lt;=20,INDEX('145_Tensindo_Kalimantan'!idxSatuSampaiDuaPuluh,--LEFT(RIGHT([0]!nilai,2),2)+1),INDEX('145_Tensindo_Kalimantan'!idxSatuSampaiDuaPuluh,--LEFT(RIGHT([0]!nilai,2),1)+1)&amp;" puluh "&amp;INDEX('145_Tensindo_Kalimantan'!idxSatuSampaiDuaPuluh,--RIGHT([0]!nilai,1)+1))</definedName>
    <definedName name="ratus2" localSheetId="11">" "&amp;INDEX('146_Samudra Jaya Cakra_Mix'!idxRatusan,--LEFT(TEXT(RIGHT([0]!nilai,3),"000"),1)+1)&amp;" "&amp;IF(--RIGHT([0]!nilai,2)&lt;=20,INDEX('146_Samudra Jaya Cakra_Mix'!idxSatuSampaiDuaPuluh,--LEFT(RIGHT([0]!nilai,2),2)+1),INDEX('146_Samudra Jaya Cakra_Mix'!idxSatuSampaiDuaPuluh,--LEFT(RIGHT([0]!nilai,2),1)+1)&amp;" puluh "&amp;INDEX('146_Samudra Jaya Cakra_Mix'!idxSatuSampaiDuaPuluh,--RIGHT([0]!nilai,1)+1))</definedName>
    <definedName name="ratus2" localSheetId="12">" "&amp;INDEX('147_Yenlingtan_Pandu_Batam'!idxRatusan,--LEFT(TEXT(RIGHT([0]!nilai,3),"000"),1)+1)&amp;" "&amp;IF(--RIGHT([0]!nilai,2)&lt;=20,INDEX('147_Yenlingtan_Pandu_Batam'!idxSatuSampaiDuaPuluh,--LEFT(RIGHT([0]!nilai,2),2)+1),INDEX('147_Yenlingtan_Pandu_Batam'!idxSatuSampaiDuaPuluh,--LEFT(RIGHT([0]!nilai,2),1)+1)&amp;" puluh "&amp;INDEX('147_Yenlingtan_Pandu_Batam'!idxSatuSampaiDuaPuluh,--RIGHT([0]!nilai,1)+1))</definedName>
    <definedName name="ratus2" localSheetId="13">" "&amp;INDEX('148_PT. SITC_Undername China'!idxRatusan,--LEFT(TEXT(RIGHT([0]!nilai,3),"000"),1)+1)&amp;" "&amp;IF(--RIGHT([0]!nilai,2)&lt;=20,INDEX('148_PT. SITC_Undername China'!idxSatuSampaiDuaPuluh,--LEFT(RIGHT([0]!nilai,2),2)+1),INDEX('148_PT. SITC_Undername China'!idxSatuSampaiDuaPuluh,--LEFT(RIGHT([0]!nilai,2),1)+1)&amp;" puluh "&amp;INDEX('148_PT. SITC_Undername China'!idxSatuSampaiDuaPuluh,--RIGHT([0]!nilai,1)+1))</definedName>
    <definedName name="ratus2" localSheetId="14">" "&amp;INDEX('149_Kurnia_Mojokerto'!idxRatusan,--LEFT(TEXT(RIGHT([0]!nilai,3),"000"),1)+1)&amp;" "&amp;IF(--RIGHT([0]!nilai,2)&lt;=20,INDEX('149_Kurnia_Mojokerto'!idxSatuSampaiDuaPuluh,--LEFT(RIGHT([0]!nilai,2),2)+1),INDEX('149_Kurnia_Mojokerto'!idxSatuSampaiDuaPuluh,--LEFT(RIGHT([0]!nilai,2),1)+1)&amp;" puluh "&amp;INDEX('149_Kurnia_Mojokerto'!idxSatuSampaiDuaPuluh,--RIGHT([0]!nilai,1)+1))</definedName>
    <definedName name="ratus2" localSheetId="15">" "&amp;INDEX('150_Samudra Lima_Lahat'!idxRatusan,--LEFT(TEXT(RIGHT([0]!nilai,3),"000"),1)+1)&amp;" "&amp;IF(--RIGHT([0]!nilai,2)&lt;=20,INDEX('150_Samudra Lima_Lahat'!idxSatuSampaiDuaPuluh,--LEFT(RIGHT([0]!nilai,2),2)+1),INDEX('150_Samudra Lima_Lahat'!idxSatuSampaiDuaPuluh,--LEFT(RIGHT([0]!nilai,2),1)+1)&amp;" puluh "&amp;INDEX('150_Samudra Lima_Lahat'!idxSatuSampaiDuaPuluh,--RIGHT([0]!nilai,1)+1))</definedName>
    <definedName name="ratus2" localSheetId="16">" "&amp;INDEX('151_CMT_Makassar'!idxRatusan,--LEFT(TEXT(RIGHT([0]!nilai,3),"000"),1)+1)&amp;" "&amp;IF(--RIGHT([0]!nilai,2)&lt;=20,INDEX('151_CMT_Makassar'!idxSatuSampaiDuaPuluh,--LEFT(RIGHT([0]!nilai,2),2)+1),INDEX('151_CMT_Makassar'!idxSatuSampaiDuaPuluh,--LEFT(RIGHT([0]!nilai,2),1)+1)&amp;" puluh "&amp;INDEX('151_CMT_Makassar'!idxSatuSampaiDuaPuluh,--RIGHT([0]!nilai,1)+1))</definedName>
    <definedName name="ratus2" localSheetId="17">" "&amp;INDEX('152_Yenlingtan_Pangan_Batam'!idxRatusan,--LEFT(TEXT(RIGHT([0]!nilai,3),"000"),1)+1)&amp;" "&amp;IF(--RIGHT([0]!nilai,2)&lt;=20,INDEX('152_Yenlingtan_Pangan_Batam'!idxSatuSampaiDuaPuluh,--LEFT(RIGHT([0]!nilai,2),2)+1),INDEX('152_Yenlingtan_Pangan_Batam'!idxSatuSampaiDuaPuluh,--LEFT(RIGHT([0]!nilai,2),1)+1)&amp;" puluh "&amp;INDEX('152_Yenlingtan_Pangan_Batam'!idxSatuSampaiDuaPuluh,--RIGHT([0]!nilai,1)+1))</definedName>
    <definedName name="ratus2" localSheetId="18">" "&amp;INDEX('153_Yenlingtan_Japan_Batam'!idxRatusan,--LEFT(TEXT(RIGHT([0]!nilai,3),"000"),1)+1)&amp;" "&amp;IF(--RIGHT([0]!nilai,2)&lt;=20,INDEX('153_Yenlingtan_Japan_Batam'!idxSatuSampaiDuaPuluh,--LEFT(RIGHT([0]!nilai,2),2)+1),INDEX('153_Yenlingtan_Japan_Batam'!idxSatuSampaiDuaPuluh,--LEFT(RIGHT([0]!nilai,2),1)+1)&amp;" puluh "&amp;INDEX('153_Yenlingtan_Japan_Batam'!idxSatuSampaiDuaPuluh,--RIGHT([0]!nilai,1)+1))</definedName>
    <definedName name="ratus2" localSheetId="19">" "&amp;INDEX('154_R2K_sawah Lonto'!idxRatusan,--LEFT(TEXT(RIGHT([0]!nilai,3),"000"),1)+1)&amp;" "&amp;IF(--RIGHT([0]!nilai,2)&lt;=20,INDEX('154_R2K_sawah Lonto'!idxSatuSampaiDuaPuluh,--LEFT(RIGHT([0]!nilai,2),2)+1),INDEX('154_R2K_sawah Lonto'!idxSatuSampaiDuaPuluh,--LEFT(RIGHT([0]!nilai,2),1)+1)&amp;" puluh "&amp;INDEX('154_R2K_sawah Lonto'!idxSatuSampaiDuaPuluh,--RIGHT([0]!nilai,1)+1))</definedName>
    <definedName name="ratus2" localSheetId="20">" "&amp;INDEX('155_Surya Jasa_Kalimantan'!idxRatusan,--LEFT(TEXT(RIGHT([0]!nilai,3),"000"),1)+1)&amp;" "&amp;IF(--RIGHT([0]!nilai,2)&lt;=20,INDEX('155_Surya Jasa_Kalimantan'!idxSatuSampaiDuaPuluh,--LEFT(RIGHT([0]!nilai,2),2)+1),INDEX('155_Surya Jasa_Kalimantan'!idxSatuSampaiDuaPuluh,--LEFT(RIGHT([0]!nilai,2),1)+1)&amp;" puluh "&amp;INDEX('155_Surya Jasa_Kalimantan'!idxSatuSampaiDuaPuluh,--RIGHT([0]!nilai,1)+1))</definedName>
    <definedName name="ratus2" localSheetId="21">" "&amp;INDEX('156_Menara Warna_Thailand'!idxRatusan,--LEFT(TEXT(RIGHT([0]!nilai,3),"000"),1)+1)&amp;" "&amp;IF(--RIGHT([0]!nilai,2)&lt;=20,INDEX('156_Menara Warna_Thailand'!idxSatuSampaiDuaPuluh,--LEFT(RIGHT([0]!nilai,2),2)+1),INDEX('156_Menara Warna_Thailand'!idxSatuSampaiDuaPuluh,--LEFT(RIGHT([0]!nilai,2),1)+1)&amp;" puluh "&amp;INDEX('156_Menara Warna_Thailand'!idxSatuSampaiDuaPuluh,--RIGHT([0]!nilai,1)+1))</definedName>
    <definedName name="ratus2" localSheetId="22">" "&amp;INDEX('157_Tensindo_Jakarta'!idxRatusan,--LEFT(TEXT(RIGHT([0]!nilai,3),"000"),1)+1)&amp;" "&amp;IF(--RIGHT([0]!nilai,2)&lt;=20,INDEX('157_Tensindo_Jakarta'!idxSatuSampaiDuaPuluh,--LEFT(RIGHT([0]!nilai,2),2)+1),INDEX('157_Tensindo_Jakarta'!idxSatuSampaiDuaPuluh,--LEFT(RIGHT([0]!nilai,2),1)+1)&amp;" puluh "&amp;INDEX('157_Tensindo_Jakarta'!idxSatuSampaiDuaPuluh,--RIGHT([0]!nilai,1)+1))</definedName>
    <definedName name="ratus2" localSheetId="23">" "&amp;INDEX('158_PCS_Pontinak '!idxRatusan,--LEFT(TEXT(RIGHT([0]!nilai,3),"000"),1)+1)&amp;" "&amp;IF(--RIGHT([0]!nilai,2)&lt;=20,INDEX('158_PCS_Pontinak '!idxSatuSampaiDuaPuluh,--LEFT(RIGHT([0]!nilai,2),2)+1),INDEX('158_PCS_Pontinak '!idxSatuSampaiDuaPuluh,--LEFT(RIGHT([0]!nilai,2),1)+1)&amp;" puluh "&amp;INDEX('158_PCS_Pontinak '!idxSatuSampaiDuaPuluh,--RIGHT([0]!nilai,1)+1))</definedName>
    <definedName name="ratus2" localSheetId="24">" "&amp;INDEX('159_Tujuh Langit_Riau'!idxRatusan,--LEFT(TEXT(RIGHT([0]!nilai,3),"000"),1)+1)&amp;" "&amp;IF(--RIGHT([0]!nilai,2)&lt;=20,INDEX('159_Tujuh Langit_Riau'!idxSatuSampaiDuaPuluh,--LEFT(RIGHT([0]!nilai,2),2)+1),INDEX('159_Tujuh Langit_Riau'!idxSatuSampaiDuaPuluh,--LEFT(RIGHT([0]!nilai,2),1)+1)&amp;" puluh "&amp;INDEX('159_Tujuh Langit_Riau'!idxSatuSampaiDuaPuluh,--RIGHT([0]!nilai,1)+1))</definedName>
    <definedName name="ratus2" localSheetId="25">" "&amp;INDEX('160_Sinar Monas_Bekasi'!idxRatusan,--LEFT(TEXT(RIGHT([0]!nilai,3),"000"),1)+1)&amp;" "&amp;IF(--RIGHT([0]!nilai,2)&lt;=20,INDEX('160_Sinar Monas_Bekasi'!idxSatuSampaiDuaPuluh,--LEFT(RIGHT([0]!nilai,2),2)+1),INDEX('160_Sinar Monas_Bekasi'!idxSatuSampaiDuaPuluh,--LEFT(RIGHT([0]!nilai,2),1)+1)&amp;" puluh "&amp;INDEX('160_Sinar Monas_Bekasi'!idxSatuSampaiDuaPuluh,--RIGHT([0]!nilai,1)+1))</definedName>
    <definedName name="ratus2" localSheetId="26">" "&amp;INDEX('161_Indah_Sulawesi'!idxRatusan,--LEFT(TEXT(RIGHT([0]!nilai,3),"000"),1)+1)&amp;" "&amp;IF(--RIGHT([0]!nilai,2)&lt;=20,INDEX('161_Indah_Sulawesi'!idxSatuSampaiDuaPuluh,--LEFT(RIGHT([0]!nilai,2),2)+1),INDEX('161_Indah_Sulawesi'!idxSatuSampaiDuaPuluh,--LEFT(RIGHT([0]!nilai,2),1)+1)&amp;" puluh "&amp;INDEX('161_Indah_Sulawesi'!idxSatuSampaiDuaPuluh,--RIGHT([0]!nilai,1)+1))</definedName>
    <definedName name="ratus2" localSheetId="27">" "&amp;INDEX('162_Trawblbens_Batam'!idxRatusan,--LEFT(TEXT(RIGHT([0]!nilai,3),"000"),1)+1)&amp;" "&amp;IF(--RIGHT([0]!nilai,2)&lt;=20,INDEX('162_Trawblbens_Batam'!idxSatuSampaiDuaPuluh,--LEFT(RIGHT([0]!nilai,2),2)+1),INDEX('162_Trawblbens_Batam'!idxSatuSampaiDuaPuluh,--LEFT(RIGHT([0]!nilai,2),1)+1)&amp;" puluh "&amp;INDEX('162_Trawblbens_Batam'!idxSatuSampaiDuaPuluh,--RIGHT([0]!nilai,1)+1))</definedName>
    <definedName name="ratus2" localSheetId="28">" "&amp;INDEX('163_Yenlingtan_Karfikawira_Btam'!idxRatusan,--LEFT(TEXT(RIGHT([0]!nilai,3),"000"),1)+1)&amp;" "&amp;IF(--RIGHT([0]!nilai,2)&lt;=20,INDEX('163_Yenlingtan_Karfikawira_Btam'!idxSatuSampaiDuaPuluh,--LEFT(RIGHT([0]!nilai,2),2)+1),INDEX('163_Yenlingtan_Karfikawira_Btam'!idxSatuSampaiDuaPuluh,--LEFT(RIGHT([0]!nilai,2),1)+1)&amp;" puluh "&amp;INDEX('163_Yenlingtan_Karfikawira_Btam'!idxSatuSampaiDuaPuluh,--RIGHT([0]!nilai,1)+1))</definedName>
    <definedName name="ratus2" localSheetId="29">" "&amp;INDEX('164_Yenlingtan_Sehat_Batam'!idxRatusan,--LEFT(TEXT(RIGHT([0]!nilai,3),"000"),1)+1)&amp;" "&amp;IF(--RIGHT([0]!nilai,2)&lt;=20,INDEX('164_Yenlingtan_Sehat_Batam'!idxSatuSampaiDuaPuluh,--LEFT(RIGHT([0]!nilai,2),2)+1),INDEX('164_Yenlingtan_Sehat_Batam'!idxSatuSampaiDuaPuluh,--LEFT(RIGHT([0]!nilai,2),1)+1)&amp;" puluh "&amp;INDEX('164_Yenlingtan_Sehat_Batam'!idxSatuSampaiDuaPuluh,--RIGHT([0]!nilai,1)+1))</definedName>
    <definedName name="ratus2" localSheetId="30">" "&amp;INDEX('165_Trawblbens_Batam'!idxRatusan,--LEFT(TEXT(RIGHT([0]!nilai,3),"000"),1)+1)&amp;" "&amp;IF(--RIGHT([0]!nilai,2)&lt;=20,INDEX('165_Trawblbens_Batam'!idxSatuSampaiDuaPuluh,--LEFT(RIGHT([0]!nilai,2),2)+1),INDEX('165_Trawblbens_Batam'!idxSatuSampaiDuaPuluh,--LEFT(RIGHT([0]!nilai,2),1)+1)&amp;" puluh "&amp;INDEX('165_Trawblbens_Batam'!idxSatuSampaiDuaPuluh,--RIGHT([0]!nilai,1)+1))</definedName>
    <definedName name="ratus2" localSheetId="31">" "&amp;INDEX('166_Anzora_Batam'!idxRatusan,--LEFT(TEXT(RIGHT([0]!nilai,3),"000"),1)+1)&amp;" "&amp;IF(--RIGHT([0]!nilai,2)&lt;=20,INDEX('166_Anzora_Batam'!idxSatuSampaiDuaPuluh,--LEFT(RIGHT([0]!nilai,2),2)+1),INDEX('166_Anzora_Batam'!idxSatuSampaiDuaPuluh,--LEFT(RIGHT([0]!nilai,2),1)+1)&amp;" puluh "&amp;INDEX('166_Anzora_Batam'!idxSatuSampaiDuaPuluh,--RIGHT([0]!nilai,1)+1))</definedName>
    <definedName name="ratus2" localSheetId="32">" "&amp;INDEX('167_Ibu Vio_Makassar'!idxRatusan,--LEFT(TEXT(RIGHT([0]!nilai,3),"000"),1)+1)&amp;" "&amp;IF(--RIGHT([0]!nilai,2)&lt;=20,INDEX('167_Ibu Vio_Makassar'!idxSatuSampaiDuaPuluh,--LEFT(RIGHT([0]!nilai,2),2)+1),INDEX('167_Ibu Vio_Makassar'!idxSatuSampaiDuaPuluh,--LEFT(RIGHT([0]!nilai,2),1)+1)&amp;" puluh "&amp;INDEX('167_Ibu Vio_Makassar'!idxSatuSampaiDuaPuluh,--RIGHT([0]!nilai,1)+1))</definedName>
    <definedName name="ratus2" localSheetId="33">" "&amp;INDEX('168_Yenlingtan_Tirta_Batam'!idxRatusan,--LEFT(TEXT(RIGHT([0]!nilai,3),"000"),1)+1)&amp;" "&amp;IF(--RIGHT([0]!nilai,2)&lt;=20,INDEX('168_Yenlingtan_Tirta_Batam'!idxSatuSampaiDuaPuluh,--LEFT(RIGHT([0]!nilai,2),2)+1),INDEX('168_Yenlingtan_Tirta_Batam'!idxSatuSampaiDuaPuluh,--LEFT(RIGHT([0]!nilai,2),1)+1)&amp;" puluh "&amp;INDEX('168_Yenlingtan_Tirta_Batam'!idxSatuSampaiDuaPuluh,--RIGHT([0]!nilai,1)+1))</definedName>
    <definedName name="ratus2" localSheetId="34">" "&amp;INDEX('169_Menara_Sampoeran_C1'!idxRatusan,--LEFT(TEXT(RIGHT([0]!nilai,3),"000"),1)+1)&amp;" "&amp;IF(--RIGHT([0]!nilai,2)&lt;=20,INDEX('169_Menara_Sampoeran_C1'!idxSatuSampaiDuaPuluh,--LEFT(RIGHT([0]!nilai,2),2)+1),INDEX('169_Menara_Sampoeran_C1'!idxSatuSampaiDuaPuluh,--LEFT(RIGHT([0]!nilai,2),1)+1)&amp;" puluh "&amp;INDEX('169_Menara_Sampoeran_C1'!idxSatuSampaiDuaPuluh,--RIGHT([0]!nilai,1)+1))</definedName>
    <definedName name="ratus2" localSheetId="35">" "&amp;INDEX('170_Menara_Bandung'!idxRatusan,--LEFT(TEXT(RIGHT([0]!nilai,3),"000"),1)+1)&amp;" "&amp;IF(--RIGHT([0]!nilai,2)&lt;=20,INDEX('170_Menara_Bandung'!idxSatuSampaiDuaPuluh,--LEFT(RIGHT([0]!nilai,2),2)+1),INDEX('170_Menara_Bandung'!idxSatuSampaiDuaPuluh,--LEFT(RIGHT([0]!nilai,2),1)+1)&amp;" puluh "&amp;INDEX('170_Menara_Bandung'!idxSatuSampaiDuaPuluh,--RIGHT([0]!nilai,1)+1))</definedName>
    <definedName name="ratus2" localSheetId="36">" "&amp;INDEX('171_Menara_Jakarta Inner'!idxRatusan,--LEFT(TEXT(RIGHT([0]!nilai,3),"000"),1)+1)&amp;" "&amp;IF(--RIGHT([0]!nilai,2)&lt;=20,INDEX('171_Menara_Jakarta Inner'!idxSatuSampaiDuaPuluh,--LEFT(RIGHT([0]!nilai,2),2)+1),INDEX('171_Menara_Jakarta Inner'!idxSatuSampaiDuaPuluh,--LEFT(RIGHT([0]!nilai,2),1)+1)&amp;" puluh "&amp;INDEX('171_Menara_Jakarta Inner'!idxSatuSampaiDuaPuluh,--RIGHT([0]!nilai,1)+1))</definedName>
    <definedName name="ratus2" localSheetId="37">" "&amp;INDEX('172_Fadilindo_Batam'!idxRatusan,--LEFT(TEXT(RIGHT([0]!nilai,3),"000"),1)+1)&amp;" "&amp;IF(--RIGHT([0]!nilai,2)&lt;=20,INDEX('172_Fadilindo_Batam'!idxSatuSampaiDuaPuluh,--LEFT(RIGHT([0]!nilai,2),2)+1),INDEX('172_Fadilindo_Batam'!idxSatuSampaiDuaPuluh,--LEFT(RIGHT([0]!nilai,2),1)+1)&amp;" puluh "&amp;INDEX('172_Fadilindo_Batam'!idxSatuSampaiDuaPuluh,--RIGHT([0]!nilai,1)+1))</definedName>
    <definedName name="ratus2" localSheetId="38">" "&amp;INDEX('173_Yenlingtan_berkat_Batam'!idxRatusan,--LEFT(TEXT(RIGHT([0]!nilai,3),"000"),1)+1)&amp;" "&amp;IF(--RIGHT([0]!nilai,2)&lt;=20,INDEX('173_Yenlingtan_berkat_Batam'!idxSatuSampaiDuaPuluh,--LEFT(RIGHT([0]!nilai,2),2)+1),INDEX('173_Yenlingtan_berkat_Batam'!idxSatuSampaiDuaPuluh,--LEFT(RIGHT([0]!nilai,2),1)+1)&amp;" puluh "&amp;INDEX('173_Yenlingtan_berkat_Batam'!idxSatuSampaiDuaPuluh,--RIGHT([0]!nilai,1)+1))</definedName>
    <definedName name="ratus2" localSheetId="39">" "&amp;INDEX('174_Yenlingtan_Kreshna_Batam'!idxRatusan,--LEFT(TEXT(RIGHT([0]!nilai,3),"000"),1)+1)&amp;" "&amp;IF(--RIGHT([0]!nilai,2)&lt;=20,INDEX('174_Yenlingtan_Kreshna_Batam'!idxSatuSampaiDuaPuluh,--LEFT(RIGHT([0]!nilai,2),2)+1),INDEX('174_Yenlingtan_Kreshna_Batam'!idxSatuSampaiDuaPuluh,--LEFT(RIGHT([0]!nilai,2),1)+1)&amp;" puluh "&amp;INDEX('174_Yenlingtan_Kreshna_Batam'!idxSatuSampaiDuaPuluh,--RIGHT([0]!nilai,1)+1))</definedName>
    <definedName name="ratus2" localSheetId="40">" "&amp;INDEX('175_Lion_Gresik'!idxRatusan,--LEFT(TEXT(RIGHT([2]!nilai,3),"000"),1)+1)&amp;" "&amp;IF(--RIGHT([2]!nilai,2)&lt;=20,INDEX('175_Lion_Gresik'!idxSatuSampaiDuaPuluh,--LEFT(RIGHT([2]!nilai,2),2)+1),INDEX('175_Lion_Gresik'!idxSatuSampaiDuaPuluh,--LEFT(RIGHT([2]!nilai,2),1)+1)&amp;" puluh "&amp;INDEX('175_Lion_Gresik'!idxSatuSampaiDuaPuluh,--RIGHT([2]!nilai,1)+1))</definedName>
    <definedName name="ratus2" localSheetId="41">" "&amp;INDEX('176_Padi Logistik'!idxRatusan,--LEFT(TEXT(RIGHT([2]!nilai,3),"000"),1)+1)&amp;" "&amp;IF(--RIGHT([2]!nilai,2)&lt;=20,INDEX('176_Padi Logistik'!idxSatuSampaiDuaPuluh,--LEFT(RIGHT([2]!nilai,2),2)+1),INDEX('176_Padi Logistik'!idxSatuSampaiDuaPuluh,--LEFT(RIGHT([2]!nilai,2),1)+1)&amp;" puluh "&amp;INDEX('176_Padi Logistik'!idxSatuSampaiDuaPuluh,--RIGHT([2]!nilai,1)+1))</definedName>
    <definedName name="ratus2" localSheetId="42">" "&amp;INDEX('177_Padi Logistik_Bali'!idxRatusan,--LEFT(TEXT(RIGHT([2]!nilai,3),"000"),1)+1)&amp;" "&amp;IF(--RIGHT([2]!nilai,2)&lt;=20,INDEX('177_Padi Logistik_Bali'!idxSatuSampaiDuaPuluh,--LEFT(RIGHT([2]!nilai,2),2)+1),INDEX('177_Padi Logistik_Bali'!idxSatuSampaiDuaPuluh,--LEFT(RIGHT([2]!nilai,2),1)+1)&amp;" puluh "&amp;INDEX('177_Padi Logistik_Bali'!idxSatuSampaiDuaPuluh,--RIGHT([2]!nilai,1)+1))</definedName>
    <definedName name="ratus2" localSheetId="43">" "&amp;INDEX('178_satya alam_'!idxRatusan,--LEFT(TEXT(RIGHT([2]!nilai,3),"000"),1)+1)&amp;" "&amp;IF(--RIGHT([2]!nilai,2)&lt;=20,INDEX('178_satya alam_'!idxSatuSampaiDuaPuluh,--LEFT(RIGHT([2]!nilai,2),2)+1),INDEX('178_satya alam_'!idxSatuSampaiDuaPuluh,--LEFT(RIGHT([2]!nilai,2),1)+1)&amp;" puluh "&amp;INDEX('178_satya alam_'!idxSatuSampaiDuaPuluh,--RIGHT([2]!nilai,1)+1))</definedName>
    <definedName name="ratus2" localSheetId="44">" "&amp;INDEX('179_Kurniatani_Banjar negara'!idxRatusan,--LEFT(TEXT(RIGHT([2]!nilai,3),"000"),1)+1)&amp;" "&amp;IF(--RIGHT([2]!nilai,2)&lt;=20,INDEX('179_Kurniatani_Banjar negara'!idxSatuSampaiDuaPuluh,--LEFT(RIGHT([2]!nilai,2),2)+1),INDEX('179_Kurniatani_Banjar negara'!idxSatuSampaiDuaPuluh,--LEFT(RIGHT([2]!nilai,2),1)+1)&amp;" puluh "&amp;INDEX('179_Kurniatani_Banjar negara'!idxSatuSampaiDuaPuluh,--RIGHT([2]!nilai,1)+1))</definedName>
    <definedName name="ratus2" localSheetId="45">" "&amp;INDEX('180_PT. Yasa_Sulteng'!idxRatusan,--LEFT(TEXT(RIGHT([0]!nilai,3),"000"),1)+1)&amp;" "&amp;IF(--RIGHT([0]!nilai,2)&lt;=20,INDEX('180_PT. Yasa_Sulteng'!idxSatuSampaiDuaPuluh,--LEFT(RIGHT([0]!nilai,2),2)+1),INDEX('180_PT. Yasa_Sulteng'!idxSatuSampaiDuaPuluh,--LEFT(RIGHT([0]!nilai,2),1)+1)&amp;" puluh "&amp;INDEX('180_PT. Yasa_Sulteng'!idxSatuSampaiDuaPuluh,--RIGHT([0]!nilai,1)+1))</definedName>
    <definedName name="ratus2" localSheetId="46">" "&amp;INDEX('180_PT. Yasa_Sulteng di up'!idxRatusan,--LEFT(TEXT(RIGHT([0]!nilai,3),"000"),1)+1)&amp;" "&amp;IF(--RIGHT([0]!nilai,2)&lt;=20,INDEX('180_PT. Yasa_Sulteng di up'!idxSatuSampaiDuaPuluh,--LEFT(RIGHT([0]!nilai,2),2)+1),INDEX('180_PT. Yasa_Sulteng di up'!idxSatuSampaiDuaPuluh,--LEFT(RIGHT([0]!nilai,2),1)+1)&amp;" puluh "&amp;INDEX('180_PT. Yasa_Sulteng di up'!idxSatuSampaiDuaPuluh,--RIGHT([0]!nilai,1)+1))</definedName>
    <definedName name="ratus2" localSheetId="47">" "&amp;INDEX('181_Menara_Jakarta Inner'!idxRatusan,--LEFT(TEXT(RIGHT([0]!nilai,3),"000"),1)+1)&amp;" "&amp;IF(--RIGHT([0]!nilai,2)&lt;=20,INDEX('181_Menara_Jakarta Inner'!idxSatuSampaiDuaPuluh,--LEFT(RIGHT([0]!nilai,2),2)+1),INDEX('181_Menara_Jakarta Inner'!idxSatuSampaiDuaPuluh,--LEFT(RIGHT([0]!nilai,2),1)+1)&amp;" puluh "&amp;INDEX('181_Menara_Jakarta Inner'!idxSatuSampaiDuaPuluh,--RIGHT([0]!nilai,1)+1))</definedName>
    <definedName name="ratus2" localSheetId="48">" "&amp;INDEX('182_Yenlingtan_Pandurasa_Batam'!idxRatusan,--LEFT(TEXT(RIGHT([0]!nilai,3),"000"),1)+1)&amp;" "&amp;IF(--RIGHT([0]!nilai,2)&lt;=20,INDEX('182_Yenlingtan_Pandurasa_Batam'!idxSatuSampaiDuaPuluh,--LEFT(RIGHT([0]!nilai,2),2)+1),INDEX('182_Yenlingtan_Pandurasa_Batam'!idxSatuSampaiDuaPuluh,--LEFT(RIGHT([0]!nilai,2),1)+1)&amp;" puluh "&amp;INDEX('182_Yenlingtan_Pandurasa_Batam'!idxSatuSampaiDuaPuluh,--RIGHT([0]!nilai,1)+1))</definedName>
    <definedName name="ratus2" localSheetId="49">" "&amp;INDEX('183_Bpk.Icuk_Kalbar'!idxRatusan,--LEFT(TEXT(RIGHT([0]!nilai,3),"000"),1)+1)&amp;" "&amp;IF(--RIGHT([0]!nilai,2)&lt;=20,INDEX('183_Bpk.Icuk_Kalbar'!idxSatuSampaiDuaPuluh,--LEFT(RIGHT([0]!nilai,2),2)+1),INDEX('183_Bpk.Icuk_Kalbar'!idxSatuSampaiDuaPuluh,--LEFT(RIGHT([0]!nilai,2),1)+1)&amp;" puluh "&amp;INDEX('183_Bpk.Icuk_Kalbar'!idxSatuSampaiDuaPuluh,--RIGHT([0]!nilai,1)+1))</definedName>
    <definedName name="ratus2" localSheetId="50">" "&amp;INDEX('184_Rosenberger_Makassar'!idxRatusan,--LEFT(TEXT(RIGHT([0]!nilai,3),"000"),1)+1)&amp;" "&amp;IF(--RIGHT([0]!nilai,2)&lt;=20,INDEX('184_Rosenberger_Makassar'!idxSatuSampaiDuaPuluh,--LEFT(RIGHT([0]!nilai,2),2)+1),INDEX('184_Rosenberger_Makassar'!idxSatuSampaiDuaPuluh,--LEFT(RIGHT([0]!nilai,2),1)+1)&amp;" puluh "&amp;INDEX('184_Rosenberger_Makassar'!idxSatuSampaiDuaPuluh,--RIGHT([0]!nilai,1)+1))</definedName>
    <definedName name="ratus2" localSheetId="51">" "&amp;INDEX('185_PT.Sarana Bandar_Sidoarjo'!idxRatusan,--LEFT(TEXT(RIGHT([0]!nilai,3),"000"),1)+1)&amp;" "&amp;IF(--RIGHT([0]!nilai,2)&lt;=20,INDEX('185_PT.Sarana Bandar_Sidoarjo'!idxSatuSampaiDuaPuluh,--LEFT(RIGHT([0]!nilai,2),2)+1),INDEX('185_PT.Sarana Bandar_Sidoarjo'!idxSatuSampaiDuaPuluh,--LEFT(RIGHT([0]!nilai,2),1)+1)&amp;" puluh "&amp;INDEX('185_PT.Sarana Bandar_Sidoarjo'!idxSatuSampaiDuaPuluh,--RIGHT([0]!nilai,1)+1))</definedName>
    <definedName name="ratus2" localSheetId="52">" "&amp;INDEX('186_Ibu Yanti_Lampung'!idxRatusan,--LEFT(TEXT(RIGHT([0]!nilai,3),"000"),1)+1)&amp;" "&amp;IF(--RIGHT([0]!nilai,2)&lt;=20,INDEX('186_Ibu Yanti_Lampung'!idxSatuSampaiDuaPuluh,--LEFT(RIGHT([0]!nilai,2),2)+1),INDEX('186_Ibu Yanti_Lampung'!idxSatuSampaiDuaPuluh,--LEFT(RIGHT([0]!nilai,2),1)+1)&amp;" puluh "&amp;INDEX('186_Ibu Yanti_Lampung'!idxSatuSampaiDuaPuluh,--RIGHT([0]!nilai,1)+1))</definedName>
    <definedName name="ratus2" localSheetId="53">" "&amp;INDEX('187_MAG_Kalimantan'!idxRatusan,--LEFT(TEXT(RIGHT([0]!nilai,3),"000"),1)+1)&amp;" "&amp;IF(--RIGHT([0]!nilai,2)&lt;=20,INDEX('187_MAG_Kalimantan'!idxSatuSampaiDuaPuluh,--LEFT(RIGHT([0]!nilai,2),2)+1),INDEX('187_MAG_Kalimantan'!idxSatuSampaiDuaPuluh,--LEFT(RIGHT([0]!nilai,2),1)+1)&amp;" puluh "&amp;INDEX('187_MAG_Kalimantan'!idxSatuSampaiDuaPuluh,--RIGHT([0]!nilai,1)+1))</definedName>
    <definedName name="ratus2" localSheetId="55">" "&amp;INDEX('188_BSC_JHHP_PAYAKUMBUH'!idxRatusan,--LEFT(TEXT(RIGHT([0]!nilai,3),"000"),1)+1)&amp;" "&amp;IF(--RIGHT([0]!nilai,2)&lt;=20,INDEX('188_BSC_JHHP_PAYAKUMBUH'!idxSatuSampaiDuaPuluh,--LEFT(RIGHT([0]!nilai,2),2)+1),INDEX('188_BSC_JHHP_PAYAKUMBUH'!idxSatuSampaiDuaPuluh,--LEFT(RIGHT([0]!nilai,2),1)+1)&amp;" puluh "&amp;INDEX('188_BSC_JHHP_PAYAKUMBUH'!idxSatuSampaiDuaPuluh,--RIGHT([0]!nilai,1)+1))</definedName>
    <definedName name="ratus2" localSheetId="54">" "&amp;INDEX('188_Sampoeran_Brigf 31.2.22'!idxRatusan,--LEFT(TEXT(RIGHT([0]!nilai,3),"000"),1)+1)&amp;" "&amp;IF(--RIGHT([0]!nilai,2)&lt;=20,INDEX('188_Sampoeran_Brigf 31.2.22'!idxSatuSampaiDuaPuluh,--LEFT(RIGHT([0]!nilai,2),2)+1),INDEX('188_Sampoeran_Brigf 31.2.22'!idxSatuSampaiDuaPuluh,--LEFT(RIGHT([0]!nilai,2),1)+1)&amp;" puluh "&amp;INDEX('188_Sampoeran_Brigf 31.2.22'!idxSatuSampaiDuaPuluh,--RIGHT([0]!nilai,1)+1))</definedName>
    <definedName name="ratus2" localSheetId="56">" "&amp;INDEX('189_Sampoeran_Brigf 8.2.22'!idxRatusan,--LEFT(TEXT(RIGHT([0]!nilai,3),"000"),1)+1)&amp;" "&amp;IF(--RIGHT([0]!nilai,2)&lt;=20,INDEX('189_Sampoeran_Brigf 8.2.22'!idxSatuSampaiDuaPuluh,--LEFT(RIGHT([0]!nilai,2),2)+1),INDEX('189_Sampoeran_Brigf 8.2.22'!idxSatuSampaiDuaPuluh,--LEFT(RIGHT([0]!nilai,2),1)+1)&amp;" puluh "&amp;INDEX('189_Sampoeran_Brigf 8.2.22'!idxSatuSampaiDuaPuluh,--RIGHT([0]!nilai,1)+1))</definedName>
    <definedName name="ratus2" localSheetId="57">" "&amp;INDEX('190_Solo Logo_Pati'!idxRatusan,--LEFT(TEXT(RIGHT([2]!nilai,3),"000"),1)+1)&amp;" "&amp;IF(--RIGHT([2]!nilai,2)&lt;=20,INDEX('190_Solo Logo_Pati'!idxSatuSampaiDuaPuluh,--LEFT(RIGHT([2]!nilai,2),2)+1),INDEX('190_Solo Logo_Pati'!idxSatuSampaiDuaPuluh,--LEFT(RIGHT([2]!nilai,2),1)+1)&amp;" puluh "&amp;INDEX('190_Solo Logo_Pati'!idxSatuSampaiDuaPuluh,--RIGHT([2]!nilai,1)+1))</definedName>
    <definedName name="ratus2" localSheetId="58">" "&amp;INDEX('191_Tensindo_Penajam'!idxRatusan,--LEFT(TEXT(RIGHT([0]!nilai,3),"000"),1)+1)&amp;" "&amp;IF(--RIGHT([0]!nilai,2)&lt;=20,INDEX('191_Tensindo_Penajam'!idxSatuSampaiDuaPuluh,--LEFT(RIGHT([0]!nilai,2),2)+1),INDEX('191_Tensindo_Penajam'!idxSatuSampaiDuaPuluh,--LEFT(RIGHT([0]!nilai,2),1)+1)&amp;" puluh "&amp;INDEX('191_Tensindo_Penajam'!idxSatuSampaiDuaPuluh,--RIGHT([0]!nilai,1)+1))</definedName>
    <definedName name="ratus2" localSheetId="59">" "&amp;INDEX('192_BBI_Ciputat'!idxRatusan,--LEFT(TEXT(RIGHT([0]!nilai,3),"000"),1)+1)&amp;" "&amp;IF(--RIGHT([0]!nilai,2)&lt;=20,INDEX('192_BBI_Ciputat'!idxSatuSampaiDuaPuluh,--LEFT(RIGHT([0]!nilai,2),2)+1),INDEX('192_BBI_Ciputat'!idxSatuSampaiDuaPuluh,--LEFT(RIGHT([0]!nilai,2),1)+1)&amp;" puluh "&amp;INDEX('192_BBI_Ciputat'!idxSatuSampaiDuaPuluh,--RIGHT([0]!nilai,1)+1))</definedName>
    <definedName name="ratus2" localSheetId="60">" "&amp;INDEX('193_Lion_Pontianak'!idxRatusan,--LEFT(TEXT(RIGHT([2]!nilai,3),"000"),1)+1)&amp;" "&amp;IF(--RIGHT([2]!nilai,2)&lt;=20,INDEX('193_Lion_Pontianak'!idxSatuSampaiDuaPuluh,--LEFT(RIGHT([2]!nilai,2),2)+1),INDEX('193_Lion_Pontianak'!idxSatuSampaiDuaPuluh,--LEFT(RIGHT([2]!nilai,2),1)+1)&amp;" puluh "&amp;INDEX('193_Lion_Pontianak'!idxSatuSampaiDuaPuluh,--RIGHT([2]!nilai,1)+1))</definedName>
    <definedName name="ratus2" localSheetId="61">" "&amp;INDEX('194_BSC_JHHP_PAYAKUMBUH '!idxRatusan,--LEFT(TEXT(RIGHT([0]!nilai,3),"000"),1)+1)&amp;" "&amp;IF(--RIGHT([0]!nilai,2)&lt;=20,INDEX('194_BSC_JHHP_PAYAKUMBUH '!idxSatuSampaiDuaPuluh,--LEFT(RIGHT([0]!nilai,2),2)+1),INDEX('194_BSC_JHHP_PAYAKUMBUH '!idxSatuSampaiDuaPuluh,--LEFT(RIGHT([0]!nilai,2),1)+1)&amp;" puluh "&amp;INDEX('194_BSC_JHHP_PAYAKUMBUH '!idxSatuSampaiDuaPuluh,--RIGHT([0]!nilai,1)+1))</definedName>
    <definedName name="ratus2" localSheetId="62">" "&amp;INDEX('195_Adhi Cakra_Batang'!idxRatusan,--LEFT(TEXT(RIGHT([2]!nilai,3),"000"),1)+1)&amp;" "&amp;IF(--RIGHT([2]!nilai,2)&lt;=20,INDEX('195_Adhi Cakra_Batang'!idxSatuSampaiDuaPuluh,--LEFT(RIGHT([2]!nilai,2),2)+1),INDEX('195_Adhi Cakra_Batang'!idxSatuSampaiDuaPuluh,--LEFT(RIGHT([2]!nilai,2),1)+1)&amp;" puluh "&amp;INDEX('195_Adhi Cakra_Batang'!idxSatuSampaiDuaPuluh,--RIGHT([2]!nilai,1)+1))</definedName>
    <definedName name="ratus2" localSheetId="63">" "&amp;INDEX('196_Klik_Batam '!idxRatusan,--LEFT(TEXT(RIGHT([0]!nilai,3),"000"),1)+1)&amp;" "&amp;IF(--RIGHT([0]!nilai,2)&lt;=20,INDEX('196_Klik_Batam '!idxSatuSampaiDuaPuluh,--LEFT(RIGHT([0]!nilai,2),2)+1),INDEX('196_Klik_Batam '!idxSatuSampaiDuaPuluh,--LEFT(RIGHT([0]!nilai,2),1)+1)&amp;" puluh "&amp;INDEX('196_Klik_Batam '!idxSatuSampaiDuaPuluh,--RIGHT([0]!nilai,1)+1))</definedName>
    <definedName name="ratus2" localSheetId="64">" "&amp;INDEX('197_BSC_Alam Hijau_Jambi'!idxRatusan,--LEFT(TEXT(RIGHT([0]!nilai,3),"000"),1)+1)&amp;" "&amp;IF(--RIGHT([0]!nilai,2)&lt;=20,INDEX('197_BSC_Alam Hijau_Jambi'!idxSatuSampaiDuaPuluh,--LEFT(RIGHT([0]!nilai,2),2)+1),INDEX('197_BSC_Alam Hijau_Jambi'!idxSatuSampaiDuaPuluh,--LEFT(RIGHT([0]!nilai,2),1)+1)&amp;" puluh "&amp;INDEX('197_BSC_Alam Hijau_Jambi'!idxSatuSampaiDuaPuluh,--RIGHT([0]!nilai,1)+1))</definedName>
    <definedName name="ratus2" localSheetId="65">" "&amp;INDEX('198_PCS_kalimantan'!idxRatusan,--LEFT(TEXT(RIGHT([0]!nilai,3),"000"),1)+1)&amp;" "&amp;IF(--RIGHT([0]!nilai,2)&lt;=20,INDEX('198_PCS_kalimantan'!idxSatuSampaiDuaPuluh,--LEFT(RIGHT([0]!nilai,2),2)+1),INDEX('198_PCS_kalimantan'!idxSatuSampaiDuaPuluh,--LEFT(RIGHT([0]!nilai,2),1)+1)&amp;" puluh "&amp;INDEX('198_PCS_kalimantan'!idxSatuSampaiDuaPuluh,--RIGHT([0]!nilai,1)+1))</definedName>
    <definedName name="ratus2" localSheetId="66">" "&amp;INDEX('199_BSC_Alam Hijau_Jambi'!idxRatusan,--LEFT(TEXT(RIGHT([0]!nilai,3),"000"),1)+1)&amp;" "&amp;IF(--RIGHT([0]!nilai,2)&lt;=20,INDEX('199_BSC_Alam Hijau_Jambi'!idxSatuSampaiDuaPuluh,--LEFT(RIGHT([0]!nilai,2),2)+1),INDEX('199_BSC_Alam Hijau_Jambi'!idxSatuSampaiDuaPuluh,--LEFT(RIGHT([0]!nilai,2),1)+1)&amp;" puluh "&amp;INDEX('199_BSC_Alam Hijau_Jambi'!idxSatuSampaiDuaPuluh,--RIGHT([0]!nilai,1)+1))</definedName>
    <definedName name="ratus2" localSheetId="67">" "&amp;INDEX('200_BSC_Alam JHHP_Lampung'!idxRatusan,--LEFT(TEXT(RIGHT([0]!nilai,3),"000"),1)+1)&amp;" "&amp;IF(--RIGHT([0]!nilai,2)&lt;=20,INDEX('200_BSC_Alam JHHP_Lampung'!idxSatuSampaiDuaPuluh,--LEFT(RIGHT([0]!nilai,2),2)+1),INDEX('200_BSC_Alam JHHP_Lampung'!idxSatuSampaiDuaPuluh,--LEFT(RIGHT([0]!nilai,2),1)+1)&amp;" puluh "&amp;INDEX('200_BSC_Alam JHHP_Lampung'!idxSatuSampaiDuaPuluh,--RIGHT([0]!nilai,1)+1))</definedName>
    <definedName name="ratus2" localSheetId="68">" "&amp;INDEX('201_BSC_Alam JHHP_Lampung'!idxRatusan,--LEFT(TEXT(RIGHT([0]!nilai,3),"000"),1)+1)&amp;" "&amp;IF(--RIGHT([0]!nilai,2)&lt;=20,INDEX('201_BSC_Alam JHHP_Lampung'!idxSatuSampaiDuaPuluh,--LEFT(RIGHT([0]!nilai,2),2)+1),INDEX('201_BSC_Alam JHHP_Lampung'!idxSatuSampaiDuaPuluh,--LEFT(RIGHT([0]!nilai,2),1)+1)&amp;" puluh "&amp;INDEX('201_BSC_Alam JHHP_Lampung'!idxSatuSampaiDuaPuluh,--RIGHT([0]!nilai,1)+1))</definedName>
    <definedName name="ratus2" localSheetId="69">" "&amp;INDEX('202_BSC_Alam Hijau_Bandung 1'!idxRatusan,--LEFT(TEXT(RIGHT([0]!nilai,3),"000"),1)+1)&amp;" "&amp;IF(--RIGHT([0]!nilai,2)&lt;=20,INDEX('202_BSC_Alam Hijau_Bandung 1'!idxSatuSampaiDuaPuluh,--LEFT(RIGHT([0]!nilai,2),2)+1),INDEX('202_BSC_Alam Hijau_Bandung 1'!idxSatuSampaiDuaPuluh,--LEFT(RIGHT([0]!nilai,2),1)+1)&amp;" puluh "&amp;INDEX('202_BSC_Alam Hijau_Bandung 1'!idxSatuSampaiDuaPuluh,--RIGHT([0]!nilai,1)+1))</definedName>
    <definedName name="ratus2" localSheetId="70">" "&amp;INDEX('203_BSC_JHHP_Lampung'!idxRatusan,--LEFT(TEXT(RIGHT([0]!nilai,3),"000"),1)+1)&amp;" "&amp;IF(--RIGHT([0]!nilai,2)&lt;=20,INDEX('203_BSC_JHHP_Lampung'!idxSatuSampaiDuaPuluh,--LEFT(RIGHT([0]!nilai,2),2)+1),INDEX('203_BSC_JHHP_Lampung'!idxSatuSampaiDuaPuluh,--LEFT(RIGHT([0]!nilai,2),1)+1)&amp;" puluh "&amp;INDEX('203_BSC_JHHP_Lampung'!idxSatuSampaiDuaPuluh,--RIGHT([0]!nilai,1)+1))</definedName>
    <definedName name="ratus2" localSheetId="71">" "&amp;INDEX('204_Klik_Batam'!idxRatusan,--LEFT(TEXT(RIGHT([0]!nilai,3),"000"),1)+1)&amp;" "&amp;IF(--RIGHT([0]!nilai,2)&lt;=20,INDEX('204_Klik_Batam'!idxSatuSampaiDuaPuluh,--LEFT(RIGHT([0]!nilai,2),2)+1),INDEX('204_Klik_Batam'!idxSatuSampaiDuaPuluh,--LEFT(RIGHT([0]!nilai,2),1)+1)&amp;" puluh "&amp;INDEX('204_Klik_Batam'!idxSatuSampaiDuaPuluh,--RIGHT([0]!nilai,1)+1))</definedName>
    <definedName name="ratus2" localSheetId="72">" "&amp;INDEX('205_Klik_Batam'!idxRatusan,--LEFT(TEXT(RIGHT([0]!nilai,3),"000"),1)+1)&amp;" "&amp;IF(--RIGHT([0]!nilai,2)&lt;=20,INDEX('205_Klik_Batam'!idxSatuSampaiDuaPuluh,--LEFT(RIGHT([0]!nilai,2),2)+1),INDEX('205_Klik_Batam'!idxSatuSampaiDuaPuluh,--LEFT(RIGHT([0]!nilai,2),1)+1)&amp;" puluh "&amp;INDEX('205_Klik_Batam'!idxSatuSampaiDuaPuluh,--RIGHT([0]!nilai,1)+1))</definedName>
    <definedName name="ratus2" localSheetId="73">" "&amp;INDEX('206_Tinata_Batam'!idxRatusan,--LEFT(TEXT(RIGHT([0]!nilai,3),"000"),1)+1)&amp;" "&amp;IF(--RIGHT([0]!nilai,2)&lt;=20,INDEX('206_Tinata_Batam'!idxSatuSampaiDuaPuluh,--LEFT(RIGHT([0]!nilai,2),2)+1),INDEX('206_Tinata_Batam'!idxSatuSampaiDuaPuluh,--LEFT(RIGHT([0]!nilai,2),1)+1)&amp;" puluh "&amp;INDEX('206_Tinata_Batam'!idxSatuSampaiDuaPuluh,--RIGHT([0]!nilai,1)+1))</definedName>
    <definedName name="ratus2" localSheetId="74">" "&amp;INDEX('207_Yenlingtan_Primasari_BTH'!idxRatusan,--LEFT(TEXT(RIGHT([0]!nilai,3),"000"),1)+1)&amp;" "&amp;IF(--RIGHT([0]!nilai,2)&lt;=20,INDEX('207_Yenlingtan_Primasari_BTH'!idxSatuSampaiDuaPuluh,--LEFT(RIGHT([0]!nilai,2),2)+1),INDEX('207_Yenlingtan_Primasari_BTH'!idxSatuSampaiDuaPuluh,--LEFT(RIGHT([0]!nilai,2),1)+1)&amp;" puluh "&amp;INDEX('207_Yenlingtan_Primasari_BTH'!idxSatuSampaiDuaPuluh,--RIGHT([0]!nilai,1)+1))</definedName>
    <definedName name="ratus2" localSheetId="75">" "&amp;INDEX('208_Yenlingtan_Kaifa_BTH'!idxRatusan,--LEFT(TEXT(RIGHT([0]!nilai,3),"000"),1)+1)&amp;" "&amp;IF(--RIGHT([0]!nilai,2)&lt;=20,INDEX('208_Yenlingtan_Kaifa_BTH'!idxSatuSampaiDuaPuluh,--LEFT(RIGHT([0]!nilai,2),2)+1),INDEX('208_Yenlingtan_Kaifa_BTH'!idxSatuSampaiDuaPuluh,--LEFT(RIGHT([0]!nilai,2),1)+1)&amp;" puluh "&amp;INDEX('208_Yenlingtan_Kaifa_BTH'!idxSatuSampaiDuaPuluh,--RIGHT([0]!nilai,1)+1))</definedName>
    <definedName name="ratus2" localSheetId="76">" "&amp;INDEX('209_Yenlingtan_East_BTH'!idxRatusan,--LEFT(TEXT(RIGHT([0]!nilai,3),"000"),1)+1)&amp;" "&amp;IF(--RIGHT([0]!nilai,2)&lt;=20,INDEX('209_Yenlingtan_East_BTH'!idxSatuSampaiDuaPuluh,--LEFT(RIGHT([0]!nilai,2),2)+1),INDEX('209_Yenlingtan_East_BTH'!idxSatuSampaiDuaPuluh,--LEFT(RIGHT([0]!nilai,2),1)+1)&amp;" puluh "&amp;INDEX('209_Yenlingtan_East_BTH'!idxSatuSampaiDuaPuluh,--RIGHT([0]!nilai,1)+1))</definedName>
    <definedName name="ratus2" localSheetId="77">" "&amp;INDEX('210_Dhe Topidi_Makassar'!idxRatusan,--LEFT(TEXT(RIGHT([0]!nilai,3),"000"),1)+1)&amp;" "&amp;IF(--RIGHT([0]!nilai,2)&lt;=20,INDEX('210_Dhe Topidi_Makassar'!idxSatuSampaiDuaPuluh,--LEFT(RIGHT([0]!nilai,2),2)+1),INDEX('210_Dhe Topidi_Makassar'!idxSatuSampaiDuaPuluh,--LEFT(RIGHT([0]!nilai,2),1)+1)&amp;" puluh "&amp;INDEX('210_Dhe Topidi_Makassar'!idxSatuSampaiDuaPuluh,--RIGHT([0]!nilai,1)+1))</definedName>
    <definedName name="ratus2" localSheetId="78">" "&amp;INDEX('211_Bpk. Teddy_Batam'!idxRatusan,--LEFT(TEXT(RIGHT([0]!nilai,3),"000"),1)+1)&amp;" "&amp;IF(--RIGHT([0]!nilai,2)&lt;=20,INDEX('211_Bpk. Teddy_Batam'!idxSatuSampaiDuaPuluh,--LEFT(RIGHT([0]!nilai,2),2)+1),INDEX('211_Bpk. Teddy_Batam'!idxSatuSampaiDuaPuluh,--LEFT(RIGHT([0]!nilai,2),1)+1)&amp;" puluh "&amp;INDEX('211_Bpk. Teddy_Batam'!idxSatuSampaiDuaPuluh,--RIGHT([0]!nilai,1)+1))</definedName>
    <definedName name="ratus2" localSheetId="79">" "&amp;INDEX('212_RBS_Batam'!idxRatusan,--LEFT(TEXT(RIGHT([0]!nilai,3),"000"),1)+1)&amp;" "&amp;IF(--RIGHT([0]!nilai,2)&lt;=20,INDEX('212_RBS_Batam'!idxSatuSampaiDuaPuluh,--LEFT(RIGHT([0]!nilai,2),2)+1),INDEX('212_RBS_Batam'!idxSatuSampaiDuaPuluh,--LEFT(RIGHT([0]!nilai,2),1)+1)&amp;" puluh "&amp;INDEX('212_RBS_Batam'!idxSatuSampaiDuaPuluh,--RIGHT([0]!nilai,1)+1))</definedName>
    <definedName name="ratus2" localSheetId="80">" "&amp;INDEX('213_Fastindo_jakarta'!idxRatusan,--LEFT(TEXT(RIGHT([0]!nilai,3),"000"),1)+1)&amp;" "&amp;IF(--RIGHT([0]!nilai,2)&lt;=20,INDEX('213_Fastindo_jakarta'!idxSatuSampaiDuaPuluh,--LEFT(RIGHT([0]!nilai,2),2)+1),INDEX('213_Fastindo_jakarta'!idxSatuSampaiDuaPuluh,--LEFT(RIGHT([0]!nilai,2),1)+1)&amp;" puluh "&amp;INDEX('213_Fastindo_jakarta'!idxSatuSampaiDuaPuluh,--RIGHT([0]!nilai,1)+1))</definedName>
    <definedName name="ratus2" localSheetId="81">" "&amp;INDEX('214_Klik_Batam'!idxRatusan,--LEFT(TEXT(RIGHT([0]!nilai,3),"000"),1)+1)&amp;" "&amp;IF(--RIGHT([0]!nilai,2)&lt;=20,INDEX('214_Klik_Batam'!idxSatuSampaiDuaPuluh,--LEFT(RIGHT([0]!nilai,2),2)+1),INDEX('214_Klik_Batam'!idxSatuSampaiDuaPuluh,--LEFT(RIGHT([0]!nilai,2),1)+1)&amp;" puluh "&amp;INDEX('214_Klik_Batam'!idxSatuSampaiDuaPuluh,--RIGHT([0]!nilai,1)+1))</definedName>
    <definedName name="ratus2" localSheetId="82">" "&amp;INDEX('215_Menara_Cocacola'!idxRatusan,--LEFT(TEXT(RIGHT([0]!nilai,3),"000"),1)+1)&amp;" "&amp;IF(--RIGHT([0]!nilai,2)&lt;=20,INDEX('215_Menara_Cocacola'!idxSatuSampaiDuaPuluh,--LEFT(RIGHT([0]!nilai,2),2)+1),INDEX('215_Menara_Cocacola'!idxSatuSampaiDuaPuluh,--LEFT(RIGHT([0]!nilai,2),1)+1)&amp;" puluh "&amp;INDEX('215_Menara_Cocacola'!idxSatuSampaiDuaPuluh,--RIGHT([0]!nilai,1)+1))</definedName>
    <definedName name="ratus2" localSheetId="83">" "&amp;INDEX('216_Menara_Mataram'!idxRatusan,--LEFT(TEXT(RIGHT([0]!nilai,3),"000"),1)+1)&amp;" "&amp;IF(--RIGHT([0]!nilai,2)&lt;=20,INDEX('216_Menara_Mataram'!idxSatuSampaiDuaPuluh,--LEFT(RIGHT([0]!nilai,2),2)+1),INDEX('216_Menara_Mataram'!idxSatuSampaiDuaPuluh,--LEFT(RIGHT([0]!nilai,2),1)+1)&amp;" puluh "&amp;INDEX('216_Menara_Mataram'!idxSatuSampaiDuaPuluh,--RIGHT([0]!nilai,1)+1))</definedName>
    <definedName name="ratus2" localSheetId="84">" "&amp;INDEX('217_BSC_DNR_Padang'!idxRatusan,--LEFT(TEXT(RIGHT([0]!nilai,3),"000"),1)+1)&amp;" "&amp;IF(--RIGHT([0]!nilai,2)&lt;=20,INDEX('217_BSC_DNR_Padang'!idxSatuSampaiDuaPuluh,--LEFT(RIGHT([0]!nilai,2),2)+1),INDEX('217_BSC_DNR_Padang'!idxSatuSampaiDuaPuluh,--LEFT(RIGHT([0]!nilai,2),1)+1)&amp;" puluh "&amp;INDEX('217_BSC_DNR_Padang'!idxSatuSampaiDuaPuluh,--RIGHT([0]!nilai,1)+1))</definedName>
    <definedName name="ratus2" localSheetId="85">" "&amp;INDEX('218_BSC_Alam Hijau_Bandung 1'!idxRatusan,--LEFT(TEXT(RIGHT([0]!nilai,3),"000"),1)+1)&amp;" "&amp;IF(--RIGHT([0]!nilai,2)&lt;=20,INDEX('218_BSC_Alam Hijau_Bandung 1'!idxSatuSampaiDuaPuluh,--LEFT(RIGHT([0]!nilai,2),2)+1),INDEX('218_BSC_Alam Hijau_Bandung 1'!idxSatuSampaiDuaPuluh,--LEFT(RIGHT([0]!nilai,2),1)+1)&amp;" puluh "&amp;INDEX('218_BSC_Alam Hijau_Bandung 1'!idxSatuSampaiDuaPuluh,--RIGHT([0]!nilai,1)+1))</definedName>
    <definedName name="ratus2" localSheetId="86">" "&amp;INDEX('219_BSC_Alam Hijau_Lampung'!idxRatusan,--LEFT(TEXT(RIGHT([0]!nilai,3),"000"),1)+1)&amp;" "&amp;IF(--RIGHT([0]!nilai,2)&lt;=20,INDEX('219_BSC_Alam Hijau_Lampung'!idxSatuSampaiDuaPuluh,--LEFT(RIGHT([0]!nilai,2),2)+1),INDEX('219_BSC_Alam Hijau_Lampung'!idxSatuSampaiDuaPuluh,--LEFT(RIGHT([0]!nilai,2),1)+1)&amp;" puluh "&amp;INDEX('219_BSC_Alam Hijau_Lampung'!idxSatuSampaiDuaPuluh,--RIGHT([0]!nilai,1)+1))</definedName>
    <definedName name="ratus2" localSheetId="87">" "&amp;INDEX('220_BSC_Alam Hijau_Kota Bumi'!idxRatusan,--LEFT(TEXT(RIGHT([0]!nilai,3),"000"),1)+1)&amp;" "&amp;IF(--RIGHT([0]!nilai,2)&lt;=20,INDEX('220_BSC_Alam Hijau_Kota Bumi'!idxSatuSampaiDuaPuluh,--LEFT(RIGHT([0]!nilai,2),2)+1),INDEX('220_BSC_Alam Hijau_Kota Bumi'!idxSatuSampaiDuaPuluh,--LEFT(RIGHT([0]!nilai,2),1)+1)&amp;" puluh "&amp;INDEX('220_BSC_Alam Hijau_Kota Bumi'!idxSatuSampaiDuaPuluh,--RIGHT([0]!nilai,1)+1))</definedName>
    <definedName name="ratus2" localSheetId="88">" "&amp;INDEX('221_BSC_Alam Hijau_Kota Bumi'!idxRatusan,--LEFT(TEXT(RIGHT([0]!nilai,3),"000"),1)+1)&amp;" "&amp;IF(--RIGHT([0]!nilai,2)&lt;=20,INDEX('221_BSC_Alam Hijau_Kota Bumi'!idxSatuSampaiDuaPuluh,--LEFT(RIGHT([0]!nilai,2),2)+1),INDEX('221_BSC_Alam Hijau_Kota Bumi'!idxSatuSampaiDuaPuluh,--LEFT(RIGHT([0]!nilai,2),1)+1)&amp;" puluh "&amp;INDEX('221_BSC_Alam Hijau_Kota Bumi'!idxSatuSampaiDuaPuluh,--RIGHT([0]!nilai,1)+1))</definedName>
    <definedName name="ratus2" localSheetId="89">" "&amp;INDEX('222_Okaryana_Pontianak'!idxRatusan,--LEFT(TEXT(RIGHT([0]!nilai,3),"000"),1)+1)&amp;" "&amp;IF(--RIGHT([0]!nilai,2)&lt;=20,INDEX('222_Okaryana_Pontianak'!idxSatuSampaiDuaPuluh,--LEFT(RIGHT([0]!nilai,2),2)+1),INDEX('222_Okaryana_Pontianak'!idxSatuSampaiDuaPuluh,--LEFT(RIGHT([0]!nilai,2),1)+1)&amp;" puluh "&amp;INDEX('222_Okaryana_Pontianak'!idxSatuSampaiDuaPuluh,--RIGHT([0]!nilai,1)+1))</definedName>
    <definedName name="ratus2" localSheetId="90">" "&amp;INDEX('223_BBI_Makassar'!idxRatusan,--LEFT(TEXT(RIGHT([0]!nilai,3),"000"),1)+1)&amp;" "&amp;IF(--RIGHT([0]!nilai,2)&lt;=20,INDEX('223_BBI_Makassar'!idxSatuSampaiDuaPuluh,--LEFT(RIGHT([0]!nilai,2),2)+1),INDEX('223_BBI_Makassar'!idxSatuSampaiDuaPuluh,--LEFT(RIGHT([0]!nilai,2),1)+1)&amp;" puluh "&amp;INDEX('223_BBI_Makassar'!idxSatuSampaiDuaPuluh,--RIGHT([0]!nilai,1)+1))</definedName>
    <definedName name="ratus2" localSheetId="91">" "&amp;INDEX('224_Yenlingtan_Aras_BTH'!idxRatusan,--LEFT(TEXT(RIGHT([0]!nilai,3),"000"),1)+1)&amp;" "&amp;IF(--RIGHT([0]!nilai,2)&lt;=20,INDEX('224_Yenlingtan_Aras_BTH'!idxSatuSampaiDuaPuluh,--LEFT(RIGHT([0]!nilai,2),2)+1),INDEX('224_Yenlingtan_Aras_BTH'!idxSatuSampaiDuaPuluh,--LEFT(RIGHT([0]!nilai,2),1)+1)&amp;" puluh "&amp;INDEX('224_Yenlingtan_Aras_BTH'!idxSatuSampaiDuaPuluh,--RIGHT([0]!nilai,1)+1))</definedName>
    <definedName name="ratus2" localSheetId="92">" "&amp;INDEX('225_Yenlingtan_Omo_BTH'!idxRatusan,--LEFT(TEXT(RIGHT([0]!nilai,3),"000"),1)+1)&amp;" "&amp;IF(--RIGHT([0]!nilai,2)&lt;=20,INDEX('225_Yenlingtan_Omo_BTH'!idxSatuSampaiDuaPuluh,--LEFT(RIGHT([0]!nilai,2),2)+1),INDEX('225_Yenlingtan_Omo_BTH'!idxSatuSampaiDuaPuluh,--LEFT(RIGHT([0]!nilai,2),1)+1)&amp;" puluh "&amp;INDEX('225_Yenlingtan_Omo_BTH'!idxSatuSampaiDuaPuluh,--RIGHT([0]!nilai,1)+1))</definedName>
    <definedName name="ratus2" localSheetId="93">" "&amp;INDEX('226_Yenlingtan_Pandurasa_BTH'!idxRatusan,--LEFT(TEXT(RIGHT([0]!nilai,3),"000"),1)+1)&amp;" "&amp;IF(--RIGHT([0]!nilai,2)&lt;=20,INDEX('226_Yenlingtan_Pandurasa_BTH'!idxSatuSampaiDuaPuluh,--LEFT(RIGHT([0]!nilai,2),2)+1),INDEX('226_Yenlingtan_Pandurasa_BTH'!idxSatuSampaiDuaPuluh,--LEFT(RIGHT([0]!nilai,2),1)+1)&amp;" puluh "&amp;INDEX('226_Yenlingtan_Pandurasa_BTH'!idxSatuSampaiDuaPuluh,--RIGHT([0]!nilai,1)+1))</definedName>
    <definedName name="ratus2" localSheetId="94">" "&amp;INDEX('227_Bpk. Zudi_Banjarmasin'!idxRatusan,--LEFT(TEXT(RIGHT([0]!nilai,3),"000"),1)+1)&amp;" "&amp;IF(--RIGHT([0]!nilai,2)&lt;=20,INDEX('227_Bpk. Zudi_Banjarmasin'!idxSatuSampaiDuaPuluh,--LEFT(RIGHT([0]!nilai,2),2)+1),INDEX('227_Bpk. Zudi_Banjarmasin'!idxSatuSampaiDuaPuluh,--LEFT(RIGHT([0]!nilai,2),1)+1)&amp;" puluh "&amp;INDEX('227_Bpk. Zudi_Banjarmasin'!idxSatuSampaiDuaPuluh,--RIGHT([0]!nilai,1)+1))</definedName>
    <definedName name="ratus2" localSheetId="95">" "&amp;INDEX('228_Anzora Skin_Riau'!idxRatusan,--LEFT(TEXT(RIGHT([0]!nilai,3),"000"),1)+1)&amp;" "&amp;IF(--RIGHT([0]!nilai,2)&lt;=20,INDEX('228_Anzora Skin_Riau'!idxSatuSampaiDuaPuluh,--LEFT(RIGHT([0]!nilai,2),2)+1),INDEX('228_Anzora Skin_Riau'!idxSatuSampaiDuaPuluh,--LEFT(RIGHT([0]!nilai,2),1)+1)&amp;" puluh "&amp;INDEX('228_Anzora Skin_Riau'!idxSatuSampaiDuaPuluh,--RIGHT([0]!nilai,1)+1))</definedName>
    <definedName name="ratus2" localSheetId="96">" "&amp;INDEX('229_Menara_Sticker&amp;TTD'!idxRatusan,--LEFT(TEXT(RIGHT([0]!nilai,3),"000"),1)+1)&amp;" "&amp;IF(--RIGHT([0]!nilai,2)&lt;=20,INDEX('229_Menara_Sticker&amp;TTD'!idxSatuSampaiDuaPuluh,--LEFT(RIGHT([0]!nilai,2),2)+1),INDEX('229_Menara_Sticker&amp;TTD'!idxSatuSampaiDuaPuluh,--LEFT(RIGHT([0]!nilai,2),1)+1)&amp;" puluh "&amp;INDEX('229_Menara_Sticker&amp;TTD'!idxSatuSampaiDuaPuluh,--RIGHT([0]!nilai,1)+1))</definedName>
    <definedName name="ratus2" localSheetId="97">" "&amp;INDEX('230_Solologo_Setia alam_Proboli'!idxRatusan,--LEFT(TEXT(RIGHT([2]!nilai,3),"000"),1)+1)&amp;" "&amp;IF(--RIGHT([2]!nilai,2)&lt;=20,INDEX('230_Solologo_Setia alam_Proboli'!idxSatuSampaiDuaPuluh,--LEFT(RIGHT([2]!nilai,2),2)+1),INDEX('230_Solologo_Setia alam_Proboli'!idxSatuSampaiDuaPuluh,--LEFT(RIGHT([2]!nilai,2),1)+1)&amp;" puluh "&amp;INDEX('230_Solologo_Setia alam_Proboli'!idxSatuSampaiDuaPuluh,--RIGHT([2]!nilai,1)+1))</definedName>
    <definedName name="ratus2" localSheetId="98">" "&amp;INDEX('231_Okaryana_Pontianak'!idxRatusan,--LEFT(TEXT(RIGHT([0]!nilai,3),"000"),1)+1)&amp;" "&amp;IF(--RIGHT([0]!nilai,2)&lt;=20,INDEX('231_Okaryana_Pontianak'!idxSatuSampaiDuaPuluh,--LEFT(RIGHT([0]!nilai,2),2)+1),INDEX('231_Okaryana_Pontianak'!idxSatuSampaiDuaPuluh,--LEFT(RIGHT([0]!nilai,2),1)+1)&amp;" puluh "&amp;INDEX('231_Okaryana_Pontianak'!idxSatuSampaiDuaPuluh,--RIGHT([0]!nilai,1)+1))</definedName>
    <definedName name="ratus2" localSheetId="99">" "&amp;INDEX('232_Pandu_Batam'!idxRatusan,--LEFT(TEXT(RIGHT([2]!nilai,3),"000"),1)+1)&amp;" "&amp;IF(--RIGHT([2]!nilai,2)&lt;=20,INDEX('232_Pandu_Batam'!idxSatuSampaiDuaPuluh,--LEFT(RIGHT([2]!nilai,2),2)+1),INDEX('232_Pandu_Batam'!idxSatuSampaiDuaPuluh,--LEFT(RIGHT([2]!nilai,2),1)+1)&amp;" puluh "&amp;INDEX('232_Pandu_Batam'!idxSatuSampaiDuaPuluh,--RIGHT([2]!nilai,1)+1))</definedName>
    <definedName name="ratus2" localSheetId="100">" "&amp;INDEX('233_Yenlingtan_Aras_BTH'!idxRatusan,--LEFT(TEXT(RIGHT([0]!nilai,3),"000"),1)+1)&amp;" "&amp;IF(--RIGHT([0]!nilai,2)&lt;=20,INDEX('233_Yenlingtan_Aras_BTH'!idxSatuSampaiDuaPuluh,--LEFT(RIGHT([0]!nilai,2),2)+1),INDEX('233_Yenlingtan_Aras_BTH'!idxSatuSampaiDuaPuluh,--LEFT(RIGHT([0]!nilai,2),1)+1)&amp;" puluh "&amp;INDEX('233_Yenlingtan_Aras_BTH'!idxSatuSampaiDuaPuluh,--RIGHT([0]!nilai,1)+1))</definedName>
    <definedName name="ratus2" localSheetId="101">" "&amp;INDEX('234_AKL_Mix'!idxRatusan,--LEFT(TEXT(RIGHT([0]!nilai,3),"000"),1)+1)&amp;" "&amp;IF(--RIGHT([0]!nilai,2)&lt;=20,INDEX('234_AKL_Mix'!idxSatuSampaiDuaPuluh,--LEFT(RIGHT([0]!nilai,2),2)+1),INDEX('234_AKL_Mix'!idxSatuSampaiDuaPuluh,--LEFT(RIGHT([0]!nilai,2),1)+1)&amp;" puluh "&amp;INDEX('234_AKL_Mix'!idxSatuSampaiDuaPuluh,--RIGHT([0]!nilai,1)+1))</definedName>
    <definedName name="ratus2" localSheetId="102">" "&amp;INDEX('235_Brama_Batam'!idxRatusan,--LEFT(TEXT(RIGHT([0]!nilai,3),"000"),1)+1)&amp;" "&amp;IF(--RIGHT([0]!nilai,2)&lt;=20,INDEX('235_Brama_Batam'!idxSatuSampaiDuaPuluh,--LEFT(RIGHT([0]!nilai,2),2)+1),INDEX('235_Brama_Batam'!idxSatuSampaiDuaPuluh,--LEFT(RIGHT([0]!nilai,2),1)+1)&amp;" puluh "&amp;INDEX('235_Brama_Batam'!idxSatuSampaiDuaPuluh,--RIGHT([0]!nilai,1)+1))</definedName>
    <definedName name="ratus2" localSheetId="103">" "&amp;INDEX('236_Nayla Hijab_Surabaya'!idxRatusan,--LEFT(TEXT(RIGHT([0]!nilai,3),"000"),1)+1)&amp;" "&amp;IF(--RIGHT([0]!nilai,2)&lt;=20,INDEX('236_Nayla Hijab_Surabaya'!idxSatuSampaiDuaPuluh,--LEFT(RIGHT([0]!nilai,2),2)+1),INDEX('236_Nayla Hijab_Surabaya'!idxSatuSampaiDuaPuluh,--LEFT(RIGHT([0]!nilai,2),1)+1)&amp;" puluh "&amp;INDEX('236_Nayla Hijab_Surabaya'!idxSatuSampaiDuaPuluh,--RIGHT([0]!nilai,1)+1))</definedName>
    <definedName name="ratus2" localSheetId="104">" "&amp;INDEX('237_Grasindo_Pontianak'!idxRatusan,--LEFT(TEXT(RIGHT([0]!nilai,3),"000"),1)+1)&amp;" "&amp;IF(--RIGHT([0]!nilai,2)&lt;=20,INDEX('237_Grasindo_Pontianak'!idxSatuSampaiDuaPuluh,--LEFT(RIGHT([0]!nilai,2),2)+1),INDEX('237_Grasindo_Pontianak'!idxSatuSampaiDuaPuluh,--LEFT(RIGHT([0]!nilai,2),1)+1)&amp;" puluh "&amp;INDEX('237_Grasindo_Pontianak'!idxSatuSampaiDuaPuluh,--RIGHT([0]!nilai,1)+1))</definedName>
    <definedName name="ratus2" localSheetId="105">" "&amp;INDEX('238_Yenlingtan_Sukses_BTH'!idxRatusan,--LEFT(TEXT(RIGHT([0]!nilai,3),"000"),1)+1)&amp;" "&amp;IF(--RIGHT([0]!nilai,2)&lt;=20,INDEX('238_Yenlingtan_Sukses_BTH'!idxSatuSampaiDuaPuluh,--LEFT(RIGHT([0]!nilai,2),2)+1),INDEX('238_Yenlingtan_Sukses_BTH'!idxSatuSampaiDuaPuluh,--LEFT(RIGHT([0]!nilai,2),1)+1)&amp;" puluh "&amp;INDEX('238_Yenlingtan_Sukses_BTH'!idxSatuSampaiDuaPuluh,--RIGHT([0]!nilai,1)+1))</definedName>
    <definedName name="ratus2" localSheetId="106">" "&amp;INDEX('239_Bpk. Arif_Batam'!idxRatusan,--LEFT(TEXT(RIGHT([0]!nilai,3),"000"),1)+1)&amp;" "&amp;IF(--RIGHT([0]!nilai,2)&lt;=20,INDEX('239_Bpk. Arif_Batam'!idxSatuSampaiDuaPuluh,--LEFT(RIGHT([0]!nilai,2),2)+1),INDEX('239_Bpk. Arif_Batam'!idxSatuSampaiDuaPuluh,--LEFT(RIGHT([0]!nilai,2),1)+1)&amp;" puluh "&amp;INDEX('239_Bpk. Arif_Batam'!idxSatuSampaiDuaPuluh,--RIGHT([0]!nilai,1)+1))</definedName>
    <definedName name="ratus2" localSheetId="107">" "&amp;INDEX('240_Yenlingtan_Sukses_BTH '!idxRatusan,--LEFT(TEXT(RIGHT([0]!nilai,3),"000"),1)+1)&amp;" "&amp;IF(--RIGHT([0]!nilai,2)&lt;=20,INDEX('240_Yenlingtan_Sukses_BTH '!idxSatuSampaiDuaPuluh,--LEFT(RIGHT([0]!nilai,2),2)+1),INDEX('240_Yenlingtan_Sukses_BTH '!idxSatuSampaiDuaPuluh,--LEFT(RIGHT([0]!nilai,2),1)+1)&amp;" puluh "&amp;INDEX('240_Yenlingtan_Sukses_BTH '!idxSatuSampaiDuaPuluh,--RIGHT([0]!nilai,1)+1))</definedName>
    <definedName name="ratus2" localSheetId="108">" "&amp;INDEX('241_Yenlingtan_Aras_BTH'!idxRatusan,--LEFT(TEXT(RIGHT([0]!nilai,3),"000"),1)+1)&amp;" "&amp;IF(--RIGHT([0]!nilai,2)&lt;=20,INDEX('241_Yenlingtan_Aras_BTH'!idxSatuSampaiDuaPuluh,--LEFT(RIGHT([0]!nilai,2),2)+1),INDEX('241_Yenlingtan_Aras_BTH'!idxSatuSampaiDuaPuluh,--LEFT(RIGHT([0]!nilai,2),1)+1)&amp;" puluh "&amp;INDEX('241_Yenlingtan_Aras_BTH'!idxSatuSampaiDuaPuluh,--RIGHT([0]!nilai,1)+1))</definedName>
    <definedName name="ratus2" localSheetId="109">" "&amp;INDEX('241A_Yenlingtan_Aras_PU'!idxRatusan,--LEFT(TEXT(RIGHT([0]!nilai,3),"000"),1)+1)&amp;" "&amp;IF(--RIGHT([0]!nilai,2)&lt;=20,INDEX('241A_Yenlingtan_Aras_PU'!idxSatuSampaiDuaPuluh,--LEFT(RIGHT([0]!nilai,2),2)+1),INDEX('241A_Yenlingtan_Aras_PU'!idxSatuSampaiDuaPuluh,--LEFT(RIGHT([0]!nilai,2),1)+1)&amp;" puluh "&amp;INDEX('241A_Yenlingtan_Aras_PU'!idxSatuSampaiDuaPuluh,--RIGHT([0]!nilai,1)+1))</definedName>
    <definedName name="ratus2" localSheetId="110">" "&amp;INDEX('242_Bpk. Arif_Batam'!idxRatusan,--LEFT(TEXT(RIGHT([0]!nilai,3),"000"),1)+1)&amp;" "&amp;IF(--RIGHT([0]!nilai,2)&lt;=20,INDEX('242_Bpk. Arif_Batam'!idxSatuSampaiDuaPuluh,--LEFT(RIGHT([0]!nilai,2),2)+1),INDEX('242_Bpk. Arif_Batam'!idxSatuSampaiDuaPuluh,--LEFT(RIGHT([0]!nilai,2),1)+1)&amp;" puluh "&amp;INDEX('242_Bpk. Arif_Batam'!idxSatuSampaiDuaPuluh,--RIGHT([0]!nilai,1)+1))</definedName>
    <definedName name="ratus2" localSheetId="111">" "&amp;INDEX('243_Klik_Batam'!idxRatusan,--LEFT(TEXT(RIGHT([0]!nilai,3),"000"),1)+1)&amp;" "&amp;IF(--RIGHT([0]!nilai,2)&lt;=20,INDEX('243_Klik_Batam'!idxSatuSampaiDuaPuluh,--LEFT(RIGHT([0]!nilai,2),2)+1),INDEX('243_Klik_Batam'!idxSatuSampaiDuaPuluh,--LEFT(RIGHT([0]!nilai,2),1)+1)&amp;" puluh "&amp;INDEX('243_Klik_Batam'!idxSatuSampaiDuaPuluh,--RIGHT([0]!nilai,1)+1))</definedName>
    <definedName name="ratus2" localSheetId="112">" "&amp;INDEX('244_Mega Kreasi_Bekasi'!idxRatusan,--LEFT(TEXT(RIGHT([0]!nilai,3),"000"),1)+1)&amp;" "&amp;IF(--RIGHT([0]!nilai,2)&lt;=20,INDEX('244_Mega Kreasi_Bekasi'!idxSatuSampaiDuaPuluh,--LEFT(RIGHT([0]!nilai,2),2)+1),INDEX('244_Mega Kreasi_Bekasi'!idxSatuSampaiDuaPuluh,--LEFT(RIGHT([0]!nilai,2),1)+1)&amp;" puluh "&amp;INDEX('244_Mega Kreasi_Bekasi'!idxSatuSampaiDuaPuluh,--RIGHT([0]!nilai,1)+1))</definedName>
    <definedName name="ratus2" localSheetId="113">" "&amp;INDEX('245_BSC_JHHP_Solok'!idxRatusan,--LEFT(TEXT(RIGHT([0]!nilai,3),"000"),1)+1)&amp;" "&amp;IF(--RIGHT([0]!nilai,2)&lt;=20,INDEX('245_BSC_JHHP_Solok'!idxSatuSampaiDuaPuluh,--LEFT(RIGHT([0]!nilai,2),2)+1),INDEX('245_BSC_JHHP_Solok'!idxSatuSampaiDuaPuluh,--LEFT(RIGHT([0]!nilai,2),1)+1)&amp;" puluh "&amp;INDEX('245_BSC_JHHP_Solok'!idxSatuSampaiDuaPuluh,--RIGHT([0]!nilai,1)+1))</definedName>
    <definedName name="ratus2" localSheetId="114">" "&amp;INDEX('246_BSC_Alam Hijau_Cilacap'!idxRatusan,--LEFT(TEXT(RIGHT([0]!nilai,3),"000"),1)+1)&amp;" "&amp;IF(--RIGHT([0]!nilai,2)&lt;=20,INDEX('246_BSC_Alam Hijau_Cilacap'!idxSatuSampaiDuaPuluh,--LEFT(RIGHT([0]!nilai,2),2)+1),INDEX('246_BSC_Alam Hijau_Cilacap'!idxSatuSampaiDuaPuluh,--LEFT(RIGHT([0]!nilai,2),1)+1)&amp;" puluh "&amp;INDEX('246_BSC_Alam Hijau_Cilacap'!idxSatuSampaiDuaPuluh,--RIGHT([0]!nilai,1)+1))</definedName>
    <definedName name="ratus2" localSheetId="115">" "&amp;INDEX('247_BSC_Alam Hijau_Jogja&amp;Smrng'!idxRatusan,--LEFT(TEXT(RIGHT([0]!nilai,3),"000"),1)+1)&amp;" "&amp;IF(--RIGHT([0]!nilai,2)&lt;=20,INDEX('247_BSC_Alam Hijau_Jogja&amp;Smrng'!idxSatuSampaiDuaPuluh,--LEFT(RIGHT([0]!nilai,2),2)+1),INDEX('247_BSC_Alam Hijau_Jogja&amp;Smrng'!idxSatuSampaiDuaPuluh,--LEFT(RIGHT([0]!nilai,2),1)+1)&amp;" puluh "&amp;INDEX('247_BSC_Alam Hijau_Jogja&amp;Smrng'!idxSatuSampaiDuaPuluh,--RIGHT([0]!nilai,1)+1))</definedName>
    <definedName name="ratus2" localSheetId="116">" "&amp;INDEX('248_Surya Jasa_Kalimantan'!idxRatusan,--LEFT(TEXT(RIGHT([0]!nilai,3),"000"),1)+1)&amp;" "&amp;IF(--RIGHT([0]!nilai,2)&lt;=20,INDEX('248_Surya Jasa_Kalimantan'!idxSatuSampaiDuaPuluh,--LEFT(RIGHT([0]!nilai,2),2)+1),INDEX('248_Surya Jasa_Kalimantan'!idxSatuSampaiDuaPuluh,--LEFT(RIGHT([0]!nilai,2),1)+1)&amp;" puluh "&amp;INDEX('248_Surya Jasa_Kalimantan'!idxSatuSampaiDuaPuluh,--RIGHT([0]!nilai,1)+1))</definedName>
    <definedName name="ratus2" localSheetId="117">" "&amp;INDEX('249_Surya Jasa_Kalimantan'!idxRatusan,--LEFT(TEXT(RIGHT([0]!nilai,3),"000"),1)+1)&amp;" "&amp;IF(--RIGHT([0]!nilai,2)&lt;=20,INDEX('249_Surya Jasa_Kalimantan'!idxSatuSampaiDuaPuluh,--LEFT(RIGHT([0]!nilai,2),2)+1),INDEX('249_Surya Jasa_Kalimantan'!idxSatuSampaiDuaPuluh,--LEFT(RIGHT([0]!nilai,2),1)+1)&amp;" puluh "&amp;INDEX('249_Surya Jasa_Kalimantan'!idxSatuSampaiDuaPuluh,--RIGHT([0]!nilai,1)+1))</definedName>
    <definedName name="ratus2" localSheetId="118">" "&amp;INDEX('250_Lion_Sidoarjo'!idxRatusan,--LEFT(TEXT(RIGHT([2]!nilai,3),"000"),1)+1)&amp;" "&amp;IF(--RIGHT([2]!nilai,2)&lt;=20,INDEX('250_Lion_Sidoarjo'!idxSatuSampaiDuaPuluh,--LEFT(RIGHT([2]!nilai,2),2)+1),INDEX('250_Lion_Sidoarjo'!idxSatuSampaiDuaPuluh,--LEFT(RIGHT([2]!nilai,2),1)+1)&amp;" puluh "&amp;INDEX('250_Lion_Sidoarjo'!idxSatuSampaiDuaPuluh,--RIGHT([2]!nilai,1)+1))</definedName>
    <definedName name="ratus2" localSheetId="119">" "&amp;INDEX('251_PCS_Pontianak'!idxRatusan,--LEFT(TEXT(RIGHT([0]!nilai,3),"000"),1)+1)&amp;" "&amp;IF(--RIGHT([0]!nilai,2)&lt;=20,INDEX('251_PCS_Pontianak'!idxSatuSampaiDuaPuluh,--LEFT(RIGHT([0]!nilai,2),2)+1),INDEX('251_PCS_Pontianak'!idxSatuSampaiDuaPuluh,--LEFT(RIGHT([0]!nilai,2),1)+1)&amp;" puluh "&amp;INDEX('251_PCS_Pontianak'!idxSatuSampaiDuaPuluh,--RIGHT([0]!nilai,1)+1))</definedName>
    <definedName name="ratus2" localSheetId="120">" "&amp;INDEX('252_PT. Buana_Jakarta'!idxRatusan,--LEFT(TEXT(RIGHT([2]!nilai,3),"000"),1)+1)&amp;" "&amp;IF(--RIGHT([2]!nilai,2)&lt;=20,INDEX('252_PT. Buana_Jakarta'!idxSatuSampaiDuaPuluh,--LEFT(RIGHT([2]!nilai,2),2)+1),INDEX('252_PT. Buana_Jakarta'!idxSatuSampaiDuaPuluh,--LEFT(RIGHT([2]!nilai,2),1)+1)&amp;" puluh "&amp;INDEX('252_PT. Buana_Jakarta'!idxSatuSampaiDuaPuluh,--RIGHT([2]!nilai,1)+1))</definedName>
    <definedName name="ratus2" localSheetId="121">" "&amp;INDEX('253_PCS_Pontianak'!idxRatusan,--LEFT(TEXT(RIGHT([0]!nilai,3),"000"),1)+1)&amp;" "&amp;IF(--RIGHT([0]!nilai,2)&lt;=20,INDEX('253_PCS_Pontianak'!idxSatuSampaiDuaPuluh,--LEFT(RIGHT([0]!nilai,2),2)+1),INDEX('253_PCS_Pontianak'!idxSatuSampaiDuaPuluh,--LEFT(RIGHT([0]!nilai,2),1)+1)&amp;" puluh "&amp;INDEX('253_PCS_Pontianak'!idxSatuSampaiDuaPuluh,--RIGHT([0]!nilai,1)+1))</definedName>
    <definedName name="ratus2" localSheetId="122">" "&amp;INDEX('254_Yenlingtan_Primasari'!idxRatusan,--LEFT(TEXT(RIGHT([0]!nilai,3),"000"),1)+1)&amp;" "&amp;IF(--RIGHT([0]!nilai,2)&lt;=20,INDEX('254_Yenlingtan_Primasari'!idxSatuSampaiDuaPuluh,--LEFT(RIGHT([0]!nilai,2),2)+1),INDEX('254_Yenlingtan_Primasari'!idxSatuSampaiDuaPuluh,--LEFT(RIGHT([0]!nilai,2),1)+1)&amp;" puluh "&amp;INDEX('254_Yenlingtan_Primasari'!idxSatuSampaiDuaPuluh,--RIGHT([0]!nilai,1)+1))</definedName>
    <definedName name="ratus2" localSheetId="123">" "&amp;INDEX('255_Trawlbens_Batam'!idxRatusan,--LEFT(TEXT(RIGHT([0]!nilai,3),"000"),1)+1)&amp;" "&amp;IF(--RIGHT([0]!nilai,2)&lt;=20,INDEX('255_Trawlbens_Batam'!idxSatuSampaiDuaPuluh,--LEFT(RIGHT([0]!nilai,2),2)+1),INDEX('255_Trawlbens_Batam'!idxSatuSampaiDuaPuluh,--LEFT(RIGHT([0]!nilai,2),1)+1)&amp;" puluh "&amp;INDEX('255_Trawlbens_Batam'!idxSatuSampaiDuaPuluh,--RIGHT([0]!nilai,1)+1))</definedName>
    <definedName name="ratus2" localSheetId="124">" "&amp;INDEX('256_yenlingtan_Dlanier'!idxRatusan,--LEFT(TEXT(RIGHT([0]!nilai,3),"000"),1)+1)&amp;" "&amp;IF(--RIGHT([0]!nilai,2)&lt;=20,INDEX('256_yenlingtan_Dlanier'!idxSatuSampaiDuaPuluh,--LEFT(RIGHT([0]!nilai,2),2)+1),INDEX('256_yenlingtan_Dlanier'!idxSatuSampaiDuaPuluh,--LEFT(RIGHT([0]!nilai,2),1)+1)&amp;" puluh "&amp;INDEX('256_yenlingtan_Dlanier'!idxSatuSampaiDuaPuluh,--RIGHT([0]!nilai,1)+1))</definedName>
    <definedName name="ratus2" localSheetId="125">" "&amp;INDEX('257_BSC_Alamhijau_Medan'!idxRatusan,--LEFT(TEXT(RIGHT([0]!nilai,3),"000"),1)+1)&amp;" "&amp;IF(--RIGHT([0]!nilai,2)&lt;=20,INDEX('257_BSC_Alamhijau_Medan'!idxSatuSampaiDuaPuluh,--LEFT(RIGHT([0]!nilai,2),2)+1),INDEX('257_BSC_Alamhijau_Medan'!idxSatuSampaiDuaPuluh,--LEFT(RIGHT([0]!nilai,2),1)+1)&amp;" puluh "&amp;INDEX('257_BSC_Alamhijau_Medan'!idxSatuSampaiDuaPuluh,--RIGHT([0]!nilai,1)+1))</definedName>
    <definedName name="ratus2" localSheetId="126">" "&amp;INDEX('258_BSC_JHHP_Kotabumi&amp;metr'!idxRatusan,--LEFT(TEXT(RIGHT([0]!nilai,3),"000"),1)+1)&amp;" "&amp;IF(--RIGHT([0]!nilai,2)&lt;=20,INDEX('258_BSC_JHHP_Kotabumi&amp;metr'!idxSatuSampaiDuaPuluh,--LEFT(RIGHT([0]!nilai,2),2)+1),INDEX('258_BSC_JHHP_Kotabumi&amp;metr'!idxSatuSampaiDuaPuluh,--LEFT(RIGHT([0]!nilai,2),1)+1)&amp;" puluh "&amp;INDEX('258_BSC_JHHP_Kotabumi&amp;metr'!idxSatuSampaiDuaPuluh,--RIGHT([0]!nilai,1)+1))</definedName>
    <definedName name="ratus2" localSheetId="127">" "&amp;INDEX('259_Okaryana_Pontianak'!idxRatusan,--LEFT(TEXT(RIGHT([0]!nilai,3),"000"),1)+1)&amp;" "&amp;IF(--RIGHT([0]!nilai,2)&lt;=20,INDEX('259_Okaryana_Pontianak'!idxSatuSampaiDuaPuluh,--LEFT(RIGHT([0]!nilai,2),2)+1),INDEX('259_Okaryana_Pontianak'!idxSatuSampaiDuaPuluh,--LEFT(RIGHT([0]!nilai,2),1)+1)&amp;" puluh "&amp;INDEX('259_Okaryana_Pontianak'!idxSatuSampaiDuaPuluh,--RIGHT([0]!nilai,1)+1))</definedName>
    <definedName name="ratus2" localSheetId="128">" "&amp;INDEX('260_Ibu Neneng_Cibitung'!idxRatusan,--LEFT(TEXT(RIGHT([0]!nilai,3),"000"),1)+1)&amp;" "&amp;IF(--RIGHT([0]!nilai,2)&lt;=20,INDEX('260_Ibu Neneng_Cibitung'!idxSatuSampaiDuaPuluh,--LEFT(RIGHT([0]!nilai,2),2)+1),INDEX('260_Ibu Neneng_Cibitung'!idxSatuSampaiDuaPuluh,--LEFT(RIGHT([0]!nilai,2),1)+1)&amp;" puluh "&amp;INDEX('260_Ibu Neneng_Cibitung'!idxSatuSampaiDuaPuluh,--RIGHT([0]!nilai,1)+1))</definedName>
    <definedName name="ratus2" localSheetId="129">" "&amp;INDEX('261_Klik_Batam'!idxRatusan,--LEFT(TEXT(RIGHT([0]!nilai,3),"000"),1)+1)&amp;" "&amp;IF(--RIGHT([0]!nilai,2)&lt;=20,INDEX('261_Klik_Batam'!idxSatuSampaiDuaPuluh,--LEFT(RIGHT([0]!nilai,2),2)+1),INDEX('261_Klik_Batam'!idxSatuSampaiDuaPuluh,--LEFT(RIGHT([0]!nilai,2),1)+1)&amp;" puluh "&amp;INDEX('261_Klik_Batam'!idxSatuSampaiDuaPuluh,--RIGHT([0]!nilai,1)+1))</definedName>
    <definedName name="ratus2" localSheetId="130">" "&amp;INDEX('262_Bpk. Riyadi_Batam'!idxRatusan,--LEFT(TEXT(RIGHT([0]!nilai,3),"000"),1)+1)&amp;" "&amp;IF(--RIGHT([0]!nilai,2)&lt;=20,INDEX('262_Bpk. Riyadi_Batam'!idxSatuSampaiDuaPuluh,--LEFT(RIGHT([0]!nilai,2),2)+1),INDEX('262_Bpk. Riyadi_Batam'!idxSatuSampaiDuaPuluh,--LEFT(RIGHT([0]!nilai,2),1)+1)&amp;" puluh "&amp;INDEX('262_Bpk. Riyadi_Batam'!idxSatuSampaiDuaPuluh,--RIGHT([0]!nilai,1)+1))</definedName>
    <definedName name="ratus2" localSheetId="131">" "&amp;INDEX('263_Trawlbens_Batam'!idxRatusan,--LEFT(TEXT(RIGHT([0]!nilai,3),"000"),1)+1)&amp;" "&amp;IF(--RIGHT([0]!nilai,2)&lt;=20,INDEX('263_Trawlbens_Batam'!idxSatuSampaiDuaPuluh,--LEFT(RIGHT([0]!nilai,2),2)+1),INDEX('263_Trawlbens_Batam'!idxSatuSampaiDuaPuluh,--LEFT(RIGHT([0]!nilai,2),1)+1)&amp;" puluh "&amp;INDEX('263_Trawlbens_Batam'!idxSatuSampaiDuaPuluh,--RIGHT([0]!nilai,1)+1))</definedName>
    <definedName name="ratus2" localSheetId="132">" "&amp;INDEX('264_Trawlbens_Batam'!idxRatusan,--LEFT(TEXT(RIGHT([0]!nilai,3),"000"),1)+1)&amp;" "&amp;IF(--RIGHT([0]!nilai,2)&lt;=20,INDEX('264_Trawlbens_Batam'!idxSatuSampaiDuaPuluh,--LEFT(RIGHT([0]!nilai,2),2)+1),INDEX('264_Trawlbens_Batam'!idxSatuSampaiDuaPuluh,--LEFT(RIGHT([0]!nilai,2),1)+1)&amp;" puluh "&amp;INDEX('264_Trawlbens_Batam'!idxSatuSampaiDuaPuluh,--RIGHT([0]!nilai,1)+1))</definedName>
    <definedName name="ratus2" localSheetId="133">" "&amp;INDEX('265_STL_Pontianak'!idxRatusan,--LEFT(TEXT(RIGHT([0]!nilai,3),"000"),1)+1)&amp;" "&amp;IF(--RIGHT([0]!nilai,2)&lt;=20,INDEX('265_STL_Pontianak'!idxSatuSampaiDuaPuluh,--LEFT(RIGHT([0]!nilai,2),2)+1),INDEX('265_STL_Pontianak'!idxSatuSampaiDuaPuluh,--LEFT(RIGHT([0]!nilai,2),1)+1)&amp;" puluh "&amp;INDEX('265_STL_Pontianak'!idxSatuSampaiDuaPuluh,--RIGHT([0]!nilai,1)+1))</definedName>
    <definedName name="ratus2" localSheetId="134">" "&amp;INDEX('266_BSC_JHHP_Brastagi'!idxRatusan,--LEFT(TEXT(RIGHT([0]!nilai,3),"000"),1)+1)&amp;" "&amp;IF(--RIGHT([0]!nilai,2)&lt;=20,INDEX('266_BSC_JHHP_Brastagi'!idxSatuSampaiDuaPuluh,--LEFT(RIGHT([0]!nilai,2),2)+1),INDEX('266_BSC_JHHP_Brastagi'!idxSatuSampaiDuaPuluh,--LEFT(RIGHT([0]!nilai,2),1)+1)&amp;" puluh "&amp;INDEX('266_BSC_JHHP_Brastagi'!idxSatuSampaiDuaPuluh,--RIGHT([0]!nilai,1)+1))</definedName>
    <definedName name="ratus2" localSheetId="135">" "&amp;INDEX('267_Expresindo_Riau'!idxRatusan,--LEFT(TEXT(RIGHT([0]!nilai,3),"000"),1)+1)&amp;" "&amp;IF(--RIGHT([0]!nilai,2)&lt;=20,INDEX('267_Expresindo_Riau'!idxSatuSampaiDuaPuluh,--LEFT(RIGHT([0]!nilai,2),2)+1),INDEX('267_Expresindo_Riau'!idxSatuSampaiDuaPuluh,--LEFT(RIGHT([0]!nilai,2),1)+1)&amp;" puluh "&amp;INDEX('267_Expresindo_Riau'!idxSatuSampaiDuaPuluh,--RIGHT([0]!nilai,1)+1))</definedName>
    <definedName name="ratus2" localSheetId="136">" "&amp;INDEX('268_klik_Batam'!idxRatusan,--LEFT(TEXT(RIGHT([0]!nilai,3),"000"),1)+1)&amp;" "&amp;IF(--RIGHT([0]!nilai,2)&lt;=20,INDEX('268_klik_Batam'!idxSatuSampaiDuaPuluh,--LEFT(RIGHT([0]!nilai,2),2)+1),INDEX('268_klik_Batam'!idxSatuSampaiDuaPuluh,--LEFT(RIGHT([0]!nilai,2),1)+1)&amp;" puluh "&amp;INDEX('268_klik_Batam'!idxSatuSampaiDuaPuluh,--RIGHT([0]!nilai,1)+1))</definedName>
    <definedName name="ratus2" localSheetId="137">" "&amp;INDEX('269_Yenlingtan_UD Amindo_BTH'!idxRatusan,--LEFT(TEXT(RIGHT([0]!nilai,3),"000"),1)+1)&amp;" "&amp;IF(--RIGHT([0]!nilai,2)&lt;=20,INDEX('269_Yenlingtan_UD Amindo_BTH'!idxSatuSampaiDuaPuluh,--LEFT(RIGHT([0]!nilai,2),2)+1),INDEX('269_Yenlingtan_UD Amindo_BTH'!idxSatuSampaiDuaPuluh,--LEFT(RIGHT([0]!nilai,2),1)+1)&amp;" puluh "&amp;INDEX('269_Yenlingtan_UD Amindo_BTH'!idxSatuSampaiDuaPuluh,--RIGHT([0]!nilai,1)+1))</definedName>
    <definedName name="ratus2" localSheetId="138">" "&amp;INDEX('270_Yenlingtan_Dlainer_BTH'!idxRatusan,--LEFT(TEXT(RIGHT([0]!nilai,3),"000"),1)+1)&amp;" "&amp;IF(--RIGHT([0]!nilai,2)&lt;=20,INDEX('270_Yenlingtan_Dlainer_BTH'!idxSatuSampaiDuaPuluh,--LEFT(RIGHT([0]!nilai,2),2)+1),INDEX('270_Yenlingtan_Dlainer_BTH'!idxSatuSampaiDuaPuluh,--LEFT(RIGHT([0]!nilai,2),1)+1)&amp;" puluh "&amp;INDEX('270_Yenlingtan_Dlainer_BTH'!idxSatuSampaiDuaPuluh,--RIGHT([0]!nilai,1)+1))</definedName>
    <definedName name="ratus2" localSheetId="139">" "&amp;INDEX('271_Asia Mitra_Bintan'!idxRatusan,--LEFT(TEXT(RIGHT([0]!nilai,3),"000"),1)+1)&amp;" "&amp;IF(--RIGHT([0]!nilai,2)&lt;=20,INDEX('271_Asia Mitra_Bintan'!idxSatuSampaiDuaPuluh,--LEFT(RIGHT([0]!nilai,2),2)+1),INDEX('271_Asia Mitra_Bintan'!idxSatuSampaiDuaPuluh,--LEFT(RIGHT([0]!nilai,2),1)+1)&amp;" puluh "&amp;INDEX('271_Asia Mitra_Bintan'!idxSatuSampaiDuaPuluh,--RIGHT([0]!nilai,1)+1))</definedName>
    <definedName name="ratus2" localSheetId="140">" "&amp;INDEX('272_klik_Batam '!idxRatusan,--LEFT(TEXT(RIGHT([0]!nilai,3),"000"),1)+1)&amp;" "&amp;IF(--RIGHT([0]!nilai,2)&lt;=20,INDEX('272_klik_Batam '!idxSatuSampaiDuaPuluh,--LEFT(RIGHT([0]!nilai,2),2)+1),INDEX('272_klik_Batam '!idxSatuSampaiDuaPuluh,--LEFT(RIGHT([0]!nilai,2),1)+1)&amp;" puluh "&amp;INDEX('272_klik_Batam '!idxSatuSampaiDuaPuluh,--RIGHT([0]!nilai,1)+1))</definedName>
    <definedName name="ratus2" localSheetId="141">" "&amp;INDEX('273_Trawlbens_Batam'!idxRatusan,--LEFT(TEXT(RIGHT([0]!nilai,3),"000"),1)+1)&amp;" "&amp;IF(--RIGHT([0]!nilai,2)&lt;=20,INDEX('273_Trawlbens_Batam'!idxSatuSampaiDuaPuluh,--LEFT(RIGHT([0]!nilai,2),2)+1),INDEX('273_Trawlbens_Batam'!idxSatuSampaiDuaPuluh,--LEFT(RIGHT([0]!nilai,2),1)+1)&amp;" puluh "&amp;INDEX('273_Trawlbens_Batam'!idxSatuSampaiDuaPuluh,--RIGHT([0]!nilai,1)+1))</definedName>
    <definedName name="ratus2" localSheetId="142">" "&amp;INDEX('Performa_PT. Yasa_Konawe'!idxRatusan,--LEFT(TEXT(RIGHT([0]!nilai,3),"000"),1)+1)&amp;" "&amp;IF(--RIGHT([0]!nilai,2)&lt;=20,INDEX('Performa_PT. Yasa_Konawe'!idxSatuSampaiDuaPuluh,--LEFT(RIGHT([0]!nilai,2),2)+1),INDEX('Performa_PT. Yasa_Konawe'!idxSatuSampaiDuaPuluh,--LEFT(RIGHT([0]!nilai,2),1)+1)&amp;" puluh "&amp;INDEX('Performa_PT. Yasa_Konawe'!idxSatuSampaiDuaPuluh,--RIGHT([0]!nilai,1)+1))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 localSheetId="0">" "&amp;INDEX('136_BSC_JHHP_Cipinang'!idxRatusan,--LEFT(TEXT(RIGHT('[3]Pos Log Serang 260721'!XFD1,3),"000"),1)+1)&amp;" "&amp;IF(--RIGHT('[3]Pos Log Serang 260721'!XFD1,2)&lt;=20,INDEX('136_BSC_JHHP_Cipinang'!idxSatuSampaiDuaPuluh,--LEFT(RIGHT('[3]Pos Log Serang 260721'!XFD1,2),2)+1),INDEX('136_BSC_JHHP_Cipinang'!idxSatuSampaiDuaPuluh,--LEFT(RIGHT('[3]Pos Log Serang 260721'!XFD1,2),1)+1)&amp;" puluh "&amp;INDEX('136_BSC_JHHP_Cipinang'!idxSatuSampaiDuaPuluh,--RIGHT('[3]Pos Log Serang 260721'!XFD1,1)+1))</definedName>
    <definedName name="ratus3" localSheetId="1">" "&amp;INDEX('137_Klik_Batam'!idxRatusan,--LEFT(TEXT(RIGHT('[3]Pos Log Serang 260721'!XFD1,3),"000"),1)+1)&amp;" "&amp;IF(--RIGHT('[3]Pos Log Serang 260721'!XFD1,2)&lt;=20,INDEX('137_Klik_Batam'!idxSatuSampaiDuaPuluh,--LEFT(RIGHT('[3]Pos Log Serang 260721'!XFD1,2),2)+1),INDEX('137_Klik_Batam'!idxSatuSampaiDuaPuluh,--LEFT(RIGHT('[3]Pos Log Serang 260721'!XFD1,2),1)+1)&amp;" puluh "&amp;INDEX('137_Klik_Batam'!idxSatuSampaiDuaPuluh,--RIGHT('[3]Pos Log Serang 260721'!XFD1,1)+1))</definedName>
    <definedName name="ratus3" localSheetId="2">" "&amp;INDEX('138_Trawlbens_Batam'!idxRatusan,--LEFT(TEXT(RIGHT('[3]Pos Log Serang 260721'!XFD1,3),"000"),1)+1)&amp;" "&amp;IF(--RIGHT('[3]Pos Log Serang 260721'!XFD1,2)&lt;=20,INDEX('138_Trawlbens_Batam'!idxSatuSampaiDuaPuluh,--LEFT(RIGHT('[3]Pos Log Serang 260721'!XFD1,2),2)+1),INDEX('138_Trawlbens_Batam'!idxSatuSampaiDuaPuluh,--LEFT(RIGHT('[3]Pos Log Serang 260721'!XFD1,2),1)+1)&amp;" puluh "&amp;INDEX('138_Trawlbens_Batam'!idxSatuSampaiDuaPuluh,--RIGHT('[3]Pos Log Serang 260721'!XFD1,1)+1))</definedName>
    <definedName name="ratus3" localSheetId="3">" "&amp;INDEX('139_Yenlingtan_Jasanaboga_BTH'!idxRatusan,--LEFT(TEXT(RIGHT('[3]Pos Log Serang 260721'!XFD1,3),"000"),1)+1)&amp;" "&amp;IF(--RIGHT('[3]Pos Log Serang 260721'!XFD1,2)&lt;=20,INDEX('139_Yenlingtan_Jasanaboga_BTH'!idxSatuSampaiDuaPuluh,--LEFT(RIGHT('[3]Pos Log Serang 260721'!XFD1,2),2)+1),INDEX('139_Yenlingtan_Jasanaboga_BTH'!idxSatuSampaiDuaPuluh,--LEFT(RIGHT('[3]Pos Log Serang 260721'!XFD1,2),1)+1)&amp;" puluh "&amp;INDEX('139_Yenlingtan_Jasanaboga_BTH'!idxSatuSampaiDuaPuluh,--RIGHT('[3]Pos Log Serang 260721'!XFD1,1)+1))</definedName>
    <definedName name="ratus3" localSheetId="4">" "&amp;INDEX('139a_Jasanaboga_pick up'!idxRatusan,--LEFT(TEXT(RIGHT('[3]Pos Log Serang 260721'!XFD1,3),"000"),1)+1)&amp;" "&amp;IF(--RIGHT('[3]Pos Log Serang 260721'!XFD1,2)&lt;=20,INDEX('139a_Jasanaboga_pick up'!idxSatuSampaiDuaPuluh,--LEFT(RIGHT('[3]Pos Log Serang 260721'!XFD1,2),2)+1),INDEX('139a_Jasanaboga_pick up'!idxSatuSampaiDuaPuluh,--LEFT(RIGHT('[3]Pos Log Serang 260721'!XFD1,2),1)+1)&amp;" puluh "&amp;INDEX('139a_Jasanaboga_pick up'!idxSatuSampaiDuaPuluh,--RIGHT('[3]Pos Log Serang 260721'!XFD1,1)+1))</definedName>
    <definedName name="ratus3" localSheetId="5">" "&amp;INDEX('140_Trawlbens_Batam '!idxRatusan,--LEFT(TEXT(RIGHT('[3]Pos Log Serang 260721'!XFD1,3),"000"),1)+1)&amp;" "&amp;IF(--RIGHT('[3]Pos Log Serang 260721'!XFD1,2)&lt;=20,INDEX('140_Trawlbens_Batam '!idxSatuSampaiDuaPuluh,--LEFT(RIGHT('[3]Pos Log Serang 260721'!XFD1,2),2)+1),INDEX('140_Trawlbens_Batam '!idxSatuSampaiDuaPuluh,--LEFT(RIGHT('[3]Pos Log Serang 260721'!XFD1,2),1)+1)&amp;" puluh "&amp;INDEX('140_Trawlbens_Batam '!idxSatuSampaiDuaPuluh,--RIGHT('[3]Pos Log Serang 260721'!XFD1,1)+1))</definedName>
    <definedName name="ratus3" localSheetId="6">" "&amp;INDEX('141_Yenlingtan_Sehat_Batam'!idxRatusan,--LEFT(TEXT(RIGHT('[3]Pos Log Serang 260721'!XFD1,3),"000"),1)+1)&amp;" "&amp;IF(--RIGHT('[3]Pos Log Serang 260721'!XFD1,2)&lt;=20,INDEX('141_Yenlingtan_Sehat_Batam'!idxSatuSampaiDuaPuluh,--LEFT(RIGHT('[3]Pos Log Serang 260721'!XFD1,2),2)+1),INDEX('141_Yenlingtan_Sehat_Batam'!idxSatuSampaiDuaPuluh,--LEFT(RIGHT('[3]Pos Log Serang 260721'!XFD1,2),1)+1)&amp;" puluh "&amp;INDEX('141_Yenlingtan_Sehat_Batam'!idxSatuSampaiDuaPuluh,--RIGHT('[3]Pos Log Serang 260721'!XFD1,1)+1))</definedName>
    <definedName name="ratus3" localSheetId="7">" "&amp;INDEX('142_BBI_Mix'!idxRatusan,--LEFT(TEXT(RIGHT('[3]Pos Log Serang 260721'!XFD1,3),"000"),1)+1)&amp;" "&amp;IF(--RIGHT('[3]Pos Log Serang 260721'!XFD1,2)&lt;=20,INDEX('142_BBI_Mix'!idxSatuSampaiDuaPuluh,--LEFT(RIGHT('[3]Pos Log Serang 260721'!XFD1,2),2)+1),INDEX('142_BBI_Mix'!idxSatuSampaiDuaPuluh,--LEFT(RIGHT('[3]Pos Log Serang 260721'!XFD1,2),1)+1)&amp;" puluh "&amp;INDEX('142_BBI_Mix'!idxSatuSampaiDuaPuluh,--RIGHT('[3]Pos Log Serang 260721'!XFD1,1)+1))</definedName>
    <definedName name="ratus3" localSheetId="8">" "&amp;INDEX('143_Fastindo_Jakarta'!idxRatusan,--LEFT(TEXT(RIGHT('[3]Pos Log Serang 260721'!XFD1,3),"000"),1)+1)&amp;" "&amp;IF(--RIGHT('[3]Pos Log Serang 260721'!XFD1,2)&lt;=20,INDEX('143_Fastindo_Jakarta'!idxSatuSampaiDuaPuluh,--LEFT(RIGHT('[3]Pos Log Serang 260721'!XFD1,2),2)+1),INDEX('143_Fastindo_Jakarta'!idxSatuSampaiDuaPuluh,--LEFT(RIGHT('[3]Pos Log Serang 260721'!XFD1,2),1)+1)&amp;" puluh "&amp;INDEX('143_Fastindo_Jakarta'!idxSatuSampaiDuaPuluh,--RIGHT('[3]Pos Log Serang 260721'!XFD1,1)+1))</definedName>
    <definedName name="ratus3" localSheetId="9">" "&amp;INDEX('144_Fastindo_Jakarta '!idxRatusan,--LEFT(TEXT(RIGHT('[3]Pos Log Serang 260721'!XFD1,3),"000"),1)+1)&amp;" "&amp;IF(--RIGHT('[3]Pos Log Serang 260721'!XFD1,2)&lt;=20,INDEX('144_Fastindo_Jakarta '!idxSatuSampaiDuaPuluh,--LEFT(RIGHT('[3]Pos Log Serang 260721'!XFD1,2),2)+1),INDEX('144_Fastindo_Jakarta '!idxSatuSampaiDuaPuluh,--LEFT(RIGHT('[3]Pos Log Serang 260721'!XFD1,2),1)+1)&amp;" puluh "&amp;INDEX('144_Fastindo_Jakarta '!idxSatuSampaiDuaPuluh,--RIGHT('[3]Pos Log Serang 260721'!XFD1,1)+1))</definedName>
    <definedName name="ratus3" localSheetId="10">" "&amp;INDEX('145_Tensindo_Kalimantan'!idxRatusan,--LEFT(TEXT(RIGHT('[3]Pos Log Serang 260721'!XFD1,3),"000"),1)+1)&amp;" "&amp;IF(--RIGHT('[3]Pos Log Serang 260721'!XFD1,2)&lt;=20,INDEX('145_Tensindo_Kalimantan'!idxSatuSampaiDuaPuluh,--LEFT(RIGHT('[3]Pos Log Serang 260721'!XFD1,2),2)+1),INDEX('145_Tensindo_Kalimantan'!idxSatuSampaiDuaPuluh,--LEFT(RIGHT('[3]Pos Log Serang 260721'!XFD1,2),1)+1)&amp;" puluh "&amp;INDEX('145_Tensindo_Kalimantan'!idxSatuSampaiDuaPuluh,--RIGHT('[3]Pos Log Serang 260721'!XFD1,1)+1))</definedName>
    <definedName name="ratus3" localSheetId="11">" "&amp;INDEX('146_Samudra Jaya Cakra_Mix'!idxRatusan,--LEFT(TEXT(RIGHT('[3]Pos Log Serang 260721'!XFD1,3),"000"),1)+1)&amp;" "&amp;IF(--RIGHT('[3]Pos Log Serang 260721'!XFD1,2)&lt;=20,INDEX('146_Samudra Jaya Cakra_Mix'!idxSatuSampaiDuaPuluh,--LEFT(RIGHT('[3]Pos Log Serang 260721'!XFD1,2),2)+1),INDEX('146_Samudra Jaya Cakra_Mix'!idxSatuSampaiDuaPuluh,--LEFT(RIGHT('[3]Pos Log Serang 260721'!XFD1,2),1)+1)&amp;" puluh "&amp;INDEX('146_Samudra Jaya Cakra_Mix'!idxSatuSampaiDuaPuluh,--RIGHT('[3]Pos Log Serang 260721'!XFD1,1)+1))</definedName>
    <definedName name="ratus3" localSheetId="12">" "&amp;INDEX('147_Yenlingtan_Pandu_Batam'!idxRatusan,--LEFT(TEXT(RIGHT('[3]Pos Log Serang 260721'!XFD1,3),"000"),1)+1)&amp;" "&amp;IF(--RIGHT('[3]Pos Log Serang 260721'!XFD1,2)&lt;=20,INDEX('147_Yenlingtan_Pandu_Batam'!idxSatuSampaiDuaPuluh,--LEFT(RIGHT('[3]Pos Log Serang 260721'!XFD1,2),2)+1),INDEX('147_Yenlingtan_Pandu_Batam'!idxSatuSampaiDuaPuluh,--LEFT(RIGHT('[3]Pos Log Serang 260721'!XFD1,2),1)+1)&amp;" puluh "&amp;INDEX('147_Yenlingtan_Pandu_Batam'!idxSatuSampaiDuaPuluh,--RIGHT('[3]Pos Log Serang 260721'!XFD1,1)+1))</definedName>
    <definedName name="ratus3" localSheetId="13">" "&amp;INDEX('148_PT. SITC_Undername China'!idxRatusan,--LEFT(TEXT(RIGHT('[3]Pos Log Serang 260721'!XFD1,3),"000"),1)+1)&amp;" "&amp;IF(--RIGHT('[3]Pos Log Serang 260721'!XFD1,2)&lt;=20,INDEX('148_PT. SITC_Undername China'!idxSatuSampaiDuaPuluh,--LEFT(RIGHT('[3]Pos Log Serang 260721'!XFD1,2),2)+1),INDEX('148_PT. SITC_Undername China'!idxSatuSampaiDuaPuluh,--LEFT(RIGHT('[3]Pos Log Serang 260721'!XFD1,2),1)+1)&amp;" puluh "&amp;INDEX('148_PT. SITC_Undername China'!idxSatuSampaiDuaPuluh,--RIGHT('[3]Pos Log Serang 260721'!XFD1,1)+1))</definedName>
    <definedName name="ratus3" localSheetId="14">" "&amp;INDEX('149_Kurnia_Mojokerto'!idxRatusan,--LEFT(TEXT(RIGHT('[3]Pos Log Serang 260721'!XFD1,3),"000"),1)+1)&amp;" "&amp;IF(--RIGHT('[3]Pos Log Serang 260721'!XFD1,2)&lt;=20,INDEX('149_Kurnia_Mojokerto'!idxSatuSampaiDuaPuluh,--LEFT(RIGHT('[3]Pos Log Serang 260721'!XFD1,2),2)+1),INDEX('149_Kurnia_Mojokerto'!idxSatuSampaiDuaPuluh,--LEFT(RIGHT('[3]Pos Log Serang 260721'!XFD1,2),1)+1)&amp;" puluh "&amp;INDEX('149_Kurnia_Mojokerto'!idxSatuSampaiDuaPuluh,--RIGHT('[3]Pos Log Serang 260721'!XFD1,1)+1))</definedName>
    <definedName name="ratus3" localSheetId="15">" "&amp;INDEX('150_Samudra Lima_Lahat'!idxRatusan,--LEFT(TEXT(RIGHT('[3]Pos Log Serang 260721'!XFD1,3),"000"),1)+1)&amp;" "&amp;IF(--RIGHT('[3]Pos Log Serang 260721'!XFD1,2)&lt;=20,INDEX('150_Samudra Lima_Lahat'!idxSatuSampaiDuaPuluh,--LEFT(RIGHT('[3]Pos Log Serang 260721'!XFD1,2),2)+1),INDEX('150_Samudra Lima_Lahat'!idxSatuSampaiDuaPuluh,--LEFT(RIGHT('[3]Pos Log Serang 260721'!XFD1,2),1)+1)&amp;" puluh "&amp;INDEX('150_Samudra Lima_Lahat'!idxSatuSampaiDuaPuluh,--RIGHT('[3]Pos Log Serang 260721'!XFD1,1)+1))</definedName>
    <definedName name="ratus3" localSheetId="16">" "&amp;INDEX('151_CMT_Makassar'!idxRatusan,--LEFT(TEXT(RIGHT('[3]Pos Log Serang 260721'!XFD1,3),"000"),1)+1)&amp;" "&amp;IF(--RIGHT('[3]Pos Log Serang 260721'!XFD1,2)&lt;=20,INDEX('151_CMT_Makassar'!idxSatuSampaiDuaPuluh,--LEFT(RIGHT('[3]Pos Log Serang 260721'!XFD1,2),2)+1),INDEX('151_CMT_Makassar'!idxSatuSampaiDuaPuluh,--LEFT(RIGHT('[3]Pos Log Serang 260721'!XFD1,2),1)+1)&amp;" puluh "&amp;INDEX('151_CMT_Makassar'!idxSatuSampaiDuaPuluh,--RIGHT('[3]Pos Log Serang 260721'!XFD1,1)+1))</definedName>
    <definedName name="ratus3" localSheetId="17">" "&amp;INDEX('152_Yenlingtan_Pangan_Batam'!idxRatusan,--LEFT(TEXT(RIGHT('[3]Pos Log Serang 260721'!XFD1,3),"000"),1)+1)&amp;" "&amp;IF(--RIGHT('[3]Pos Log Serang 260721'!XFD1,2)&lt;=20,INDEX('152_Yenlingtan_Pangan_Batam'!idxSatuSampaiDuaPuluh,--LEFT(RIGHT('[3]Pos Log Serang 260721'!XFD1,2),2)+1),INDEX('152_Yenlingtan_Pangan_Batam'!idxSatuSampaiDuaPuluh,--LEFT(RIGHT('[3]Pos Log Serang 260721'!XFD1,2),1)+1)&amp;" puluh "&amp;INDEX('152_Yenlingtan_Pangan_Batam'!idxSatuSampaiDuaPuluh,--RIGHT('[3]Pos Log Serang 260721'!XFD1,1)+1))</definedName>
    <definedName name="ratus3" localSheetId="18">" "&amp;INDEX('153_Yenlingtan_Japan_Batam'!idxRatusan,--LEFT(TEXT(RIGHT('[3]Pos Log Serang 260721'!XFD1,3),"000"),1)+1)&amp;" "&amp;IF(--RIGHT('[3]Pos Log Serang 260721'!XFD1,2)&lt;=20,INDEX('153_Yenlingtan_Japan_Batam'!idxSatuSampaiDuaPuluh,--LEFT(RIGHT('[3]Pos Log Serang 260721'!XFD1,2),2)+1),INDEX('153_Yenlingtan_Japan_Batam'!idxSatuSampaiDuaPuluh,--LEFT(RIGHT('[3]Pos Log Serang 260721'!XFD1,2),1)+1)&amp;" puluh "&amp;INDEX('153_Yenlingtan_Japan_Batam'!idxSatuSampaiDuaPuluh,--RIGHT('[3]Pos Log Serang 260721'!XFD1,1)+1))</definedName>
    <definedName name="ratus3" localSheetId="19">" "&amp;INDEX('154_R2K_sawah Lonto'!idxRatusan,--LEFT(TEXT(RIGHT('[3]Pos Log Serang 260721'!XFD1,3),"000"),1)+1)&amp;" "&amp;IF(--RIGHT('[3]Pos Log Serang 260721'!XFD1,2)&lt;=20,INDEX('154_R2K_sawah Lonto'!idxSatuSampaiDuaPuluh,--LEFT(RIGHT('[3]Pos Log Serang 260721'!XFD1,2),2)+1),INDEX('154_R2K_sawah Lonto'!idxSatuSampaiDuaPuluh,--LEFT(RIGHT('[3]Pos Log Serang 260721'!XFD1,2),1)+1)&amp;" puluh "&amp;INDEX('154_R2K_sawah Lonto'!idxSatuSampaiDuaPuluh,--RIGHT('[3]Pos Log Serang 260721'!XFD1,1)+1))</definedName>
    <definedName name="ratus3" localSheetId="20">" "&amp;INDEX('155_Surya Jasa_Kalimantan'!idxRatusan,--LEFT(TEXT(RIGHT('[3]Pos Log Serang 260721'!XFD1,3),"000"),1)+1)&amp;" "&amp;IF(--RIGHT('[3]Pos Log Serang 260721'!XFD1,2)&lt;=20,INDEX('155_Surya Jasa_Kalimantan'!idxSatuSampaiDuaPuluh,--LEFT(RIGHT('[3]Pos Log Serang 260721'!XFD1,2),2)+1),INDEX('155_Surya Jasa_Kalimantan'!idxSatuSampaiDuaPuluh,--LEFT(RIGHT('[3]Pos Log Serang 260721'!XFD1,2),1)+1)&amp;" puluh "&amp;INDEX('155_Surya Jasa_Kalimantan'!idxSatuSampaiDuaPuluh,--RIGHT('[3]Pos Log Serang 260721'!XFD1,1)+1))</definedName>
    <definedName name="ratus3" localSheetId="21">" "&amp;INDEX('156_Menara Warna_Thailand'!idxRatusan,--LEFT(TEXT(RIGHT('[3]Pos Log Serang 260721'!XFD1,3),"000"),1)+1)&amp;" "&amp;IF(--RIGHT('[3]Pos Log Serang 260721'!XFD1,2)&lt;=20,INDEX('156_Menara Warna_Thailand'!idxSatuSampaiDuaPuluh,--LEFT(RIGHT('[3]Pos Log Serang 260721'!XFD1,2),2)+1),INDEX('156_Menara Warna_Thailand'!idxSatuSampaiDuaPuluh,--LEFT(RIGHT('[3]Pos Log Serang 260721'!XFD1,2),1)+1)&amp;" puluh "&amp;INDEX('156_Menara Warna_Thailand'!idxSatuSampaiDuaPuluh,--RIGHT('[3]Pos Log Serang 260721'!XFD1,1)+1))</definedName>
    <definedName name="ratus3" localSheetId="22">" "&amp;INDEX('157_Tensindo_Jakarta'!idxRatusan,--LEFT(TEXT(RIGHT('[3]Pos Log Serang 260721'!XFD1,3),"000"),1)+1)&amp;" "&amp;IF(--RIGHT('[3]Pos Log Serang 260721'!XFD1,2)&lt;=20,INDEX('157_Tensindo_Jakarta'!idxSatuSampaiDuaPuluh,--LEFT(RIGHT('[3]Pos Log Serang 260721'!XFD1,2),2)+1),INDEX('157_Tensindo_Jakarta'!idxSatuSampaiDuaPuluh,--LEFT(RIGHT('[3]Pos Log Serang 260721'!XFD1,2),1)+1)&amp;" puluh "&amp;INDEX('157_Tensindo_Jakarta'!idxSatuSampaiDuaPuluh,--RIGHT('[3]Pos Log Serang 260721'!XFD1,1)+1))</definedName>
    <definedName name="ratus3" localSheetId="23">" "&amp;INDEX('158_PCS_Pontinak '!idxRatusan,--LEFT(TEXT(RIGHT('[3]Pos Log Serang 260721'!XFD1,3),"000"),1)+1)&amp;" "&amp;IF(--RIGHT('[3]Pos Log Serang 260721'!XFD1,2)&lt;=20,INDEX('158_PCS_Pontinak '!idxSatuSampaiDuaPuluh,--LEFT(RIGHT('[3]Pos Log Serang 260721'!XFD1,2),2)+1),INDEX('158_PCS_Pontinak '!idxSatuSampaiDuaPuluh,--LEFT(RIGHT('[3]Pos Log Serang 260721'!XFD1,2),1)+1)&amp;" puluh "&amp;INDEX('158_PCS_Pontinak '!idxSatuSampaiDuaPuluh,--RIGHT('[3]Pos Log Serang 260721'!XFD1,1)+1))</definedName>
    <definedName name="ratus3" localSheetId="24">" "&amp;INDEX('159_Tujuh Langit_Riau'!idxRatusan,--LEFT(TEXT(RIGHT('[3]Pos Log Serang 260721'!XFD1,3),"000"),1)+1)&amp;" "&amp;IF(--RIGHT('[3]Pos Log Serang 260721'!XFD1,2)&lt;=20,INDEX('159_Tujuh Langit_Riau'!idxSatuSampaiDuaPuluh,--LEFT(RIGHT('[3]Pos Log Serang 260721'!XFD1,2),2)+1),INDEX('159_Tujuh Langit_Riau'!idxSatuSampaiDuaPuluh,--LEFT(RIGHT('[3]Pos Log Serang 260721'!XFD1,2),1)+1)&amp;" puluh "&amp;INDEX('159_Tujuh Langit_Riau'!idxSatuSampaiDuaPuluh,--RIGHT('[3]Pos Log Serang 260721'!XFD1,1)+1))</definedName>
    <definedName name="ratus3" localSheetId="25">" "&amp;INDEX('160_Sinar Monas_Bekasi'!idxRatusan,--LEFT(TEXT(RIGHT('[3]Pos Log Serang 260721'!XFD1,3),"000"),1)+1)&amp;" "&amp;IF(--RIGHT('[3]Pos Log Serang 260721'!XFD1,2)&lt;=20,INDEX('160_Sinar Monas_Bekasi'!idxSatuSampaiDuaPuluh,--LEFT(RIGHT('[3]Pos Log Serang 260721'!XFD1,2),2)+1),INDEX('160_Sinar Monas_Bekasi'!idxSatuSampaiDuaPuluh,--LEFT(RIGHT('[3]Pos Log Serang 260721'!XFD1,2),1)+1)&amp;" puluh "&amp;INDEX('160_Sinar Monas_Bekasi'!idxSatuSampaiDuaPuluh,--RIGHT('[3]Pos Log Serang 260721'!XFD1,1)+1))</definedName>
    <definedName name="ratus3" localSheetId="26">" "&amp;INDEX('161_Indah_Sulawesi'!idxRatusan,--LEFT(TEXT(RIGHT('[3]Pos Log Serang 260721'!XFD1,3),"000"),1)+1)&amp;" "&amp;IF(--RIGHT('[3]Pos Log Serang 260721'!XFD1,2)&lt;=20,INDEX('161_Indah_Sulawesi'!idxSatuSampaiDuaPuluh,--LEFT(RIGHT('[3]Pos Log Serang 260721'!XFD1,2),2)+1),INDEX('161_Indah_Sulawesi'!idxSatuSampaiDuaPuluh,--LEFT(RIGHT('[3]Pos Log Serang 260721'!XFD1,2),1)+1)&amp;" puluh "&amp;INDEX('161_Indah_Sulawesi'!idxSatuSampaiDuaPuluh,--RIGHT('[3]Pos Log Serang 260721'!XFD1,1)+1))</definedName>
    <definedName name="ratus3" localSheetId="27">" "&amp;INDEX('162_Trawblbens_Batam'!idxRatusan,--LEFT(TEXT(RIGHT('[3]Pos Log Serang 260721'!XFD1,3),"000"),1)+1)&amp;" "&amp;IF(--RIGHT('[3]Pos Log Serang 260721'!XFD1,2)&lt;=20,INDEX('162_Trawblbens_Batam'!idxSatuSampaiDuaPuluh,--LEFT(RIGHT('[3]Pos Log Serang 260721'!XFD1,2),2)+1),INDEX('162_Trawblbens_Batam'!idxSatuSampaiDuaPuluh,--LEFT(RIGHT('[3]Pos Log Serang 260721'!XFD1,2),1)+1)&amp;" puluh "&amp;INDEX('162_Trawblbens_Batam'!idxSatuSampaiDuaPuluh,--RIGHT('[3]Pos Log Serang 260721'!XFD1,1)+1))</definedName>
    <definedName name="ratus3" localSheetId="28">" "&amp;INDEX('163_Yenlingtan_Karfikawira_Btam'!idxRatusan,--LEFT(TEXT(RIGHT('[3]Pos Log Serang 260721'!XFD1,3),"000"),1)+1)&amp;" "&amp;IF(--RIGHT('[3]Pos Log Serang 260721'!XFD1,2)&lt;=20,INDEX('163_Yenlingtan_Karfikawira_Btam'!idxSatuSampaiDuaPuluh,--LEFT(RIGHT('[3]Pos Log Serang 260721'!XFD1,2),2)+1),INDEX('163_Yenlingtan_Karfikawira_Btam'!idxSatuSampaiDuaPuluh,--LEFT(RIGHT('[3]Pos Log Serang 260721'!XFD1,2),1)+1)&amp;" puluh "&amp;INDEX('163_Yenlingtan_Karfikawira_Btam'!idxSatuSampaiDuaPuluh,--RIGHT('[3]Pos Log Serang 260721'!XFD1,1)+1))</definedName>
    <definedName name="ratus3" localSheetId="29">" "&amp;INDEX('164_Yenlingtan_Sehat_Batam'!idxRatusan,--LEFT(TEXT(RIGHT('[3]Pos Log Serang 260721'!XFD1,3),"000"),1)+1)&amp;" "&amp;IF(--RIGHT('[3]Pos Log Serang 260721'!XFD1,2)&lt;=20,INDEX('164_Yenlingtan_Sehat_Batam'!idxSatuSampaiDuaPuluh,--LEFT(RIGHT('[3]Pos Log Serang 260721'!XFD1,2),2)+1),INDEX('164_Yenlingtan_Sehat_Batam'!idxSatuSampaiDuaPuluh,--LEFT(RIGHT('[3]Pos Log Serang 260721'!XFD1,2),1)+1)&amp;" puluh "&amp;INDEX('164_Yenlingtan_Sehat_Batam'!idxSatuSampaiDuaPuluh,--RIGHT('[3]Pos Log Serang 260721'!XFD1,1)+1))</definedName>
    <definedName name="ratus3" localSheetId="30">" "&amp;INDEX('165_Trawblbens_Batam'!idxRatusan,--LEFT(TEXT(RIGHT('[3]Pos Log Serang 260721'!XFD1,3),"000"),1)+1)&amp;" "&amp;IF(--RIGHT('[3]Pos Log Serang 260721'!XFD1,2)&lt;=20,INDEX('165_Trawblbens_Batam'!idxSatuSampaiDuaPuluh,--LEFT(RIGHT('[3]Pos Log Serang 260721'!XFD1,2),2)+1),INDEX('165_Trawblbens_Batam'!idxSatuSampaiDuaPuluh,--LEFT(RIGHT('[3]Pos Log Serang 260721'!XFD1,2),1)+1)&amp;" puluh "&amp;INDEX('165_Trawblbens_Batam'!idxSatuSampaiDuaPuluh,--RIGHT('[3]Pos Log Serang 260721'!XFD1,1)+1))</definedName>
    <definedName name="ratus3" localSheetId="31">" "&amp;INDEX('166_Anzora_Batam'!idxRatusan,--LEFT(TEXT(RIGHT('[3]Pos Log Serang 260721'!XFD1,3),"000"),1)+1)&amp;" "&amp;IF(--RIGHT('[3]Pos Log Serang 260721'!XFD1,2)&lt;=20,INDEX('166_Anzora_Batam'!idxSatuSampaiDuaPuluh,--LEFT(RIGHT('[3]Pos Log Serang 260721'!XFD1,2),2)+1),INDEX('166_Anzora_Batam'!idxSatuSampaiDuaPuluh,--LEFT(RIGHT('[3]Pos Log Serang 260721'!XFD1,2),1)+1)&amp;" puluh "&amp;INDEX('166_Anzora_Batam'!idxSatuSampaiDuaPuluh,--RIGHT('[3]Pos Log Serang 260721'!XFD1,1)+1))</definedName>
    <definedName name="ratus3" localSheetId="32">" "&amp;INDEX('167_Ibu Vio_Makassar'!idxRatusan,--LEFT(TEXT(RIGHT('[3]Pos Log Serang 260721'!XFD1,3),"000"),1)+1)&amp;" "&amp;IF(--RIGHT('[3]Pos Log Serang 260721'!XFD1,2)&lt;=20,INDEX('167_Ibu Vio_Makassar'!idxSatuSampaiDuaPuluh,--LEFT(RIGHT('[3]Pos Log Serang 260721'!XFD1,2),2)+1),INDEX('167_Ibu Vio_Makassar'!idxSatuSampaiDuaPuluh,--LEFT(RIGHT('[3]Pos Log Serang 260721'!XFD1,2),1)+1)&amp;" puluh "&amp;INDEX('167_Ibu Vio_Makassar'!idxSatuSampaiDuaPuluh,--RIGHT('[3]Pos Log Serang 260721'!XFD1,1)+1))</definedName>
    <definedName name="ratus3" localSheetId="33">" "&amp;INDEX('168_Yenlingtan_Tirta_Batam'!idxRatusan,--LEFT(TEXT(RIGHT('[3]Pos Log Serang 260721'!XFD1,3),"000"),1)+1)&amp;" "&amp;IF(--RIGHT('[3]Pos Log Serang 260721'!XFD1,2)&lt;=20,INDEX('168_Yenlingtan_Tirta_Batam'!idxSatuSampaiDuaPuluh,--LEFT(RIGHT('[3]Pos Log Serang 260721'!XFD1,2),2)+1),INDEX('168_Yenlingtan_Tirta_Batam'!idxSatuSampaiDuaPuluh,--LEFT(RIGHT('[3]Pos Log Serang 260721'!XFD1,2),1)+1)&amp;" puluh "&amp;INDEX('168_Yenlingtan_Tirta_Batam'!idxSatuSampaiDuaPuluh,--RIGHT('[3]Pos Log Serang 260721'!XFD1,1)+1))</definedName>
    <definedName name="ratus3" localSheetId="34">" "&amp;INDEX('169_Menara_Sampoeran_C1'!idxRatusan,--LEFT(TEXT(RIGHT('[3]Pos Log Serang 260721'!XFD1,3),"000"),1)+1)&amp;" "&amp;IF(--RIGHT('[3]Pos Log Serang 260721'!XFD1,2)&lt;=20,INDEX('169_Menara_Sampoeran_C1'!idxSatuSampaiDuaPuluh,--LEFT(RIGHT('[3]Pos Log Serang 260721'!XFD1,2),2)+1),INDEX('169_Menara_Sampoeran_C1'!idxSatuSampaiDuaPuluh,--LEFT(RIGHT('[3]Pos Log Serang 260721'!XFD1,2),1)+1)&amp;" puluh "&amp;INDEX('169_Menara_Sampoeran_C1'!idxSatuSampaiDuaPuluh,--RIGHT('[3]Pos Log Serang 260721'!XFD1,1)+1))</definedName>
    <definedName name="ratus3" localSheetId="35">" "&amp;INDEX('170_Menara_Bandung'!idxRatusan,--LEFT(TEXT(RIGHT('[3]Pos Log Serang 260721'!XFD1,3),"000"),1)+1)&amp;" "&amp;IF(--RIGHT('[3]Pos Log Serang 260721'!XFD1,2)&lt;=20,INDEX('170_Menara_Bandung'!idxSatuSampaiDuaPuluh,--LEFT(RIGHT('[3]Pos Log Serang 260721'!XFD1,2),2)+1),INDEX('170_Menara_Bandung'!idxSatuSampaiDuaPuluh,--LEFT(RIGHT('[3]Pos Log Serang 260721'!XFD1,2),1)+1)&amp;" puluh "&amp;INDEX('170_Menara_Bandung'!idxSatuSampaiDuaPuluh,--RIGHT('[3]Pos Log Serang 260721'!XFD1,1)+1))</definedName>
    <definedName name="ratus3" localSheetId="36">" "&amp;INDEX('171_Menara_Jakarta Inner'!idxRatusan,--LEFT(TEXT(RIGHT('[3]Pos Log Serang 260721'!XFD1,3),"000"),1)+1)&amp;" "&amp;IF(--RIGHT('[3]Pos Log Serang 260721'!XFD1,2)&lt;=20,INDEX('171_Menara_Jakarta Inner'!idxSatuSampaiDuaPuluh,--LEFT(RIGHT('[3]Pos Log Serang 260721'!XFD1,2),2)+1),INDEX('171_Menara_Jakarta Inner'!idxSatuSampaiDuaPuluh,--LEFT(RIGHT('[3]Pos Log Serang 260721'!XFD1,2),1)+1)&amp;" puluh "&amp;INDEX('171_Menara_Jakarta Inner'!idxSatuSampaiDuaPuluh,--RIGHT('[3]Pos Log Serang 260721'!XFD1,1)+1))</definedName>
    <definedName name="ratus3" localSheetId="37">" "&amp;INDEX('172_Fadilindo_Batam'!idxRatusan,--LEFT(TEXT(RIGHT('[3]Pos Log Serang 260721'!XFD1,3),"000"),1)+1)&amp;" "&amp;IF(--RIGHT('[3]Pos Log Serang 260721'!XFD1,2)&lt;=20,INDEX('172_Fadilindo_Batam'!idxSatuSampaiDuaPuluh,--LEFT(RIGHT('[3]Pos Log Serang 260721'!XFD1,2),2)+1),INDEX('172_Fadilindo_Batam'!idxSatuSampaiDuaPuluh,--LEFT(RIGHT('[3]Pos Log Serang 260721'!XFD1,2),1)+1)&amp;" puluh "&amp;INDEX('172_Fadilindo_Batam'!idxSatuSampaiDuaPuluh,--RIGHT('[3]Pos Log Serang 260721'!XFD1,1)+1))</definedName>
    <definedName name="ratus3" localSheetId="38">" "&amp;INDEX('173_Yenlingtan_berkat_Batam'!idxRatusan,--LEFT(TEXT(RIGHT('[3]Pos Log Serang 260721'!XFD1,3),"000"),1)+1)&amp;" "&amp;IF(--RIGHT('[3]Pos Log Serang 260721'!XFD1,2)&lt;=20,INDEX('173_Yenlingtan_berkat_Batam'!idxSatuSampaiDuaPuluh,--LEFT(RIGHT('[3]Pos Log Serang 260721'!XFD1,2),2)+1),INDEX('173_Yenlingtan_berkat_Batam'!idxSatuSampaiDuaPuluh,--LEFT(RIGHT('[3]Pos Log Serang 260721'!XFD1,2),1)+1)&amp;" puluh "&amp;INDEX('173_Yenlingtan_berkat_Batam'!idxSatuSampaiDuaPuluh,--RIGHT('[3]Pos Log Serang 260721'!XFD1,1)+1))</definedName>
    <definedName name="ratus3" localSheetId="39">" "&amp;INDEX('174_Yenlingtan_Kreshna_Batam'!idxRatusan,--LEFT(TEXT(RIGHT('[3]Pos Log Serang 260721'!XFD1,3),"000"),1)+1)&amp;" "&amp;IF(--RIGHT('[3]Pos Log Serang 260721'!XFD1,2)&lt;=20,INDEX('174_Yenlingtan_Kreshna_Batam'!idxSatuSampaiDuaPuluh,--LEFT(RIGHT('[3]Pos Log Serang 260721'!XFD1,2),2)+1),INDEX('174_Yenlingtan_Kreshna_Batam'!idxSatuSampaiDuaPuluh,--LEFT(RIGHT('[3]Pos Log Serang 260721'!XFD1,2),1)+1)&amp;" puluh "&amp;INDEX('174_Yenlingtan_Kreshna_Batam'!idxSatuSampaiDuaPuluh,--RIGHT('[3]Pos Log Serang 260721'!XFD1,1)+1))</definedName>
    <definedName name="ratus3" localSheetId="40">" "&amp;INDEX('175_Lion_Gresik'!idxRatusan,--LEFT(TEXT(RIGHT('[3]Pos Log Serang 260721'!XFD1,3),"000"),1)+1)&amp;" "&amp;IF(--RIGHT('[3]Pos Log Serang 260721'!XFD1,2)&lt;=20,INDEX('175_Lion_Gresik'!idxSatuSampaiDuaPuluh,--LEFT(RIGHT('[3]Pos Log Serang 260721'!XFD1,2),2)+1),INDEX('175_Lion_Gresik'!idxSatuSampaiDuaPuluh,--LEFT(RIGHT('[3]Pos Log Serang 260721'!XFD1,2),1)+1)&amp;" puluh "&amp;INDEX('175_Lion_Gresik'!idxSatuSampaiDuaPuluh,--RIGHT('[3]Pos Log Serang 260721'!XFD1,1)+1))</definedName>
    <definedName name="ratus3" localSheetId="41">" "&amp;INDEX('176_Padi Logistik'!idxRatusan,--LEFT(TEXT(RIGHT('[3]Pos Log Serang 260721'!XFD1,3),"000"),1)+1)&amp;" "&amp;IF(--RIGHT('[3]Pos Log Serang 260721'!XFD1,2)&lt;=20,INDEX('176_Padi Logistik'!idxSatuSampaiDuaPuluh,--LEFT(RIGHT('[3]Pos Log Serang 260721'!XFD1,2),2)+1),INDEX('176_Padi Logistik'!idxSatuSampaiDuaPuluh,--LEFT(RIGHT('[3]Pos Log Serang 260721'!XFD1,2),1)+1)&amp;" puluh "&amp;INDEX('176_Padi Logistik'!idxSatuSampaiDuaPuluh,--RIGHT('[3]Pos Log Serang 260721'!XFD1,1)+1))</definedName>
    <definedName name="ratus3" localSheetId="42">" "&amp;INDEX('177_Padi Logistik_Bali'!idxRatusan,--LEFT(TEXT(RIGHT('[3]Pos Log Serang 260721'!XFD1,3),"000"),1)+1)&amp;" "&amp;IF(--RIGHT('[3]Pos Log Serang 260721'!XFD1,2)&lt;=20,INDEX('177_Padi Logistik_Bali'!idxSatuSampaiDuaPuluh,--LEFT(RIGHT('[3]Pos Log Serang 260721'!XFD1,2),2)+1),INDEX('177_Padi Logistik_Bali'!idxSatuSampaiDuaPuluh,--LEFT(RIGHT('[3]Pos Log Serang 260721'!XFD1,2),1)+1)&amp;" puluh "&amp;INDEX('177_Padi Logistik_Bali'!idxSatuSampaiDuaPuluh,--RIGHT('[3]Pos Log Serang 260721'!XFD1,1)+1))</definedName>
    <definedName name="ratus3" localSheetId="43">" "&amp;INDEX('178_satya alam_'!idxRatusan,--LEFT(TEXT(RIGHT('[3]Pos Log Serang 260721'!XFD1,3),"000"),1)+1)&amp;" "&amp;IF(--RIGHT('[3]Pos Log Serang 260721'!XFD1,2)&lt;=20,INDEX('178_satya alam_'!idxSatuSampaiDuaPuluh,--LEFT(RIGHT('[3]Pos Log Serang 260721'!XFD1,2),2)+1),INDEX('178_satya alam_'!idxSatuSampaiDuaPuluh,--LEFT(RIGHT('[3]Pos Log Serang 260721'!XFD1,2),1)+1)&amp;" puluh "&amp;INDEX('178_satya alam_'!idxSatuSampaiDuaPuluh,--RIGHT('[3]Pos Log Serang 260721'!XFD1,1)+1))</definedName>
    <definedName name="ratus3" localSheetId="44">" "&amp;INDEX('179_Kurniatani_Banjar negara'!idxRatusan,--LEFT(TEXT(RIGHT('[3]Pos Log Serang 260721'!XFD1,3),"000"),1)+1)&amp;" "&amp;IF(--RIGHT('[3]Pos Log Serang 260721'!XFD1,2)&lt;=20,INDEX('179_Kurniatani_Banjar negara'!idxSatuSampaiDuaPuluh,--LEFT(RIGHT('[3]Pos Log Serang 260721'!XFD1,2),2)+1),INDEX('179_Kurniatani_Banjar negara'!idxSatuSampaiDuaPuluh,--LEFT(RIGHT('[3]Pos Log Serang 260721'!XFD1,2),1)+1)&amp;" puluh "&amp;INDEX('179_Kurniatani_Banjar negara'!idxSatuSampaiDuaPuluh,--RIGHT('[3]Pos Log Serang 260721'!XFD1,1)+1))</definedName>
    <definedName name="ratus3" localSheetId="45">" "&amp;INDEX('180_PT. Yasa_Sulteng'!idxRatusan,--LEFT(TEXT(RIGHT('[3]Pos Log Serang 260721'!XFD1,3),"000"),1)+1)&amp;" "&amp;IF(--RIGHT('[3]Pos Log Serang 260721'!XFD1,2)&lt;=20,INDEX('180_PT. Yasa_Sulteng'!idxSatuSampaiDuaPuluh,--LEFT(RIGHT('[3]Pos Log Serang 260721'!XFD1,2),2)+1),INDEX('180_PT. Yasa_Sulteng'!idxSatuSampaiDuaPuluh,--LEFT(RIGHT('[3]Pos Log Serang 260721'!XFD1,2),1)+1)&amp;" puluh "&amp;INDEX('180_PT. Yasa_Sulteng'!idxSatuSampaiDuaPuluh,--RIGHT('[3]Pos Log Serang 260721'!XFD1,1)+1))</definedName>
    <definedName name="ratus3" localSheetId="46">" "&amp;INDEX('180_PT. Yasa_Sulteng di up'!idxRatusan,--LEFT(TEXT(RIGHT('[3]Pos Log Serang 260721'!XFD1,3),"000"),1)+1)&amp;" "&amp;IF(--RIGHT('[3]Pos Log Serang 260721'!XFD1,2)&lt;=20,INDEX('180_PT. Yasa_Sulteng di up'!idxSatuSampaiDuaPuluh,--LEFT(RIGHT('[3]Pos Log Serang 260721'!XFD1,2),2)+1),INDEX('180_PT. Yasa_Sulteng di up'!idxSatuSampaiDuaPuluh,--LEFT(RIGHT('[3]Pos Log Serang 260721'!XFD1,2),1)+1)&amp;" puluh "&amp;INDEX('180_PT. Yasa_Sulteng di up'!idxSatuSampaiDuaPuluh,--RIGHT('[3]Pos Log Serang 260721'!XFD1,1)+1))</definedName>
    <definedName name="ratus3" localSheetId="47">" "&amp;INDEX('181_Menara_Jakarta Inner'!idxRatusan,--LEFT(TEXT(RIGHT('[3]Pos Log Serang 260721'!XFD1,3),"000"),1)+1)&amp;" "&amp;IF(--RIGHT('[3]Pos Log Serang 260721'!XFD1,2)&lt;=20,INDEX('181_Menara_Jakarta Inner'!idxSatuSampaiDuaPuluh,--LEFT(RIGHT('[3]Pos Log Serang 260721'!XFD1,2),2)+1),INDEX('181_Menara_Jakarta Inner'!idxSatuSampaiDuaPuluh,--LEFT(RIGHT('[3]Pos Log Serang 260721'!XFD1,2),1)+1)&amp;" puluh "&amp;INDEX('181_Menara_Jakarta Inner'!idxSatuSampaiDuaPuluh,--RIGHT('[3]Pos Log Serang 260721'!XFD1,1)+1))</definedName>
    <definedName name="ratus3" localSheetId="48">" "&amp;INDEX('182_Yenlingtan_Pandurasa_Batam'!idxRatusan,--LEFT(TEXT(RIGHT('[3]Pos Log Serang 260721'!XFD1,3),"000"),1)+1)&amp;" "&amp;IF(--RIGHT('[3]Pos Log Serang 260721'!XFD1,2)&lt;=20,INDEX('182_Yenlingtan_Pandurasa_Batam'!idxSatuSampaiDuaPuluh,--LEFT(RIGHT('[3]Pos Log Serang 260721'!XFD1,2),2)+1),INDEX('182_Yenlingtan_Pandurasa_Batam'!idxSatuSampaiDuaPuluh,--LEFT(RIGHT('[3]Pos Log Serang 260721'!XFD1,2),1)+1)&amp;" puluh "&amp;INDEX('182_Yenlingtan_Pandurasa_Batam'!idxSatuSampaiDuaPuluh,--RIGHT('[3]Pos Log Serang 260721'!XFD1,1)+1))</definedName>
    <definedName name="ratus3" localSheetId="49">" "&amp;INDEX('183_Bpk.Icuk_Kalbar'!idxRatusan,--LEFT(TEXT(RIGHT('[3]Pos Log Serang 260721'!XFD1,3),"000"),1)+1)&amp;" "&amp;IF(--RIGHT('[3]Pos Log Serang 260721'!XFD1,2)&lt;=20,INDEX('183_Bpk.Icuk_Kalbar'!idxSatuSampaiDuaPuluh,--LEFT(RIGHT('[3]Pos Log Serang 260721'!XFD1,2),2)+1),INDEX('183_Bpk.Icuk_Kalbar'!idxSatuSampaiDuaPuluh,--LEFT(RIGHT('[3]Pos Log Serang 260721'!XFD1,2),1)+1)&amp;" puluh "&amp;INDEX('183_Bpk.Icuk_Kalbar'!idxSatuSampaiDuaPuluh,--RIGHT('[3]Pos Log Serang 260721'!XFD1,1)+1))</definedName>
    <definedName name="ratus3" localSheetId="50">" "&amp;INDEX('184_Rosenberger_Makassar'!idxRatusan,--LEFT(TEXT(RIGHT('[3]Pos Log Serang 260721'!XFD1,3),"000"),1)+1)&amp;" "&amp;IF(--RIGHT('[3]Pos Log Serang 260721'!XFD1,2)&lt;=20,INDEX('184_Rosenberger_Makassar'!idxSatuSampaiDuaPuluh,--LEFT(RIGHT('[3]Pos Log Serang 260721'!XFD1,2),2)+1),INDEX('184_Rosenberger_Makassar'!idxSatuSampaiDuaPuluh,--LEFT(RIGHT('[3]Pos Log Serang 260721'!XFD1,2),1)+1)&amp;" puluh "&amp;INDEX('184_Rosenberger_Makassar'!idxSatuSampaiDuaPuluh,--RIGHT('[3]Pos Log Serang 260721'!XFD1,1)+1))</definedName>
    <definedName name="ratus3" localSheetId="51">" "&amp;INDEX('185_PT.Sarana Bandar_Sidoarjo'!idxRatusan,--LEFT(TEXT(RIGHT('[3]Pos Log Serang 260721'!XFD1,3),"000"),1)+1)&amp;" "&amp;IF(--RIGHT('[3]Pos Log Serang 260721'!XFD1,2)&lt;=20,INDEX('185_PT.Sarana Bandar_Sidoarjo'!idxSatuSampaiDuaPuluh,--LEFT(RIGHT('[3]Pos Log Serang 260721'!XFD1,2),2)+1),INDEX('185_PT.Sarana Bandar_Sidoarjo'!idxSatuSampaiDuaPuluh,--LEFT(RIGHT('[3]Pos Log Serang 260721'!XFD1,2),1)+1)&amp;" puluh "&amp;INDEX('185_PT.Sarana Bandar_Sidoarjo'!idxSatuSampaiDuaPuluh,--RIGHT('[3]Pos Log Serang 260721'!XFD1,1)+1))</definedName>
    <definedName name="ratus3" localSheetId="52">" "&amp;INDEX('186_Ibu Yanti_Lampung'!idxRatusan,--LEFT(TEXT(RIGHT('[3]Pos Log Serang 260721'!XFD1,3),"000"),1)+1)&amp;" "&amp;IF(--RIGHT('[3]Pos Log Serang 260721'!XFD1,2)&lt;=20,INDEX('186_Ibu Yanti_Lampung'!idxSatuSampaiDuaPuluh,--LEFT(RIGHT('[3]Pos Log Serang 260721'!XFD1,2),2)+1),INDEX('186_Ibu Yanti_Lampung'!idxSatuSampaiDuaPuluh,--LEFT(RIGHT('[3]Pos Log Serang 260721'!XFD1,2),1)+1)&amp;" puluh "&amp;INDEX('186_Ibu Yanti_Lampung'!idxSatuSampaiDuaPuluh,--RIGHT('[3]Pos Log Serang 260721'!XFD1,1)+1))</definedName>
    <definedName name="ratus3" localSheetId="53">" "&amp;INDEX('187_MAG_Kalimantan'!idxRatusan,--LEFT(TEXT(RIGHT('[3]Pos Log Serang 260721'!XFD1,3),"000"),1)+1)&amp;" "&amp;IF(--RIGHT('[3]Pos Log Serang 260721'!XFD1,2)&lt;=20,INDEX('187_MAG_Kalimantan'!idxSatuSampaiDuaPuluh,--LEFT(RIGHT('[3]Pos Log Serang 260721'!XFD1,2),2)+1),INDEX('187_MAG_Kalimantan'!idxSatuSampaiDuaPuluh,--LEFT(RIGHT('[3]Pos Log Serang 260721'!XFD1,2),1)+1)&amp;" puluh "&amp;INDEX('187_MAG_Kalimantan'!idxSatuSampaiDuaPuluh,--RIGHT('[3]Pos Log Serang 260721'!XFD1,1)+1))</definedName>
    <definedName name="ratus3" localSheetId="55">" "&amp;INDEX('188_BSC_JHHP_PAYAKUMBUH'!idxRatusan,--LEFT(TEXT(RIGHT('[3]Pos Log Serang 260721'!XFD1,3),"000"),1)+1)&amp;" "&amp;IF(--RIGHT('[3]Pos Log Serang 260721'!XFD1,2)&lt;=20,INDEX('188_BSC_JHHP_PAYAKUMBUH'!idxSatuSampaiDuaPuluh,--LEFT(RIGHT('[3]Pos Log Serang 260721'!XFD1,2),2)+1),INDEX('188_BSC_JHHP_PAYAKUMBUH'!idxSatuSampaiDuaPuluh,--LEFT(RIGHT('[3]Pos Log Serang 260721'!XFD1,2),1)+1)&amp;" puluh "&amp;INDEX('188_BSC_JHHP_PAYAKUMBUH'!idxSatuSampaiDuaPuluh,--RIGHT('[3]Pos Log Serang 260721'!XFD1,1)+1))</definedName>
    <definedName name="ratus3" localSheetId="54">" "&amp;INDEX('188_Sampoeran_Brigf 31.2.22'!idxRatusan,--LEFT(TEXT(RIGHT('[3]Pos Log Serang 260721'!XFD1,3),"000"),1)+1)&amp;" "&amp;IF(--RIGHT('[3]Pos Log Serang 260721'!XFD1,2)&lt;=20,INDEX('188_Sampoeran_Brigf 31.2.22'!idxSatuSampaiDuaPuluh,--LEFT(RIGHT('[3]Pos Log Serang 260721'!XFD1,2),2)+1),INDEX('188_Sampoeran_Brigf 31.2.22'!idxSatuSampaiDuaPuluh,--LEFT(RIGHT('[3]Pos Log Serang 260721'!XFD1,2),1)+1)&amp;" puluh "&amp;INDEX('188_Sampoeran_Brigf 31.2.22'!idxSatuSampaiDuaPuluh,--RIGHT('[3]Pos Log Serang 260721'!XFD1,1)+1))</definedName>
    <definedName name="ratus3" localSheetId="56">" "&amp;INDEX('189_Sampoeran_Brigf 8.2.22'!idxRatusan,--LEFT(TEXT(RIGHT('[3]Pos Log Serang 260721'!XFD1,3),"000"),1)+1)&amp;" "&amp;IF(--RIGHT('[3]Pos Log Serang 260721'!XFD1,2)&lt;=20,INDEX('189_Sampoeran_Brigf 8.2.22'!idxSatuSampaiDuaPuluh,--LEFT(RIGHT('[3]Pos Log Serang 260721'!XFD1,2),2)+1),INDEX('189_Sampoeran_Brigf 8.2.22'!idxSatuSampaiDuaPuluh,--LEFT(RIGHT('[3]Pos Log Serang 260721'!XFD1,2),1)+1)&amp;" puluh "&amp;INDEX('189_Sampoeran_Brigf 8.2.22'!idxSatuSampaiDuaPuluh,--RIGHT('[3]Pos Log Serang 260721'!XFD1,1)+1))</definedName>
    <definedName name="ratus3" localSheetId="57">" "&amp;INDEX('190_Solo Logo_Pati'!idxRatusan,--LEFT(TEXT(RIGHT('[3]Pos Log Serang 260721'!XFD1,3),"000"),1)+1)&amp;" "&amp;IF(--RIGHT('[3]Pos Log Serang 260721'!XFD1,2)&lt;=20,INDEX('190_Solo Logo_Pati'!idxSatuSampaiDuaPuluh,--LEFT(RIGHT('[3]Pos Log Serang 260721'!XFD1,2),2)+1),INDEX('190_Solo Logo_Pati'!idxSatuSampaiDuaPuluh,--LEFT(RIGHT('[3]Pos Log Serang 260721'!XFD1,2),1)+1)&amp;" puluh "&amp;INDEX('190_Solo Logo_Pati'!idxSatuSampaiDuaPuluh,--RIGHT('[3]Pos Log Serang 260721'!XFD1,1)+1))</definedName>
    <definedName name="ratus3" localSheetId="58">" "&amp;INDEX('191_Tensindo_Penajam'!idxRatusan,--LEFT(TEXT(RIGHT('[3]Pos Log Serang 260721'!XFD1,3),"000"),1)+1)&amp;" "&amp;IF(--RIGHT('[3]Pos Log Serang 260721'!XFD1,2)&lt;=20,INDEX('191_Tensindo_Penajam'!idxSatuSampaiDuaPuluh,--LEFT(RIGHT('[3]Pos Log Serang 260721'!XFD1,2),2)+1),INDEX('191_Tensindo_Penajam'!idxSatuSampaiDuaPuluh,--LEFT(RIGHT('[3]Pos Log Serang 260721'!XFD1,2),1)+1)&amp;" puluh "&amp;INDEX('191_Tensindo_Penajam'!idxSatuSampaiDuaPuluh,--RIGHT('[3]Pos Log Serang 260721'!XFD1,1)+1))</definedName>
    <definedName name="ratus3" localSheetId="59">" "&amp;INDEX('192_BBI_Ciputat'!idxRatusan,--LEFT(TEXT(RIGHT('[3]Pos Log Serang 260721'!XFD1,3),"000"),1)+1)&amp;" "&amp;IF(--RIGHT('[3]Pos Log Serang 260721'!XFD1,2)&lt;=20,INDEX('192_BBI_Ciputat'!idxSatuSampaiDuaPuluh,--LEFT(RIGHT('[3]Pos Log Serang 260721'!XFD1,2),2)+1),INDEX('192_BBI_Ciputat'!idxSatuSampaiDuaPuluh,--LEFT(RIGHT('[3]Pos Log Serang 260721'!XFD1,2),1)+1)&amp;" puluh "&amp;INDEX('192_BBI_Ciputat'!idxSatuSampaiDuaPuluh,--RIGHT('[3]Pos Log Serang 260721'!XFD1,1)+1))</definedName>
    <definedName name="ratus3" localSheetId="60">" "&amp;INDEX('193_Lion_Pontianak'!idxRatusan,--LEFT(TEXT(RIGHT('[3]Pos Log Serang 260721'!XFD1,3),"000"),1)+1)&amp;" "&amp;IF(--RIGHT('[3]Pos Log Serang 260721'!XFD1,2)&lt;=20,INDEX('193_Lion_Pontianak'!idxSatuSampaiDuaPuluh,--LEFT(RIGHT('[3]Pos Log Serang 260721'!XFD1,2),2)+1),INDEX('193_Lion_Pontianak'!idxSatuSampaiDuaPuluh,--LEFT(RIGHT('[3]Pos Log Serang 260721'!XFD1,2),1)+1)&amp;" puluh "&amp;INDEX('193_Lion_Pontianak'!idxSatuSampaiDuaPuluh,--RIGHT('[3]Pos Log Serang 260721'!XFD1,1)+1))</definedName>
    <definedName name="ratus3" localSheetId="61">" "&amp;INDEX('194_BSC_JHHP_PAYAKUMBUH '!idxRatusan,--LEFT(TEXT(RIGHT('[3]Pos Log Serang 260721'!XFD1,3),"000"),1)+1)&amp;" "&amp;IF(--RIGHT('[3]Pos Log Serang 260721'!XFD1,2)&lt;=20,INDEX('194_BSC_JHHP_PAYAKUMBUH '!idxSatuSampaiDuaPuluh,--LEFT(RIGHT('[3]Pos Log Serang 260721'!XFD1,2),2)+1),INDEX('194_BSC_JHHP_PAYAKUMBUH '!idxSatuSampaiDuaPuluh,--LEFT(RIGHT('[3]Pos Log Serang 260721'!XFD1,2),1)+1)&amp;" puluh "&amp;INDEX('194_BSC_JHHP_PAYAKUMBUH '!idxSatuSampaiDuaPuluh,--RIGHT('[3]Pos Log Serang 260721'!XFD1,1)+1))</definedName>
    <definedName name="ratus3" localSheetId="62">" "&amp;INDEX('195_Adhi Cakra_Batang'!idxRatusan,--LEFT(TEXT(RIGHT('[3]Pos Log Serang 260721'!XFD1,3),"000"),1)+1)&amp;" "&amp;IF(--RIGHT('[3]Pos Log Serang 260721'!XFD1,2)&lt;=20,INDEX('195_Adhi Cakra_Batang'!idxSatuSampaiDuaPuluh,--LEFT(RIGHT('[3]Pos Log Serang 260721'!XFD1,2),2)+1),INDEX('195_Adhi Cakra_Batang'!idxSatuSampaiDuaPuluh,--LEFT(RIGHT('[3]Pos Log Serang 260721'!XFD1,2),1)+1)&amp;" puluh "&amp;INDEX('195_Adhi Cakra_Batang'!idxSatuSampaiDuaPuluh,--RIGHT('[3]Pos Log Serang 260721'!XFD1,1)+1))</definedName>
    <definedName name="ratus3" localSheetId="63">" "&amp;INDEX('196_Klik_Batam '!idxRatusan,--LEFT(TEXT(RIGHT('[3]Pos Log Serang 260721'!XFD1,3),"000"),1)+1)&amp;" "&amp;IF(--RIGHT('[3]Pos Log Serang 260721'!XFD1,2)&lt;=20,INDEX('196_Klik_Batam '!idxSatuSampaiDuaPuluh,--LEFT(RIGHT('[3]Pos Log Serang 260721'!XFD1,2),2)+1),INDEX('196_Klik_Batam '!idxSatuSampaiDuaPuluh,--LEFT(RIGHT('[3]Pos Log Serang 260721'!XFD1,2),1)+1)&amp;" puluh "&amp;INDEX('196_Klik_Batam '!idxSatuSampaiDuaPuluh,--RIGHT('[3]Pos Log Serang 260721'!XFD1,1)+1))</definedName>
    <definedName name="ratus3" localSheetId="64">" "&amp;INDEX('197_BSC_Alam Hijau_Jambi'!idxRatusan,--LEFT(TEXT(RIGHT('[3]Pos Log Serang 260721'!XFD1,3),"000"),1)+1)&amp;" "&amp;IF(--RIGHT('[3]Pos Log Serang 260721'!XFD1,2)&lt;=20,INDEX('197_BSC_Alam Hijau_Jambi'!idxSatuSampaiDuaPuluh,--LEFT(RIGHT('[3]Pos Log Serang 260721'!XFD1,2),2)+1),INDEX('197_BSC_Alam Hijau_Jambi'!idxSatuSampaiDuaPuluh,--LEFT(RIGHT('[3]Pos Log Serang 260721'!XFD1,2),1)+1)&amp;" puluh "&amp;INDEX('197_BSC_Alam Hijau_Jambi'!idxSatuSampaiDuaPuluh,--RIGHT('[3]Pos Log Serang 260721'!XFD1,1)+1))</definedName>
    <definedName name="ratus3" localSheetId="65">" "&amp;INDEX('198_PCS_kalimantan'!idxRatusan,--LEFT(TEXT(RIGHT('[3]Pos Log Serang 260721'!XFD1,3),"000"),1)+1)&amp;" "&amp;IF(--RIGHT('[3]Pos Log Serang 260721'!XFD1,2)&lt;=20,INDEX('198_PCS_kalimantan'!idxSatuSampaiDuaPuluh,--LEFT(RIGHT('[3]Pos Log Serang 260721'!XFD1,2),2)+1),INDEX('198_PCS_kalimantan'!idxSatuSampaiDuaPuluh,--LEFT(RIGHT('[3]Pos Log Serang 260721'!XFD1,2),1)+1)&amp;" puluh "&amp;INDEX('198_PCS_kalimantan'!idxSatuSampaiDuaPuluh,--RIGHT('[3]Pos Log Serang 260721'!XFD1,1)+1))</definedName>
    <definedName name="ratus3" localSheetId="66">" "&amp;INDEX('199_BSC_Alam Hijau_Jambi'!idxRatusan,--LEFT(TEXT(RIGHT('[3]Pos Log Serang 260721'!XFD1,3),"000"),1)+1)&amp;" "&amp;IF(--RIGHT('[3]Pos Log Serang 260721'!XFD1,2)&lt;=20,INDEX('199_BSC_Alam Hijau_Jambi'!idxSatuSampaiDuaPuluh,--LEFT(RIGHT('[3]Pos Log Serang 260721'!XFD1,2),2)+1),INDEX('199_BSC_Alam Hijau_Jambi'!idxSatuSampaiDuaPuluh,--LEFT(RIGHT('[3]Pos Log Serang 260721'!XFD1,2),1)+1)&amp;" puluh "&amp;INDEX('199_BSC_Alam Hijau_Jambi'!idxSatuSampaiDuaPuluh,--RIGHT('[3]Pos Log Serang 260721'!XFD1,1)+1))</definedName>
    <definedName name="ratus3" localSheetId="67">" "&amp;INDEX('200_BSC_Alam JHHP_Lampung'!idxRatusan,--LEFT(TEXT(RIGHT('[3]Pos Log Serang 260721'!XFD1,3),"000"),1)+1)&amp;" "&amp;IF(--RIGHT('[3]Pos Log Serang 260721'!XFD1,2)&lt;=20,INDEX('200_BSC_Alam JHHP_Lampung'!idxSatuSampaiDuaPuluh,--LEFT(RIGHT('[3]Pos Log Serang 260721'!XFD1,2),2)+1),INDEX('200_BSC_Alam JHHP_Lampung'!idxSatuSampaiDuaPuluh,--LEFT(RIGHT('[3]Pos Log Serang 260721'!XFD1,2),1)+1)&amp;" puluh "&amp;INDEX('200_BSC_Alam JHHP_Lampung'!idxSatuSampaiDuaPuluh,--RIGHT('[3]Pos Log Serang 260721'!XFD1,1)+1))</definedName>
    <definedName name="ratus3" localSheetId="68">" "&amp;INDEX('201_BSC_Alam JHHP_Lampung'!idxRatusan,--LEFT(TEXT(RIGHT('[3]Pos Log Serang 260721'!XFD1,3),"000"),1)+1)&amp;" "&amp;IF(--RIGHT('[3]Pos Log Serang 260721'!XFD1,2)&lt;=20,INDEX('201_BSC_Alam JHHP_Lampung'!idxSatuSampaiDuaPuluh,--LEFT(RIGHT('[3]Pos Log Serang 260721'!XFD1,2),2)+1),INDEX('201_BSC_Alam JHHP_Lampung'!idxSatuSampaiDuaPuluh,--LEFT(RIGHT('[3]Pos Log Serang 260721'!XFD1,2),1)+1)&amp;" puluh "&amp;INDEX('201_BSC_Alam JHHP_Lampung'!idxSatuSampaiDuaPuluh,--RIGHT('[3]Pos Log Serang 260721'!XFD1,1)+1))</definedName>
    <definedName name="ratus3" localSheetId="69">" "&amp;INDEX('202_BSC_Alam Hijau_Bandung 1'!idxRatusan,--LEFT(TEXT(RIGHT('[3]Pos Log Serang 260721'!XFD1,3),"000"),1)+1)&amp;" "&amp;IF(--RIGHT('[3]Pos Log Serang 260721'!XFD1,2)&lt;=20,INDEX('202_BSC_Alam Hijau_Bandung 1'!idxSatuSampaiDuaPuluh,--LEFT(RIGHT('[3]Pos Log Serang 260721'!XFD1,2),2)+1),INDEX('202_BSC_Alam Hijau_Bandung 1'!idxSatuSampaiDuaPuluh,--LEFT(RIGHT('[3]Pos Log Serang 260721'!XFD1,2),1)+1)&amp;" puluh "&amp;INDEX('202_BSC_Alam Hijau_Bandung 1'!idxSatuSampaiDuaPuluh,--RIGHT('[3]Pos Log Serang 260721'!XFD1,1)+1))</definedName>
    <definedName name="ratus3" localSheetId="70">" "&amp;INDEX('203_BSC_JHHP_Lampung'!idxRatusan,--LEFT(TEXT(RIGHT('[3]Pos Log Serang 260721'!XFD1,3),"000"),1)+1)&amp;" "&amp;IF(--RIGHT('[3]Pos Log Serang 260721'!XFD1,2)&lt;=20,INDEX('203_BSC_JHHP_Lampung'!idxSatuSampaiDuaPuluh,--LEFT(RIGHT('[3]Pos Log Serang 260721'!XFD1,2),2)+1),INDEX('203_BSC_JHHP_Lampung'!idxSatuSampaiDuaPuluh,--LEFT(RIGHT('[3]Pos Log Serang 260721'!XFD1,2),1)+1)&amp;" puluh "&amp;INDEX('203_BSC_JHHP_Lampung'!idxSatuSampaiDuaPuluh,--RIGHT('[3]Pos Log Serang 260721'!XFD1,1)+1))</definedName>
    <definedName name="ratus3" localSheetId="71">" "&amp;INDEX('204_Klik_Batam'!idxRatusan,--LEFT(TEXT(RIGHT('[3]Pos Log Serang 260721'!XFD1,3),"000"),1)+1)&amp;" "&amp;IF(--RIGHT('[3]Pos Log Serang 260721'!XFD1,2)&lt;=20,INDEX('204_Klik_Batam'!idxSatuSampaiDuaPuluh,--LEFT(RIGHT('[3]Pos Log Serang 260721'!XFD1,2),2)+1),INDEX('204_Klik_Batam'!idxSatuSampaiDuaPuluh,--LEFT(RIGHT('[3]Pos Log Serang 260721'!XFD1,2),1)+1)&amp;" puluh "&amp;INDEX('204_Klik_Batam'!idxSatuSampaiDuaPuluh,--RIGHT('[3]Pos Log Serang 260721'!XFD1,1)+1))</definedName>
    <definedName name="ratus3" localSheetId="72">" "&amp;INDEX('205_Klik_Batam'!idxRatusan,--LEFT(TEXT(RIGHT('[3]Pos Log Serang 260721'!XFD1,3),"000"),1)+1)&amp;" "&amp;IF(--RIGHT('[3]Pos Log Serang 260721'!XFD1,2)&lt;=20,INDEX('205_Klik_Batam'!idxSatuSampaiDuaPuluh,--LEFT(RIGHT('[3]Pos Log Serang 260721'!XFD1,2),2)+1),INDEX('205_Klik_Batam'!idxSatuSampaiDuaPuluh,--LEFT(RIGHT('[3]Pos Log Serang 260721'!XFD1,2),1)+1)&amp;" puluh "&amp;INDEX('205_Klik_Batam'!idxSatuSampaiDuaPuluh,--RIGHT('[3]Pos Log Serang 260721'!XFD1,1)+1))</definedName>
    <definedName name="ratus3" localSheetId="73">" "&amp;INDEX('206_Tinata_Batam'!idxRatusan,--LEFT(TEXT(RIGHT('[3]Pos Log Serang 260721'!XFD1,3),"000"),1)+1)&amp;" "&amp;IF(--RIGHT('[3]Pos Log Serang 260721'!XFD1,2)&lt;=20,INDEX('206_Tinata_Batam'!idxSatuSampaiDuaPuluh,--LEFT(RIGHT('[3]Pos Log Serang 260721'!XFD1,2),2)+1),INDEX('206_Tinata_Batam'!idxSatuSampaiDuaPuluh,--LEFT(RIGHT('[3]Pos Log Serang 260721'!XFD1,2),1)+1)&amp;" puluh "&amp;INDEX('206_Tinata_Batam'!idxSatuSampaiDuaPuluh,--RIGHT('[3]Pos Log Serang 260721'!XFD1,1)+1))</definedName>
    <definedName name="ratus3" localSheetId="74">" "&amp;INDEX('207_Yenlingtan_Primasari_BTH'!idxRatusan,--LEFT(TEXT(RIGHT('[3]Pos Log Serang 260721'!XFD1,3),"000"),1)+1)&amp;" "&amp;IF(--RIGHT('[3]Pos Log Serang 260721'!XFD1,2)&lt;=20,INDEX('207_Yenlingtan_Primasari_BTH'!idxSatuSampaiDuaPuluh,--LEFT(RIGHT('[3]Pos Log Serang 260721'!XFD1,2),2)+1),INDEX('207_Yenlingtan_Primasari_BTH'!idxSatuSampaiDuaPuluh,--LEFT(RIGHT('[3]Pos Log Serang 260721'!XFD1,2),1)+1)&amp;" puluh "&amp;INDEX('207_Yenlingtan_Primasari_BTH'!idxSatuSampaiDuaPuluh,--RIGHT('[3]Pos Log Serang 260721'!XFD1,1)+1))</definedName>
    <definedName name="ratus3" localSheetId="75">" "&amp;INDEX('208_Yenlingtan_Kaifa_BTH'!idxRatusan,--LEFT(TEXT(RIGHT('[3]Pos Log Serang 260721'!XFD1,3),"000"),1)+1)&amp;" "&amp;IF(--RIGHT('[3]Pos Log Serang 260721'!XFD1,2)&lt;=20,INDEX('208_Yenlingtan_Kaifa_BTH'!idxSatuSampaiDuaPuluh,--LEFT(RIGHT('[3]Pos Log Serang 260721'!XFD1,2),2)+1),INDEX('208_Yenlingtan_Kaifa_BTH'!idxSatuSampaiDuaPuluh,--LEFT(RIGHT('[3]Pos Log Serang 260721'!XFD1,2),1)+1)&amp;" puluh "&amp;INDEX('208_Yenlingtan_Kaifa_BTH'!idxSatuSampaiDuaPuluh,--RIGHT('[3]Pos Log Serang 260721'!XFD1,1)+1))</definedName>
    <definedName name="ratus3" localSheetId="76">" "&amp;INDEX('209_Yenlingtan_East_BTH'!idxRatusan,--LEFT(TEXT(RIGHT('[3]Pos Log Serang 260721'!XFD1,3),"000"),1)+1)&amp;" "&amp;IF(--RIGHT('[3]Pos Log Serang 260721'!XFD1,2)&lt;=20,INDEX('209_Yenlingtan_East_BTH'!idxSatuSampaiDuaPuluh,--LEFT(RIGHT('[3]Pos Log Serang 260721'!XFD1,2),2)+1),INDEX('209_Yenlingtan_East_BTH'!idxSatuSampaiDuaPuluh,--LEFT(RIGHT('[3]Pos Log Serang 260721'!XFD1,2),1)+1)&amp;" puluh "&amp;INDEX('209_Yenlingtan_East_BTH'!idxSatuSampaiDuaPuluh,--RIGHT('[3]Pos Log Serang 260721'!XFD1,1)+1))</definedName>
    <definedName name="ratus3" localSheetId="77">" "&amp;INDEX('210_Dhe Topidi_Makassar'!idxRatusan,--LEFT(TEXT(RIGHT('[3]Pos Log Serang 260721'!XFD1,3),"000"),1)+1)&amp;" "&amp;IF(--RIGHT('[3]Pos Log Serang 260721'!XFD1,2)&lt;=20,INDEX('210_Dhe Topidi_Makassar'!idxSatuSampaiDuaPuluh,--LEFT(RIGHT('[3]Pos Log Serang 260721'!XFD1,2),2)+1),INDEX('210_Dhe Topidi_Makassar'!idxSatuSampaiDuaPuluh,--LEFT(RIGHT('[3]Pos Log Serang 260721'!XFD1,2),1)+1)&amp;" puluh "&amp;INDEX('210_Dhe Topidi_Makassar'!idxSatuSampaiDuaPuluh,--RIGHT('[3]Pos Log Serang 260721'!XFD1,1)+1))</definedName>
    <definedName name="ratus3" localSheetId="78">" "&amp;INDEX('211_Bpk. Teddy_Batam'!idxRatusan,--LEFT(TEXT(RIGHT('[3]Pos Log Serang 260721'!XFD1,3),"000"),1)+1)&amp;" "&amp;IF(--RIGHT('[3]Pos Log Serang 260721'!XFD1,2)&lt;=20,INDEX('211_Bpk. Teddy_Batam'!idxSatuSampaiDuaPuluh,--LEFT(RIGHT('[3]Pos Log Serang 260721'!XFD1,2),2)+1),INDEX('211_Bpk. Teddy_Batam'!idxSatuSampaiDuaPuluh,--LEFT(RIGHT('[3]Pos Log Serang 260721'!XFD1,2),1)+1)&amp;" puluh "&amp;INDEX('211_Bpk. Teddy_Batam'!idxSatuSampaiDuaPuluh,--RIGHT('[3]Pos Log Serang 260721'!XFD1,1)+1))</definedName>
    <definedName name="ratus3" localSheetId="79">" "&amp;INDEX('212_RBS_Batam'!idxRatusan,--LEFT(TEXT(RIGHT('[3]Pos Log Serang 260721'!XFD1,3),"000"),1)+1)&amp;" "&amp;IF(--RIGHT('[3]Pos Log Serang 260721'!XFD1,2)&lt;=20,INDEX('212_RBS_Batam'!idxSatuSampaiDuaPuluh,--LEFT(RIGHT('[3]Pos Log Serang 260721'!XFD1,2),2)+1),INDEX('212_RBS_Batam'!idxSatuSampaiDuaPuluh,--LEFT(RIGHT('[3]Pos Log Serang 260721'!XFD1,2),1)+1)&amp;" puluh "&amp;INDEX('212_RBS_Batam'!idxSatuSampaiDuaPuluh,--RIGHT('[3]Pos Log Serang 260721'!XFD1,1)+1))</definedName>
    <definedName name="ratus3" localSheetId="80">" "&amp;INDEX('213_Fastindo_jakarta'!idxRatusan,--LEFT(TEXT(RIGHT('[3]Pos Log Serang 260721'!XFD1,3),"000"),1)+1)&amp;" "&amp;IF(--RIGHT('[3]Pos Log Serang 260721'!XFD1,2)&lt;=20,INDEX('213_Fastindo_jakarta'!idxSatuSampaiDuaPuluh,--LEFT(RIGHT('[3]Pos Log Serang 260721'!XFD1,2),2)+1),INDEX('213_Fastindo_jakarta'!idxSatuSampaiDuaPuluh,--LEFT(RIGHT('[3]Pos Log Serang 260721'!XFD1,2),1)+1)&amp;" puluh "&amp;INDEX('213_Fastindo_jakarta'!idxSatuSampaiDuaPuluh,--RIGHT('[3]Pos Log Serang 260721'!XFD1,1)+1))</definedName>
    <definedName name="ratus3" localSheetId="81">" "&amp;INDEX('214_Klik_Batam'!idxRatusan,--LEFT(TEXT(RIGHT('[3]Pos Log Serang 260721'!XFD1,3),"000"),1)+1)&amp;" "&amp;IF(--RIGHT('[3]Pos Log Serang 260721'!XFD1,2)&lt;=20,INDEX('214_Klik_Batam'!idxSatuSampaiDuaPuluh,--LEFT(RIGHT('[3]Pos Log Serang 260721'!XFD1,2),2)+1),INDEX('214_Klik_Batam'!idxSatuSampaiDuaPuluh,--LEFT(RIGHT('[3]Pos Log Serang 260721'!XFD1,2),1)+1)&amp;" puluh "&amp;INDEX('214_Klik_Batam'!idxSatuSampaiDuaPuluh,--RIGHT('[3]Pos Log Serang 260721'!XFD1,1)+1))</definedName>
    <definedName name="ratus3" localSheetId="82">" "&amp;INDEX('215_Menara_Cocacola'!idxRatusan,--LEFT(TEXT(RIGHT('[3]Pos Log Serang 260721'!XFD1,3),"000"),1)+1)&amp;" "&amp;IF(--RIGHT('[3]Pos Log Serang 260721'!XFD1,2)&lt;=20,INDEX('215_Menara_Cocacola'!idxSatuSampaiDuaPuluh,--LEFT(RIGHT('[3]Pos Log Serang 260721'!XFD1,2),2)+1),INDEX('215_Menara_Cocacola'!idxSatuSampaiDuaPuluh,--LEFT(RIGHT('[3]Pos Log Serang 260721'!XFD1,2),1)+1)&amp;" puluh "&amp;INDEX('215_Menara_Cocacola'!idxSatuSampaiDuaPuluh,--RIGHT('[3]Pos Log Serang 260721'!XFD1,1)+1))</definedName>
    <definedName name="ratus3" localSheetId="83">" "&amp;INDEX('216_Menara_Mataram'!idxRatusan,--LEFT(TEXT(RIGHT('[3]Pos Log Serang 260721'!XFD1,3),"000"),1)+1)&amp;" "&amp;IF(--RIGHT('[3]Pos Log Serang 260721'!XFD1,2)&lt;=20,INDEX('216_Menara_Mataram'!idxSatuSampaiDuaPuluh,--LEFT(RIGHT('[3]Pos Log Serang 260721'!XFD1,2),2)+1),INDEX('216_Menara_Mataram'!idxSatuSampaiDuaPuluh,--LEFT(RIGHT('[3]Pos Log Serang 260721'!XFD1,2),1)+1)&amp;" puluh "&amp;INDEX('216_Menara_Mataram'!idxSatuSampaiDuaPuluh,--RIGHT('[3]Pos Log Serang 260721'!XFD1,1)+1))</definedName>
    <definedName name="ratus3" localSheetId="84">" "&amp;INDEX('217_BSC_DNR_Padang'!idxRatusan,--LEFT(TEXT(RIGHT('[3]Pos Log Serang 260721'!XFD1,3),"000"),1)+1)&amp;" "&amp;IF(--RIGHT('[3]Pos Log Serang 260721'!XFD1,2)&lt;=20,INDEX('217_BSC_DNR_Padang'!idxSatuSampaiDuaPuluh,--LEFT(RIGHT('[3]Pos Log Serang 260721'!XFD1,2),2)+1),INDEX('217_BSC_DNR_Padang'!idxSatuSampaiDuaPuluh,--LEFT(RIGHT('[3]Pos Log Serang 260721'!XFD1,2),1)+1)&amp;" puluh "&amp;INDEX('217_BSC_DNR_Padang'!idxSatuSampaiDuaPuluh,--RIGHT('[3]Pos Log Serang 260721'!XFD1,1)+1))</definedName>
    <definedName name="ratus3" localSheetId="85">" "&amp;INDEX('218_BSC_Alam Hijau_Bandung 1'!idxRatusan,--LEFT(TEXT(RIGHT('[3]Pos Log Serang 260721'!XFD1,3),"000"),1)+1)&amp;" "&amp;IF(--RIGHT('[3]Pos Log Serang 260721'!XFD1,2)&lt;=20,INDEX('218_BSC_Alam Hijau_Bandung 1'!idxSatuSampaiDuaPuluh,--LEFT(RIGHT('[3]Pos Log Serang 260721'!XFD1,2),2)+1),INDEX('218_BSC_Alam Hijau_Bandung 1'!idxSatuSampaiDuaPuluh,--LEFT(RIGHT('[3]Pos Log Serang 260721'!XFD1,2),1)+1)&amp;" puluh "&amp;INDEX('218_BSC_Alam Hijau_Bandung 1'!idxSatuSampaiDuaPuluh,--RIGHT('[3]Pos Log Serang 260721'!XFD1,1)+1))</definedName>
    <definedName name="ratus3" localSheetId="86">" "&amp;INDEX('219_BSC_Alam Hijau_Lampung'!idxRatusan,--LEFT(TEXT(RIGHT('[3]Pos Log Serang 260721'!XFD1,3),"000"),1)+1)&amp;" "&amp;IF(--RIGHT('[3]Pos Log Serang 260721'!XFD1,2)&lt;=20,INDEX('219_BSC_Alam Hijau_Lampung'!idxSatuSampaiDuaPuluh,--LEFT(RIGHT('[3]Pos Log Serang 260721'!XFD1,2),2)+1),INDEX('219_BSC_Alam Hijau_Lampung'!idxSatuSampaiDuaPuluh,--LEFT(RIGHT('[3]Pos Log Serang 260721'!XFD1,2),1)+1)&amp;" puluh "&amp;INDEX('219_BSC_Alam Hijau_Lampung'!idxSatuSampaiDuaPuluh,--RIGHT('[3]Pos Log Serang 260721'!XFD1,1)+1))</definedName>
    <definedName name="ratus3" localSheetId="87">" "&amp;INDEX('220_BSC_Alam Hijau_Kota Bumi'!idxRatusan,--LEFT(TEXT(RIGHT('[3]Pos Log Serang 260721'!XFD1,3),"000"),1)+1)&amp;" "&amp;IF(--RIGHT('[3]Pos Log Serang 260721'!XFD1,2)&lt;=20,INDEX('220_BSC_Alam Hijau_Kota Bumi'!idxSatuSampaiDuaPuluh,--LEFT(RIGHT('[3]Pos Log Serang 260721'!XFD1,2),2)+1),INDEX('220_BSC_Alam Hijau_Kota Bumi'!idxSatuSampaiDuaPuluh,--LEFT(RIGHT('[3]Pos Log Serang 260721'!XFD1,2),1)+1)&amp;" puluh "&amp;INDEX('220_BSC_Alam Hijau_Kota Bumi'!idxSatuSampaiDuaPuluh,--RIGHT('[3]Pos Log Serang 260721'!XFD1,1)+1))</definedName>
    <definedName name="ratus3" localSheetId="88">" "&amp;INDEX('221_BSC_Alam Hijau_Kota Bumi'!idxRatusan,--LEFT(TEXT(RIGHT('[3]Pos Log Serang 260721'!XFD1,3),"000"),1)+1)&amp;" "&amp;IF(--RIGHT('[3]Pos Log Serang 260721'!XFD1,2)&lt;=20,INDEX('221_BSC_Alam Hijau_Kota Bumi'!idxSatuSampaiDuaPuluh,--LEFT(RIGHT('[3]Pos Log Serang 260721'!XFD1,2),2)+1),INDEX('221_BSC_Alam Hijau_Kota Bumi'!idxSatuSampaiDuaPuluh,--LEFT(RIGHT('[3]Pos Log Serang 260721'!XFD1,2),1)+1)&amp;" puluh "&amp;INDEX('221_BSC_Alam Hijau_Kota Bumi'!idxSatuSampaiDuaPuluh,--RIGHT('[3]Pos Log Serang 260721'!XFD1,1)+1))</definedName>
    <definedName name="ratus3" localSheetId="89">" "&amp;INDEX('222_Okaryana_Pontianak'!idxRatusan,--LEFT(TEXT(RIGHT('[3]Pos Log Serang 260721'!XFD1,3),"000"),1)+1)&amp;" "&amp;IF(--RIGHT('[3]Pos Log Serang 260721'!XFD1,2)&lt;=20,INDEX('222_Okaryana_Pontianak'!idxSatuSampaiDuaPuluh,--LEFT(RIGHT('[3]Pos Log Serang 260721'!XFD1,2),2)+1),INDEX('222_Okaryana_Pontianak'!idxSatuSampaiDuaPuluh,--LEFT(RIGHT('[3]Pos Log Serang 260721'!XFD1,2),1)+1)&amp;" puluh "&amp;INDEX('222_Okaryana_Pontianak'!idxSatuSampaiDuaPuluh,--RIGHT('[3]Pos Log Serang 260721'!XFD1,1)+1))</definedName>
    <definedName name="ratus3" localSheetId="90">" "&amp;INDEX('223_BBI_Makassar'!idxRatusan,--LEFT(TEXT(RIGHT('[3]Pos Log Serang 260721'!XFD1,3),"000"),1)+1)&amp;" "&amp;IF(--RIGHT('[3]Pos Log Serang 260721'!XFD1,2)&lt;=20,INDEX('223_BBI_Makassar'!idxSatuSampaiDuaPuluh,--LEFT(RIGHT('[3]Pos Log Serang 260721'!XFD1,2),2)+1),INDEX('223_BBI_Makassar'!idxSatuSampaiDuaPuluh,--LEFT(RIGHT('[3]Pos Log Serang 260721'!XFD1,2),1)+1)&amp;" puluh "&amp;INDEX('223_BBI_Makassar'!idxSatuSampaiDuaPuluh,--RIGHT('[3]Pos Log Serang 260721'!XFD1,1)+1))</definedName>
    <definedName name="ratus3" localSheetId="91">" "&amp;INDEX('224_Yenlingtan_Aras_BTH'!idxRatusan,--LEFT(TEXT(RIGHT('[3]Pos Log Serang 260721'!XFD1,3),"000"),1)+1)&amp;" "&amp;IF(--RIGHT('[3]Pos Log Serang 260721'!XFD1,2)&lt;=20,INDEX('224_Yenlingtan_Aras_BTH'!idxSatuSampaiDuaPuluh,--LEFT(RIGHT('[3]Pos Log Serang 260721'!XFD1,2),2)+1),INDEX('224_Yenlingtan_Aras_BTH'!idxSatuSampaiDuaPuluh,--LEFT(RIGHT('[3]Pos Log Serang 260721'!XFD1,2),1)+1)&amp;" puluh "&amp;INDEX('224_Yenlingtan_Aras_BTH'!idxSatuSampaiDuaPuluh,--RIGHT('[3]Pos Log Serang 260721'!XFD1,1)+1))</definedName>
    <definedName name="ratus3" localSheetId="92">" "&amp;INDEX('225_Yenlingtan_Omo_BTH'!idxRatusan,--LEFT(TEXT(RIGHT('[3]Pos Log Serang 260721'!XFD1,3),"000"),1)+1)&amp;" "&amp;IF(--RIGHT('[3]Pos Log Serang 260721'!XFD1,2)&lt;=20,INDEX('225_Yenlingtan_Omo_BTH'!idxSatuSampaiDuaPuluh,--LEFT(RIGHT('[3]Pos Log Serang 260721'!XFD1,2),2)+1),INDEX('225_Yenlingtan_Omo_BTH'!idxSatuSampaiDuaPuluh,--LEFT(RIGHT('[3]Pos Log Serang 260721'!XFD1,2),1)+1)&amp;" puluh "&amp;INDEX('225_Yenlingtan_Omo_BTH'!idxSatuSampaiDuaPuluh,--RIGHT('[3]Pos Log Serang 260721'!XFD1,1)+1))</definedName>
    <definedName name="ratus3" localSheetId="93">" "&amp;INDEX('226_Yenlingtan_Pandurasa_BTH'!idxRatusan,--LEFT(TEXT(RIGHT('[3]Pos Log Serang 260721'!XFD1,3),"000"),1)+1)&amp;" "&amp;IF(--RIGHT('[3]Pos Log Serang 260721'!XFD1,2)&lt;=20,INDEX('226_Yenlingtan_Pandurasa_BTH'!idxSatuSampaiDuaPuluh,--LEFT(RIGHT('[3]Pos Log Serang 260721'!XFD1,2),2)+1),INDEX('226_Yenlingtan_Pandurasa_BTH'!idxSatuSampaiDuaPuluh,--LEFT(RIGHT('[3]Pos Log Serang 260721'!XFD1,2),1)+1)&amp;" puluh "&amp;INDEX('226_Yenlingtan_Pandurasa_BTH'!idxSatuSampaiDuaPuluh,--RIGHT('[3]Pos Log Serang 260721'!XFD1,1)+1))</definedName>
    <definedName name="ratus3" localSheetId="94">" "&amp;INDEX('227_Bpk. Zudi_Banjarmasin'!idxRatusan,--LEFT(TEXT(RIGHT('[3]Pos Log Serang 260721'!XFD1,3),"000"),1)+1)&amp;" "&amp;IF(--RIGHT('[3]Pos Log Serang 260721'!XFD1,2)&lt;=20,INDEX('227_Bpk. Zudi_Banjarmasin'!idxSatuSampaiDuaPuluh,--LEFT(RIGHT('[3]Pos Log Serang 260721'!XFD1,2),2)+1),INDEX('227_Bpk. Zudi_Banjarmasin'!idxSatuSampaiDuaPuluh,--LEFT(RIGHT('[3]Pos Log Serang 260721'!XFD1,2),1)+1)&amp;" puluh "&amp;INDEX('227_Bpk. Zudi_Banjarmasin'!idxSatuSampaiDuaPuluh,--RIGHT('[3]Pos Log Serang 260721'!XFD1,1)+1))</definedName>
    <definedName name="ratus3" localSheetId="95">" "&amp;INDEX('228_Anzora Skin_Riau'!idxRatusan,--LEFT(TEXT(RIGHT('[3]Pos Log Serang 260721'!XFD1,3),"000"),1)+1)&amp;" "&amp;IF(--RIGHT('[3]Pos Log Serang 260721'!XFD1,2)&lt;=20,INDEX('228_Anzora Skin_Riau'!idxSatuSampaiDuaPuluh,--LEFT(RIGHT('[3]Pos Log Serang 260721'!XFD1,2),2)+1),INDEX('228_Anzora Skin_Riau'!idxSatuSampaiDuaPuluh,--LEFT(RIGHT('[3]Pos Log Serang 260721'!XFD1,2),1)+1)&amp;" puluh "&amp;INDEX('228_Anzora Skin_Riau'!idxSatuSampaiDuaPuluh,--RIGHT('[3]Pos Log Serang 260721'!XFD1,1)+1))</definedName>
    <definedName name="ratus3" localSheetId="96">" "&amp;INDEX('229_Menara_Sticker&amp;TTD'!idxRatusan,--LEFT(TEXT(RIGHT('[3]Pos Log Serang 260721'!XFD1,3),"000"),1)+1)&amp;" "&amp;IF(--RIGHT('[3]Pos Log Serang 260721'!XFD1,2)&lt;=20,INDEX('229_Menara_Sticker&amp;TTD'!idxSatuSampaiDuaPuluh,--LEFT(RIGHT('[3]Pos Log Serang 260721'!XFD1,2),2)+1),INDEX('229_Menara_Sticker&amp;TTD'!idxSatuSampaiDuaPuluh,--LEFT(RIGHT('[3]Pos Log Serang 260721'!XFD1,2),1)+1)&amp;" puluh "&amp;INDEX('229_Menara_Sticker&amp;TTD'!idxSatuSampaiDuaPuluh,--RIGHT('[3]Pos Log Serang 260721'!XFD1,1)+1))</definedName>
    <definedName name="ratus3" localSheetId="97">" "&amp;INDEX('230_Solologo_Setia alam_Proboli'!idxRatusan,--LEFT(TEXT(RIGHT('[3]Pos Log Serang 260721'!XFD1,3),"000"),1)+1)&amp;" "&amp;IF(--RIGHT('[3]Pos Log Serang 260721'!XFD1,2)&lt;=20,INDEX('230_Solologo_Setia alam_Proboli'!idxSatuSampaiDuaPuluh,--LEFT(RIGHT('[3]Pos Log Serang 260721'!XFD1,2),2)+1),INDEX('230_Solologo_Setia alam_Proboli'!idxSatuSampaiDuaPuluh,--LEFT(RIGHT('[3]Pos Log Serang 260721'!XFD1,2),1)+1)&amp;" puluh "&amp;INDEX('230_Solologo_Setia alam_Proboli'!idxSatuSampaiDuaPuluh,--RIGHT('[3]Pos Log Serang 260721'!XFD1,1)+1))</definedName>
    <definedName name="ratus3" localSheetId="98">" "&amp;INDEX('231_Okaryana_Pontianak'!idxRatusan,--LEFT(TEXT(RIGHT('[3]Pos Log Serang 260721'!XFD1,3),"000"),1)+1)&amp;" "&amp;IF(--RIGHT('[3]Pos Log Serang 260721'!XFD1,2)&lt;=20,INDEX('231_Okaryana_Pontianak'!idxSatuSampaiDuaPuluh,--LEFT(RIGHT('[3]Pos Log Serang 260721'!XFD1,2),2)+1),INDEX('231_Okaryana_Pontianak'!idxSatuSampaiDuaPuluh,--LEFT(RIGHT('[3]Pos Log Serang 260721'!XFD1,2),1)+1)&amp;" puluh "&amp;INDEX('231_Okaryana_Pontianak'!idxSatuSampaiDuaPuluh,--RIGHT('[3]Pos Log Serang 260721'!XFD1,1)+1))</definedName>
    <definedName name="ratus3" localSheetId="99">" "&amp;INDEX('232_Pandu_Batam'!idxRatusan,--LEFT(TEXT(RIGHT('[3]Pos Log Serang 260721'!XFD1,3),"000"),1)+1)&amp;" "&amp;IF(--RIGHT('[3]Pos Log Serang 260721'!XFD1,2)&lt;=20,INDEX('232_Pandu_Batam'!idxSatuSampaiDuaPuluh,--LEFT(RIGHT('[3]Pos Log Serang 260721'!XFD1,2),2)+1),INDEX('232_Pandu_Batam'!idxSatuSampaiDuaPuluh,--LEFT(RIGHT('[3]Pos Log Serang 260721'!XFD1,2),1)+1)&amp;" puluh "&amp;INDEX('232_Pandu_Batam'!idxSatuSampaiDuaPuluh,--RIGHT('[3]Pos Log Serang 260721'!XFD1,1)+1))</definedName>
    <definedName name="ratus3" localSheetId="100">" "&amp;INDEX('233_Yenlingtan_Aras_BTH'!idxRatusan,--LEFT(TEXT(RIGHT('[3]Pos Log Serang 260721'!XFD1,3),"000"),1)+1)&amp;" "&amp;IF(--RIGHT('[3]Pos Log Serang 260721'!XFD1,2)&lt;=20,INDEX('233_Yenlingtan_Aras_BTH'!idxSatuSampaiDuaPuluh,--LEFT(RIGHT('[3]Pos Log Serang 260721'!XFD1,2),2)+1),INDEX('233_Yenlingtan_Aras_BTH'!idxSatuSampaiDuaPuluh,--LEFT(RIGHT('[3]Pos Log Serang 260721'!XFD1,2),1)+1)&amp;" puluh "&amp;INDEX('233_Yenlingtan_Aras_BTH'!idxSatuSampaiDuaPuluh,--RIGHT('[3]Pos Log Serang 260721'!XFD1,1)+1))</definedName>
    <definedName name="ratus3" localSheetId="101">" "&amp;INDEX('234_AKL_Mix'!idxRatusan,--LEFT(TEXT(RIGHT('[3]Pos Log Serang 260721'!XFD1,3),"000"),1)+1)&amp;" "&amp;IF(--RIGHT('[3]Pos Log Serang 260721'!XFD1,2)&lt;=20,INDEX('234_AKL_Mix'!idxSatuSampaiDuaPuluh,--LEFT(RIGHT('[3]Pos Log Serang 260721'!XFD1,2),2)+1),INDEX('234_AKL_Mix'!idxSatuSampaiDuaPuluh,--LEFT(RIGHT('[3]Pos Log Serang 260721'!XFD1,2),1)+1)&amp;" puluh "&amp;INDEX('234_AKL_Mix'!idxSatuSampaiDuaPuluh,--RIGHT('[3]Pos Log Serang 260721'!XFD1,1)+1))</definedName>
    <definedName name="ratus3" localSheetId="102">" "&amp;INDEX('235_Brama_Batam'!idxRatusan,--LEFT(TEXT(RIGHT('[3]Pos Log Serang 260721'!XFD1,3),"000"),1)+1)&amp;" "&amp;IF(--RIGHT('[3]Pos Log Serang 260721'!XFD1,2)&lt;=20,INDEX('235_Brama_Batam'!idxSatuSampaiDuaPuluh,--LEFT(RIGHT('[3]Pos Log Serang 260721'!XFD1,2),2)+1),INDEX('235_Brama_Batam'!idxSatuSampaiDuaPuluh,--LEFT(RIGHT('[3]Pos Log Serang 260721'!XFD1,2),1)+1)&amp;" puluh "&amp;INDEX('235_Brama_Batam'!idxSatuSampaiDuaPuluh,--RIGHT('[3]Pos Log Serang 260721'!XFD1,1)+1))</definedName>
    <definedName name="ratus3" localSheetId="103">" "&amp;INDEX('236_Nayla Hijab_Surabaya'!idxRatusan,--LEFT(TEXT(RIGHT('[3]Pos Log Serang 260721'!XFD1,3),"000"),1)+1)&amp;" "&amp;IF(--RIGHT('[3]Pos Log Serang 260721'!XFD1,2)&lt;=20,INDEX('236_Nayla Hijab_Surabaya'!idxSatuSampaiDuaPuluh,--LEFT(RIGHT('[3]Pos Log Serang 260721'!XFD1,2),2)+1),INDEX('236_Nayla Hijab_Surabaya'!idxSatuSampaiDuaPuluh,--LEFT(RIGHT('[3]Pos Log Serang 260721'!XFD1,2),1)+1)&amp;" puluh "&amp;INDEX('236_Nayla Hijab_Surabaya'!idxSatuSampaiDuaPuluh,--RIGHT('[3]Pos Log Serang 260721'!XFD1,1)+1))</definedName>
    <definedName name="ratus3" localSheetId="104">" "&amp;INDEX('237_Grasindo_Pontianak'!idxRatusan,--LEFT(TEXT(RIGHT('[3]Pos Log Serang 260721'!XFD1,3),"000"),1)+1)&amp;" "&amp;IF(--RIGHT('[3]Pos Log Serang 260721'!XFD1,2)&lt;=20,INDEX('237_Grasindo_Pontianak'!idxSatuSampaiDuaPuluh,--LEFT(RIGHT('[3]Pos Log Serang 260721'!XFD1,2),2)+1),INDEX('237_Grasindo_Pontianak'!idxSatuSampaiDuaPuluh,--LEFT(RIGHT('[3]Pos Log Serang 260721'!XFD1,2),1)+1)&amp;" puluh "&amp;INDEX('237_Grasindo_Pontianak'!idxSatuSampaiDuaPuluh,--RIGHT('[3]Pos Log Serang 260721'!XFD1,1)+1))</definedName>
    <definedName name="ratus3" localSheetId="105">" "&amp;INDEX('238_Yenlingtan_Sukses_BTH'!idxRatusan,--LEFT(TEXT(RIGHT('[3]Pos Log Serang 260721'!XFD1,3),"000"),1)+1)&amp;" "&amp;IF(--RIGHT('[3]Pos Log Serang 260721'!XFD1,2)&lt;=20,INDEX('238_Yenlingtan_Sukses_BTH'!idxSatuSampaiDuaPuluh,--LEFT(RIGHT('[3]Pos Log Serang 260721'!XFD1,2),2)+1),INDEX('238_Yenlingtan_Sukses_BTH'!idxSatuSampaiDuaPuluh,--LEFT(RIGHT('[3]Pos Log Serang 260721'!XFD1,2),1)+1)&amp;" puluh "&amp;INDEX('238_Yenlingtan_Sukses_BTH'!idxSatuSampaiDuaPuluh,--RIGHT('[3]Pos Log Serang 260721'!XFD1,1)+1))</definedName>
    <definedName name="ratus3" localSheetId="106">" "&amp;INDEX('239_Bpk. Arif_Batam'!idxRatusan,--LEFT(TEXT(RIGHT('[3]Pos Log Serang 260721'!XFD1,3),"000"),1)+1)&amp;" "&amp;IF(--RIGHT('[3]Pos Log Serang 260721'!XFD1,2)&lt;=20,INDEX('239_Bpk. Arif_Batam'!idxSatuSampaiDuaPuluh,--LEFT(RIGHT('[3]Pos Log Serang 260721'!XFD1,2),2)+1),INDEX('239_Bpk. Arif_Batam'!idxSatuSampaiDuaPuluh,--LEFT(RIGHT('[3]Pos Log Serang 260721'!XFD1,2),1)+1)&amp;" puluh "&amp;INDEX('239_Bpk. Arif_Batam'!idxSatuSampaiDuaPuluh,--RIGHT('[3]Pos Log Serang 260721'!XFD1,1)+1))</definedName>
    <definedName name="ratus3" localSheetId="107">" "&amp;INDEX('240_Yenlingtan_Sukses_BTH '!idxRatusan,--LEFT(TEXT(RIGHT('[3]Pos Log Serang 260721'!XFD1,3),"000"),1)+1)&amp;" "&amp;IF(--RIGHT('[3]Pos Log Serang 260721'!XFD1,2)&lt;=20,INDEX('240_Yenlingtan_Sukses_BTH '!idxSatuSampaiDuaPuluh,--LEFT(RIGHT('[3]Pos Log Serang 260721'!XFD1,2),2)+1),INDEX('240_Yenlingtan_Sukses_BTH '!idxSatuSampaiDuaPuluh,--LEFT(RIGHT('[3]Pos Log Serang 260721'!XFD1,2),1)+1)&amp;" puluh "&amp;INDEX('240_Yenlingtan_Sukses_BTH '!idxSatuSampaiDuaPuluh,--RIGHT('[3]Pos Log Serang 260721'!XFD1,1)+1))</definedName>
    <definedName name="ratus3" localSheetId="108">" "&amp;INDEX('241_Yenlingtan_Aras_BTH'!idxRatusan,--LEFT(TEXT(RIGHT('[3]Pos Log Serang 260721'!XFD1,3),"000"),1)+1)&amp;" "&amp;IF(--RIGHT('[3]Pos Log Serang 260721'!XFD1,2)&lt;=20,INDEX('241_Yenlingtan_Aras_BTH'!idxSatuSampaiDuaPuluh,--LEFT(RIGHT('[3]Pos Log Serang 260721'!XFD1,2),2)+1),INDEX('241_Yenlingtan_Aras_BTH'!idxSatuSampaiDuaPuluh,--LEFT(RIGHT('[3]Pos Log Serang 260721'!XFD1,2),1)+1)&amp;" puluh "&amp;INDEX('241_Yenlingtan_Aras_BTH'!idxSatuSampaiDuaPuluh,--RIGHT('[3]Pos Log Serang 260721'!XFD1,1)+1))</definedName>
    <definedName name="ratus3" localSheetId="109">" "&amp;INDEX('241A_Yenlingtan_Aras_PU'!idxRatusan,--LEFT(TEXT(RIGHT('[3]Pos Log Serang 260721'!XFD1,3),"000"),1)+1)&amp;" "&amp;IF(--RIGHT('[3]Pos Log Serang 260721'!XFD1,2)&lt;=20,INDEX('241A_Yenlingtan_Aras_PU'!idxSatuSampaiDuaPuluh,--LEFT(RIGHT('[3]Pos Log Serang 260721'!XFD1,2),2)+1),INDEX('241A_Yenlingtan_Aras_PU'!idxSatuSampaiDuaPuluh,--LEFT(RIGHT('[3]Pos Log Serang 260721'!XFD1,2),1)+1)&amp;" puluh "&amp;INDEX('241A_Yenlingtan_Aras_PU'!idxSatuSampaiDuaPuluh,--RIGHT('[3]Pos Log Serang 260721'!XFD1,1)+1))</definedName>
    <definedName name="ratus3" localSheetId="110">" "&amp;INDEX('242_Bpk. Arif_Batam'!idxRatusan,--LEFT(TEXT(RIGHT('[3]Pos Log Serang 260721'!XFD1,3),"000"),1)+1)&amp;" "&amp;IF(--RIGHT('[3]Pos Log Serang 260721'!XFD1,2)&lt;=20,INDEX('242_Bpk. Arif_Batam'!idxSatuSampaiDuaPuluh,--LEFT(RIGHT('[3]Pos Log Serang 260721'!XFD1,2),2)+1),INDEX('242_Bpk. Arif_Batam'!idxSatuSampaiDuaPuluh,--LEFT(RIGHT('[3]Pos Log Serang 260721'!XFD1,2),1)+1)&amp;" puluh "&amp;INDEX('242_Bpk. Arif_Batam'!idxSatuSampaiDuaPuluh,--RIGHT('[3]Pos Log Serang 260721'!XFD1,1)+1))</definedName>
    <definedName name="ratus3" localSheetId="111">" "&amp;INDEX('243_Klik_Batam'!idxRatusan,--LEFT(TEXT(RIGHT('[3]Pos Log Serang 260721'!XFD1,3),"000"),1)+1)&amp;" "&amp;IF(--RIGHT('[3]Pos Log Serang 260721'!XFD1,2)&lt;=20,INDEX('243_Klik_Batam'!idxSatuSampaiDuaPuluh,--LEFT(RIGHT('[3]Pos Log Serang 260721'!XFD1,2),2)+1),INDEX('243_Klik_Batam'!idxSatuSampaiDuaPuluh,--LEFT(RIGHT('[3]Pos Log Serang 260721'!XFD1,2),1)+1)&amp;" puluh "&amp;INDEX('243_Klik_Batam'!idxSatuSampaiDuaPuluh,--RIGHT('[3]Pos Log Serang 260721'!XFD1,1)+1))</definedName>
    <definedName name="ratus3" localSheetId="112">" "&amp;INDEX('244_Mega Kreasi_Bekasi'!idxRatusan,--LEFT(TEXT(RIGHT('[3]Pos Log Serang 260721'!XFD1,3),"000"),1)+1)&amp;" "&amp;IF(--RIGHT('[3]Pos Log Serang 260721'!XFD1,2)&lt;=20,INDEX('244_Mega Kreasi_Bekasi'!idxSatuSampaiDuaPuluh,--LEFT(RIGHT('[3]Pos Log Serang 260721'!XFD1,2),2)+1),INDEX('244_Mega Kreasi_Bekasi'!idxSatuSampaiDuaPuluh,--LEFT(RIGHT('[3]Pos Log Serang 260721'!XFD1,2),1)+1)&amp;" puluh "&amp;INDEX('244_Mega Kreasi_Bekasi'!idxSatuSampaiDuaPuluh,--RIGHT('[3]Pos Log Serang 260721'!XFD1,1)+1))</definedName>
    <definedName name="ratus3" localSheetId="113">" "&amp;INDEX('245_BSC_JHHP_Solok'!idxRatusan,--LEFT(TEXT(RIGHT('[3]Pos Log Serang 260721'!XFD1,3),"000"),1)+1)&amp;" "&amp;IF(--RIGHT('[3]Pos Log Serang 260721'!XFD1,2)&lt;=20,INDEX('245_BSC_JHHP_Solok'!idxSatuSampaiDuaPuluh,--LEFT(RIGHT('[3]Pos Log Serang 260721'!XFD1,2),2)+1),INDEX('245_BSC_JHHP_Solok'!idxSatuSampaiDuaPuluh,--LEFT(RIGHT('[3]Pos Log Serang 260721'!XFD1,2),1)+1)&amp;" puluh "&amp;INDEX('245_BSC_JHHP_Solok'!idxSatuSampaiDuaPuluh,--RIGHT('[3]Pos Log Serang 260721'!XFD1,1)+1))</definedName>
    <definedName name="ratus3" localSheetId="114">" "&amp;INDEX('246_BSC_Alam Hijau_Cilacap'!idxRatusan,--LEFT(TEXT(RIGHT('[3]Pos Log Serang 260721'!XFD1,3),"000"),1)+1)&amp;" "&amp;IF(--RIGHT('[3]Pos Log Serang 260721'!XFD1,2)&lt;=20,INDEX('246_BSC_Alam Hijau_Cilacap'!idxSatuSampaiDuaPuluh,--LEFT(RIGHT('[3]Pos Log Serang 260721'!XFD1,2),2)+1),INDEX('246_BSC_Alam Hijau_Cilacap'!idxSatuSampaiDuaPuluh,--LEFT(RIGHT('[3]Pos Log Serang 260721'!XFD1,2),1)+1)&amp;" puluh "&amp;INDEX('246_BSC_Alam Hijau_Cilacap'!idxSatuSampaiDuaPuluh,--RIGHT('[3]Pos Log Serang 260721'!XFD1,1)+1))</definedName>
    <definedName name="ratus3" localSheetId="115">" "&amp;INDEX('247_BSC_Alam Hijau_Jogja&amp;Smrng'!idxRatusan,--LEFT(TEXT(RIGHT('[3]Pos Log Serang 260721'!XFD1,3),"000"),1)+1)&amp;" "&amp;IF(--RIGHT('[3]Pos Log Serang 260721'!XFD1,2)&lt;=20,INDEX('247_BSC_Alam Hijau_Jogja&amp;Smrng'!idxSatuSampaiDuaPuluh,--LEFT(RIGHT('[3]Pos Log Serang 260721'!XFD1,2),2)+1),INDEX('247_BSC_Alam Hijau_Jogja&amp;Smrng'!idxSatuSampaiDuaPuluh,--LEFT(RIGHT('[3]Pos Log Serang 260721'!XFD1,2),1)+1)&amp;" puluh "&amp;INDEX('247_BSC_Alam Hijau_Jogja&amp;Smrng'!idxSatuSampaiDuaPuluh,--RIGHT('[3]Pos Log Serang 260721'!XFD1,1)+1))</definedName>
    <definedName name="ratus3" localSheetId="116">" "&amp;INDEX('248_Surya Jasa_Kalimantan'!idxRatusan,--LEFT(TEXT(RIGHT('[3]Pos Log Serang 260721'!XFD1,3),"000"),1)+1)&amp;" "&amp;IF(--RIGHT('[3]Pos Log Serang 260721'!XFD1,2)&lt;=20,INDEX('248_Surya Jasa_Kalimantan'!idxSatuSampaiDuaPuluh,--LEFT(RIGHT('[3]Pos Log Serang 260721'!XFD1,2),2)+1),INDEX('248_Surya Jasa_Kalimantan'!idxSatuSampaiDuaPuluh,--LEFT(RIGHT('[3]Pos Log Serang 260721'!XFD1,2),1)+1)&amp;" puluh "&amp;INDEX('248_Surya Jasa_Kalimantan'!idxSatuSampaiDuaPuluh,--RIGHT('[3]Pos Log Serang 260721'!XFD1,1)+1))</definedName>
    <definedName name="ratus3" localSheetId="117">" "&amp;INDEX('249_Surya Jasa_Kalimantan'!idxRatusan,--LEFT(TEXT(RIGHT('[3]Pos Log Serang 260721'!XFD1,3),"000"),1)+1)&amp;" "&amp;IF(--RIGHT('[3]Pos Log Serang 260721'!XFD1,2)&lt;=20,INDEX('249_Surya Jasa_Kalimantan'!idxSatuSampaiDuaPuluh,--LEFT(RIGHT('[3]Pos Log Serang 260721'!XFD1,2),2)+1),INDEX('249_Surya Jasa_Kalimantan'!idxSatuSampaiDuaPuluh,--LEFT(RIGHT('[3]Pos Log Serang 260721'!XFD1,2),1)+1)&amp;" puluh "&amp;INDEX('249_Surya Jasa_Kalimantan'!idxSatuSampaiDuaPuluh,--RIGHT('[3]Pos Log Serang 260721'!XFD1,1)+1))</definedName>
    <definedName name="ratus3" localSheetId="118">" "&amp;INDEX('250_Lion_Sidoarjo'!idxRatusan,--LEFT(TEXT(RIGHT('[3]Pos Log Serang 260721'!XFD1,3),"000"),1)+1)&amp;" "&amp;IF(--RIGHT('[3]Pos Log Serang 260721'!XFD1,2)&lt;=20,INDEX('250_Lion_Sidoarjo'!idxSatuSampaiDuaPuluh,--LEFT(RIGHT('[3]Pos Log Serang 260721'!XFD1,2),2)+1),INDEX('250_Lion_Sidoarjo'!idxSatuSampaiDuaPuluh,--LEFT(RIGHT('[3]Pos Log Serang 260721'!XFD1,2),1)+1)&amp;" puluh "&amp;INDEX('250_Lion_Sidoarjo'!idxSatuSampaiDuaPuluh,--RIGHT('[3]Pos Log Serang 260721'!XFD1,1)+1))</definedName>
    <definedName name="ratus3" localSheetId="119">" "&amp;INDEX('251_PCS_Pontianak'!idxRatusan,--LEFT(TEXT(RIGHT('[3]Pos Log Serang 260721'!XFD1,3),"000"),1)+1)&amp;" "&amp;IF(--RIGHT('[3]Pos Log Serang 260721'!XFD1,2)&lt;=20,INDEX('251_PCS_Pontianak'!idxSatuSampaiDuaPuluh,--LEFT(RIGHT('[3]Pos Log Serang 260721'!XFD1,2),2)+1),INDEX('251_PCS_Pontianak'!idxSatuSampaiDuaPuluh,--LEFT(RIGHT('[3]Pos Log Serang 260721'!XFD1,2),1)+1)&amp;" puluh "&amp;INDEX('251_PCS_Pontianak'!idxSatuSampaiDuaPuluh,--RIGHT('[3]Pos Log Serang 260721'!XFD1,1)+1))</definedName>
    <definedName name="ratus3" localSheetId="120">" "&amp;INDEX('252_PT. Buana_Jakarta'!idxRatusan,--LEFT(TEXT(RIGHT('[3]Pos Log Serang 260721'!XFD1,3),"000"),1)+1)&amp;" "&amp;IF(--RIGHT('[3]Pos Log Serang 260721'!XFD1,2)&lt;=20,INDEX('252_PT. Buana_Jakarta'!idxSatuSampaiDuaPuluh,--LEFT(RIGHT('[3]Pos Log Serang 260721'!XFD1,2),2)+1),INDEX('252_PT. Buana_Jakarta'!idxSatuSampaiDuaPuluh,--LEFT(RIGHT('[3]Pos Log Serang 260721'!XFD1,2),1)+1)&amp;" puluh "&amp;INDEX('252_PT. Buana_Jakarta'!idxSatuSampaiDuaPuluh,--RIGHT('[3]Pos Log Serang 260721'!XFD1,1)+1))</definedName>
    <definedName name="ratus3" localSheetId="121">" "&amp;INDEX('253_PCS_Pontianak'!idxRatusan,--LEFT(TEXT(RIGHT('[3]Pos Log Serang 260721'!XFD1,3),"000"),1)+1)&amp;" "&amp;IF(--RIGHT('[3]Pos Log Serang 260721'!XFD1,2)&lt;=20,INDEX('253_PCS_Pontianak'!idxSatuSampaiDuaPuluh,--LEFT(RIGHT('[3]Pos Log Serang 260721'!XFD1,2),2)+1),INDEX('253_PCS_Pontianak'!idxSatuSampaiDuaPuluh,--LEFT(RIGHT('[3]Pos Log Serang 260721'!XFD1,2),1)+1)&amp;" puluh "&amp;INDEX('253_PCS_Pontianak'!idxSatuSampaiDuaPuluh,--RIGHT('[3]Pos Log Serang 260721'!XFD1,1)+1))</definedName>
    <definedName name="ratus3" localSheetId="122">" "&amp;INDEX('254_Yenlingtan_Primasari'!idxRatusan,--LEFT(TEXT(RIGHT('[3]Pos Log Serang 260721'!XFD1,3),"000"),1)+1)&amp;" "&amp;IF(--RIGHT('[3]Pos Log Serang 260721'!XFD1,2)&lt;=20,INDEX('254_Yenlingtan_Primasari'!idxSatuSampaiDuaPuluh,--LEFT(RIGHT('[3]Pos Log Serang 260721'!XFD1,2),2)+1),INDEX('254_Yenlingtan_Primasari'!idxSatuSampaiDuaPuluh,--LEFT(RIGHT('[3]Pos Log Serang 260721'!XFD1,2),1)+1)&amp;" puluh "&amp;INDEX('254_Yenlingtan_Primasari'!idxSatuSampaiDuaPuluh,--RIGHT('[3]Pos Log Serang 260721'!XFD1,1)+1))</definedName>
    <definedName name="ratus3" localSheetId="123">" "&amp;INDEX('255_Trawlbens_Batam'!idxRatusan,--LEFT(TEXT(RIGHT('[3]Pos Log Serang 260721'!XFD1,3),"000"),1)+1)&amp;" "&amp;IF(--RIGHT('[3]Pos Log Serang 260721'!XFD1,2)&lt;=20,INDEX('255_Trawlbens_Batam'!idxSatuSampaiDuaPuluh,--LEFT(RIGHT('[3]Pos Log Serang 260721'!XFD1,2),2)+1),INDEX('255_Trawlbens_Batam'!idxSatuSampaiDuaPuluh,--LEFT(RIGHT('[3]Pos Log Serang 260721'!XFD1,2),1)+1)&amp;" puluh "&amp;INDEX('255_Trawlbens_Batam'!idxSatuSampaiDuaPuluh,--RIGHT('[3]Pos Log Serang 260721'!XFD1,1)+1))</definedName>
    <definedName name="ratus3" localSheetId="124">" "&amp;INDEX('256_yenlingtan_Dlanier'!idxRatusan,--LEFT(TEXT(RIGHT('[3]Pos Log Serang 260721'!XFD1,3),"000"),1)+1)&amp;" "&amp;IF(--RIGHT('[3]Pos Log Serang 260721'!XFD1,2)&lt;=20,INDEX('256_yenlingtan_Dlanier'!idxSatuSampaiDuaPuluh,--LEFT(RIGHT('[3]Pos Log Serang 260721'!XFD1,2),2)+1),INDEX('256_yenlingtan_Dlanier'!idxSatuSampaiDuaPuluh,--LEFT(RIGHT('[3]Pos Log Serang 260721'!XFD1,2),1)+1)&amp;" puluh "&amp;INDEX('256_yenlingtan_Dlanier'!idxSatuSampaiDuaPuluh,--RIGHT('[3]Pos Log Serang 260721'!XFD1,1)+1))</definedName>
    <definedName name="ratus3" localSheetId="125">" "&amp;INDEX('257_BSC_Alamhijau_Medan'!idxRatusan,--LEFT(TEXT(RIGHT('[3]Pos Log Serang 260721'!XFD1,3),"000"),1)+1)&amp;" "&amp;IF(--RIGHT('[3]Pos Log Serang 260721'!XFD1,2)&lt;=20,INDEX('257_BSC_Alamhijau_Medan'!idxSatuSampaiDuaPuluh,--LEFT(RIGHT('[3]Pos Log Serang 260721'!XFD1,2),2)+1),INDEX('257_BSC_Alamhijau_Medan'!idxSatuSampaiDuaPuluh,--LEFT(RIGHT('[3]Pos Log Serang 260721'!XFD1,2),1)+1)&amp;" puluh "&amp;INDEX('257_BSC_Alamhijau_Medan'!idxSatuSampaiDuaPuluh,--RIGHT('[3]Pos Log Serang 260721'!XFD1,1)+1))</definedName>
    <definedName name="ratus3" localSheetId="126">" "&amp;INDEX('258_BSC_JHHP_Kotabumi&amp;metr'!idxRatusan,--LEFT(TEXT(RIGHT('[3]Pos Log Serang 260721'!XFD1,3),"000"),1)+1)&amp;" "&amp;IF(--RIGHT('[3]Pos Log Serang 260721'!XFD1,2)&lt;=20,INDEX('258_BSC_JHHP_Kotabumi&amp;metr'!idxSatuSampaiDuaPuluh,--LEFT(RIGHT('[3]Pos Log Serang 260721'!XFD1,2),2)+1),INDEX('258_BSC_JHHP_Kotabumi&amp;metr'!idxSatuSampaiDuaPuluh,--LEFT(RIGHT('[3]Pos Log Serang 260721'!XFD1,2),1)+1)&amp;" puluh "&amp;INDEX('258_BSC_JHHP_Kotabumi&amp;metr'!idxSatuSampaiDuaPuluh,--RIGHT('[3]Pos Log Serang 260721'!XFD1,1)+1))</definedName>
    <definedName name="ratus3" localSheetId="127">" "&amp;INDEX('259_Okaryana_Pontianak'!idxRatusan,--LEFT(TEXT(RIGHT('[3]Pos Log Serang 260721'!XFD1,3),"000"),1)+1)&amp;" "&amp;IF(--RIGHT('[3]Pos Log Serang 260721'!XFD1,2)&lt;=20,INDEX('259_Okaryana_Pontianak'!idxSatuSampaiDuaPuluh,--LEFT(RIGHT('[3]Pos Log Serang 260721'!XFD1,2),2)+1),INDEX('259_Okaryana_Pontianak'!idxSatuSampaiDuaPuluh,--LEFT(RIGHT('[3]Pos Log Serang 260721'!XFD1,2),1)+1)&amp;" puluh "&amp;INDEX('259_Okaryana_Pontianak'!idxSatuSampaiDuaPuluh,--RIGHT('[3]Pos Log Serang 260721'!XFD1,1)+1))</definedName>
    <definedName name="ratus3" localSheetId="128">" "&amp;INDEX('260_Ibu Neneng_Cibitung'!idxRatusan,--LEFT(TEXT(RIGHT('[3]Pos Log Serang 260721'!XFD1,3),"000"),1)+1)&amp;" "&amp;IF(--RIGHT('[3]Pos Log Serang 260721'!XFD1,2)&lt;=20,INDEX('260_Ibu Neneng_Cibitung'!idxSatuSampaiDuaPuluh,--LEFT(RIGHT('[3]Pos Log Serang 260721'!XFD1,2),2)+1),INDEX('260_Ibu Neneng_Cibitung'!idxSatuSampaiDuaPuluh,--LEFT(RIGHT('[3]Pos Log Serang 260721'!XFD1,2),1)+1)&amp;" puluh "&amp;INDEX('260_Ibu Neneng_Cibitung'!idxSatuSampaiDuaPuluh,--RIGHT('[3]Pos Log Serang 260721'!XFD1,1)+1))</definedName>
    <definedName name="ratus3" localSheetId="129">" "&amp;INDEX('261_Klik_Batam'!idxRatusan,--LEFT(TEXT(RIGHT('[3]Pos Log Serang 260721'!XFD1,3),"000"),1)+1)&amp;" "&amp;IF(--RIGHT('[3]Pos Log Serang 260721'!XFD1,2)&lt;=20,INDEX('261_Klik_Batam'!idxSatuSampaiDuaPuluh,--LEFT(RIGHT('[3]Pos Log Serang 260721'!XFD1,2),2)+1),INDEX('261_Klik_Batam'!idxSatuSampaiDuaPuluh,--LEFT(RIGHT('[3]Pos Log Serang 260721'!XFD1,2),1)+1)&amp;" puluh "&amp;INDEX('261_Klik_Batam'!idxSatuSampaiDuaPuluh,--RIGHT('[3]Pos Log Serang 260721'!XFD1,1)+1))</definedName>
    <definedName name="ratus3" localSheetId="130">" "&amp;INDEX('262_Bpk. Riyadi_Batam'!idxRatusan,--LEFT(TEXT(RIGHT('[3]Pos Log Serang 260721'!XFD1,3),"000"),1)+1)&amp;" "&amp;IF(--RIGHT('[3]Pos Log Serang 260721'!XFD1,2)&lt;=20,INDEX('262_Bpk. Riyadi_Batam'!idxSatuSampaiDuaPuluh,--LEFT(RIGHT('[3]Pos Log Serang 260721'!XFD1,2),2)+1),INDEX('262_Bpk. Riyadi_Batam'!idxSatuSampaiDuaPuluh,--LEFT(RIGHT('[3]Pos Log Serang 260721'!XFD1,2),1)+1)&amp;" puluh "&amp;INDEX('262_Bpk. Riyadi_Batam'!idxSatuSampaiDuaPuluh,--RIGHT('[3]Pos Log Serang 260721'!XFD1,1)+1))</definedName>
    <definedName name="ratus3" localSheetId="131">" "&amp;INDEX('263_Trawlbens_Batam'!idxRatusan,--LEFT(TEXT(RIGHT('[3]Pos Log Serang 260721'!XFD1,3),"000"),1)+1)&amp;" "&amp;IF(--RIGHT('[3]Pos Log Serang 260721'!XFD1,2)&lt;=20,INDEX('263_Trawlbens_Batam'!idxSatuSampaiDuaPuluh,--LEFT(RIGHT('[3]Pos Log Serang 260721'!XFD1,2),2)+1),INDEX('263_Trawlbens_Batam'!idxSatuSampaiDuaPuluh,--LEFT(RIGHT('[3]Pos Log Serang 260721'!XFD1,2),1)+1)&amp;" puluh "&amp;INDEX('263_Trawlbens_Batam'!idxSatuSampaiDuaPuluh,--RIGHT('[3]Pos Log Serang 260721'!XFD1,1)+1))</definedName>
    <definedName name="ratus3" localSheetId="132">" "&amp;INDEX('264_Trawlbens_Batam'!idxRatusan,--LEFT(TEXT(RIGHT('[3]Pos Log Serang 260721'!XFD1,3),"000"),1)+1)&amp;" "&amp;IF(--RIGHT('[3]Pos Log Serang 260721'!XFD1,2)&lt;=20,INDEX('264_Trawlbens_Batam'!idxSatuSampaiDuaPuluh,--LEFT(RIGHT('[3]Pos Log Serang 260721'!XFD1,2),2)+1),INDEX('264_Trawlbens_Batam'!idxSatuSampaiDuaPuluh,--LEFT(RIGHT('[3]Pos Log Serang 260721'!XFD1,2),1)+1)&amp;" puluh "&amp;INDEX('264_Trawlbens_Batam'!idxSatuSampaiDuaPuluh,--RIGHT('[3]Pos Log Serang 260721'!XFD1,1)+1))</definedName>
    <definedName name="ratus3" localSheetId="133">" "&amp;INDEX('265_STL_Pontianak'!idxRatusan,--LEFT(TEXT(RIGHT('[3]Pos Log Serang 260721'!XFD1,3),"000"),1)+1)&amp;" "&amp;IF(--RIGHT('[3]Pos Log Serang 260721'!XFD1,2)&lt;=20,INDEX('265_STL_Pontianak'!idxSatuSampaiDuaPuluh,--LEFT(RIGHT('[3]Pos Log Serang 260721'!XFD1,2),2)+1),INDEX('265_STL_Pontianak'!idxSatuSampaiDuaPuluh,--LEFT(RIGHT('[3]Pos Log Serang 260721'!XFD1,2),1)+1)&amp;" puluh "&amp;INDEX('265_STL_Pontianak'!idxSatuSampaiDuaPuluh,--RIGHT('[3]Pos Log Serang 260721'!XFD1,1)+1))</definedName>
    <definedName name="ratus3" localSheetId="134">" "&amp;INDEX('266_BSC_JHHP_Brastagi'!idxRatusan,--LEFT(TEXT(RIGHT('[3]Pos Log Serang 260721'!XFD1,3),"000"),1)+1)&amp;" "&amp;IF(--RIGHT('[3]Pos Log Serang 260721'!XFD1,2)&lt;=20,INDEX('266_BSC_JHHP_Brastagi'!idxSatuSampaiDuaPuluh,--LEFT(RIGHT('[3]Pos Log Serang 260721'!XFD1,2),2)+1),INDEX('266_BSC_JHHP_Brastagi'!idxSatuSampaiDuaPuluh,--LEFT(RIGHT('[3]Pos Log Serang 260721'!XFD1,2),1)+1)&amp;" puluh "&amp;INDEX('266_BSC_JHHP_Brastagi'!idxSatuSampaiDuaPuluh,--RIGHT('[3]Pos Log Serang 260721'!XFD1,1)+1))</definedName>
    <definedName name="ratus3" localSheetId="135">" "&amp;INDEX('267_Expresindo_Riau'!idxRatusan,--LEFT(TEXT(RIGHT('[3]Pos Log Serang 260721'!XFD1,3),"000"),1)+1)&amp;" "&amp;IF(--RIGHT('[3]Pos Log Serang 260721'!XFD1,2)&lt;=20,INDEX('267_Expresindo_Riau'!idxSatuSampaiDuaPuluh,--LEFT(RIGHT('[3]Pos Log Serang 260721'!XFD1,2),2)+1),INDEX('267_Expresindo_Riau'!idxSatuSampaiDuaPuluh,--LEFT(RIGHT('[3]Pos Log Serang 260721'!XFD1,2),1)+1)&amp;" puluh "&amp;INDEX('267_Expresindo_Riau'!idxSatuSampaiDuaPuluh,--RIGHT('[3]Pos Log Serang 260721'!XFD1,1)+1))</definedName>
    <definedName name="ratus3" localSheetId="136">" "&amp;INDEX('268_klik_Batam'!idxRatusan,--LEFT(TEXT(RIGHT('[3]Pos Log Serang 260721'!XFD1,3),"000"),1)+1)&amp;" "&amp;IF(--RIGHT('[3]Pos Log Serang 260721'!XFD1,2)&lt;=20,INDEX('268_klik_Batam'!idxSatuSampaiDuaPuluh,--LEFT(RIGHT('[3]Pos Log Serang 260721'!XFD1,2),2)+1),INDEX('268_klik_Batam'!idxSatuSampaiDuaPuluh,--LEFT(RIGHT('[3]Pos Log Serang 260721'!XFD1,2),1)+1)&amp;" puluh "&amp;INDEX('268_klik_Batam'!idxSatuSampaiDuaPuluh,--RIGHT('[3]Pos Log Serang 260721'!XFD1,1)+1))</definedName>
    <definedName name="ratus3" localSheetId="137">" "&amp;INDEX('269_Yenlingtan_UD Amindo_BTH'!idxRatusan,--LEFT(TEXT(RIGHT('[3]Pos Log Serang 260721'!XFD1,3),"000"),1)+1)&amp;" "&amp;IF(--RIGHT('[3]Pos Log Serang 260721'!XFD1,2)&lt;=20,INDEX('269_Yenlingtan_UD Amindo_BTH'!idxSatuSampaiDuaPuluh,--LEFT(RIGHT('[3]Pos Log Serang 260721'!XFD1,2),2)+1),INDEX('269_Yenlingtan_UD Amindo_BTH'!idxSatuSampaiDuaPuluh,--LEFT(RIGHT('[3]Pos Log Serang 260721'!XFD1,2),1)+1)&amp;" puluh "&amp;INDEX('269_Yenlingtan_UD Amindo_BTH'!idxSatuSampaiDuaPuluh,--RIGHT('[3]Pos Log Serang 260721'!XFD1,1)+1))</definedName>
    <definedName name="ratus3" localSheetId="138">" "&amp;INDEX('270_Yenlingtan_Dlainer_BTH'!idxRatusan,--LEFT(TEXT(RIGHT('[3]Pos Log Serang 260721'!XFD1,3),"000"),1)+1)&amp;" "&amp;IF(--RIGHT('[3]Pos Log Serang 260721'!XFD1,2)&lt;=20,INDEX('270_Yenlingtan_Dlainer_BTH'!idxSatuSampaiDuaPuluh,--LEFT(RIGHT('[3]Pos Log Serang 260721'!XFD1,2),2)+1),INDEX('270_Yenlingtan_Dlainer_BTH'!idxSatuSampaiDuaPuluh,--LEFT(RIGHT('[3]Pos Log Serang 260721'!XFD1,2),1)+1)&amp;" puluh "&amp;INDEX('270_Yenlingtan_Dlainer_BTH'!idxSatuSampaiDuaPuluh,--RIGHT('[3]Pos Log Serang 260721'!XFD1,1)+1))</definedName>
    <definedName name="ratus3" localSheetId="139">" "&amp;INDEX('271_Asia Mitra_Bintan'!idxRatusan,--LEFT(TEXT(RIGHT('[3]Pos Log Serang 260721'!XFD1,3),"000"),1)+1)&amp;" "&amp;IF(--RIGHT('[3]Pos Log Serang 260721'!XFD1,2)&lt;=20,INDEX('271_Asia Mitra_Bintan'!idxSatuSampaiDuaPuluh,--LEFT(RIGHT('[3]Pos Log Serang 260721'!XFD1,2),2)+1),INDEX('271_Asia Mitra_Bintan'!idxSatuSampaiDuaPuluh,--LEFT(RIGHT('[3]Pos Log Serang 260721'!XFD1,2),1)+1)&amp;" puluh "&amp;INDEX('271_Asia Mitra_Bintan'!idxSatuSampaiDuaPuluh,--RIGHT('[3]Pos Log Serang 260721'!XFD1,1)+1))</definedName>
    <definedName name="ratus3" localSheetId="140">" "&amp;INDEX('272_klik_Batam '!idxRatusan,--LEFT(TEXT(RIGHT('[3]Pos Log Serang 260721'!XFD1,3),"000"),1)+1)&amp;" "&amp;IF(--RIGHT('[3]Pos Log Serang 260721'!XFD1,2)&lt;=20,INDEX('272_klik_Batam '!idxSatuSampaiDuaPuluh,--LEFT(RIGHT('[3]Pos Log Serang 260721'!XFD1,2),2)+1),INDEX('272_klik_Batam '!idxSatuSampaiDuaPuluh,--LEFT(RIGHT('[3]Pos Log Serang 260721'!XFD1,2),1)+1)&amp;" puluh "&amp;INDEX('272_klik_Batam '!idxSatuSampaiDuaPuluh,--RIGHT('[3]Pos Log Serang 260721'!XFD1,1)+1))</definedName>
    <definedName name="ratus3" localSheetId="141">" "&amp;INDEX('273_Trawlbens_Batam'!idxRatusan,--LEFT(TEXT(RIGHT('[3]Pos Log Serang 260721'!XFD1,3),"000"),1)+1)&amp;" "&amp;IF(--RIGHT('[3]Pos Log Serang 260721'!XFD1,2)&lt;=20,INDEX('273_Trawlbens_Batam'!idxSatuSampaiDuaPuluh,--LEFT(RIGHT('[3]Pos Log Serang 260721'!XFD1,2),2)+1),INDEX('273_Trawlbens_Batam'!idxSatuSampaiDuaPuluh,--LEFT(RIGHT('[3]Pos Log Serang 260721'!XFD1,2),1)+1)&amp;" puluh "&amp;INDEX('273_Trawlbens_Batam'!idxSatuSampaiDuaPuluh,--RIGHT('[3]Pos Log Serang 260721'!XFD1,1)+1))</definedName>
    <definedName name="ratus3" localSheetId="142">" "&amp;INDEX('Performa_PT. Yasa_Konawe'!idxRatusan,--LEFT(TEXT(RIGHT('[3]Pos Log Serang 260721'!XFD1,3),"000"),1)+1)&amp;" "&amp;IF(--RIGHT('[3]Pos Log Serang 260721'!XFD1,2)&lt;=20,INDEX('Performa_PT. Yasa_Konawe'!idxSatuSampaiDuaPuluh,--LEFT(RIGHT('[3]Pos Log Serang 260721'!XFD1,2),2)+1),INDEX('Performa_PT. Yasa_Konawe'!idxSatuSampaiDuaPuluh,--LEFT(RIGHT('[3]Pos Log Serang 260721'!XFD1,2),1)+1)&amp;" puluh "&amp;INDEX('Performa_PT. Yasa_Konawe'!idxSatuSampaiDuaPuluh,--RIGHT('[3]Pos Log Serang 260721'!XFD1,1)+1))</definedName>
    <definedName name="ratus3">" "&amp;INDEX(idxRatusan,--LEFT(TEXT(RIGHT('[3]Pos Log Serang 260721'!XFD1,3),"000"),1)+1)&amp;" "&amp;IF(--RIGHT('[3]Pos Log Serang 260721'!XFD1,2)&lt;=20,INDEX(idxSatuSampaiDuaPuluh,--LEFT(RIGHT('[3]Pos Log Serang 260721'!XFD1,2),2)+1),INDEX(idxSatuSampaiDuaPuluh,--LEFT(RIGHT('[3]Pos Log Serang 260721'!XFD1,2),1)+1)&amp;" puluh "&amp;INDEX(idxSatuSampaiDuaPuluh,--RIGHT('[3]Pos Log Serang 260721'!XFD1,1)+1))</definedName>
    <definedName name="ratus4" localSheetId="0">" "&amp;INDEX('136_BSC_JHHP_Cipinang'!idxRatusan,--LEFT(TEXT(RIGHT('[3]Pos Log Serang 260721'!XFD1,3),"000"),1)+1)&amp;" "&amp;IF(--RIGHT('[3]Pos Log Serang 260721'!XFD1,2)&lt;=20,INDEX('136_BSC_JHHP_Cipinang'!idxSatuSampaiDuaPuluh,--LEFT(RIGHT('[3]Pos Log Serang 260721'!XFD1,2),2)+1),INDEX('136_BSC_JHHP_Cipinang'!idxSatuSampaiDuaPuluh,--LEFT(RIGHT('[3]Pos Log Serang 260721'!XFD1,2),1)+1)&amp;" puluh "&amp;INDEX('136_BSC_JHHP_Cipinang'!idxSatuSampaiDuaPuluh,--RIGHT('[3]Pos Log Serang 260721'!XFD1,1)+1))</definedName>
    <definedName name="ratus4" localSheetId="1">" "&amp;INDEX('137_Klik_Batam'!idxRatusan,--LEFT(TEXT(RIGHT('[3]Pos Log Serang 260721'!XFD1,3),"000"),1)+1)&amp;" "&amp;IF(--RIGHT('[3]Pos Log Serang 260721'!XFD1,2)&lt;=20,INDEX('137_Klik_Batam'!idxSatuSampaiDuaPuluh,--LEFT(RIGHT('[3]Pos Log Serang 260721'!XFD1,2),2)+1),INDEX('137_Klik_Batam'!idxSatuSampaiDuaPuluh,--LEFT(RIGHT('[3]Pos Log Serang 260721'!XFD1,2),1)+1)&amp;" puluh "&amp;INDEX('137_Klik_Batam'!idxSatuSampaiDuaPuluh,--RIGHT('[3]Pos Log Serang 260721'!XFD1,1)+1))</definedName>
    <definedName name="ratus4" localSheetId="2">" "&amp;INDEX('138_Trawlbens_Batam'!idxRatusan,--LEFT(TEXT(RIGHT('[3]Pos Log Serang 260721'!XFD1,3),"000"),1)+1)&amp;" "&amp;IF(--RIGHT('[3]Pos Log Serang 260721'!XFD1,2)&lt;=20,INDEX('138_Trawlbens_Batam'!idxSatuSampaiDuaPuluh,--LEFT(RIGHT('[3]Pos Log Serang 260721'!XFD1,2),2)+1),INDEX('138_Trawlbens_Batam'!idxSatuSampaiDuaPuluh,--LEFT(RIGHT('[3]Pos Log Serang 260721'!XFD1,2),1)+1)&amp;" puluh "&amp;INDEX('138_Trawlbens_Batam'!idxSatuSampaiDuaPuluh,--RIGHT('[3]Pos Log Serang 260721'!XFD1,1)+1))</definedName>
    <definedName name="ratus4" localSheetId="3">" "&amp;INDEX('139_Yenlingtan_Jasanaboga_BTH'!idxRatusan,--LEFT(TEXT(RIGHT('[3]Pos Log Serang 260721'!XFD1,3),"000"),1)+1)&amp;" "&amp;IF(--RIGHT('[3]Pos Log Serang 260721'!XFD1,2)&lt;=20,INDEX('139_Yenlingtan_Jasanaboga_BTH'!idxSatuSampaiDuaPuluh,--LEFT(RIGHT('[3]Pos Log Serang 260721'!XFD1,2),2)+1),INDEX('139_Yenlingtan_Jasanaboga_BTH'!idxSatuSampaiDuaPuluh,--LEFT(RIGHT('[3]Pos Log Serang 260721'!XFD1,2),1)+1)&amp;" puluh "&amp;INDEX('139_Yenlingtan_Jasanaboga_BTH'!idxSatuSampaiDuaPuluh,--RIGHT('[3]Pos Log Serang 260721'!XFD1,1)+1))</definedName>
    <definedName name="ratus4" localSheetId="4">" "&amp;INDEX('139a_Jasanaboga_pick up'!idxRatusan,--LEFT(TEXT(RIGHT('[3]Pos Log Serang 260721'!XFD1,3),"000"),1)+1)&amp;" "&amp;IF(--RIGHT('[3]Pos Log Serang 260721'!XFD1,2)&lt;=20,INDEX('139a_Jasanaboga_pick up'!idxSatuSampaiDuaPuluh,--LEFT(RIGHT('[3]Pos Log Serang 260721'!XFD1,2),2)+1),INDEX('139a_Jasanaboga_pick up'!idxSatuSampaiDuaPuluh,--LEFT(RIGHT('[3]Pos Log Serang 260721'!XFD1,2),1)+1)&amp;" puluh "&amp;INDEX('139a_Jasanaboga_pick up'!idxSatuSampaiDuaPuluh,--RIGHT('[3]Pos Log Serang 260721'!XFD1,1)+1))</definedName>
    <definedName name="ratus4" localSheetId="5">" "&amp;INDEX('140_Trawlbens_Batam '!idxRatusan,--LEFT(TEXT(RIGHT('[3]Pos Log Serang 260721'!XFD1,3),"000"),1)+1)&amp;" "&amp;IF(--RIGHT('[3]Pos Log Serang 260721'!XFD1,2)&lt;=20,INDEX('140_Trawlbens_Batam '!idxSatuSampaiDuaPuluh,--LEFT(RIGHT('[3]Pos Log Serang 260721'!XFD1,2),2)+1),INDEX('140_Trawlbens_Batam '!idxSatuSampaiDuaPuluh,--LEFT(RIGHT('[3]Pos Log Serang 260721'!XFD1,2),1)+1)&amp;" puluh "&amp;INDEX('140_Trawlbens_Batam '!idxSatuSampaiDuaPuluh,--RIGHT('[3]Pos Log Serang 260721'!XFD1,1)+1))</definedName>
    <definedName name="ratus4" localSheetId="6">" "&amp;INDEX('141_Yenlingtan_Sehat_Batam'!idxRatusan,--LEFT(TEXT(RIGHT('[3]Pos Log Serang 260721'!XFD1,3),"000"),1)+1)&amp;" "&amp;IF(--RIGHT('[3]Pos Log Serang 260721'!XFD1,2)&lt;=20,INDEX('141_Yenlingtan_Sehat_Batam'!idxSatuSampaiDuaPuluh,--LEFT(RIGHT('[3]Pos Log Serang 260721'!XFD1,2),2)+1),INDEX('141_Yenlingtan_Sehat_Batam'!idxSatuSampaiDuaPuluh,--LEFT(RIGHT('[3]Pos Log Serang 260721'!XFD1,2),1)+1)&amp;" puluh "&amp;INDEX('141_Yenlingtan_Sehat_Batam'!idxSatuSampaiDuaPuluh,--RIGHT('[3]Pos Log Serang 260721'!XFD1,1)+1))</definedName>
    <definedName name="ratus4" localSheetId="7">" "&amp;INDEX('142_BBI_Mix'!idxRatusan,--LEFT(TEXT(RIGHT('[3]Pos Log Serang 260721'!XFD1,3),"000"),1)+1)&amp;" "&amp;IF(--RIGHT('[3]Pos Log Serang 260721'!XFD1,2)&lt;=20,INDEX('142_BBI_Mix'!idxSatuSampaiDuaPuluh,--LEFT(RIGHT('[3]Pos Log Serang 260721'!XFD1,2),2)+1),INDEX('142_BBI_Mix'!idxSatuSampaiDuaPuluh,--LEFT(RIGHT('[3]Pos Log Serang 260721'!XFD1,2),1)+1)&amp;" puluh "&amp;INDEX('142_BBI_Mix'!idxSatuSampaiDuaPuluh,--RIGHT('[3]Pos Log Serang 260721'!XFD1,1)+1))</definedName>
    <definedName name="ratus4" localSheetId="8">" "&amp;INDEX('143_Fastindo_Jakarta'!idxRatusan,--LEFT(TEXT(RIGHT('[3]Pos Log Serang 260721'!XFD1,3),"000"),1)+1)&amp;" "&amp;IF(--RIGHT('[3]Pos Log Serang 260721'!XFD1,2)&lt;=20,INDEX('143_Fastindo_Jakarta'!idxSatuSampaiDuaPuluh,--LEFT(RIGHT('[3]Pos Log Serang 260721'!XFD1,2),2)+1),INDEX('143_Fastindo_Jakarta'!idxSatuSampaiDuaPuluh,--LEFT(RIGHT('[3]Pos Log Serang 260721'!XFD1,2),1)+1)&amp;" puluh "&amp;INDEX('143_Fastindo_Jakarta'!idxSatuSampaiDuaPuluh,--RIGHT('[3]Pos Log Serang 260721'!XFD1,1)+1))</definedName>
    <definedName name="ratus4" localSheetId="9">" "&amp;INDEX('144_Fastindo_Jakarta '!idxRatusan,--LEFT(TEXT(RIGHT('[3]Pos Log Serang 260721'!XFD1,3),"000"),1)+1)&amp;" "&amp;IF(--RIGHT('[3]Pos Log Serang 260721'!XFD1,2)&lt;=20,INDEX('144_Fastindo_Jakarta '!idxSatuSampaiDuaPuluh,--LEFT(RIGHT('[3]Pos Log Serang 260721'!XFD1,2),2)+1),INDEX('144_Fastindo_Jakarta '!idxSatuSampaiDuaPuluh,--LEFT(RIGHT('[3]Pos Log Serang 260721'!XFD1,2),1)+1)&amp;" puluh "&amp;INDEX('144_Fastindo_Jakarta '!idxSatuSampaiDuaPuluh,--RIGHT('[3]Pos Log Serang 260721'!XFD1,1)+1))</definedName>
    <definedName name="ratus4" localSheetId="10">" "&amp;INDEX('145_Tensindo_Kalimantan'!idxRatusan,--LEFT(TEXT(RIGHT('[3]Pos Log Serang 260721'!XFD1,3),"000"),1)+1)&amp;" "&amp;IF(--RIGHT('[3]Pos Log Serang 260721'!XFD1,2)&lt;=20,INDEX('145_Tensindo_Kalimantan'!idxSatuSampaiDuaPuluh,--LEFT(RIGHT('[3]Pos Log Serang 260721'!XFD1,2),2)+1),INDEX('145_Tensindo_Kalimantan'!idxSatuSampaiDuaPuluh,--LEFT(RIGHT('[3]Pos Log Serang 260721'!XFD1,2),1)+1)&amp;" puluh "&amp;INDEX('145_Tensindo_Kalimantan'!idxSatuSampaiDuaPuluh,--RIGHT('[3]Pos Log Serang 260721'!XFD1,1)+1))</definedName>
    <definedName name="ratus4" localSheetId="11">" "&amp;INDEX('146_Samudra Jaya Cakra_Mix'!idxRatusan,--LEFT(TEXT(RIGHT('[3]Pos Log Serang 260721'!XFD1,3),"000"),1)+1)&amp;" "&amp;IF(--RIGHT('[3]Pos Log Serang 260721'!XFD1,2)&lt;=20,INDEX('146_Samudra Jaya Cakra_Mix'!idxSatuSampaiDuaPuluh,--LEFT(RIGHT('[3]Pos Log Serang 260721'!XFD1,2),2)+1),INDEX('146_Samudra Jaya Cakra_Mix'!idxSatuSampaiDuaPuluh,--LEFT(RIGHT('[3]Pos Log Serang 260721'!XFD1,2),1)+1)&amp;" puluh "&amp;INDEX('146_Samudra Jaya Cakra_Mix'!idxSatuSampaiDuaPuluh,--RIGHT('[3]Pos Log Serang 260721'!XFD1,1)+1))</definedName>
    <definedName name="ratus4" localSheetId="12">" "&amp;INDEX('147_Yenlingtan_Pandu_Batam'!idxRatusan,--LEFT(TEXT(RIGHT('[3]Pos Log Serang 260721'!XFD1,3),"000"),1)+1)&amp;" "&amp;IF(--RIGHT('[3]Pos Log Serang 260721'!XFD1,2)&lt;=20,INDEX('147_Yenlingtan_Pandu_Batam'!idxSatuSampaiDuaPuluh,--LEFT(RIGHT('[3]Pos Log Serang 260721'!XFD1,2),2)+1),INDEX('147_Yenlingtan_Pandu_Batam'!idxSatuSampaiDuaPuluh,--LEFT(RIGHT('[3]Pos Log Serang 260721'!XFD1,2),1)+1)&amp;" puluh "&amp;INDEX('147_Yenlingtan_Pandu_Batam'!idxSatuSampaiDuaPuluh,--RIGHT('[3]Pos Log Serang 260721'!XFD1,1)+1))</definedName>
    <definedName name="ratus4" localSheetId="13">" "&amp;INDEX('148_PT. SITC_Undername China'!idxRatusan,--LEFT(TEXT(RIGHT('[3]Pos Log Serang 260721'!XFD1,3),"000"),1)+1)&amp;" "&amp;IF(--RIGHT('[3]Pos Log Serang 260721'!XFD1,2)&lt;=20,INDEX('148_PT. SITC_Undername China'!idxSatuSampaiDuaPuluh,--LEFT(RIGHT('[3]Pos Log Serang 260721'!XFD1,2),2)+1),INDEX('148_PT. SITC_Undername China'!idxSatuSampaiDuaPuluh,--LEFT(RIGHT('[3]Pos Log Serang 260721'!XFD1,2),1)+1)&amp;" puluh "&amp;INDEX('148_PT. SITC_Undername China'!idxSatuSampaiDuaPuluh,--RIGHT('[3]Pos Log Serang 260721'!XFD1,1)+1))</definedName>
    <definedName name="ratus4" localSheetId="14">" "&amp;INDEX('149_Kurnia_Mojokerto'!idxRatusan,--LEFT(TEXT(RIGHT('[3]Pos Log Serang 260721'!XFD1,3),"000"),1)+1)&amp;" "&amp;IF(--RIGHT('[3]Pos Log Serang 260721'!XFD1,2)&lt;=20,INDEX('149_Kurnia_Mojokerto'!idxSatuSampaiDuaPuluh,--LEFT(RIGHT('[3]Pos Log Serang 260721'!XFD1,2),2)+1),INDEX('149_Kurnia_Mojokerto'!idxSatuSampaiDuaPuluh,--LEFT(RIGHT('[3]Pos Log Serang 260721'!XFD1,2),1)+1)&amp;" puluh "&amp;INDEX('149_Kurnia_Mojokerto'!idxSatuSampaiDuaPuluh,--RIGHT('[3]Pos Log Serang 260721'!XFD1,1)+1))</definedName>
    <definedName name="ratus4" localSheetId="15">" "&amp;INDEX('150_Samudra Lima_Lahat'!idxRatusan,--LEFT(TEXT(RIGHT('[3]Pos Log Serang 260721'!XFD1,3),"000"),1)+1)&amp;" "&amp;IF(--RIGHT('[3]Pos Log Serang 260721'!XFD1,2)&lt;=20,INDEX('150_Samudra Lima_Lahat'!idxSatuSampaiDuaPuluh,--LEFT(RIGHT('[3]Pos Log Serang 260721'!XFD1,2),2)+1),INDEX('150_Samudra Lima_Lahat'!idxSatuSampaiDuaPuluh,--LEFT(RIGHT('[3]Pos Log Serang 260721'!XFD1,2),1)+1)&amp;" puluh "&amp;INDEX('150_Samudra Lima_Lahat'!idxSatuSampaiDuaPuluh,--RIGHT('[3]Pos Log Serang 260721'!XFD1,1)+1))</definedName>
    <definedName name="ratus4" localSheetId="16">" "&amp;INDEX('151_CMT_Makassar'!idxRatusan,--LEFT(TEXT(RIGHT('[3]Pos Log Serang 260721'!XFD1,3),"000"),1)+1)&amp;" "&amp;IF(--RIGHT('[3]Pos Log Serang 260721'!XFD1,2)&lt;=20,INDEX('151_CMT_Makassar'!idxSatuSampaiDuaPuluh,--LEFT(RIGHT('[3]Pos Log Serang 260721'!XFD1,2),2)+1),INDEX('151_CMT_Makassar'!idxSatuSampaiDuaPuluh,--LEFT(RIGHT('[3]Pos Log Serang 260721'!XFD1,2),1)+1)&amp;" puluh "&amp;INDEX('151_CMT_Makassar'!idxSatuSampaiDuaPuluh,--RIGHT('[3]Pos Log Serang 260721'!XFD1,1)+1))</definedName>
    <definedName name="ratus4" localSheetId="17">" "&amp;INDEX('152_Yenlingtan_Pangan_Batam'!idxRatusan,--LEFT(TEXT(RIGHT('[3]Pos Log Serang 260721'!XFD1,3),"000"),1)+1)&amp;" "&amp;IF(--RIGHT('[3]Pos Log Serang 260721'!XFD1,2)&lt;=20,INDEX('152_Yenlingtan_Pangan_Batam'!idxSatuSampaiDuaPuluh,--LEFT(RIGHT('[3]Pos Log Serang 260721'!XFD1,2),2)+1),INDEX('152_Yenlingtan_Pangan_Batam'!idxSatuSampaiDuaPuluh,--LEFT(RIGHT('[3]Pos Log Serang 260721'!XFD1,2),1)+1)&amp;" puluh "&amp;INDEX('152_Yenlingtan_Pangan_Batam'!idxSatuSampaiDuaPuluh,--RIGHT('[3]Pos Log Serang 260721'!XFD1,1)+1))</definedName>
    <definedName name="ratus4" localSheetId="18">" "&amp;INDEX('153_Yenlingtan_Japan_Batam'!idxRatusan,--LEFT(TEXT(RIGHT('[3]Pos Log Serang 260721'!XFD1,3),"000"),1)+1)&amp;" "&amp;IF(--RIGHT('[3]Pos Log Serang 260721'!XFD1,2)&lt;=20,INDEX('153_Yenlingtan_Japan_Batam'!idxSatuSampaiDuaPuluh,--LEFT(RIGHT('[3]Pos Log Serang 260721'!XFD1,2),2)+1),INDEX('153_Yenlingtan_Japan_Batam'!idxSatuSampaiDuaPuluh,--LEFT(RIGHT('[3]Pos Log Serang 260721'!XFD1,2),1)+1)&amp;" puluh "&amp;INDEX('153_Yenlingtan_Japan_Batam'!idxSatuSampaiDuaPuluh,--RIGHT('[3]Pos Log Serang 260721'!XFD1,1)+1))</definedName>
    <definedName name="ratus4" localSheetId="19">" "&amp;INDEX('154_R2K_sawah Lonto'!idxRatusan,--LEFT(TEXT(RIGHT('[3]Pos Log Serang 260721'!XFD1,3),"000"),1)+1)&amp;" "&amp;IF(--RIGHT('[3]Pos Log Serang 260721'!XFD1,2)&lt;=20,INDEX('154_R2K_sawah Lonto'!idxSatuSampaiDuaPuluh,--LEFT(RIGHT('[3]Pos Log Serang 260721'!XFD1,2),2)+1),INDEX('154_R2K_sawah Lonto'!idxSatuSampaiDuaPuluh,--LEFT(RIGHT('[3]Pos Log Serang 260721'!XFD1,2),1)+1)&amp;" puluh "&amp;INDEX('154_R2K_sawah Lonto'!idxSatuSampaiDuaPuluh,--RIGHT('[3]Pos Log Serang 260721'!XFD1,1)+1))</definedName>
    <definedName name="ratus4" localSheetId="20">" "&amp;INDEX('155_Surya Jasa_Kalimantan'!idxRatusan,--LEFT(TEXT(RIGHT('[3]Pos Log Serang 260721'!XFD1,3),"000"),1)+1)&amp;" "&amp;IF(--RIGHT('[3]Pos Log Serang 260721'!XFD1,2)&lt;=20,INDEX('155_Surya Jasa_Kalimantan'!idxSatuSampaiDuaPuluh,--LEFT(RIGHT('[3]Pos Log Serang 260721'!XFD1,2),2)+1),INDEX('155_Surya Jasa_Kalimantan'!idxSatuSampaiDuaPuluh,--LEFT(RIGHT('[3]Pos Log Serang 260721'!XFD1,2),1)+1)&amp;" puluh "&amp;INDEX('155_Surya Jasa_Kalimantan'!idxSatuSampaiDuaPuluh,--RIGHT('[3]Pos Log Serang 260721'!XFD1,1)+1))</definedName>
    <definedName name="ratus4" localSheetId="21">" "&amp;INDEX('156_Menara Warna_Thailand'!idxRatusan,--LEFT(TEXT(RIGHT('[3]Pos Log Serang 260721'!XFD1,3),"000"),1)+1)&amp;" "&amp;IF(--RIGHT('[3]Pos Log Serang 260721'!XFD1,2)&lt;=20,INDEX('156_Menara Warna_Thailand'!idxSatuSampaiDuaPuluh,--LEFT(RIGHT('[3]Pos Log Serang 260721'!XFD1,2),2)+1),INDEX('156_Menara Warna_Thailand'!idxSatuSampaiDuaPuluh,--LEFT(RIGHT('[3]Pos Log Serang 260721'!XFD1,2),1)+1)&amp;" puluh "&amp;INDEX('156_Menara Warna_Thailand'!idxSatuSampaiDuaPuluh,--RIGHT('[3]Pos Log Serang 260721'!XFD1,1)+1))</definedName>
    <definedName name="ratus4" localSheetId="22">" "&amp;INDEX('157_Tensindo_Jakarta'!idxRatusan,--LEFT(TEXT(RIGHT('[3]Pos Log Serang 260721'!XFD1,3),"000"),1)+1)&amp;" "&amp;IF(--RIGHT('[3]Pos Log Serang 260721'!XFD1,2)&lt;=20,INDEX('157_Tensindo_Jakarta'!idxSatuSampaiDuaPuluh,--LEFT(RIGHT('[3]Pos Log Serang 260721'!XFD1,2),2)+1),INDEX('157_Tensindo_Jakarta'!idxSatuSampaiDuaPuluh,--LEFT(RIGHT('[3]Pos Log Serang 260721'!XFD1,2),1)+1)&amp;" puluh "&amp;INDEX('157_Tensindo_Jakarta'!idxSatuSampaiDuaPuluh,--RIGHT('[3]Pos Log Serang 260721'!XFD1,1)+1))</definedName>
    <definedName name="ratus4" localSheetId="23">" "&amp;INDEX('158_PCS_Pontinak '!idxRatusan,--LEFT(TEXT(RIGHT('[3]Pos Log Serang 260721'!XFD1,3),"000"),1)+1)&amp;" "&amp;IF(--RIGHT('[3]Pos Log Serang 260721'!XFD1,2)&lt;=20,INDEX('158_PCS_Pontinak '!idxSatuSampaiDuaPuluh,--LEFT(RIGHT('[3]Pos Log Serang 260721'!XFD1,2),2)+1),INDEX('158_PCS_Pontinak '!idxSatuSampaiDuaPuluh,--LEFT(RIGHT('[3]Pos Log Serang 260721'!XFD1,2),1)+1)&amp;" puluh "&amp;INDEX('158_PCS_Pontinak '!idxSatuSampaiDuaPuluh,--RIGHT('[3]Pos Log Serang 260721'!XFD1,1)+1))</definedName>
    <definedName name="ratus4" localSheetId="24">" "&amp;INDEX('159_Tujuh Langit_Riau'!idxRatusan,--LEFT(TEXT(RIGHT('[3]Pos Log Serang 260721'!XFD1,3),"000"),1)+1)&amp;" "&amp;IF(--RIGHT('[3]Pos Log Serang 260721'!XFD1,2)&lt;=20,INDEX('159_Tujuh Langit_Riau'!idxSatuSampaiDuaPuluh,--LEFT(RIGHT('[3]Pos Log Serang 260721'!XFD1,2),2)+1),INDEX('159_Tujuh Langit_Riau'!idxSatuSampaiDuaPuluh,--LEFT(RIGHT('[3]Pos Log Serang 260721'!XFD1,2),1)+1)&amp;" puluh "&amp;INDEX('159_Tujuh Langit_Riau'!idxSatuSampaiDuaPuluh,--RIGHT('[3]Pos Log Serang 260721'!XFD1,1)+1))</definedName>
    <definedName name="ratus4" localSheetId="25">" "&amp;INDEX('160_Sinar Monas_Bekasi'!idxRatusan,--LEFT(TEXT(RIGHT('[3]Pos Log Serang 260721'!XFD1,3),"000"),1)+1)&amp;" "&amp;IF(--RIGHT('[3]Pos Log Serang 260721'!XFD1,2)&lt;=20,INDEX('160_Sinar Monas_Bekasi'!idxSatuSampaiDuaPuluh,--LEFT(RIGHT('[3]Pos Log Serang 260721'!XFD1,2),2)+1),INDEX('160_Sinar Monas_Bekasi'!idxSatuSampaiDuaPuluh,--LEFT(RIGHT('[3]Pos Log Serang 260721'!XFD1,2),1)+1)&amp;" puluh "&amp;INDEX('160_Sinar Monas_Bekasi'!idxSatuSampaiDuaPuluh,--RIGHT('[3]Pos Log Serang 260721'!XFD1,1)+1))</definedName>
    <definedName name="ratus4" localSheetId="26">" "&amp;INDEX('161_Indah_Sulawesi'!idxRatusan,--LEFT(TEXT(RIGHT('[3]Pos Log Serang 260721'!XFD1,3),"000"),1)+1)&amp;" "&amp;IF(--RIGHT('[3]Pos Log Serang 260721'!XFD1,2)&lt;=20,INDEX('161_Indah_Sulawesi'!idxSatuSampaiDuaPuluh,--LEFT(RIGHT('[3]Pos Log Serang 260721'!XFD1,2),2)+1),INDEX('161_Indah_Sulawesi'!idxSatuSampaiDuaPuluh,--LEFT(RIGHT('[3]Pos Log Serang 260721'!XFD1,2),1)+1)&amp;" puluh "&amp;INDEX('161_Indah_Sulawesi'!idxSatuSampaiDuaPuluh,--RIGHT('[3]Pos Log Serang 260721'!XFD1,1)+1))</definedName>
    <definedName name="ratus4" localSheetId="27">" "&amp;INDEX('162_Trawblbens_Batam'!idxRatusan,--LEFT(TEXT(RIGHT('[3]Pos Log Serang 260721'!XFD1,3),"000"),1)+1)&amp;" "&amp;IF(--RIGHT('[3]Pos Log Serang 260721'!XFD1,2)&lt;=20,INDEX('162_Trawblbens_Batam'!idxSatuSampaiDuaPuluh,--LEFT(RIGHT('[3]Pos Log Serang 260721'!XFD1,2),2)+1),INDEX('162_Trawblbens_Batam'!idxSatuSampaiDuaPuluh,--LEFT(RIGHT('[3]Pos Log Serang 260721'!XFD1,2),1)+1)&amp;" puluh "&amp;INDEX('162_Trawblbens_Batam'!idxSatuSampaiDuaPuluh,--RIGHT('[3]Pos Log Serang 260721'!XFD1,1)+1))</definedName>
    <definedName name="ratus4" localSheetId="28">" "&amp;INDEX('163_Yenlingtan_Karfikawira_Btam'!idxRatusan,--LEFT(TEXT(RIGHT('[3]Pos Log Serang 260721'!XFD1,3),"000"),1)+1)&amp;" "&amp;IF(--RIGHT('[3]Pos Log Serang 260721'!XFD1,2)&lt;=20,INDEX('163_Yenlingtan_Karfikawira_Btam'!idxSatuSampaiDuaPuluh,--LEFT(RIGHT('[3]Pos Log Serang 260721'!XFD1,2),2)+1),INDEX('163_Yenlingtan_Karfikawira_Btam'!idxSatuSampaiDuaPuluh,--LEFT(RIGHT('[3]Pos Log Serang 260721'!XFD1,2),1)+1)&amp;" puluh "&amp;INDEX('163_Yenlingtan_Karfikawira_Btam'!idxSatuSampaiDuaPuluh,--RIGHT('[3]Pos Log Serang 260721'!XFD1,1)+1))</definedName>
    <definedName name="ratus4" localSheetId="29">" "&amp;INDEX('164_Yenlingtan_Sehat_Batam'!idxRatusan,--LEFT(TEXT(RIGHT('[3]Pos Log Serang 260721'!XFD1,3),"000"),1)+1)&amp;" "&amp;IF(--RIGHT('[3]Pos Log Serang 260721'!XFD1,2)&lt;=20,INDEX('164_Yenlingtan_Sehat_Batam'!idxSatuSampaiDuaPuluh,--LEFT(RIGHT('[3]Pos Log Serang 260721'!XFD1,2),2)+1),INDEX('164_Yenlingtan_Sehat_Batam'!idxSatuSampaiDuaPuluh,--LEFT(RIGHT('[3]Pos Log Serang 260721'!XFD1,2),1)+1)&amp;" puluh "&amp;INDEX('164_Yenlingtan_Sehat_Batam'!idxSatuSampaiDuaPuluh,--RIGHT('[3]Pos Log Serang 260721'!XFD1,1)+1))</definedName>
    <definedName name="ratus4" localSheetId="30">" "&amp;INDEX('165_Trawblbens_Batam'!idxRatusan,--LEFT(TEXT(RIGHT('[3]Pos Log Serang 260721'!XFD1,3),"000"),1)+1)&amp;" "&amp;IF(--RIGHT('[3]Pos Log Serang 260721'!XFD1,2)&lt;=20,INDEX('165_Trawblbens_Batam'!idxSatuSampaiDuaPuluh,--LEFT(RIGHT('[3]Pos Log Serang 260721'!XFD1,2),2)+1),INDEX('165_Trawblbens_Batam'!idxSatuSampaiDuaPuluh,--LEFT(RIGHT('[3]Pos Log Serang 260721'!XFD1,2),1)+1)&amp;" puluh "&amp;INDEX('165_Trawblbens_Batam'!idxSatuSampaiDuaPuluh,--RIGHT('[3]Pos Log Serang 260721'!XFD1,1)+1))</definedName>
    <definedName name="ratus4" localSheetId="31">" "&amp;INDEX('166_Anzora_Batam'!idxRatusan,--LEFT(TEXT(RIGHT('[3]Pos Log Serang 260721'!XFD1,3),"000"),1)+1)&amp;" "&amp;IF(--RIGHT('[3]Pos Log Serang 260721'!XFD1,2)&lt;=20,INDEX('166_Anzora_Batam'!idxSatuSampaiDuaPuluh,--LEFT(RIGHT('[3]Pos Log Serang 260721'!XFD1,2),2)+1),INDEX('166_Anzora_Batam'!idxSatuSampaiDuaPuluh,--LEFT(RIGHT('[3]Pos Log Serang 260721'!XFD1,2),1)+1)&amp;" puluh "&amp;INDEX('166_Anzora_Batam'!idxSatuSampaiDuaPuluh,--RIGHT('[3]Pos Log Serang 260721'!XFD1,1)+1))</definedName>
    <definedName name="ratus4" localSheetId="32">" "&amp;INDEX('167_Ibu Vio_Makassar'!idxRatusan,--LEFT(TEXT(RIGHT('[3]Pos Log Serang 260721'!XFD1,3),"000"),1)+1)&amp;" "&amp;IF(--RIGHT('[3]Pos Log Serang 260721'!XFD1,2)&lt;=20,INDEX('167_Ibu Vio_Makassar'!idxSatuSampaiDuaPuluh,--LEFT(RIGHT('[3]Pos Log Serang 260721'!XFD1,2),2)+1),INDEX('167_Ibu Vio_Makassar'!idxSatuSampaiDuaPuluh,--LEFT(RIGHT('[3]Pos Log Serang 260721'!XFD1,2),1)+1)&amp;" puluh "&amp;INDEX('167_Ibu Vio_Makassar'!idxSatuSampaiDuaPuluh,--RIGHT('[3]Pos Log Serang 260721'!XFD1,1)+1))</definedName>
    <definedName name="ratus4" localSheetId="33">" "&amp;INDEX('168_Yenlingtan_Tirta_Batam'!idxRatusan,--LEFT(TEXT(RIGHT('[3]Pos Log Serang 260721'!XFD1,3),"000"),1)+1)&amp;" "&amp;IF(--RIGHT('[3]Pos Log Serang 260721'!XFD1,2)&lt;=20,INDEX('168_Yenlingtan_Tirta_Batam'!idxSatuSampaiDuaPuluh,--LEFT(RIGHT('[3]Pos Log Serang 260721'!XFD1,2),2)+1),INDEX('168_Yenlingtan_Tirta_Batam'!idxSatuSampaiDuaPuluh,--LEFT(RIGHT('[3]Pos Log Serang 260721'!XFD1,2),1)+1)&amp;" puluh "&amp;INDEX('168_Yenlingtan_Tirta_Batam'!idxSatuSampaiDuaPuluh,--RIGHT('[3]Pos Log Serang 260721'!XFD1,1)+1))</definedName>
    <definedName name="ratus4" localSheetId="34">" "&amp;INDEX('169_Menara_Sampoeran_C1'!idxRatusan,--LEFT(TEXT(RIGHT('[3]Pos Log Serang 260721'!XFD1,3),"000"),1)+1)&amp;" "&amp;IF(--RIGHT('[3]Pos Log Serang 260721'!XFD1,2)&lt;=20,INDEX('169_Menara_Sampoeran_C1'!idxSatuSampaiDuaPuluh,--LEFT(RIGHT('[3]Pos Log Serang 260721'!XFD1,2),2)+1),INDEX('169_Menara_Sampoeran_C1'!idxSatuSampaiDuaPuluh,--LEFT(RIGHT('[3]Pos Log Serang 260721'!XFD1,2),1)+1)&amp;" puluh "&amp;INDEX('169_Menara_Sampoeran_C1'!idxSatuSampaiDuaPuluh,--RIGHT('[3]Pos Log Serang 260721'!XFD1,1)+1))</definedName>
    <definedName name="ratus4" localSheetId="35">" "&amp;INDEX('170_Menara_Bandung'!idxRatusan,--LEFT(TEXT(RIGHT('[3]Pos Log Serang 260721'!XFD1,3),"000"),1)+1)&amp;" "&amp;IF(--RIGHT('[3]Pos Log Serang 260721'!XFD1,2)&lt;=20,INDEX('170_Menara_Bandung'!idxSatuSampaiDuaPuluh,--LEFT(RIGHT('[3]Pos Log Serang 260721'!XFD1,2),2)+1),INDEX('170_Menara_Bandung'!idxSatuSampaiDuaPuluh,--LEFT(RIGHT('[3]Pos Log Serang 260721'!XFD1,2),1)+1)&amp;" puluh "&amp;INDEX('170_Menara_Bandung'!idxSatuSampaiDuaPuluh,--RIGHT('[3]Pos Log Serang 260721'!XFD1,1)+1))</definedName>
    <definedName name="ratus4" localSheetId="36">" "&amp;INDEX('171_Menara_Jakarta Inner'!idxRatusan,--LEFT(TEXT(RIGHT('[3]Pos Log Serang 260721'!XFD1,3),"000"),1)+1)&amp;" "&amp;IF(--RIGHT('[3]Pos Log Serang 260721'!XFD1,2)&lt;=20,INDEX('171_Menara_Jakarta Inner'!idxSatuSampaiDuaPuluh,--LEFT(RIGHT('[3]Pos Log Serang 260721'!XFD1,2),2)+1),INDEX('171_Menara_Jakarta Inner'!idxSatuSampaiDuaPuluh,--LEFT(RIGHT('[3]Pos Log Serang 260721'!XFD1,2),1)+1)&amp;" puluh "&amp;INDEX('171_Menara_Jakarta Inner'!idxSatuSampaiDuaPuluh,--RIGHT('[3]Pos Log Serang 260721'!XFD1,1)+1))</definedName>
    <definedName name="ratus4" localSheetId="37">" "&amp;INDEX('172_Fadilindo_Batam'!idxRatusan,--LEFT(TEXT(RIGHT('[3]Pos Log Serang 260721'!XFD1,3),"000"),1)+1)&amp;" "&amp;IF(--RIGHT('[3]Pos Log Serang 260721'!XFD1,2)&lt;=20,INDEX('172_Fadilindo_Batam'!idxSatuSampaiDuaPuluh,--LEFT(RIGHT('[3]Pos Log Serang 260721'!XFD1,2),2)+1),INDEX('172_Fadilindo_Batam'!idxSatuSampaiDuaPuluh,--LEFT(RIGHT('[3]Pos Log Serang 260721'!XFD1,2),1)+1)&amp;" puluh "&amp;INDEX('172_Fadilindo_Batam'!idxSatuSampaiDuaPuluh,--RIGHT('[3]Pos Log Serang 260721'!XFD1,1)+1))</definedName>
    <definedName name="ratus4" localSheetId="38">" "&amp;INDEX('173_Yenlingtan_berkat_Batam'!idxRatusan,--LEFT(TEXT(RIGHT('[3]Pos Log Serang 260721'!XFD1,3),"000"),1)+1)&amp;" "&amp;IF(--RIGHT('[3]Pos Log Serang 260721'!XFD1,2)&lt;=20,INDEX('173_Yenlingtan_berkat_Batam'!idxSatuSampaiDuaPuluh,--LEFT(RIGHT('[3]Pos Log Serang 260721'!XFD1,2),2)+1),INDEX('173_Yenlingtan_berkat_Batam'!idxSatuSampaiDuaPuluh,--LEFT(RIGHT('[3]Pos Log Serang 260721'!XFD1,2),1)+1)&amp;" puluh "&amp;INDEX('173_Yenlingtan_berkat_Batam'!idxSatuSampaiDuaPuluh,--RIGHT('[3]Pos Log Serang 260721'!XFD1,1)+1))</definedName>
    <definedName name="ratus4" localSheetId="39">" "&amp;INDEX('174_Yenlingtan_Kreshna_Batam'!idxRatusan,--LEFT(TEXT(RIGHT('[3]Pos Log Serang 260721'!XFD1,3),"000"),1)+1)&amp;" "&amp;IF(--RIGHT('[3]Pos Log Serang 260721'!XFD1,2)&lt;=20,INDEX('174_Yenlingtan_Kreshna_Batam'!idxSatuSampaiDuaPuluh,--LEFT(RIGHT('[3]Pos Log Serang 260721'!XFD1,2),2)+1),INDEX('174_Yenlingtan_Kreshna_Batam'!idxSatuSampaiDuaPuluh,--LEFT(RIGHT('[3]Pos Log Serang 260721'!XFD1,2),1)+1)&amp;" puluh "&amp;INDEX('174_Yenlingtan_Kreshna_Batam'!idxSatuSampaiDuaPuluh,--RIGHT('[3]Pos Log Serang 260721'!XFD1,1)+1))</definedName>
    <definedName name="ratus4" localSheetId="40">" "&amp;INDEX('175_Lion_Gresik'!idxRatusan,--LEFT(TEXT(RIGHT('[3]Pos Log Serang 260721'!XFD1,3),"000"),1)+1)&amp;" "&amp;IF(--RIGHT('[3]Pos Log Serang 260721'!XFD1,2)&lt;=20,INDEX('175_Lion_Gresik'!idxSatuSampaiDuaPuluh,--LEFT(RIGHT('[3]Pos Log Serang 260721'!XFD1,2),2)+1),INDEX('175_Lion_Gresik'!idxSatuSampaiDuaPuluh,--LEFT(RIGHT('[3]Pos Log Serang 260721'!XFD1,2),1)+1)&amp;" puluh "&amp;INDEX('175_Lion_Gresik'!idxSatuSampaiDuaPuluh,--RIGHT('[3]Pos Log Serang 260721'!XFD1,1)+1))</definedName>
    <definedName name="ratus4" localSheetId="41">" "&amp;INDEX('176_Padi Logistik'!idxRatusan,--LEFT(TEXT(RIGHT('[3]Pos Log Serang 260721'!XFD1,3),"000"),1)+1)&amp;" "&amp;IF(--RIGHT('[3]Pos Log Serang 260721'!XFD1,2)&lt;=20,INDEX('176_Padi Logistik'!idxSatuSampaiDuaPuluh,--LEFT(RIGHT('[3]Pos Log Serang 260721'!XFD1,2),2)+1),INDEX('176_Padi Logistik'!idxSatuSampaiDuaPuluh,--LEFT(RIGHT('[3]Pos Log Serang 260721'!XFD1,2),1)+1)&amp;" puluh "&amp;INDEX('176_Padi Logistik'!idxSatuSampaiDuaPuluh,--RIGHT('[3]Pos Log Serang 260721'!XFD1,1)+1))</definedName>
    <definedName name="ratus4" localSheetId="42">" "&amp;INDEX('177_Padi Logistik_Bali'!idxRatusan,--LEFT(TEXT(RIGHT('[3]Pos Log Serang 260721'!XFD1,3),"000"),1)+1)&amp;" "&amp;IF(--RIGHT('[3]Pos Log Serang 260721'!XFD1,2)&lt;=20,INDEX('177_Padi Logistik_Bali'!idxSatuSampaiDuaPuluh,--LEFT(RIGHT('[3]Pos Log Serang 260721'!XFD1,2),2)+1),INDEX('177_Padi Logistik_Bali'!idxSatuSampaiDuaPuluh,--LEFT(RIGHT('[3]Pos Log Serang 260721'!XFD1,2),1)+1)&amp;" puluh "&amp;INDEX('177_Padi Logistik_Bali'!idxSatuSampaiDuaPuluh,--RIGHT('[3]Pos Log Serang 260721'!XFD1,1)+1))</definedName>
    <definedName name="ratus4" localSheetId="43">" "&amp;INDEX('178_satya alam_'!idxRatusan,--LEFT(TEXT(RIGHT('[3]Pos Log Serang 260721'!XFD1,3),"000"),1)+1)&amp;" "&amp;IF(--RIGHT('[3]Pos Log Serang 260721'!XFD1,2)&lt;=20,INDEX('178_satya alam_'!idxSatuSampaiDuaPuluh,--LEFT(RIGHT('[3]Pos Log Serang 260721'!XFD1,2),2)+1),INDEX('178_satya alam_'!idxSatuSampaiDuaPuluh,--LEFT(RIGHT('[3]Pos Log Serang 260721'!XFD1,2),1)+1)&amp;" puluh "&amp;INDEX('178_satya alam_'!idxSatuSampaiDuaPuluh,--RIGHT('[3]Pos Log Serang 260721'!XFD1,1)+1))</definedName>
    <definedName name="ratus4" localSheetId="44">" "&amp;INDEX('179_Kurniatani_Banjar negara'!idxRatusan,--LEFT(TEXT(RIGHT('[3]Pos Log Serang 260721'!XFD1,3),"000"),1)+1)&amp;" "&amp;IF(--RIGHT('[3]Pos Log Serang 260721'!XFD1,2)&lt;=20,INDEX('179_Kurniatani_Banjar negara'!idxSatuSampaiDuaPuluh,--LEFT(RIGHT('[3]Pos Log Serang 260721'!XFD1,2),2)+1),INDEX('179_Kurniatani_Banjar negara'!idxSatuSampaiDuaPuluh,--LEFT(RIGHT('[3]Pos Log Serang 260721'!XFD1,2),1)+1)&amp;" puluh "&amp;INDEX('179_Kurniatani_Banjar negara'!idxSatuSampaiDuaPuluh,--RIGHT('[3]Pos Log Serang 260721'!XFD1,1)+1))</definedName>
    <definedName name="ratus4" localSheetId="45">" "&amp;INDEX('180_PT. Yasa_Sulteng'!idxRatusan,--LEFT(TEXT(RIGHT('[3]Pos Log Serang 260721'!XFD1,3),"000"),1)+1)&amp;" "&amp;IF(--RIGHT('[3]Pos Log Serang 260721'!XFD1,2)&lt;=20,INDEX('180_PT. Yasa_Sulteng'!idxSatuSampaiDuaPuluh,--LEFT(RIGHT('[3]Pos Log Serang 260721'!XFD1,2),2)+1),INDEX('180_PT. Yasa_Sulteng'!idxSatuSampaiDuaPuluh,--LEFT(RIGHT('[3]Pos Log Serang 260721'!XFD1,2),1)+1)&amp;" puluh "&amp;INDEX('180_PT. Yasa_Sulteng'!idxSatuSampaiDuaPuluh,--RIGHT('[3]Pos Log Serang 260721'!XFD1,1)+1))</definedName>
    <definedName name="ratus4" localSheetId="46">" "&amp;INDEX('180_PT. Yasa_Sulteng di up'!idxRatusan,--LEFT(TEXT(RIGHT('[3]Pos Log Serang 260721'!XFD1,3),"000"),1)+1)&amp;" "&amp;IF(--RIGHT('[3]Pos Log Serang 260721'!XFD1,2)&lt;=20,INDEX('180_PT. Yasa_Sulteng di up'!idxSatuSampaiDuaPuluh,--LEFT(RIGHT('[3]Pos Log Serang 260721'!XFD1,2),2)+1),INDEX('180_PT. Yasa_Sulteng di up'!idxSatuSampaiDuaPuluh,--LEFT(RIGHT('[3]Pos Log Serang 260721'!XFD1,2),1)+1)&amp;" puluh "&amp;INDEX('180_PT. Yasa_Sulteng di up'!idxSatuSampaiDuaPuluh,--RIGHT('[3]Pos Log Serang 260721'!XFD1,1)+1))</definedName>
    <definedName name="ratus4" localSheetId="47">" "&amp;INDEX('181_Menara_Jakarta Inner'!idxRatusan,--LEFT(TEXT(RIGHT('[3]Pos Log Serang 260721'!XFD1,3),"000"),1)+1)&amp;" "&amp;IF(--RIGHT('[3]Pos Log Serang 260721'!XFD1,2)&lt;=20,INDEX('181_Menara_Jakarta Inner'!idxSatuSampaiDuaPuluh,--LEFT(RIGHT('[3]Pos Log Serang 260721'!XFD1,2),2)+1),INDEX('181_Menara_Jakarta Inner'!idxSatuSampaiDuaPuluh,--LEFT(RIGHT('[3]Pos Log Serang 260721'!XFD1,2),1)+1)&amp;" puluh "&amp;INDEX('181_Menara_Jakarta Inner'!idxSatuSampaiDuaPuluh,--RIGHT('[3]Pos Log Serang 260721'!XFD1,1)+1))</definedName>
    <definedName name="ratus4" localSheetId="48">" "&amp;INDEX('182_Yenlingtan_Pandurasa_Batam'!idxRatusan,--LEFT(TEXT(RIGHT('[3]Pos Log Serang 260721'!XFD1,3),"000"),1)+1)&amp;" "&amp;IF(--RIGHT('[3]Pos Log Serang 260721'!XFD1,2)&lt;=20,INDEX('182_Yenlingtan_Pandurasa_Batam'!idxSatuSampaiDuaPuluh,--LEFT(RIGHT('[3]Pos Log Serang 260721'!XFD1,2),2)+1),INDEX('182_Yenlingtan_Pandurasa_Batam'!idxSatuSampaiDuaPuluh,--LEFT(RIGHT('[3]Pos Log Serang 260721'!XFD1,2),1)+1)&amp;" puluh "&amp;INDEX('182_Yenlingtan_Pandurasa_Batam'!idxSatuSampaiDuaPuluh,--RIGHT('[3]Pos Log Serang 260721'!XFD1,1)+1))</definedName>
    <definedName name="ratus4" localSheetId="49">" "&amp;INDEX('183_Bpk.Icuk_Kalbar'!idxRatusan,--LEFT(TEXT(RIGHT('[3]Pos Log Serang 260721'!XFD1,3),"000"),1)+1)&amp;" "&amp;IF(--RIGHT('[3]Pos Log Serang 260721'!XFD1,2)&lt;=20,INDEX('183_Bpk.Icuk_Kalbar'!idxSatuSampaiDuaPuluh,--LEFT(RIGHT('[3]Pos Log Serang 260721'!XFD1,2),2)+1),INDEX('183_Bpk.Icuk_Kalbar'!idxSatuSampaiDuaPuluh,--LEFT(RIGHT('[3]Pos Log Serang 260721'!XFD1,2),1)+1)&amp;" puluh "&amp;INDEX('183_Bpk.Icuk_Kalbar'!idxSatuSampaiDuaPuluh,--RIGHT('[3]Pos Log Serang 260721'!XFD1,1)+1))</definedName>
    <definedName name="ratus4" localSheetId="50">" "&amp;INDEX('184_Rosenberger_Makassar'!idxRatusan,--LEFT(TEXT(RIGHT('[3]Pos Log Serang 260721'!XFD1,3),"000"),1)+1)&amp;" "&amp;IF(--RIGHT('[3]Pos Log Serang 260721'!XFD1,2)&lt;=20,INDEX('184_Rosenberger_Makassar'!idxSatuSampaiDuaPuluh,--LEFT(RIGHT('[3]Pos Log Serang 260721'!XFD1,2),2)+1),INDEX('184_Rosenberger_Makassar'!idxSatuSampaiDuaPuluh,--LEFT(RIGHT('[3]Pos Log Serang 260721'!XFD1,2),1)+1)&amp;" puluh "&amp;INDEX('184_Rosenberger_Makassar'!idxSatuSampaiDuaPuluh,--RIGHT('[3]Pos Log Serang 260721'!XFD1,1)+1))</definedName>
    <definedName name="ratus4" localSheetId="51">" "&amp;INDEX('185_PT.Sarana Bandar_Sidoarjo'!idxRatusan,--LEFT(TEXT(RIGHT('[3]Pos Log Serang 260721'!XFD1,3),"000"),1)+1)&amp;" "&amp;IF(--RIGHT('[3]Pos Log Serang 260721'!XFD1,2)&lt;=20,INDEX('185_PT.Sarana Bandar_Sidoarjo'!idxSatuSampaiDuaPuluh,--LEFT(RIGHT('[3]Pos Log Serang 260721'!XFD1,2),2)+1),INDEX('185_PT.Sarana Bandar_Sidoarjo'!idxSatuSampaiDuaPuluh,--LEFT(RIGHT('[3]Pos Log Serang 260721'!XFD1,2),1)+1)&amp;" puluh "&amp;INDEX('185_PT.Sarana Bandar_Sidoarjo'!idxSatuSampaiDuaPuluh,--RIGHT('[3]Pos Log Serang 260721'!XFD1,1)+1))</definedName>
    <definedName name="ratus4" localSheetId="52">" "&amp;INDEX('186_Ibu Yanti_Lampung'!idxRatusan,--LEFT(TEXT(RIGHT('[3]Pos Log Serang 260721'!XFD1,3),"000"),1)+1)&amp;" "&amp;IF(--RIGHT('[3]Pos Log Serang 260721'!XFD1,2)&lt;=20,INDEX('186_Ibu Yanti_Lampung'!idxSatuSampaiDuaPuluh,--LEFT(RIGHT('[3]Pos Log Serang 260721'!XFD1,2),2)+1),INDEX('186_Ibu Yanti_Lampung'!idxSatuSampaiDuaPuluh,--LEFT(RIGHT('[3]Pos Log Serang 260721'!XFD1,2),1)+1)&amp;" puluh "&amp;INDEX('186_Ibu Yanti_Lampung'!idxSatuSampaiDuaPuluh,--RIGHT('[3]Pos Log Serang 260721'!XFD1,1)+1))</definedName>
    <definedName name="ratus4" localSheetId="53">" "&amp;INDEX('187_MAG_Kalimantan'!idxRatusan,--LEFT(TEXT(RIGHT('[3]Pos Log Serang 260721'!XFD1,3),"000"),1)+1)&amp;" "&amp;IF(--RIGHT('[3]Pos Log Serang 260721'!XFD1,2)&lt;=20,INDEX('187_MAG_Kalimantan'!idxSatuSampaiDuaPuluh,--LEFT(RIGHT('[3]Pos Log Serang 260721'!XFD1,2),2)+1),INDEX('187_MAG_Kalimantan'!idxSatuSampaiDuaPuluh,--LEFT(RIGHT('[3]Pos Log Serang 260721'!XFD1,2),1)+1)&amp;" puluh "&amp;INDEX('187_MAG_Kalimantan'!idxSatuSampaiDuaPuluh,--RIGHT('[3]Pos Log Serang 260721'!XFD1,1)+1))</definedName>
    <definedName name="ratus4" localSheetId="55">" "&amp;INDEX('188_BSC_JHHP_PAYAKUMBUH'!idxRatusan,--LEFT(TEXT(RIGHT('[3]Pos Log Serang 260721'!XFD1,3),"000"),1)+1)&amp;" "&amp;IF(--RIGHT('[3]Pos Log Serang 260721'!XFD1,2)&lt;=20,INDEX('188_BSC_JHHP_PAYAKUMBUH'!idxSatuSampaiDuaPuluh,--LEFT(RIGHT('[3]Pos Log Serang 260721'!XFD1,2),2)+1),INDEX('188_BSC_JHHP_PAYAKUMBUH'!idxSatuSampaiDuaPuluh,--LEFT(RIGHT('[3]Pos Log Serang 260721'!XFD1,2),1)+1)&amp;" puluh "&amp;INDEX('188_BSC_JHHP_PAYAKUMBUH'!idxSatuSampaiDuaPuluh,--RIGHT('[3]Pos Log Serang 260721'!XFD1,1)+1))</definedName>
    <definedName name="ratus4" localSheetId="54">" "&amp;INDEX('188_Sampoeran_Brigf 31.2.22'!idxRatusan,--LEFT(TEXT(RIGHT('[3]Pos Log Serang 260721'!XFD1,3),"000"),1)+1)&amp;" "&amp;IF(--RIGHT('[3]Pos Log Serang 260721'!XFD1,2)&lt;=20,INDEX('188_Sampoeran_Brigf 31.2.22'!idxSatuSampaiDuaPuluh,--LEFT(RIGHT('[3]Pos Log Serang 260721'!XFD1,2),2)+1),INDEX('188_Sampoeran_Brigf 31.2.22'!idxSatuSampaiDuaPuluh,--LEFT(RIGHT('[3]Pos Log Serang 260721'!XFD1,2),1)+1)&amp;" puluh "&amp;INDEX('188_Sampoeran_Brigf 31.2.22'!idxSatuSampaiDuaPuluh,--RIGHT('[3]Pos Log Serang 260721'!XFD1,1)+1))</definedName>
    <definedName name="ratus4" localSheetId="56">" "&amp;INDEX('189_Sampoeran_Brigf 8.2.22'!idxRatusan,--LEFT(TEXT(RIGHT('[3]Pos Log Serang 260721'!XFD1,3),"000"),1)+1)&amp;" "&amp;IF(--RIGHT('[3]Pos Log Serang 260721'!XFD1,2)&lt;=20,INDEX('189_Sampoeran_Brigf 8.2.22'!idxSatuSampaiDuaPuluh,--LEFT(RIGHT('[3]Pos Log Serang 260721'!XFD1,2),2)+1),INDEX('189_Sampoeran_Brigf 8.2.22'!idxSatuSampaiDuaPuluh,--LEFT(RIGHT('[3]Pos Log Serang 260721'!XFD1,2),1)+1)&amp;" puluh "&amp;INDEX('189_Sampoeran_Brigf 8.2.22'!idxSatuSampaiDuaPuluh,--RIGHT('[3]Pos Log Serang 260721'!XFD1,1)+1))</definedName>
    <definedName name="ratus4" localSheetId="57">" "&amp;INDEX('190_Solo Logo_Pati'!idxRatusan,--LEFT(TEXT(RIGHT('[3]Pos Log Serang 260721'!XFD1,3),"000"),1)+1)&amp;" "&amp;IF(--RIGHT('[3]Pos Log Serang 260721'!XFD1,2)&lt;=20,INDEX('190_Solo Logo_Pati'!idxSatuSampaiDuaPuluh,--LEFT(RIGHT('[3]Pos Log Serang 260721'!XFD1,2),2)+1),INDEX('190_Solo Logo_Pati'!idxSatuSampaiDuaPuluh,--LEFT(RIGHT('[3]Pos Log Serang 260721'!XFD1,2),1)+1)&amp;" puluh "&amp;INDEX('190_Solo Logo_Pati'!idxSatuSampaiDuaPuluh,--RIGHT('[3]Pos Log Serang 260721'!XFD1,1)+1))</definedName>
    <definedName name="ratus4" localSheetId="58">" "&amp;INDEX('191_Tensindo_Penajam'!idxRatusan,--LEFT(TEXT(RIGHT('[3]Pos Log Serang 260721'!XFD1,3),"000"),1)+1)&amp;" "&amp;IF(--RIGHT('[3]Pos Log Serang 260721'!XFD1,2)&lt;=20,INDEX('191_Tensindo_Penajam'!idxSatuSampaiDuaPuluh,--LEFT(RIGHT('[3]Pos Log Serang 260721'!XFD1,2),2)+1),INDEX('191_Tensindo_Penajam'!idxSatuSampaiDuaPuluh,--LEFT(RIGHT('[3]Pos Log Serang 260721'!XFD1,2),1)+1)&amp;" puluh "&amp;INDEX('191_Tensindo_Penajam'!idxSatuSampaiDuaPuluh,--RIGHT('[3]Pos Log Serang 260721'!XFD1,1)+1))</definedName>
    <definedName name="ratus4" localSheetId="59">" "&amp;INDEX('192_BBI_Ciputat'!idxRatusan,--LEFT(TEXT(RIGHT('[3]Pos Log Serang 260721'!XFD1,3),"000"),1)+1)&amp;" "&amp;IF(--RIGHT('[3]Pos Log Serang 260721'!XFD1,2)&lt;=20,INDEX('192_BBI_Ciputat'!idxSatuSampaiDuaPuluh,--LEFT(RIGHT('[3]Pos Log Serang 260721'!XFD1,2),2)+1),INDEX('192_BBI_Ciputat'!idxSatuSampaiDuaPuluh,--LEFT(RIGHT('[3]Pos Log Serang 260721'!XFD1,2),1)+1)&amp;" puluh "&amp;INDEX('192_BBI_Ciputat'!idxSatuSampaiDuaPuluh,--RIGHT('[3]Pos Log Serang 260721'!XFD1,1)+1))</definedName>
    <definedName name="ratus4" localSheetId="60">" "&amp;INDEX('193_Lion_Pontianak'!idxRatusan,--LEFT(TEXT(RIGHT('[3]Pos Log Serang 260721'!XFD1,3),"000"),1)+1)&amp;" "&amp;IF(--RIGHT('[3]Pos Log Serang 260721'!XFD1,2)&lt;=20,INDEX('193_Lion_Pontianak'!idxSatuSampaiDuaPuluh,--LEFT(RIGHT('[3]Pos Log Serang 260721'!XFD1,2),2)+1),INDEX('193_Lion_Pontianak'!idxSatuSampaiDuaPuluh,--LEFT(RIGHT('[3]Pos Log Serang 260721'!XFD1,2),1)+1)&amp;" puluh "&amp;INDEX('193_Lion_Pontianak'!idxSatuSampaiDuaPuluh,--RIGHT('[3]Pos Log Serang 260721'!XFD1,1)+1))</definedName>
    <definedName name="ratus4" localSheetId="61">" "&amp;INDEX('194_BSC_JHHP_PAYAKUMBUH '!idxRatusan,--LEFT(TEXT(RIGHT('[3]Pos Log Serang 260721'!XFD1,3),"000"),1)+1)&amp;" "&amp;IF(--RIGHT('[3]Pos Log Serang 260721'!XFD1,2)&lt;=20,INDEX('194_BSC_JHHP_PAYAKUMBUH '!idxSatuSampaiDuaPuluh,--LEFT(RIGHT('[3]Pos Log Serang 260721'!XFD1,2),2)+1),INDEX('194_BSC_JHHP_PAYAKUMBUH '!idxSatuSampaiDuaPuluh,--LEFT(RIGHT('[3]Pos Log Serang 260721'!XFD1,2),1)+1)&amp;" puluh "&amp;INDEX('194_BSC_JHHP_PAYAKUMBUH '!idxSatuSampaiDuaPuluh,--RIGHT('[3]Pos Log Serang 260721'!XFD1,1)+1))</definedName>
    <definedName name="ratus4" localSheetId="62">" "&amp;INDEX('195_Adhi Cakra_Batang'!idxRatusan,--LEFT(TEXT(RIGHT('[3]Pos Log Serang 260721'!XFD1,3),"000"),1)+1)&amp;" "&amp;IF(--RIGHT('[3]Pos Log Serang 260721'!XFD1,2)&lt;=20,INDEX('195_Adhi Cakra_Batang'!idxSatuSampaiDuaPuluh,--LEFT(RIGHT('[3]Pos Log Serang 260721'!XFD1,2),2)+1),INDEX('195_Adhi Cakra_Batang'!idxSatuSampaiDuaPuluh,--LEFT(RIGHT('[3]Pos Log Serang 260721'!XFD1,2),1)+1)&amp;" puluh "&amp;INDEX('195_Adhi Cakra_Batang'!idxSatuSampaiDuaPuluh,--RIGHT('[3]Pos Log Serang 260721'!XFD1,1)+1))</definedName>
    <definedName name="ratus4" localSheetId="63">" "&amp;INDEX('196_Klik_Batam '!idxRatusan,--LEFT(TEXT(RIGHT('[3]Pos Log Serang 260721'!XFD1,3),"000"),1)+1)&amp;" "&amp;IF(--RIGHT('[3]Pos Log Serang 260721'!XFD1,2)&lt;=20,INDEX('196_Klik_Batam '!idxSatuSampaiDuaPuluh,--LEFT(RIGHT('[3]Pos Log Serang 260721'!XFD1,2),2)+1),INDEX('196_Klik_Batam '!idxSatuSampaiDuaPuluh,--LEFT(RIGHT('[3]Pos Log Serang 260721'!XFD1,2),1)+1)&amp;" puluh "&amp;INDEX('196_Klik_Batam '!idxSatuSampaiDuaPuluh,--RIGHT('[3]Pos Log Serang 260721'!XFD1,1)+1))</definedName>
    <definedName name="ratus4" localSheetId="64">" "&amp;INDEX('197_BSC_Alam Hijau_Jambi'!idxRatusan,--LEFT(TEXT(RIGHT('[3]Pos Log Serang 260721'!XFD1,3),"000"),1)+1)&amp;" "&amp;IF(--RIGHT('[3]Pos Log Serang 260721'!XFD1,2)&lt;=20,INDEX('197_BSC_Alam Hijau_Jambi'!idxSatuSampaiDuaPuluh,--LEFT(RIGHT('[3]Pos Log Serang 260721'!XFD1,2),2)+1),INDEX('197_BSC_Alam Hijau_Jambi'!idxSatuSampaiDuaPuluh,--LEFT(RIGHT('[3]Pos Log Serang 260721'!XFD1,2),1)+1)&amp;" puluh "&amp;INDEX('197_BSC_Alam Hijau_Jambi'!idxSatuSampaiDuaPuluh,--RIGHT('[3]Pos Log Serang 260721'!XFD1,1)+1))</definedName>
    <definedName name="ratus4" localSheetId="65">" "&amp;INDEX('198_PCS_kalimantan'!idxRatusan,--LEFT(TEXT(RIGHT('[3]Pos Log Serang 260721'!XFD1,3),"000"),1)+1)&amp;" "&amp;IF(--RIGHT('[3]Pos Log Serang 260721'!XFD1,2)&lt;=20,INDEX('198_PCS_kalimantan'!idxSatuSampaiDuaPuluh,--LEFT(RIGHT('[3]Pos Log Serang 260721'!XFD1,2),2)+1),INDEX('198_PCS_kalimantan'!idxSatuSampaiDuaPuluh,--LEFT(RIGHT('[3]Pos Log Serang 260721'!XFD1,2),1)+1)&amp;" puluh "&amp;INDEX('198_PCS_kalimantan'!idxSatuSampaiDuaPuluh,--RIGHT('[3]Pos Log Serang 260721'!XFD1,1)+1))</definedName>
    <definedName name="ratus4" localSheetId="66">" "&amp;INDEX('199_BSC_Alam Hijau_Jambi'!idxRatusan,--LEFT(TEXT(RIGHT('[3]Pos Log Serang 260721'!XFD1,3),"000"),1)+1)&amp;" "&amp;IF(--RIGHT('[3]Pos Log Serang 260721'!XFD1,2)&lt;=20,INDEX('199_BSC_Alam Hijau_Jambi'!idxSatuSampaiDuaPuluh,--LEFT(RIGHT('[3]Pos Log Serang 260721'!XFD1,2),2)+1),INDEX('199_BSC_Alam Hijau_Jambi'!idxSatuSampaiDuaPuluh,--LEFT(RIGHT('[3]Pos Log Serang 260721'!XFD1,2),1)+1)&amp;" puluh "&amp;INDEX('199_BSC_Alam Hijau_Jambi'!idxSatuSampaiDuaPuluh,--RIGHT('[3]Pos Log Serang 260721'!XFD1,1)+1))</definedName>
    <definedName name="ratus4" localSheetId="67">" "&amp;INDEX('200_BSC_Alam JHHP_Lampung'!idxRatusan,--LEFT(TEXT(RIGHT('[3]Pos Log Serang 260721'!XFD1,3),"000"),1)+1)&amp;" "&amp;IF(--RIGHT('[3]Pos Log Serang 260721'!XFD1,2)&lt;=20,INDEX('200_BSC_Alam JHHP_Lampung'!idxSatuSampaiDuaPuluh,--LEFT(RIGHT('[3]Pos Log Serang 260721'!XFD1,2),2)+1),INDEX('200_BSC_Alam JHHP_Lampung'!idxSatuSampaiDuaPuluh,--LEFT(RIGHT('[3]Pos Log Serang 260721'!XFD1,2),1)+1)&amp;" puluh "&amp;INDEX('200_BSC_Alam JHHP_Lampung'!idxSatuSampaiDuaPuluh,--RIGHT('[3]Pos Log Serang 260721'!XFD1,1)+1))</definedName>
    <definedName name="ratus4" localSheetId="68">" "&amp;INDEX('201_BSC_Alam JHHP_Lampung'!idxRatusan,--LEFT(TEXT(RIGHT('[3]Pos Log Serang 260721'!XFD1,3),"000"),1)+1)&amp;" "&amp;IF(--RIGHT('[3]Pos Log Serang 260721'!XFD1,2)&lt;=20,INDEX('201_BSC_Alam JHHP_Lampung'!idxSatuSampaiDuaPuluh,--LEFT(RIGHT('[3]Pos Log Serang 260721'!XFD1,2),2)+1),INDEX('201_BSC_Alam JHHP_Lampung'!idxSatuSampaiDuaPuluh,--LEFT(RIGHT('[3]Pos Log Serang 260721'!XFD1,2),1)+1)&amp;" puluh "&amp;INDEX('201_BSC_Alam JHHP_Lampung'!idxSatuSampaiDuaPuluh,--RIGHT('[3]Pos Log Serang 260721'!XFD1,1)+1))</definedName>
    <definedName name="ratus4" localSheetId="69">" "&amp;INDEX('202_BSC_Alam Hijau_Bandung 1'!idxRatusan,--LEFT(TEXT(RIGHT('[3]Pos Log Serang 260721'!XFD1,3),"000"),1)+1)&amp;" "&amp;IF(--RIGHT('[3]Pos Log Serang 260721'!XFD1,2)&lt;=20,INDEX('202_BSC_Alam Hijau_Bandung 1'!idxSatuSampaiDuaPuluh,--LEFT(RIGHT('[3]Pos Log Serang 260721'!XFD1,2),2)+1),INDEX('202_BSC_Alam Hijau_Bandung 1'!idxSatuSampaiDuaPuluh,--LEFT(RIGHT('[3]Pos Log Serang 260721'!XFD1,2),1)+1)&amp;" puluh "&amp;INDEX('202_BSC_Alam Hijau_Bandung 1'!idxSatuSampaiDuaPuluh,--RIGHT('[3]Pos Log Serang 260721'!XFD1,1)+1))</definedName>
    <definedName name="ratus4" localSheetId="70">" "&amp;INDEX('203_BSC_JHHP_Lampung'!idxRatusan,--LEFT(TEXT(RIGHT('[3]Pos Log Serang 260721'!XFD1,3),"000"),1)+1)&amp;" "&amp;IF(--RIGHT('[3]Pos Log Serang 260721'!XFD1,2)&lt;=20,INDEX('203_BSC_JHHP_Lampung'!idxSatuSampaiDuaPuluh,--LEFT(RIGHT('[3]Pos Log Serang 260721'!XFD1,2),2)+1),INDEX('203_BSC_JHHP_Lampung'!idxSatuSampaiDuaPuluh,--LEFT(RIGHT('[3]Pos Log Serang 260721'!XFD1,2),1)+1)&amp;" puluh "&amp;INDEX('203_BSC_JHHP_Lampung'!idxSatuSampaiDuaPuluh,--RIGHT('[3]Pos Log Serang 260721'!XFD1,1)+1))</definedName>
    <definedName name="ratus4" localSheetId="71">" "&amp;INDEX('204_Klik_Batam'!idxRatusan,--LEFT(TEXT(RIGHT('[3]Pos Log Serang 260721'!XFD1,3),"000"),1)+1)&amp;" "&amp;IF(--RIGHT('[3]Pos Log Serang 260721'!XFD1,2)&lt;=20,INDEX('204_Klik_Batam'!idxSatuSampaiDuaPuluh,--LEFT(RIGHT('[3]Pos Log Serang 260721'!XFD1,2),2)+1),INDEX('204_Klik_Batam'!idxSatuSampaiDuaPuluh,--LEFT(RIGHT('[3]Pos Log Serang 260721'!XFD1,2),1)+1)&amp;" puluh "&amp;INDEX('204_Klik_Batam'!idxSatuSampaiDuaPuluh,--RIGHT('[3]Pos Log Serang 260721'!XFD1,1)+1))</definedName>
    <definedName name="ratus4" localSheetId="72">" "&amp;INDEX('205_Klik_Batam'!idxRatusan,--LEFT(TEXT(RIGHT('[3]Pos Log Serang 260721'!XFD1,3),"000"),1)+1)&amp;" "&amp;IF(--RIGHT('[3]Pos Log Serang 260721'!XFD1,2)&lt;=20,INDEX('205_Klik_Batam'!idxSatuSampaiDuaPuluh,--LEFT(RIGHT('[3]Pos Log Serang 260721'!XFD1,2),2)+1),INDEX('205_Klik_Batam'!idxSatuSampaiDuaPuluh,--LEFT(RIGHT('[3]Pos Log Serang 260721'!XFD1,2),1)+1)&amp;" puluh "&amp;INDEX('205_Klik_Batam'!idxSatuSampaiDuaPuluh,--RIGHT('[3]Pos Log Serang 260721'!XFD1,1)+1))</definedName>
    <definedName name="ratus4" localSheetId="73">" "&amp;INDEX('206_Tinata_Batam'!idxRatusan,--LEFT(TEXT(RIGHT('[3]Pos Log Serang 260721'!XFD1,3),"000"),1)+1)&amp;" "&amp;IF(--RIGHT('[3]Pos Log Serang 260721'!XFD1,2)&lt;=20,INDEX('206_Tinata_Batam'!idxSatuSampaiDuaPuluh,--LEFT(RIGHT('[3]Pos Log Serang 260721'!XFD1,2),2)+1),INDEX('206_Tinata_Batam'!idxSatuSampaiDuaPuluh,--LEFT(RIGHT('[3]Pos Log Serang 260721'!XFD1,2),1)+1)&amp;" puluh "&amp;INDEX('206_Tinata_Batam'!idxSatuSampaiDuaPuluh,--RIGHT('[3]Pos Log Serang 260721'!XFD1,1)+1))</definedName>
    <definedName name="ratus4" localSheetId="74">" "&amp;INDEX('207_Yenlingtan_Primasari_BTH'!idxRatusan,--LEFT(TEXT(RIGHT('[3]Pos Log Serang 260721'!XFD1,3),"000"),1)+1)&amp;" "&amp;IF(--RIGHT('[3]Pos Log Serang 260721'!XFD1,2)&lt;=20,INDEX('207_Yenlingtan_Primasari_BTH'!idxSatuSampaiDuaPuluh,--LEFT(RIGHT('[3]Pos Log Serang 260721'!XFD1,2),2)+1),INDEX('207_Yenlingtan_Primasari_BTH'!idxSatuSampaiDuaPuluh,--LEFT(RIGHT('[3]Pos Log Serang 260721'!XFD1,2),1)+1)&amp;" puluh "&amp;INDEX('207_Yenlingtan_Primasari_BTH'!idxSatuSampaiDuaPuluh,--RIGHT('[3]Pos Log Serang 260721'!XFD1,1)+1))</definedName>
    <definedName name="ratus4" localSheetId="75">" "&amp;INDEX('208_Yenlingtan_Kaifa_BTH'!idxRatusan,--LEFT(TEXT(RIGHT('[3]Pos Log Serang 260721'!XFD1,3),"000"),1)+1)&amp;" "&amp;IF(--RIGHT('[3]Pos Log Serang 260721'!XFD1,2)&lt;=20,INDEX('208_Yenlingtan_Kaifa_BTH'!idxSatuSampaiDuaPuluh,--LEFT(RIGHT('[3]Pos Log Serang 260721'!XFD1,2),2)+1),INDEX('208_Yenlingtan_Kaifa_BTH'!idxSatuSampaiDuaPuluh,--LEFT(RIGHT('[3]Pos Log Serang 260721'!XFD1,2),1)+1)&amp;" puluh "&amp;INDEX('208_Yenlingtan_Kaifa_BTH'!idxSatuSampaiDuaPuluh,--RIGHT('[3]Pos Log Serang 260721'!XFD1,1)+1))</definedName>
    <definedName name="ratus4" localSheetId="76">" "&amp;INDEX('209_Yenlingtan_East_BTH'!idxRatusan,--LEFT(TEXT(RIGHT('[3]Pos Log Serang 260721'!XFD1,3),"000"),1)+1)&amp;" "&amp;IF(--RIGHT('[3]Pos Log Serang 260721'!XFD1,2)&lt;=20,INDEX('209_Yenlingtan_East_BTH'!idxSatuSampaiDuaPuluh,--LEFT(RIGHT('[3]Pos Log Serang 260721'!XFD1,2),2)+1),INDEX('209_Yenlingtan_East_BTH'!idxSatuSampaiDuaPuluh,--LEFT(RIGHT('[3]Pos Log Serang 260721'!XFD1,2),1)+1)&amp;" puluh "&amp;INDEX('209_Yenlingtan_East_BTH'!idxSatuSampaiDuaPuluh,--RIGHT('[3]Pos Log Serang 260721'!XFD1,1)+1))</definedName>
    <definedName name="ratus4" localSheetId="77">" "&amp;INDEX('210_Dhe Topidi_Makassar'!idxRatusan,--LEFT(TEXT(RIGHT('[3]Pos Log Serang 260721'!XFD1,3),"000"),1)+1)&amp;" "&amp;IF(--RIGHT('[3]Pos Log Serang 260721'!XFD1,2)&lt;=20,INDEX('210_Dhe Topidi_Makassar'!idxSatuSampaiDuaPuluh,--LEFT(RIGHT('[3]Pos Log Serang 260721'!XFD1,2),2)+1),INDEX('210_Dhe Topidi_Makassar'!idxSatuSampaiDuaPuluh,--LEFT(RIGHT('[3]Pos Log Serang 260721'!XFD1,2),1)+1)&amp;" puluh "&amp;INDEX('210_Dhe Topidi_Makassar'!idxSatuSampaiDuaPuluh,--RIGHT('[3]Pos Log Serang 260721'!XFD1,1)+1))</definedName>
    <definedName name="ratus4" localSheetId="78">" "&amp;INDEX('211_Bpk. Teddy_Batam'!idxRatusan,--LEFT(TEXT(RIGHT('[3]Pos Log Serang 260721'!XFD1,3),"000"),1)+1)&amp;" "&amp;IF(--RIGHT('[3]Pos Log Serang 260721'!XFD1,2)&lt;=20,INDEX('211_Bpk. Teddy_Batam'!idxSatuSampaiDuaPuluh,--LEFT(RIGHT('[3]Pos Log Serang 260721'!XFD1,2),2)+1),INDEX('211_Bpk. Teddy_Batam'!idxSatuSampaiDuaPuluh,--LEFT(RIGHT('[3]Pos Log Serang 260721'!XFD1,2),1)+1)&amp;" puluh "&amp;INDEX('211_Bpk. Teddy_Batam'!idxSatuSampaiDuaPuluh,--RIGHT('[3]Pos Log Serang 260721'!XFD1,1)+1))</definedName>
    <definedName name="ratus4" localSheetId="79">" "&amp;INDEX('212_RBS_Batam'!idxRatusan,--LEFT(TEXT(RIGHT('[3]Pos Log Serang 260721'!XFD1,3),"000"),1)+1)&amp;" "&amp;IF(--RIGHT('[3]Pos Log Serang 260721'!XFD1,2)&lt;=20,INDEX('212_RBS_Batam'!idxSatuSampaiDuaPuluh,--LEFT(RIGHT('[3]Pos Log Serang 260721'!XFD1,2),2)+1),INDEX('212_RBS_Batam'!idxSatuSampaiDuaPuluh,--LEFT(RIGHT('[3]Pos Log Serang 260721'!XFD1,2),1)+1)&amp;" puluh "&amp;INDEX('212_RBS_Batam'!idxSatuSampaiDuaPuluh,--RIGHT('[3]Pos Log Serang 260721'!XFD1,1)+1))</definedName>
    <definedName name="ratus4" localSheetId="80">" "&amp;INDEX('213_Fastindo_jakarta'!idxRatusan,--LEFT(TEXT(RIGHT('[3]Pos Log Serang 260721'!XFD1,3),"000"),1)+1)&amp;" "&amp;IF(--RIGHT('[3]Pos Log Serang 260721'!XFD1,2)&lt;=20,INDEX('213_Fastindo_jakarta'!idxSatuSampaiDuaPuluh,--LEFT(RIGHT('[3]Pos Log Serang 260721'!XFD1,2),2)+1),INDEX('213_Fastindo_jakarta'!idxSatuSampaiDuaPuluh,--LEFT(RIGHT('[3]Pos Log Serang 260721'!XFD1,2),1)+1)&amp;" puluh "&amp;INDEX('213_Fastindo_jakarta'!idxSatuSampaiDuaPuluh,--RIGHT('[3]Pos Log Serang 260721'!XFD1,1)+1))</definedName>
    <definedName name="ratus4" localSheetId="81">" "&amp;INDEX('214_Klik_Batam'!idxRatusan,--LEFT(TEXT(RIGHT('[3]Pos Log Serang 260721'!XFD1,3),"000"),1)+1)&amp;" "&amp;IF(--RIGHT('[3]Pos Log Serang 260721'!XFD1,2)&lt;=20,INDEX('214_Klik_Batam'!idxSatuSampaiDuaPuluh,--LEFT(RIGHT('[3]Pos Log Serang 260721'!XFD1,2),2)+1),INDEX('214_Klik_Batam'!idxSatuSampaiDuaPuluh,--LEFT(RIGHT('[3]Pos Log Serang 260721'!XFD1,2),1)+1)&amp;" puluh "&amp;INDEX('214_Klik_Batam'!idxSatuSampaiDuaPuluh,--RIGHT('[3]Pos Log Serang 260721'!XFD1,1)+1))</definedName>
    <definedName name="ratus4" localSheetId="82">" "&amp;INDEX('215_Menara_Cocacola'!idxRatusan,--LEFT(TEXT(RIGHT('[3]Pos Log Serang 260721'!XFD1,3),"000"),1)+1)&amp;" "&amp;IF(--RIGHT('[3]Pos Log Serang 260721'!XFD1,2)&lt;=20,INDEX('215_Menara_Cocacola'!idxSatuSampaiDuaPuluh,--LEFT(RIGHT('[3]Pos Log Serang 260721'!XFD1,2),2)+1),INDEX('215_Menara_Cocacola'!idxSatuSampaiDuaPuluh,--LEFT(RIGHT('[3]Pos Log Serang 260721'!XFD1,2),1)+1)&amp;" puluh "&amp;INDEX('215_Menara_Cocacola'!idxSatuSampaiDuaPuluh,--RIGHT('[3]Pos Log Serang 260721'!XFD1,1)+1))</definedName>
    <definedName name="ratus4" localSheetId="83">" "&amp;INDEX('216_Menara_Mataram'!idxRatusan,--LEFT(TEXT(RIGHT('[3]Pos Log Serang 260721'!XFD1,3),"000"),1)+1)&amp;" "&amp;IF(--RIGHT('[3]Pos Log Serang 260721'!XFD1,2)&lt;=20,INDEX('216_Menara_Mataram'!idxSatuSampaiDuaPuluh,--LEFT(RIGHT('[3]Pos Log Serang 260721'!XFD1,2),2)+1),INDEX('216_Menara_Mataram'!idxSatuSampaiDuaPuluh,--LEFT(RIGHT('[3]Pos Log Serang 260721'!XFD1,2),1)+1)&amp;" puluh "&amp;INDEX('216_Menara_Mataram'!idxSatuSampaiDuaPuluh,--RIGHT('[3]Pos Log Serang 260721'!XFD1,1)+1))</definedName>
    <definedName name="ratus4" localSheetId="84">" "&amp;INDEX('217_BSC_DNR_Padang'!idxRatusan,--LEFT(TEXT(RIGHT('[3]Pos Log Serang 260721'!XFD1,3),"000"),1)+1)&amp;" "&amp;IF(--RIGHT('[3]Pos Log Serang 260721'!XFD1,2)&lt;=20,INDEX('217_BSC_DNR_Padang'!idxSatuSampaiDuaPuluh,--LEFT(RIGHT('[3]Pos Log Serang 260721'!XFD1,2),2)+1),INDEX('217_BSC_DNR_Padang'!idxSatuSampaiDuaPuluh,--LEFT(RIGHT('[3]Pos Log Serang 260721'!XFD1,2),1)+1)&amp;" puluh "&amp;INDEX('217_BSC_DNR_Padang'!idxSatuSampaiDuaPuluh,--RIGHT('[3]Pos Log Serang 260721'!XFD1,1)+1))</definedName>
    <definedName name="ratus4" localSheetId="85">" "&amp;INDEX('218_BSC_Alam Hijau_Bandung 1'!idxRatusan,--LEFT(TEXT(RIGHT('[3]Pos Log Serang 260721'!XFD1,3),"000"),1)+1)&amp;" "&amp;IF(--RIGHT('[3]Pos Log Serang 260721'!XFD1,2)&lt;=20,INDEX('218_BSC_Alam Hijau_Bandung 1'!idxSatuSampaiDuaPuluh,--LEFT(RIGHT('[3]Pos Log Serang 260721'!XFD1,2),2)+1),INDEX('218_BSC_Alam Hijau_Bandung 1'!idxSatuSampaiDuaPuluh,--LEFT(RIGHT('[3]Pos Log Serang 260721'!XFD1,2),1)+1)&amp;" puluh "&amp;INDEX('218_BSC_Alam Hijau_Bandung 1'!idxSatuSampaiDuaPuluh,--RIGHT('[3]Pos Log Serang 260721'!XFD1,1)+1))</definedName>
    <definedName name="ratus4" localSheetId="86">" "&amp;INDEX('219_BSC_Alam Hijau_Lampung'!idxRatusan,--LEFT(TEXT(RIGHT('[3]Pos Log Serang 260721'!XFD1,3),"000"),1)+1)&amp;" "&amp;IF(--RIGHT('[3]Pos Log Serang 260721'!XFD1,2)&lt;=20,INDEX('219_BSC_Alam Hijau_Lampung'!idxSatuSampaiDuaPuluh,--LEFT(RIGHT('[3]Pos Log Serang 260721'!XFD1,2),2)+1),INDEX('219_BSC_Alam Hijau_Lampung'!idxSatuSampaiDuaPuluh,--LEFT(RIGHT('[3]Pos Log Serang 260721'!XFD1,2),1)+1)&amp;" puluh "&amp;INDEX('219_BSC_Alam Hijau_Lampung'!idxSatuSampaiDuaPuluh,--RIGHT('[3]Pos Log Serang 260721'!XFD1,1)+1))</definedName>
    <definedName name="ratus4" localSheetId="87">" "&amp;INDEX('220_BSC_Alam Hijau_Kota Bumi'!idxRatusan,--LEFT(TEXT(RIGHT('[3]Pos Log Serang 260721'!XFD1,3),"000"),1)+1)&amp;" "&amp;IF(--RIGHT('[3]Pos Log Serang 260721'!XFD1,2)&lt;=20,INDEX('220_BSC_Alam Hijau_Kota Bumi'!idxSatuSampaiDuaPuluh,--LEFT(RIGHT('[3]Pos Log Serang 260721'!XFD1,2),2)+1),INDEX('220_BSC_Alam Hijau_Kota Bumi'!idxSatuSampaiDuaPuluh,--LEFT(RIGHT('[3]Pos Log Serang 260721'!XFD1,2),1)+1)&amp;" puluh "&amp;INDEX('220_BSC_Alam Hijau_Kota Bumi'!idxSatuSampaiDuaPuluh,--RIGHT('[3]Pos Log Serang 260721'!XFD1,1)+1))</definedName>
    <definedName name="ratus4" localSheetId="88">" "&amp;INDEX('221_BSC_Alam Hijau_Kota Bumi'!idxRatusan,--LEFT(TEXT(RIGHT('[3]Pos Log Serang 260721'!XFD1,3),"000"),1)+1)&amp;" "&amp;IF(--RIGHT('[3]Pos Log Serang 260721'!XFD1,2)&lt;=20,INDEX('221_BSC_Alam Hijau_Kota Bumi'!idxSatuSampaiDuaPuluh,--LEFT(RIGHT('[3]Pos Log Serang 260721'!XFD1,2),2)+1),INDEX('221_BSC_Alam Hijau_Kota Bumi'!idxSatuSampaiDuaPuluh,--LEFT(RIGHT('[3]Pos Log Serang 260721'!XFD1,2),1)+1)&amp;" puluh "&amp;INDEX('221_BSC_Alam Hijau_Kota Bumi'!idxSatuSampaiDuaPuluh,--RIGHT('[3]Pos Log Serang 260721'!XFD1,1)+1))</definedName>
    <definedName name="ratus4" localSheetId="89">" "&amp;INDEX('222_Okaryana_Pontianak'!idxRatusan,--LEFT(TEXT(RIGHT('[3]Pos Log Serang 260721'!XFD1,3),"000"),1)+1)&amp;" "&amp;IF(--RIGHT('[3]Pos Log Serang 260721'!XFD1,2)&lt;=20,INDEX('222_Okaryana_Pontianak'!idxSatuSampaiDuaPuluh,--LEFT(RIGHT('[3]Pos Log Serang 260721'!XFD1,2),2)+1),INDEX('222_Okaryana_Pontianak'!idxSatuSampaiDuaPuluh,--LEFT(RIGHT('[3]Pos Log Serang 260721'!XFD1,2),1)+1)&amp;" puluh "&amp;INDEX('222_Okaryana_Pontianak'!idxSatuSampaiDuaPuluh,--RIGHT('[3]Pos Log Serang 260721'!XFD1,1)+1))</definedName>
    <definedName name="ratus4" localSheetId="90">" "&amp;INDEX('223_BBI_Makassar'!idxRatusan,--LEFT(TEXT(RIGHT('[3]Pos Log Serang 260721'!XFD1,3),"000"),1)+1)&amp;" "&amp;IF(--RIGHT('[3]Pos Log Serang 260721'!XFD1,2)&lt;=20,INDEX('223_BBI_Makassar'!idxSatuSampaiDuaPuluh,--LEFT(RIGHT('[3]Pos Log Serang 260721'!XFD1,2),2)+1),INDEX('223_BBI_Makassar'!idxSatuSampaiDuaPuluh,--LEFT(RIGHT('[3]Pos Log Serang 260721'!XFD1,2),1)+1)&amp;" puluh "&amp;INDEX('223_BBI_Makassar'!idxSatuSampaiDuaPuluh,--RIGHT('[3]Pos Log Serang 260721'!XFD1,1)+1))</definedName>
    <definedName name="ratus4" localSheetId="91">" "&amp;INDEX('224_Yenlingtan_Aras_BTH'!idxRatusan,--LEFT(TEXT(RIGHT('[3]Pos Log Serang 260721'!XFD1,3),"000"),1)+1)&amp;" "&amp;IF(--RIGHT('[3]Pos Log Serang 260721'!XFD1,2)&lt;=20,INDEX('224_Yenlingtan_Aras_BTH'!idxSatuSampaiDuaPuluh,--LEFT(RIGHT('[3]Pos Log Serang 260721'!XFD1,2),2)+1),INDEX('224_Yenlingtan_Aras_BTH'!idxSatuSampaiDuaPuluh,--LEFT(RIGHT('[3]Pos Log Serang 260721'!XFD1,2),1)+1)&amp;" puluh "&amp;INDEX('224_Yenlingtan_Aras_BTH'!idxSatuSampaiDuaPuluh,--RIGHT('[3]Pos Log Serang 260721'!XFD1,1)+1))</definedName>
    <definedName name="ratus4" localSheetId="92">" "&amp;INDEX('225_Yenlingtan_Omo_BTH'!idxRatusan,--LEFT(TEXT(RIGHT('[3]Pos Log Serang 260721'!XFD1,3),"000"),1)+1)&amp;" "&amp;IF(--RIGHT('[3]Pos Log Serang 260721'!XFD1,2)&lt;=20,INDEX('225_Yenlingtan_Omo_BTH'!idxSatuSampaiDuaPuluh,--LEFT(RIGHT('[3]Pos Log Serang 260721'!XFD1,2),2)+1),INDEX('225_Yenlingtan_Omo_BTH'!idxSatuSampaiDuaPuluh,--LEFT(RIGHT('[3]Pos Log Serang 260721'!XFD1,2),1)+1)&amp;" puluh "&amp;INDEX('225_Yenlingtan_Omo_BTH'!idxSatuSampaiDuaPuluh,--RIGHT('[3]Pos Log Serang 260721'!XFD1,1)+1))</definedName>
    <definedName name="ratus4" localSheetId="93">" "&amp;INDEX('226_Yenlingtan_Pandurasa_BTH'!idxRatusan,--LEFT(TEXT(RIGHT('[3]Pos Log Serang 260721'!XFD1,3),"000"),1)+1)&amp;" "&amp;IF(--RIGHT('[3]Pos Log Serang 260721'!XFD1,2)&lt;=20,INDEX('226_Yenlingtan_Pandurasa_BTH'!idxSatuSampaiDuaPuluh,--LEFT(RIGHT('[3]Pos Log Serang 260721'!XFD1,2),2)+1),INDEX('226_Yenlingtan_Pandurasa_BTH'!idxSatuSampaiDuaPuluh,--LEFT(RIGHT('[3]Pos Log Serang 260721'!XFD1,2),1)+1)&amp;" puluh "&amp;INDEX('226_Yenlingtan_Pandurasa_BTH'!idxSatuSampaiDuaPuluh,--RIGHT('[3]Pos Log Serang 260721'!XFD1,1)+1))</definedName>
    <definedName name="ratus4" localSheetId="94">" "&amp;INDEX('227_Bpk. Zudi_Banjarmasin'!idxRatusan,--LEFT(TEXT(RIGHT('[3]Pos Log Serang 260721'!XFD1,3),"000"),1)+1)&amp;" "&amp;IF(--RIGHT('[3]Pos Log Serang 260721'!XFD1,2)&lt;=20,INDEX('227_Bpk. Zudi_Banjarmasin'!idxSatuSampaiDuaPuluh,--LEFT(RIGHT('[3]Pos Log Serang 260721'!XFD1,2),2)+1),INDEX('227_Bpk. Zudi_Banjarmasin'!idxSatuSampaiDuaPuluh,--LEFT(RIGHT('[3]Pos Log Serang 260721'!XFD1,2),1)+1)&amp;" puluh "&amp;INDEX('227_Bpk. Zudi_Banjarmasin'!idxSatuSampaiDuaPuluh,--RIGHT('[3]Pos Log Serang 260721'!XFD1,1)+1))</definedName>
    <definedName name="ratus4" localSheetId="95">" "&amp;INDEX('228_Anzora Skin_Riau'!idxRatusan,--LEFT(TEXT(RIGHT('[3]Pos Log Serang 260721'!XFD1,3),"000"),1)+1)&amp;" "&amp;IF(--RIGHT('[3]Pos Log Serang 260721'!XFD1,2)&lt;=20,INDEX('228_Anzora Skin_Riau'!idxSatuSampaiDuaPuluh,--LEFT(RIGHT('[3]Pos Log Serang 260721'!XFD1,2),2)+1),INDEX('228_Anzora Skin_Riau'!idxSatuSampaiDuaPuluh,--LEFT(RIGHT('[3]Pos Log Serang 260721'!XFD1,2),1)+1)&amp;" puluh "&amp;INDEX('228_Anzora Skin_Riau'!idxSatuSampaiDuaPuluh,--RIGHT('[3]Pos Log Serang 260721'!XFD1,1)+1))</definedName>
    <definedName name="ratus4" localSheetId="96">" "&amp;INDEX('229_Menara_Sticker&amp;TTD'!idxRatusan,--LEFT(TEXT(RIGHT('[3]Pos Log Serang 260721'!XFD1,3),"000"),1)+1)&amp;" "&amp;IF(--RIGHT('[3]Pos Log Serang 260721'!XFD1,2)&lt;=20,INDEX('229_Menara_Sticker&amp;TTD'!idxSatuSampaiDuaPuluh,--LEFT(RIGHT('[3]Pos Log Serang 260721'!XFD1,2),2)+1),INDEX('229_Menara_Sticker&amp;TTD'!idxSatuSampaiDuaPuluh,--LEFT(RIGHT('[3]Pos Log Serang 260721'!XFD1,2),1)+1)&amp;" puluh "&amp;INDEX('229_Menara_Sticker&amp;TTD'!idxSatuSampaiDuaPuluh,--RIGHT('[3]Pos Log Serang 260721'!XFD1,1)+1))</definedName>
    <definedName name="ratus4" localSheetId="97">" "&amp;INDEX('230_Solologo_Setia alam_Proboli'!idxRatusan,--LEFT(TEXT(RIGHT('[3]Pos Log Serang 260721'!XFD1,3),"000"),1)+1)&amp;" "&amp;IF(--RIGHT('[3]Pos Log Serang 260721'!XFD1,2)&lt;=20,INDEX('230_Solologo_Setia alam_Proboli'!idxSatuSampaiDuaPuluh,--LEFT(RIGHT('[3]Pos Log Serang 260721'!XFD1,2),2)+1),INDEX('230_Solologo_Setia alam_Proboli'!idxSatuSampaiDuaPuluh,--LEFT(RIGHT('[3]Pos Log Serang 260721'!XFD1,2),1)+1)&amp;" puluh "&amp;INDEX('230_Solologo_Setia alam_Proboli'!idxSatuSampaiDuaPuluh,--RIGHT('[3]Pos Log Serang 260721'!XFD1,1)+1))</definedName>
    <definedName name="ratus4" localSheetId="98">" "&amp;INDEX('231_Okaryana_Pontianak'!idxRatusan,--LEFT(TEXT(RIGHT('[3]Pos Log Serang 260721'!XFD1,3),"000"),1)+1)&amp;" "&amp;IF(--RIGHT('[3]Pos Log Serang 260721'!XFD1,2)&lt;=20,INDEX('231_Okaryana_Pontianak'!idxSatuSampaiDuaPuluh,--LEFT(RIGHT('[3]Pos Log Serang 260721'!XFD1,2),2)+1),INDEX('231_Okaryana_Pontianak'!idxSatuSampaiDuaPuluh,--LEFT(RIGHT('[3]Pos Log Serang 260721'!XFD1,2),1)+1)&amp;" puluh "&amp;INDEX('231_Okaryana_Pontianak'!idxSatuSampaiDuaPuluh,--RIGHT('[3]Pos Log Serang 260721'!XFD1,1)+1))</definedName>
    <definedName name="ratus4" localSheetId="99">" "&amp;INDEX('232_Pandu_Batam'!idxRatusan,--LEFT(TEXT(RIGHT('[3]Pos Log Serang 260721'!XFD1,3),"000"),1)+1)&amp;" "&amp;IF(--RIGHT('[3]Pos Log Serang 260721'!XFD1,2)&lt;=20,INDEX('232_Pandu_Batam'!idxSatuSampaiDuaPuluh,--LEFT(RIGHT('[3]Pos Log Serang 260721'!XFD1,2),2)+1),INDEX('232_Pandu_Batam'!idxSatuSampaiDuaPuluh,--LEFT(RIGHT('[3]Pos Log Serang 260721'!XFD1,2),1)+1)&amp;" puluh "&amp;INDEX('232_Pandu_Batam'!idxSatuSampaiDuaPuluh,--RIGHT('[3]Pos Log Serang 260721'!XFD1,1)+1))</definedName>
    <definedName name="ratus4" localSheetId="100">" "&amp;INDEX('233_Yenlingtan_Aras_BTH'!idxRatusan,--LEFT(TEXT(RIGHT('[3]Pos Log Serang 260721'!XFD1,3),"000"),1)+1)&amp;" "&amp;IF(--RIGHT('[3]Pos Log Serang 260721'!XFD1,2)&lt;=20,INDEX('233_Yenlingtan_Aras_BTH'!idxSatuSampaiDuaPuluh,--LEFT(RIGHT('[3]Pos Log Serang 260721'!XFD1,2),2)+1),INDEX('233_Yenlingtan_Aras_BTH'!idxSatuSampaiDuaPuluh,--LEFT(RIGHT('[3]Pos Log Serang 260721'!XFD1,2),1)+1)&amp;" puluh "&amp;INDEX('233_Yenlingtan_Aras_BTH'!idxSatuSampaiDuaPuluh,--RIGHT('[3]Pos Log Serang 260721'!XFD1,1)+1))</definedName>
    <definedName name="ratus4" localSheetId="101">" "&amp;INDEX('234_AKL_Mix'!idxRatusan,--LEFT(TEXT(RIGHT('[3]Pos Log Serang 260721'!XFD1,3),"000"),1)+1)&amp;" "&amp;IF(--RIGHT('[3]Pos Log Serang 260721'!XFD1,2)&lt;=20,INDEX('234_AKL_Mix'!idxSatuSampaiDuaPuluh,--LEFT(RIGHT('[3]Pos Log Serang 260721'!XFD1,2),2)+1),INDEX('234_AKL_Mix'!idxSatuSampaiDuaPuluh,--LEFT(RIGHT('[3]Pos Log Serang 260721'!XFD1,2),1)+1)&amp;" puluh "&amp;INDEX('234_AKL_Mix'!idxSatuSampaiDuaPuluh,--RIGHT('[3]Pos Log Serang 260721'!XFD1,1)+1))</definedName>
    <definedName name="ratus4" localSheetId="102">" "&amp;INDEX('235_Brama_Batam'!idxRatusan,--LEFT(TEXT(RIGHT('[3]Pos Log Serang 260721'!XFD1,3),"000"),1)+1)&amp;" "&amp;IF(--RIGHT('[3]Pos Log Serang 260721'!XFD1,2)&lt;=20,INDEX('235_Brama_Batam'!idxSatuSampaiDuaPuluh,--LEFT(RIGHT('[3]Pos Log Serang 260721'!XFD1,2),2)+1),INDEX('235_Brama_Batam'!idxSatuSampaiDuaPuluh,--LEFT(RIGHT('[3]Pos Log Serang 260721'!XFD1,2),1)+1)&amp;" puluh "&amp;INDEX('235_Brama_Batam'!idxSatuSampaiDuaPuluh,--RIGHT('[3]Pos Log Serang 260721'!XFD1,1)+1))</definedName>
    <definedName name="ratus4" localSheetId="103">" "&amp;INDEX('236_Nayla Hijab_Surabaya'!idxRatusan,--LEFT(TEXT(RIGHT('[3]Pos Log Serang 260721'!XFD1,3),"000"),1)+1)&amp;" "&amp;IF(--RIGHT('[3]Pos Log Serang 260721'!XFD1,2)&lt;=20,INDEX('236_Nayla Hijab_Surabaya'!idxSatuSampaiDuaPuluh,--LEFT(RIGHT('[3]Pos Log Serang 260721'!XFD1,2),2)+1),INDEX('236_Nayla Hijab_Surabaya'!idxSatuSampaiDuaPuluh,--LEFT(RIGHT('[3]Pos Log Serang 260721'!XFD1,2),1)+1)&amp;" puluh "&amp;INDEX('236_Nayla Hijab_Surabaya'!idxSatuSampaiDuaPuluh,--RIGHT('[3]Pos Log Serang 260721'!XFD1,1)+1))</definedName>
    <definedName name="ratus4" localSheetId="104">" "&amp;INDEX('237_Grasindo_Pontianak'!idxRatusan,--LEFT(TEXT(RIGHT('[3]Pos Log Serang 260721'!XFD1,3),"000"),1)+1)&amp;" "&amp;IF(--RIGHT('[3]Pos Log Serang 260721'!XFD1,2)&lt;=20,INDEX('237_Grasindo_Pontianak'!idxSatuSampaiDuaPuluh,--LEFT(RIGHT('[3]Pos Log Serang 260721'!XFD1,2),2)+1),INDEX('237_Grasindo_Pontianak'!idxSatuSampaiDuaPuluh,--LEFT(RIGHT('[3]Pos Log Serang 260721'!XFD1,2),1)+1)&amp;" puluh "&amp;INDEX('237_Grasindo_Pontianak'!idxSatuSampaiDuaPuluh,--RIGHT('[3]Pos Log Serang 260721'!XFD1,1)+1))</definedName>
    <definedName name="ratus4" localSheetId="105">" "&amp;INDEX('238_Yenlingtan_Sukses_BTH'!idxRatusan,--LEFT(TEXT(RIGHT('[3]Pos Log Serang 260721'!XFD1,3),"000"),1)+1)&amp;" "&amp;IF(--RIGHT('[3]Pos Log Serang 260721'!XFD1,2)&lt;=20,INDEX('238_Yenlingtan_Sukses_BTH'!idxSatuSampaiDuaPuluh,--LEFT(RIGHT('[3]Pos Log Serang 260721'!XFD1,2),2)+1),INDEX('238_Yenlingtan_Sukses_BTH'!idxSatuSampaiDuaPuluh,--LEFT(RIGHT('[3]Pos Log Serang 260721'!XFD1,2),1)+1)&amp;" puluh "&amp;INDEX('238_Yenlingtan_Sukses_BTH'!idxSatuSampaiDuaPuluh,--RIGHT('[3]Pos Log Serang 260721'!XFD1,1)+1))</definedName>
    <definedName name="ratus4" localSheetId="106">" "&amp;INDEX('239_Bpk. Arif_Batam'!idxRatusan,--LEFT(TEXT(RIGHT('[3]Pos Log Serang 260721'!XFD1,3),"000"),1)+1)&amp;" "&amp;IF(--RIGHT('[3]Pos Log Serang 260721'!XFD1,2)&lt;=20,INDEX('239_Bpk. Arif_Batam'!idxSatuSampaiDuaPuluh,--LEFT(RIGHT('[3]Pos Log Serang 260721'!XFD1,2),2)+1),INDEX('239_Bpk. Arif_Batam'!idxSatuSampaiDuaPuluh,--LEFT(RIGHT('[3]Pos Log Serang 260721'!XFD1,2),1)+1)&amp;" puluh "&amp;INDEX('239_Bpk. Arif_Batam'!idxSatuSampaiDuaPuluh,--RIGHT('[3]Pos Log Serang 260721'!XFD1,1)+1))</definedName>
    <definedName name="ratus4" localSheetId="107">" "&amp;INDEX('240_Yenlingtan_Sukses_BTH '!idxRatusan,--LEFT(TEXT(RIGHT('[3]Pos Log Serang 260721'!XFD1,3),"000"),1)+1)&amp;" "&amp;IF(--RIGHT('[3]Pos Log Serang 260721'!XFD1,2)&lt;=20,INDEX('240_Yenlingtan_Sukses_BTH '!idxSatuSampaiDuaPuluh,--LEFT(RIGHT('[3]Pos Log Serang 260721'!XFD1,2),2)+1),INDEX('240_Yenlingtan_Sukses_BTH '!idxSatuSampaiDuaPuluh,--LEFT(RIGHT('[3]Pos Log Serang 260721'!XFD1,2),1)+1)&amp;" puluh "&amp;INDEX('240_Yenlingtan_Sukses_BTH '!idxSatuSampaiDuaPuluh,--RIGHT('[3]Pos Log Serang 260721'!XFD1,1)+1))</definedName>
    <definedName name="ratus4" localSheetId="108">" "&amp;INDEX('241_Yenlingtan_Aras_BTH'!idxRatusan,--LEFT(TEXT(RIGHT('[3]Pos Log Serang 260721'!XFD1,3),"000"),1)+1)&amp;" "&amp;IF(--RIGHT('[3]Pos Log Serang 260721'!XFD1,2)&lt;=20,INDEX('241_Yenlingtan_Aras_BTH'!idxSatuSampaiDuaPuluh,--LEFT(RIGHT('[3]Pos Log Serang 260721'!XFD1,2),2)+1),INDEX('241_Yenlingtan_Aras_BTH'!idxSatuSampaiDuaPuluh,--LEFT(RIGHT('[3]Pos Log Serang 260721'!XFD1,2),1)+1)&amp;" puluh "&amp;INDEX('241_Yenlingtan_Aras_BTH'!idxSatuSampaiDuaPuluh,--RIGHT('[3]Pos Log Serang 260721'!XFD1,1)+1))</definedName>
    <definedName name="ratus4" localSheetId="109">" "&amp;INDEX('241A_Yenlingtan_Aras_PU'!idxRatusan,--LEFT(TEXT(RIGHT('[3]Pos Log Serang 260721'!XFD1,3),"000"),1)+1)&amp;" "&amp;IF(--RIGHT('[3]Pos Log Serang 260721'!XFD1,2)&lt;=20,INDEX('241A_Yenlingtan_Aras_PU'!idxSatuSampaiDuaPuluh,--LEFT(RIGHT('[3]Pos Log Serang 260721'!XFD1,2),2)+1),INDEX('241A_Yenlingtan_Aras_PU'!idxSatuSampaiDuaPuluh,--LEFT(RIGHT('[3]Pos Log Serang 260721'!XFD1,2),1)+1)&amp;" puluh "&amp;INDEX('241A_Yenlingtan_Aras_PU'!idxSatuSampaiDuaPuluh,--RIGHT('[3]Pos Log Serang 260721'!XFD1,1)+1))</definedName>
    <definedName name="ratus4" localSheetId="110">" "&amp;INDEX('242_Bpk. Arif_Batam'!idxRatusan,--LEFT(TEXT(RIGHT('[3]Pos Log Serang 260721'!XFD1,3),"000"),1)+1)&amp;" "&amp;IF(--RIGHT('[3]Pos Log Serang 260721'!XFD1,2)&lt;=20,INDEX('242_Bpk. Arif_Batam'!idxSatuSampaiDuaPuluh,--LEFT(RIGHT('[3]Pos Log Serang 260721'!XFD1,2),2)+1),INDEX('242_Bpk. Arif_Batam'!idxSatuSampaiDuaPuluh,--LEFT(RIGHT('[3]Pos Log Serang 260721'!XFD1,2),1)+1)&amp;" puluh "&amp;INDEX('242_Bpk. Arif_Batam'!idxSatuSampaiDuaPuluh,--RIGHT('[3]Pos Log Serang 260721'!XFD1,1)+1))</definedName>
    <definedName name="ratus4" localSheetId="111">" "&amp;INDEX('243_Klik_Batam'!idxRatusan,--LEFT(TEXT(RIGHT('[3]Pos Log Serang 260721'!XFD1,3),"000"),1)+1)&amp;" "&amp;IF(--RIGHT('[3]Pos Log Serang 260721'!XFD1,2)&lt;=20,INDEX('243_Klik_Batam'!idxSatuSampaiDuaPuluh,--LEFT(RIGHT('[3]Pos Log Serang 260721'!XFD1,2),2)+1),INDEX('243_Klik_Batam'!idxSatuSampaiDuaPuluh,--LEFT(RIGHT('[3]Pos Log Serang 260721'!XFD1,2),1)+1)&amp;" puluh "&amp;INDEX('243_Klik_Batam'!idxSatuSampaiDuaPuluh,--RIGHT('[3]Pos Log Serang 260721'!XFD1,1)+1))</definedName>
    <definedName name="ratus4" localSheetId="112">" "&amp;INDEX('244_Mega Kreasi_Bekasi'!idxRatusan,--LEFT(TEXT(RIGHT('[3]Pos Log Serang 260721'!XFD1,3),"000"),1)+1)&amp;" "&amp;IF(--RIGHT('[3]Pos Log Serang 260721'!XFD1,2)&lt;=20,INDEX('244_Mega Kreasi_Bekasi'!idxSatuSampaiDuaPuluh,--LEFT(RIGHT('[3]Pos Log Serang 260721'!XFD1,2),2)+1),INDEX('244_Mega Kreasi_Bekasi'!idxSatuSampaiDuaPuluh,--LEFT(RIGHT('[3]Pos Log Serang 260721'!XFD1,2),1)+1)&amp;" puluh "&amp;INDEX('244_Mega Kreasi_Bekasi'!idxSatuSampaiDuaPuluh,--RIGHT('[3]Pos Log Serang 260721'!XFD1,1)+1))</definedName>
    <definedName name="ratus4" localSheetId="113">" "&amp;INDEX('245_BSC_JHHP_Solok'!idxRatusan,--LEFT(TEXT(RIGHT('[3]Pos Log Serang 260721'!XFD1,3),"000"),1)+1)&amp;" "&amp;IF(--RIGHT('[3]Pos Log Serang 260721'!XFD1,2)&lt;=20,INDEX('245_BSC_JHHP_Solok'!idxSatuSampaiDuaPuluh,--LEFT(RIGHT('[3]Pos Log Serang 260721'!XFD1,2),2)+1),INDEX('245_BSC_JHHP_Solok'!idxSatuSampaiDuaPuluh,--LEFT(RIGHT('[3]Pos Log Serang 260721'!XFD1,2),1)+1)&amp;" puluh "&amp;INDEX('245_BSC_JHHP_Solok'!idxSatuSampaiDuaPuluh,--RIGHT('[3]Pos Log Serang 260721'!XFD1,1)+1))</definedName>
    <definedName name="ratus4" localSheetId="114">" "&amp;INDEX('246_BSC_Alam Hijau_Cilacap'!idxRatusan,--LEFT(TEXT(RIGHT('[3]Pos Log Serang 260721'!XFD1,3),"000"),1)+1)&amp;" "&amp;IF(--RIGHT('[3]Pos Log Serang 260721'!XFD1,2)&lt;=20,INDEX('246_BSC_Alam Hijau_Cilacap'!idxSatuSampaiDuaPuluh,--LEFT(RIGHT('[3]Pos Log Serang 260721'!XFD1,2),2)+1),INDEX('246_BSC_Alam Hijau_Cilacap'!idxSatuSampaiDuaPuluh,--LEFT(RIGHT('[3]Pos Log Serang 260721'!XFD1,2),1)+1)&amp;" puluh "&amp;INDEX('246_BSC_Alam Hijau_Cilacap'!idxSatuSampaiDuaPuluh,--RIGHT('[3]Pos Log Serang 260721'!XFD1,1)+1))</definedName>
    <definedName name="ratus4" localSheetId="115">" "&amp;INDEX('247_BSC_Alam Hijau_Jogja&amp;Smrng'!idxRatusan,--LEFT(TEXT(RIGHT('[3]Pos Log Serang 260721'!XFD1,3),"000"),1)+1)&amp;" "&amp;IF(--RIGHT('[3]Pos Log Serang 260721'!XFD1,2)&lt;=20,INDEX('247_BSC_Alam Hijau_Jogja&amp;Smrng'!idxSatuSampaiDuaPuluh,--LEFT(RIGHT('[3]Pos Log Serang 260721'!XFD1,2),2)+1),INDEX('247_BSC_Alam Hijau_Jogja&amp;Smrng'!idxSatuSampaiDuaPuluh,--LEFT(RIGHT('[3]Pos Log Serang 260721'!XFD1,2),1)+1)&amp;" puluh "&amp;INDEX('247_BSC_Alam Hijau_Jogja&amp;Smrng'!idxSatuSampaiDuaPuluh,--RIGHT('[3]Pos Log Serang 260721'!XFD1,1)+1))</definedName>
    <definedName name="ratus4" localSheetId="116">" "&amp;INDEX('248_Surya Jasa_Kalimantan'!idxRatusan,--LEFT(TEXT(RIGHT('[3]Pos Log Serang 260721'!XFD1,3),"000"),1)+1)&amp;" "&amp;IF(--RIGHT('[3]Pos Log Serang 260721'!XFD1,2)&lt;=20,INDEX('248_Surya Jasa_Kalimantan'!idxSatuSampaiDuaPuluh,--LEFT(RIGHT('[3]Pos Log Serang 260721'!XFD1,2),2)+1),INDEX('248_Surya Jasa_Kalimantan'!idxSatuSampaiDuaPuluh,--LEFT(RIGHT('[3]Pos Log Serang 260721'!XFD1,2),1)+1)&amp;" puluh "&amp;INDEX('248_Surya Jasa_Kalimantan'!idxSatuSampaiDuaPuluh,--RIGHT('[3]Pos Log Serang 260721'!XFD1,1)+1))</definedName>
    <definedName name="ratus4" localSheetId="117">" "&amp;INDEX('249_Surya Jasa_Kalimantan'!idxRatusan,--LEFT(TEXT(RIGHT('[3]Pos Log Serang 260721'!XFD1,3),"000"),1)+1)&amp;" "&amp;IF(--RIGHT('[3]Pos Log Serang 260721'!XFD1,2)&lt;=20,INDEX('249_Surya Jasa_Kalimantan'!idxSatuSampaiDuaPuluh,--LEFT(RIGHT('[3]Pos Log Serang 260721'!XFD1,2),2)+1),INDEX('249_Surya Jasa_Kalimantan'!idxSatuSampaiDuaPuluh,--LEFT(RIGHT('[3]Pos Log Serang 260721'!XFD1,2),1)+1)&amp;" puluh "&amp;INDEX('249_Surya Jasa_Kalimantan'!idxSatuSampaiDuaPuluh,--RIGHT('[3]Pos Log Serang 260721'!XFD1,1)+1))</definedName>
    <definedName name="ratus4" localSheetId="118">" "&amp;INDEX('250_Lion_Sidoarjo'!idxRatusan,--LEFT(TEXT(RIGHT('[3]Pos Log Serang 260721'!XFD1,3),"000"),1)+1)&amp;" "&amp;IF(--RIGHT('[3]Pos Log Serang 260721'!XFD1,2)&lt;=20,INDEX('250_Lion_Sidoarjo'!idxSatuSampaiDuaPuluh,--LEFT(RIGHT('[3]Pos Log Serang 260721'!XFD1,2),2)+1),INDEX('250_Lion_Sidoarjo'!idxSatuSampaiDuaPuluh,--LEFT(RIGHT('[3]Pos Log Serang 260721'!XFD1,2),1)+1)&amp;" puluh "&amp;INDEX('250_Lion_Sidoarjo'!idxSatuSampaiDuaPuluh,--RIGHT('[3]Pos Log Serang 260721'!XFD1,1)+1))</definedName>
    <definedName name="ratus4" localSheetId="119">" "&amp;INDEX('251_PCS_Pontianak'!idxRatusan,--LEFT(TEXT(RIGHT('[3]Pos Log Serang 260721'!XFD1,3),"000"),1)+1)&amp;" "&amp;IF(--RIGHT('[3]Pos Log Serang 260721'!XFD1,2)&lt;=20,INDEX('251_PCS_Pontianak'!idxSatuSampaiDuaPuluh,--LEFT(RIGHT('[3]Pos Log Serang 260721'!XFD1,2),2)+1),INDEX('251_PCS_Pontianak'!idxSatuSampaiDuaPuluh,--LEFT(RIGHT('[3]Pos Log Serang 260721'!XFD1,2),1)+1)&amp;" puluh "&amp;INDEX('251_PCS_Pontianak'!idxSatuSampaiDuaPuluh,--RIGHT('[3]Pos Log Serang 260721'!XFD1,1)+1))</definedName>
    <definedName name="ratus4" localSheetId="120">" "&amp;INDEX('252_PT. Buana_Jakarta'!idxRatusan,--LEFT(TEXT(RIGHT('[3]Pos Log Serang 260721'!XFD1,3),"000"),1)+1)&amp;" "&amp;IF(--RIGHT('[3]Pos Log Serang 260721'!XFD1,2)&lt;=20,INDEX('252_PT. Buana_Jakarta'!idxSatuSampaiDuaPuluh,--LEFT(RIGHT('[3]Pos Log Serang 260721'!XFD1,2),2)+1),INDEX('252_PT. Buana_Jakarta'!idxSatuSampaiDuaPuluh,--LEFT(RIGHT('[3]Pos Log Serang 260721'!XFD1,2),1)+1)&amp;" puluh "&amp;INDEX('252_PT. Buana_Jakarta'!idxSatuSampaiDuaPuluh,--RIGHT('[3]Pos Log Serang 260721'!XFD1,1)+1))</definedName>
    <definedName name="ratus4" localSheetId="121">" "&amp;INDEX('253_PCS_Pontianak'!idxRatusan,--LEFT(TEXT(RIGHT('[3]Pos Log Serang 260721'!XFD1,3),"000"),1)+1)&amp;" "&amp;IF(--RIGHT('[3]Pos Log Serang 260721'!XFD1,2)&lt;=20,INDEX('253_PCS_Pontianak'!idxSatuSampaiDuaPuluh,--LEFT(RIGHT('[3]Pos Log Serang 260721'!XFD1,2),2)+1),INDEX('253_PCS_Pontianak'!idxSatuSampaiDuaPuluh,--LEFT(RIGHT('[3]Pos Log Serang 260721'!XFD1,2),1)+1)&amp;" puluh "&amp;INDEX('253_PCS_Pontianak'!idxSatuSampaiDuaPuluh,--RIGHT('[3]Pos Log Serang 260721'!XFD1,1)+1))</definedName>
    <definedName name="ratus4" localSheetId="122">" "&amp;INDEX('254_Yenlingtan_Primasari'!idxRatusan,--LEFT(TEXT(RIGHT('[3]Pos Log Serang 260721'!XFD1,3),"000"),1)+1)&amp;" "&amp;IF(--RIGHT('[3]Pos Log Serang 260721'!XFD1,2)&lt;=20,INDEX('254_Yenlingtan_Primasari'!idxSatuSampaiDuaPuluh,--LEFT(RIGHT('[3]Pos Log Serang 260721'!XFD1,2),2)+1),INDEX('254_Yenlingtan_Primasari'!idxSatuSampaiDuaPuluh,--LEFT(RIGHT('[3]Pos Log Serang 260721'!XFD1,2),1)+1)&amp;" puluh "&amp;INDEX('254_Yenlingtan_Primasari'!idxSatuSampaiDuaPuluh,--RIGHT('[3]Pos Log Serang 260721'!XFD1,1)+1))</definedName>
    <definedName name="ratus4" localSheetId="123">" "&amp;INDEX('255_Trawlbens_Batam'!idxRatusan,--LEFT(TEXT(RIGHT('[3]Pos Log Serang 260721'!XFD1,3),"000"),1)+1)&amp;" "&amp;IF(--RIGHT('[3]Pos Log Serang 260721'!XFD1,2)&lt;=20,INDEX('255_Trawlbens_Batam'!idxSatuSampaiDuaPuluh,--LEFT(RIGHT('[3]Pos Log Serang 260721'!XFD1,2),2)+1),INDEX('255_Trawlbens_Batam'!idxSatuSampaiDuaPuluh,--LEFT(RIGHT('[3]Pos Log Serang 260721'!XFD1,2),1)+1)&amp;" puluh "&amp;INDEX('255_Trawlbens_Batam'!idxSatuSampaiDuaPuluh,--RIGHT('[3]Pos Log Serang 260721'!XFD1,1)+1))</definedName>
    <definedName name="ratus4" localSheetId="124">" "&amp;INDEX('256_yenlingtan_Dlanier'!idxRatusan,--LEFT(TEXT(RIGHT('[3]Pos Log Serang 260721'!XFD1,3),"000"),1)+1)&amp;" "&amp;IF(--RIGHT('[3]Pos Log Serang 260721'!XFD1,2)&lt;=20,INDEX('256_yenlingtan_Dlanier'!idxSatuSampaiDuaPuluh,--LEFT(RIGHT('[3]Pos Log Serang 260721'!XFD1,2),2)+1),INDEX('256_yenlingtan_Dlanier'!idxSatuSampaiDuaPuluh,--LEFT(RIGHT('[3]Pos Log Serang 260721'!XFD1,2),1)+1)&amp;" puluh "&amp;INDEX('256_yenlingtan_Dlanier'!idxSatuSampaiDuaPuluh,--RIGHT('[3]Pos Log Serang 260721'!XFD1,1)+1))</definedName>
    <definedName name="ratus4" localSheetId="125">" "&amp;INDEX('257_BSC_Alamhijau_Medan'!idxRatusan,--LEFT(TEXT(RIGHT('[3]Pos Log Serang 260721'!XFD1,3),"000"),1)+1)&amp;" "&amp;IF(--RIGHT('[3]Pos Log Serang 260721'!XFD1,2)&lt;=20,INDEX('257_BSC_Alamhijau_Medan'!idxSatuSampaiDuaPuluh,--LEFT(RIGHT('[3]Pos Log Serang 260721'!XFD1,2),2)+1),INDEX('257_BSC_Alamhijau_Medan'!idxSatuSampaiDuaPuluh,--LEFT(RIGHT('[3]Pos Log Serang 260721'!XFD1,2),1)+1)&amp;" puluh "&amp;INDEX('257_BSC_Alamhijau_Medan'!idxSatuSampaiDuaPuluh,--RIGHT('[3]Pos Log Serang 260721'!XFD1,1)+1))</definedName>
    <definedName name="ratus4" localSheetId="126">" "&amp;INDEX('258_BSC_JHHP_Kotabumi&amp;metr'!idxRatusan,--LEFT(TEXT(RIGHT('[3]Pos Log Serang 260721'!XFD1,3),"000"),1)+1)&amp;" "&amp;IF(--RIGHT('[3]Pos Log Serang 260721'!XFD1,2)&lt;=20,INDEX('258_BSC_JHHP_Kotabumi&amp;metr'!idxSatuSampaiDuaPuluh,--LEFT(RIGHT('[3]Pos Log Serang 260721'!XFD1,2),2)+1),INDEX('258_BSC_JHHP_Kotabumi&amp;metr'!idxSatuSampaiDuaPuluh,--LEFT(RIGHT('[3]Pos Log Serang 260721'!XFD1,2),1)+1)&amp;" puluh "&amp;INDEX('258_BSC_JHHP_Kotabumi&amp;metr'!idxSatuSampaiDuaPuluh,--RIGHT('[3]Pos Log Serang 260721'!XFD1,1)+1))</definedName>
    <definedName name="ratus4" localSheetId="127">" "&amp;INDEX('259_Okaryana_Pontianak'!idxRatusan,--LEFT(TEXT(RIGHT('[3]Pos Log Serang 260721'!XFD1,3),"000"),1)+1)&amp;" "&amp;IF(--RIGHT('[3]Pos Log Serang 260721'!XFD1,2)&lt;=20,INDEX('259_Okaryana_Pontianak'!idxSatuSampaiDuaPuluh,--LEFT(RIGHT('[3]Pos Log Serang 260721'!XFD1,2),2)+1),INDEX('259_Okaryana_Pontianak'!idxSatuSampaiDuaPuluh,--LEFT(RIGHT('[3]Pos Log Serang 260721'!XFD1,2),1)+1)&amp;" puluh "&amp;INDEX('259_Okaryana_Pontianak'!idxSatuSampaiDuaPuluh,--RIGHT('[3]Pos Log Serang 260721'!XFD1,1)+1))</definedName>
    <definedName name="ratus4" localSheetId="128">" "&amp;INDEX('260_Ibu Neneng_Cibitung'!idxRatusan,--LEFT(TEXT(RIGHT('[3]Pos Log Serang 260721'!XFD1,3),"000"),1)+1)&amp;" "&amp;IF(--RIGHT('[3]Pos Log Serang 260721'!XFD1,2)&lt;=20,INDEX('260_Ibu Neneng_Cibitung'!idxSatuSampaiDuaPuluh,--LEFT(RIGHT('[3]Pos Log Serang 260721'!XFD1,2),2)+1),INDEX('260_Ibu Neneng_Cibitung'!idxSatuSampaiDuaPuluh,--LEFT(RIGHT('[3]Pos Log Serang 260721'!XFD1,2),1)+1)&amp;" puluh "&amp;INDEX('260_Ibu Neneng_Cibitung'!idxSatuSampaiDuaPuluh,--RIGHT('[3]Pos Log Serang 260721'!XFD1,1)+1))</definedName>
    <definedName name="ratus4" localSheetId="129">" "&amp;INDEX('261_Klik_Batam'!idxRatusan,--LEFT(TEXT(RIGHT('[3]Pos Log Serang 260721'!XFD1,3),"000"),1)+1)&amp;" "&amp;IF(--RIGHT('[3]Pos Log Serang 260721'!XFD1,2)&lt;=20,INDEX('261_Klik_Batam'!idxSatuSampaiDuaPuluh,--LEFT(RIGHT('[3]Pos Log Serang 260721'!XFD1,2),2)+1),INDEX('261_Klik_Batam'!idxSatuSampaiDuaPuluh,--LEFT(RIGHT('[3]Pos Log Serang 260721'!XFD1,2),1)+1)&amp;" puluh "&amp;INDEX('261_Klik_Batam'!idxSatuSampaiDuaPuluh,--RIGHT('[3]Pos Log Serang 260721'!XFD1,1)+1))</definedName>
    <definedName name="ratus4" localSheetId="130">" "&amp;INDEX('262_Bpk. Riyadi_Batam'!idxRatusan,--LEFT(TEXT(RIGHT('[3]Pos Log Serang 260721'!XFD1,3),"000"),1)+1)&amp;" "&amp;IF(--RIGHT('[3]Pos Log Serang 260721'!XFD1,2)&lt;=20,INDEX('262_Bpk. Riyadi_Batam'!idxSatuSampaiDuaPuluh,--LEFT(RIGHT('[3]Pos Log Serang 260721'!XFD1,2),2)+1),INDEX('262_Bpk. Riyadi_Batam'!idxSatuSampaiDuaPuluh,--LEFT(RIGHT('[3]Pos Log Serang 260721'!XFD1,2),1)+1)&amp;" puluh "&amp;INDEX('262_Bpk. Riyadi_Batam'!idxSatuSampaiDuaPuluh,--RIGHT('[3]Pos Log Serang 260721'!XFD1,1)+1))</definedName>
    <definedName name="ratus4" localSheetId="131">" "&amp;INDEX('263_Trawlbens_Batam'!idxRatusan,--LEFT(TEXT(RIGHT('[3]Pos Log Serang 260721'!XFD1,3),"000"),1)+1)&amp;" "&amp;IF(--RIGHT('[3]Pos Log Serang 260721'!XFD1,2)&lt;=20,INDEX('263_Trawlbens_Batam'!idxSatuSampaiDuaPuluh,--LEFT(RIGHT('[3]Pos Log Serang 260721'!XFD1,2),2)+1),INDEX('263_Trawlbens_Batam'!idxSatuSampaiDuaPuluh,--LEFT(RIGHT('[3]Pos Log Serang 260721'!XFD1,2),1)+1)&amp;" puluh "&amp;INDEX('263_Trawlbens_Batam'!idxSatuSampaiDuaPuluh,--RIGHT('[3]Pos Log Serang 260721'!XFD1,1)+1))</definedName>
    <definedName name="ratus4" localSheetId="132">" "&amp;INDEX('264_Trawlbens_Batam'!idxRatusan,--LEFT(TEXT(RIGHT('[3]Pos Log Serang 260721'!XFD1,3),"000"),1)+1)&amp;" "&amp;IF(--RIGHT('[3]Pos Log Serang 260721'!XFD1,2)&lt;=20,INDEX('264_Trawlbens_Batam'!idxSatuSampaiDuaPuluh,--LEFT(RIGHT('[3]Pos Log Serang 260721'!XFD1,2),2)+1),INDEX('264_Trawlbens_Batam'!idxSatuSampaiDuaPuluh,--LEFT(RIGHT('[3]Pos Log Serang 260721'!XFD1,2),1)+1)&amp;" puluh "&amp;INDEX('264_Trawlbens_Batam'!idxSatuSampaiDuaPuluh,--RIGHT('[3]Pos Log Serang 260721'!XFD1,1)+1))</definedName>
    <definedName name="ratus4" localSheetId="133">" "&amp;INDEX('265_STL_Pontianak'!idxRatusan,--LEFT(TEXT(RIGHT('[3]Pos Log Serang 260721'!XFD1,3),"000"),1)+1)&amp;" "&amp;IF(--RIGHT('[3]Pos Log Serang 260721'!XFD1,2)&lt;=20,INDEX('265_STL_Pontianak'!idxSatuSampaiDuaPuluh,--LEFT(RIGHT('[3]Pos Log Serang 260721'!XFD1,2),2)+1),INDEX('265_STL_Pontianak'!idxSatuSampaiDuaPuluh,--LEFT(RIGHT('[3]Pos Log Serang 260721'!XFD1,2),1)+1)&amp;" puluh "&amp;INDEX('265_STL_Pontianak'!idxSatuSampaiDuaPuluh,--RIGHT('[3]Pos Log Serang 260721'!XFD1,1)+1))</definedName>
    <definedName name="ratus4" localSheetId="134">" "&amp;INDEX('266_BSC_JHHP_Brastagi'!idxRatusan,--LEFT(TEXT(RIGHT('[3]Pos Log Serang 260721'!XFD1,3),"000"),1)+1)&amp;" "&amp;IF(--RIGHT('[3]Pos Log Serang 260721'!XFD1,2)&lt;=20,INDEX('266_BSC_JHHP_Brastagi'!idxSatuSampaiDuaPuluh,--LEFT(RIGHT('[3]Pos Log Serang 260721'!XFD1,2),2)+1),INDEX('266_BSC_JHHP_Brastagi'!idxSatuSampaiDuaPuluh,--LEFT(RIGHT('[3]Pos Log Serang 260721'!XFD1,2),1)+1)&amp;" puluh "&amp;INDEX('266_BSC_JHHP_Brastagi'!idxSatuSampaiDuaPuluh,--RIGHT('[3]Pos Log Serang 260721'!XFD1,1)+1))</definedName>
    <definedName name="ratus4" localSheetId="135">" "&amp;INDEX('267_Expresindo_Riau'!idxRatusan,--LEFT(TEXT(RIGHT('[3]Pos Log Serang 260721'!XFD1,3),"000"),1)+1)&amp;" "&amp;IF(--RIGHT('[3]Pos Log Serang 260721'!XFD1,2)&lt;=20,INDEX('267_Expresindo_Riau'!idxSatuSampaiDuaPuluh,--LEFT(RIGHT('[3]Pos Log Serang 260721'!XFD1,2),2)+1),INDEX('267_Expresindo_Riau'!idxSatuSampaiDuaPuluh,--LEFT(RIGHT('[3]Pos Log Serang 260721'!XFD1,2),1)+1)&amp;" puluh "&amp;INDEX('267_Expresindo_Riau'!idxSatuSampaiDuaPuluh,--RIGHT('[3]Pos Log Serang 260721'!XFD1,1)+1))</definedName>
    <definedName name="ratus4" localSheetId="136">" "&amp;INDEX('268_klik_Batam'!idxRatusan,--LEFT(TEXT(RIGHT('[3]Pos Log Serang 260721'!XFD1,3),"000"),1)+1)&amp;" "&amp;IF(--RIGHT('[3]Pos Log Serang 260721'!XFD1,2)&lt;=20,INDEX('268_klik_Batam'!idxSatuSampaiDuaPuluh,--LEFT(RIGHT('[3]Pos Log Serang 260721'!XFD1,2),2)+1),INDEX('268_klik_Batam'!idxSatuSampaiDuaPuluh,--LEFT(RIGHT('[3]Pos Log Serang 260721'!XFD1,2),1)+1)&amp;" puluh "&amp;INDEX('268_klik_Batam'!idxSatuSampaiDuaPuluh,--RIGHT('[3]Pos Log Serang 260721'!XFD1,1)+1))</definedName>
    <definedName name="ratus4" localSheetId="137">" "&amp;INDEX('269_Yenlingtan_UD Amindo_BTH'!idxRatusan,--LEFT(TEXT(RIGHT('[3]Pos Log Serang 260721'!XFD1,3),"000"),1)+1)&amp;" "&amp;IF(--RIGHT('[3]Pos Log Serang 260721'!XFD1,2)&lt;=20,INDEX('269_Yenlingtan_UD Amindo_BTH'!idxSatuSampaiDuaPuluh,--LEFT(RIGHT('[3]Pos Log Serang 260721'!XFD1,2),2)+1),INDEX('269_Yenlingtan_UD Amindo_BTH'!idxSatuSampaiDuaPuluh,--LEFT(RIGHT('[3]Pos Log Serang 260721'!XFD1,2),1)+1)&amp;" puluh "&amp;INDEX('269_Yenlingtan_UD Amindo_BTH'!idxSatuSampaiDuaPuluh,--RIGHT('[3]Pos Log Serang 260721'!XFD1,1)+1))</definedName>
    <definedName name="ratus4" localSheetId="138">" "&amp;INDEX('270_Yenlingtan_Dlainer_BTH'!idxRatusan,--LEFT(TEXT(RIGHT('[3]Pos Log Serang 260721'!XFD1,3),"000"),1)+1)&amp;" "&amp;IF(--RIGHT('[3]Pos Log Serang 260721'!XFD1,2)&lt;=20,INDEX('270_Yenlingtan_Dlainer_BTH'!idxSatuSampaiDuaPuluh,--LEFT(RIGHT('[3]Pos Log Serang 260721'!XFD1,2),2)+1),INDEX('270_Yenlingtan_Dlainer_BTH'!idxSatuSampaiDuaPuluh,--LEFT(RIGHT('[3]Pos Log Serang 260721'!XFD1,2),1)+1)&amp;" puluh "&amp;INDEX('270_Yenlingtan_Dlainer_BTH'!idxSatuSampaiDuaPuluh,--RIGHT('[3]Pos Log Serang 260721'!XFD1,1)+1))</definedName>
    <definedName name="ratus4" localSheetId="139">" "&amp;INDEX('271_Asia Mitra_Bintan'!idxRatusan,--LEFT(TEXT(RIGHT('[3]Pos Log Serang 260721'!XFD1,3),"000"),1)+1)&amp;" "&amp;IF(--RIGHT('[3]Pos Log Serang 260721'!XFD1,2)&lt;=20,INDEX('271_Asia Mitra_Bintan'!idxSatuSampaiDuaPuluh,--LEFT(RIGHT('[3]Pos Log Serang 260721'!XFD1,2),2)+1),INDEX('271_Asia Mitra_Bintan'!idxSatuSampaiDuaPuluh,--LEFT(RIGHT('[3]Pos Log Serang 260721'!XFD1,2),1)+1)&amp;" puluh "&amp;INDEX('271_Asia Mitra_Bintan'!idxSatuSampaiDuaPuluh,--RIGHT('[3]Pos Log Serang 260721'!XFD1,1)+1))</definedName>
    <definedName name="ratus4" localSheetId="140">" "&amp;INDEX('272_klik_Batam '!idxRatusan,--LEFT(TEXT(RIGHT('[3]Pos Log Serang 260721'!XFD1,3),"000"),1)+1)&amp;" "&amp;IF(--RIGHT('[3]Pos Log Serang 260721'!XFD1,2)&lt;=20,INDEX('272_klik_Batam '!idxSatuSampaiDuaPuluh,--LEFT(RIGHT('[3]Pos Log Serang 260721'!XFD1,2),2)+1),INDEX('272_klik_Batam '!idxSatuSampaiDuaPuluh,--LEFT(RIGHT('[3]Pos Log Serang 260721'!XFD1,2),1)+1)&amp;" puluh "&amp;INDEX('272_klik_Batam '!idxSatuSampaiDuaPuluh,--RIGHT('[3]Pos Log Serang 260721'!XFD1,1)+1))</definedName>
    <definedName name="ratus4" localSheetId="141">" "&amp;INDEX('273_Trawlbens_Batam'!idxRatusan,--LEFT(TEXT(RIGHT('[3]Pos Log Serang 260721'!XFD1,3),"000"),1)+1)&amp;" "&amp;IF(--RIGHT('[3]Pos Log Serang 260721'!XFD1,2)&lt;=20,INDEX('273_Trawlbens_Batam'!idxSatuSampaiDuaPuluh,--LEFT(RIGHT('[3]Pos Log Serang 260721'!XFD1,2),2)+1),INDEX('273_Trawlbens_Batam'!idxSatuSampaiDuaPuluh,--LEFT(RIGHT('[3]Pos Log Serang 260721'!XFD1,2),1)+1)&amp;" puluh "&amp;INDEX('273_Trawlbens_Batam'!idxSatuSampaiDuaPuluh,--RIGHT('[3]Pos Log Serang 260721'!XFD1,1)+1))</definedName>
    <definedName name="ratus4" localSheetId="142">" "&amp;INDEX('Performa_PT. Yasa_Konawe'!idxRatusan,--LEFT(TEXT(RIGHT('[3]Pos Log Serang 260721'!XFD1,3),"000"),1)+1)&amp;" "&amp;IF(--RIGHT('[3]Pos Log Serang 260721'!XFD1,2)&lt;=20,INDEX('Performa_PT. Yasa_Konawe'!idxSatuSampaiDuaPuluh,--LEFT(RIGHT('[3]Pos Log Serang 260721'!XFD1,2),2)+1),INDEX('Performa_PT. Yasa_Konawe'!idxSatuSampaiDuaPuluh,--LEFT(RIGHT('[3]Pos Log Serang 260721'!XFD1,2),1)+1)&amp;" puluh "&amp;INDEX('Performa_PT. Yasa_Konawe'!idxSatuSampaiDuaPuluh,--RIGHT('[3]Pos Log Serang 260721'!XFD1,1)+1))</definedName>
    <definedName name="ratus4">" "&amp;INDEX(idxRatusan,--LEFT(TEXT(RIGHT('[3]Pos Log Serang 260721'!XFD1,3),"000"),1)+1)&amp;" "&amp;IF(--RIGHT('[3]Pos Log Serang 260721'!XFD1,2)&lt;=20,INDEX(idxSatuSampaiDuaPuluh,--LEFT(RIGHT('[3]Pos Log Serang 260721'!XFD1,2),2)+1),INDEX(idxSatuSampaiDuaPuluh,--LEFT(RIGHT('[3]Pos Log Serang 260721'!XFD1,2),1)+1)&amp;" puluh "&amp;INDEX(idxSatuSampaiDuaPuluh,--RIGHT('[3]Pos Log Serang 260721'!XFD1,1)+1))</definedName>
    <definedName name="ribu" localSheetId="0">" "&amp;INDEX('136_BSC_JHHP_Cipinang'!idxRatusan,--LEFT(TEXT(RIGHT([0]!nilai,6),REPT("0",6)),1)+1)&amp;" "&amp;IF((--MID(TEXT(RIGHT([0]!nilai,6),REPT("0",6)),2,2)+1)&lt;=20,IF(--LEFT(TEXT(RIGHT([0]!nilai,6),REPT("0",6)),3)=1," seribu",INDEX('136_BSC_JHHP_Cipinang'!idxSatuSampaiDuaPuluh,--LEFT(TEXT(RIGHT([0]!nilai,5),REPT("0",5)),2)+1)),INDEX('136_BSC_JHHP_Cipinang'!idxSatuSampaiDuaPuluh,--LEFT(RIGHT([0]!nilai,5),1)+1)&amp;" puluh "&amp;INDEX('136_BSC_JHHP_Cipinang'!idxSatuSampaiDuaPuluh,--LEFT(RIGHT([0]!nilai,4),1)+1))&amp;IF(OR(LEN([0]!nilai)&lt;=3,--LEFT(TEXT(RIGHT([0]!nilai,6),REPT("0",6)),3)={0;1}),""," ribu")</definedName>
    <definedName name="ribu" localSheetId="1">" "&amp;INDEX('137_Klik_Batam'!idxRatusan,--LEFT(TEXT(RIGHT([0]!nilai,6),REPT("0",6)),1)+1)&amp;" "&amp;IF((--MID(TEXT(RIGHT([0]!nilai,6),REPT("0",6)),2,2)+1)&lt;=20,IF(--LEFT(TEXT(RIGHT([0]!nilai,6),REPT("0",6)),3)=1," seribu",INDEX('137_Klik_Batam'!idxSatuSampaiDuaPuluh,--LEFT(TEXT(RIGHT([0]!nilai,5),REPT("0",5)),2)+1)),INDEX('137_Klik_Batam'!idxSatuSampaiDuaPuluh,--LEFT(RIGHT([0]!nilai,5),1)+1)&amp;" puluh "&amp;INDEX('137_Klik_Batam'!idxSatuSampaiDuaPuluh,--LEFT(RIGHT([0]!nilai,4),1)+1))&amp;IF(OR(LEN([0]!nilai)&lt;=3,--LEFT(TEXT(RIGHT([0]!nilai,6),REPT("0",6)),3)={0;1}),""," ribu")</definedName>
    <definedName name="ribu" localSheetId="2">" "&amp;INDEX('138_Trawlbens_Batam'!idxRatusan,--LEFT(TEXT(RIGHT([0]!nilai,6),REPT("0",6)),1)+1)&amp;" "&amp;IF((--MID(TEXT(RIGHT([0]!nilai,6),REPT("0",6)),2,2)+1)&lt;=20,IF(--LEFT(TEXT(RIGHT([0]!nilai,6),REPT("0",6)),3)=1," seribu",INDEX('138_Trawlbens_Batam'!idxSatuSampaiDuaPuluh,--LEFT(TEXT(RIGHT([0]!nilai,5),REPT("0",5)),2)+1)),INDEX('138_Trawlbens_Batam'!idxSatuSampaiDuaPuluh,--LEFT(RIGHT([0]!nilai,5),1)+1)&amp;" puluh "&amp;INDEX('138_Trawlbens_Batam'!idxSatuSampaiDuaPuluh,--LEFT(RIGHT([0]!nilai,4),1)+1))&amp;IF(OR(LEN([0]!nilai)&lt;=3,--LEFT(TEXT(RIGHT([0]!nilai,6),REPT("0",6)),3)={0;1}),""," ribu")</definedName>
    <definedName name="ribu" localSheetId="3">" "&amp;INDEX('139_Yenlingtan_Jasanaboga_BTH'!idxRatusan,--LEFT(TEXT(RIGHT([0]!nilai,6),REPT("0",6)),1)+1)&amp;" "&amp;IF((--MID(TEXT(RIGHT([0]!nilai,6),REPT("0",6)),2,2)+1)&lt;=20,IF(--LEFT(TEXT(RIGHT([0]!nilai,6),REPT("0",6)),3)=1," seribu",INDEX('139_Yenlingtan_Jasanaboga_BTH'!idxSatuSampaiDuaPuluh,--LEFT(TEXT(RIGHT([0]!nilai,5),REPT("0",5)),2)+1)),INDEX('139_Yenlingtan_Jasanaboga_BTH'!idxSatuSampaiDuaPuluh,--LEFT(RIGHT([0]!nilai,5),1)+1)&amp;" puluh "&amp;INDEX('139_Yenlingtan_Jasanaboga_BTH'!idxSatuSampaiDuaPuluh,--LEFT(RIGHT([0]!nilai,4),1)+1))&amp;IF(OR(LEN([0]!nilai)&lt;=3,--LEFT(TEXT(RIGHT([0]!nilai,6),REPT("0",6)),3)={0;1}),""," ribu")</definedName>
    <definedName name="ribu" localSheetId="4">" "&amp;INDEX('139a_Jasanaboga_pick up'!idxRatusan,--LEFT(TEXT(RIGHT([0]!nilai,6),REPT("0",6)),1)+1)&amp;" "&amp;IF((--MID(TEXT(RIGHT([0]!nilai,6),REPT("0",6)),2,2)+1)&lt;=20,IF(--LEFT(TEXT(RIGHT([0]!nilai,6),REPT("0",6)),3)=1," seribu",INDEX('139a_Jasanaboga_pick up'!idxSatuSampaiDuaPuluh,--LEFT(TEXT(RIGHT([0]!nilai,5),REPT("0",5)),2)+1)),INDEX('139a_Jasanaboga_pick up'!idxSatuSampaiDuaPuluh,--LEFT(RIGHT([0]!nilai,5),1)+1)&amp;" puluh "&amp;INDEX('139a_Jasanaboga_pick up'!idxSatuSampaiDuaPuluh,--LEFT(RIGHT([0]!nilai,4),1)+1))&amp;IF(OR(LEN([0]!nilai)&lt;=3,--LEFT(TEXT(RIGHT([0]!nilai,6),REPT("0",6)),3)={0;1}),""," ribu")</definedName>
    <definedName name="ribu" localSheetId="5">" "&amp;INDEX('140_Trawlbens_Batam '!idxRatusan,--LEFT(TEXT(RIGHT([0]!nilai,6),REPT("0",6)),1)+1)&amp;" "&amp;IF((--MID(TEXT(RIGHT([0]!nilai,6),REPT("0",6)),2,2)+1)&lt;=20,IF(--LEFT(TEXT(RIGHT([0]!nilai,6),REPT("0",6)),3)=1," seribu",INDEX('140_Trawlbens_Batam '!idxSatuSampaiDuaPuluh,--LEFT(TEXT(RIGHT([0]!nilai,5),REPT("0",5)),2)+1)),INDEX('140_Trawlbens_Batam '!idxSatuSampaiDuaPuluh,--LEFT(RIGHT([0]!nilai,5),1)+1)&amp;" puluh "&amp;INDEX('140_Trawlbens_Batam '!idxSatuSampaiDuaPuluh,--LEFT(RIGHT([0]!nilai,4),1)+1))&amp;IF(OR(LEN([0]!nilai)&lt;=3,--LEFT(TEXT(RIGHT([0]!nilai,6),REPT("0",6)),3)={0;1}),""," ribu")</definedName>
    <definedName name="ribu" localSheetId="6">" "&amp;INDEX('141_Yenlingtan_Sehat_Batam'!idxRatusan,--LEFT(TEXT(RIGHT([0]!nilai,6),REPT("0",6)),1)+1)&amp;" "&amp;IF((--MID(TEXT(RIGHT([0]!nilai,6),REPT("0",6)),2,2)+1)&lt;=20,IF(--LEFT(TEXT(RIGHT([0]!nilai,6),REPT("0",6)),3)=1," seribu",INDEX('141_Yenlingtan_Sehat_Batam'!idxSatuSampaiDuaPuluh,--LEFT(TEXT(RIGHT([0]!nilai,5),REPT("0",5)),2)+1)),INDEX('141_Yenlingtan_Sehat_Batam'!idxSatuSampaiDuaPuluh,--LEFT(RIGHT([0]!nilai,5),1)+1)&amp;" puluh "&amp;INDEX('141_Yenlingtan_Sehat_Batam'!idxSatuSampaiDuaPuluh,--LEFT(RIGHT([0]!nilai,4),1)+1))&amp;IF(OR(LEN([0]!nilai)&lt;=3,--LEFT(TEXT(RIGHT([0]!nilai,6),REPT("0",6)),3)={0;1}),""," ribu")</definedName>
    <definedName name="ribu" localSheetId="7">" "&amp;INDEX('142_BBI_Mix'!idxRatusan,--LEFT(TEXT(RIGHT([0]!nilai,6),REPT("0",6)),1)+1)&amp;" "&amp;IF((--MID(TEXT(RIGHT([0]!nilai,6),REPT("0",6)),2,2)+1)&lt;=20,IF(--LEFT(TEXT(RIGHT([0]!nilai,6),REPT("0",6)),3)=1," seribu",INDEX('142_BBI_Mix'!idxSatuSampaiDuaPuluh,--LEFT(TEXT(RIGHT([0]!nilai,5),REPT("0",5)),2)+1)),INDEX('142_BBI_Mix'!idxSatuSampaiDuaPuluh,--LEFT(RIGHT([0]!nilai,5),1)+1)&amp;" puluh "&amp;INDEX('142_BBI_Mix'!idxSatuSampaiDuaPuluh,--LEFT(RIGHT([0]!nilai,4),1)+1))&amp;IF(OR(LEN([0]!nilai)&lt;=3,--LEFT(TEXT(RIGHT([0]!nilai,6),REPT("0",6)),3)={0;1}),""," ribu")</definedName>
    <definedName name="ribu" localSheetId="8">" "&amp;INDEX('143_Fastindo_Jakarta'!idxRatusan,--LEFT(TEXT(RIGHT([0]!nilai,6),REPT("0",6)),1)+1)&amp;" "&amp;IF((--MID(TEXT(RIGHT([0]!nilai,6),REPT("0",6)),2,2)+1)&lt;=20,IF(--LEFT(TEXT(RIGHT([0]!nilai,6),REPT("0",6)),3)=1," seribu",INDEX('143_Fastindo_Jakarta'!idxSatuSampaiDuaPuluh,--LEFT(TEXT(RIGHT([0]!nilai,5),REPT("0",5)),2)+1)),INDEX('143_Fastindo_Jakarta'!idxSatuSampaiDuaPuluh,--LEFT(RIGHT([0]!nilai,5),1)+1)&amp;" puluh "&amp;INDEX('143_Fastindo_Jakarta'!idxSatuSampaiDuaPuluh,--LEFT(RIGHT([0]!nilai,4),1)+1))&amp;IF(OR(LEN([0]!nilai)&lt;=3,--LEFT(TEXT(RIGHT([0]!nilai,6),REPT("0",6)),3)={0;1}),""," ribu")</definedName>
    <definedName name="ribu" localSheetId="9">" "&amp;INDEX('144_Fastindo_Jakarta '!idxRatusan,--LEFT(TEXT(RIGHT([0]!nilai,6),REPT("0",6)),1)+1)&amp;" "&amp;IF((--MID(TEXT(RIGHT([0]!nilai,6),REPT("0",6)),2,2)+1)&lt;=20,IF(--LEFT(TEXT(RIGHT([0]!nilai,6),REPT("0",6)),3)=1," seribu",INDEX('144_Fastindo_Jakarta '!idxSatuSampaiDuaPuluh,--LEFT(TEXT(RIGHT([0]!nilai,5),REPT("0",5)),2)+1)),INDEX('144_Fastindo_Jakarta '!idxSatuSampaiDuaPuluh,--LEFT(RIGHT([0]!nilai,5),1)+1)&amp;" puluh "&amp;INDEX('144_Fastindo_Jakarta '!idxSatuSampaiDuaPuluh,--LEFT(RIGHT([0]!nilai,4),1)+1))&amp;IF(OR(LEN([0]!nilai)&lt;=3,--LEFT(TEXT(RIGHT([0]!nilai,6),REPT("0",6)),3)={0;1}),""," ribu")</definedName>
    <definedName name="ribu" localSheetId="10">" "&amp;INDEX('145_Tensindo_Kalimantan'!idxRatusan,--LEFT(TEXT(RIGHT([0]!nilai,6),REPT("0",6)),1)+1)&amp;" "&amp;IF((--MID(TEXT(RIGHT([0]!nilai,6),REPT("0",6)),2,2)+1)&lt;=20,IF(--LEFT(TEXT(RIGHT([0]!nilai,6),REPT("0",6)),3)=1," seribu",INDEX('145_Tensindo_Kalimantan'!idxSatuSampaiDuaPuluh,--LEFT(TEXT(RIGHT([0]!nilai,5),REPT("0",5)),2)+1)),INDEX('145_Tensindo_Kalimantan'!idxSatuSampaiDuaPuluh,--LEFT(RIGHT([0]!nilai,5),1)+1)&amp;" puluh "&amp;INDEX('145_Tensindo_Kalimantan'!idxSatuSampaiDuaPuluh,--LEFT(RIGHT([0]!nilai,4),1)+1))&amp;IF(OR(LEN([0]!nilai)&lt;=3,--LEFT(TEXT(RIGHT([0]!nilai,6),REPT("0",6)),3)={0;1}),""," ribu")</definedName>
    <definedName name="ribu" localSheetId="11">" "&amp;INDEX('146_Samudra Jaya Cakra_Mix'!idxRatusan,--LEFT(TEXT(RIGHT([0]!nilai,6),REPT("0",6)),1)+1)&amp;" "&amp;IF((--MID(TEXT(RIGHT([0]!nilai,6),REPT("0",6)),2,2)+1)&lt;=20,IF(--LEFT(TEXT(RIGHT([0]!nilai,6),REPT("0",6)),3)=1," seribu",INDEX('146_Samudra Jaya Cakra_Mix'!idxSatuSampaiDuaPuluh,--LEFT(TEXT(RIGHT([0]!nilai,5),REPT("0",5)),2)+1)),INDEX('146_Samudra Jaya Cakra_Mix'!idxSatuSampaiDuaPuluh,--LEFT(RIGHT([0]!nilai,5),1)+1)&amp;" puluh "&amp;INDEX('146_Samudra Jaya Cakra_Mix'!idxSatuSampaiDuaPuluh,--LEFT(RIGHT([0]!nilai,4),1)+1))&amp;IF(OR(LEN([0]!nilai)&lt;=3,--LEFT(TEXT(RIGHT([0]!nilai,6),REPT("0",6)),3)={0;1}),""," ribu")</definedName>
    <definedName name="ribu" localSheetId="12">" "&amp;INDEX('147_Yenlingtan_Pandu_Batam'!idxRatusan,--LEFT(TEXT(RIGHT([0]!nilai,6),REPT("0",6)),1)+1)&amp;" "&amp;IF((--MID(TEXT(RIGHT([0]!nilai,6),REPT("0",6)),2,2)+1)&lt;=20,IF(--LEFT(TEXT(RIGHT([0]!nilai,6),REPT("0",6)),3)=1," seribu",INDEX('147_Yenlingtan_Pandu_Batam'!idxSatuSampaiDuaPuluh,--LEFT(TEXT(RIGHT([0]!nilai,5),REPT("0",5)),2)+1)),INDEX('147_Yenlingtan_Pandu_Batam'!idxSatuSampaiDuaPuluh,--LEFT(RIGHT([0]!nilai,5),1)+1)&amp;" puluh "&amp;INDEX('147_Yenlingtan_Pandu_Batam'!idxSatuSampaiDuaPuluh,--LEFT(RIGHT([0]!nilai,4),1)+1))&amp;IF(OR(LEN([0]!nilai)&lt;=3,--LEFT(TEXT(RIGHT([0]!nilai,6),REPT("0",6)),3)={0;1}),""," ribu")</definedName>
    <definedName name="ribu" localSheetId="13">" "&amp;INDEX('148_PT. SITC_Undername China'!idxRatusan,--LEFT(TEXT(RIGHT([0]!nilai,6),REPT("0",6)),1)+1)&amp;" "&amp;IF((--MID(TEXT(RIGHT([0]!nilai,6),REPT("0",6)),2,2)+1)&lt;=20,IF(--LEFT(TEXT(RIGHT([0]!nilai,6),REPT("0",6)),3)=1," seribu",INDEX('148_PT. SITC_Undername China'!idxSatuSampaiDuaPuluh,--LEFT(TEXT(RIGHT([0]!nilai,5),REPT("0",5)),2)+1)),INDEX('148_PT. SITC_Undername China'!idxSatuSampaiDuaPuluh,--LEFT(RIGHT([0]!nilai,5),1)+1)&amp;" puluh "&amp;INDEX('148_PT. SITC_Undername China'!idxSatuSampaiDuaPuluh,--LEFT(RIGHT([0]!nilai,4),1)+1))&amp;IF(OR(LEN([0]!nilai)&lt;=3,--LEFT(TEXT(RIGHT([0]!nilai,6),REPT("0",6)),3)={0;1}),""," ribu")</definedName>
    <definedName name="ribu" localSheetId="14">" "&amp;INDEX('149_Kurnia_Mojokerto'!idxRatusan,--LEFT(TEXT(RIGHT([0]!nilai,6),REPT("0",6)),1)+1)&amp;" "&amp;IF((--MID(TEXT(RIGHT([0]!nilai,6),REPT("0",6)),2,2)+1)&lt;=20,IF(--LEFT(TEXT(RIGHT([0]!nilai,6),REPT("0",6)),3)=1," seribu",INDEX('149_Kurnia_Mojokerto'!idxSatuSampaiDuaPuluh,--LEFT(TEXT(RIGHT([0]!nilai,5),REPT("0",5)),2)+1)),INDEX('149_Kurnia_Mojokerto'!idxSatuSampaiDuaPuluh,--LEFT(RIGHT([0]!nilai,5),1)+1)&amp;" puluh "&amp;INDEX('149_Kurnia_Mojokerto'!idxSatuSampaiDuaPuluh,--LEFT(RIGHT([0]!nilai,4),1)+1))&amp;IF(OR(LEN([0]!nilai)&lt;=3,--LEFT(TEXT(RIGHT([0]!nilai,6),REPT("0",6)),3)={0;1}),""," ribu")</definedName>
    <definedName name="ribu" localSheetId="15">" "&amp;INDEX('150_Samudra Lima_Lahat'!idxRatusan,--LEFT(TEXT(RIGHT([0]!nilai,6),REPT("0",6)),1)+1)&amp;" "&amp;IF((--MID(TEXT(RIGHT([0]!nilai,6),REPT("0",6)),2,2)+1)&lt;=20,IF(--LEFT(TEXT(RIGHT([0]!nilai,6),REPT("0",6)),3)=1," seribu",INDEX('150_Samudra Lima_Lahat'!idxSatuSampaiDuaPuluh,--LEFT(TEXT(RIGHT([0]!nilai,5),REPT("0",5)),2)+1)),INDEX('150_Samudra Lima_Lahat'!idxSatuSampaiDuaPuluh,--LEFT(RIGHT([0]!nilai,5),1)+1)&amp;" puluh "&amp;INDEX('150_Samudra Lima_Lahat'!idxSatuSampaiDuaPuluh,--LEFT(RIGHT([0]!nilai,4),1)+1))&amp;IF(OR(LEN([0]!nilai)&lt;=3,--LEFT(TEXT(RIGHT([0]!nilai,6),REPT("0",6)),3)={0;1}),""," ribu")</definedName>
    <definedName name="ribu" localSheetId="16">" "&amp;INDEX('151_CMT_Makassar'!idxRatusan,--LEFT(TEXT(RIGHT([0]!nilai,6),REPT("0",6)),1)+1)&amp;" "&amp;IF((--MID(TEXT(RIGHT([0]!nilai,6),REPT("0",6)),2,2)+1)&lt;=20,IF(--LEFT(TEXT(RIGHT([0]!nilai,6),REPT("0",6)),3)=1," seribu",INDEX('151_CMT_Makassar'!idxSatuSampaiDuaPuluh,--LEFT(TEXT(RIGHT([0]!nilai,5),REPT("0",5)),2)+1)),INDEX('151_CMT_Makassar'!idxSatuSampaiDuaPuluh,--LEFT(RIGHT([0]!nilai,5),1)+1)&amp;" puluh "&amp;INDEX('151_CMT_Makassar'!idxSatuSampaiDuaPuluh,--LEFT(RIGHT([0]!nilai,4),1)+1))&amp;IF(OR(LEN([0]!nilai)&lt;=3,--LEFT(TEXT(RIGHT([0]!nilai,6),REPT("0",6)),3)={0;1}),""," ribu")</definedName>
    <definedName name="ribu" localSheetId="17">" "&amp;INDEX('152_Yenlingtan_Pangan_Batam'!idxRatusan,--LEFT(TEXT(RIGHT([0]!nilai,6),REPT("0",6)),1)+1)&amp;" "&amp;IF((--MID(TEXT(RIGHT([0]!nilai,6),REPT("0",6)),2,2)+1)&lt;=20,IF(--LEFT(TEXT(RIGHT([0]!nilai,6),REPT("0",6)),3)=1," seribu",INDEX('152_Yenlingtan_Pangan_Batam'!idxSatuSampaiDuaPuluh,--LEFT(TEXT(RIGHT([0]!nilai,5),REPT("0",5)),2)+1)),INDEX('152_Yenlingtan_Pangan_Batam'!idxSatuSampaiDuaPuluh,--LEFT(RIGHT([0]!nilai,5),1)+1)&amp;" puluh "&amp;INDEX('152_Yenlingtan_Pangan_Batam'!idxSatuSampaiDuaPuluh,--LEFT(RIGHT([0]!nilai,4),1)+1))&amp;IF(OR(LEN([0]!nilai)&lt;=3,--LEFT(TEXT(RIGHT([0]!nilai,6),REPT("0",6)),3)={0;1}),""," ribu")</definedName>
    <definedName name="ribu" localSheetId="18">" "&amp;INDEX('153_Yenlingtan_Japan_Batam'!idxRatusan,--LEFT(TEXT(RIGHT([0]!nilai,6),REPT("0",6)),1)+1)&amp;" "&amp;IF((--MID(TEXT(RIGHT([0]!nilai,6),REPT("0",6)),2,2)+1)&lt;=20,IF(--LEFT(TEXT(RIGHT([0]!nilai,6),REPT("0",6)),3)=1," seribu",INDEX('153_Yenlingtan_Japan_Batam'!idxSatuSampaiDuaPuluh,--LEFT(TEXT(RIGHT([0]!nilai,5),REPT("0",5)),2)+1)),INDEX('153_Yenlingtan_Japan_Batam'!idxSatuSampaiDuaPuluh,--LEFT(RIGHT([0]!nilai,5),1)+1)&amp;" puluh "&amp;INDEX('153_Yenlingtan_Japan_Batam'!idxSatuSampaiDuaPuluh,--LEFT(RIGHT([0]!nilai,4),1)+1))&amp;IF(OR(LEN([0]!nilai)&lt;=3,--LEFT(TEXT(RIGHT([0]!nilai,6),REPT("0",6)),3)={0;1}),""," ribu")</definedName>
    <definedName name="ribu" localSheetId="19">" "&amp;INDEX('154_R2K_sawah Lonto'!idxRatusan,--LEFT(TEXT(RIGHT([0]!nilai,6),REPT("0",6)),1)+1)&amp;" "&amp;IF((--MID(TEXT(RIGHT([0]!nilai,6),REPT("0",6)),2,2)+1)&lt;=20,IF(--LEFT(TEXT(RIGHT([0]!nilai,6),REPT("0",6)),3)=1," seribu",INDEX('154_R2K_sawah Lonto'!idxSatuSampaiDuaPuluh,--LEFT(TEXT(RIGHT([0]!nilai,5),REPT("0",5)),2)+1)),INDEX('154_R2K_sawah Lonto'!idxSatuSampaiDuaPuluh,--LEFT(RIGHT([0]!nilai,5),1)+1)&amp;" puluh "&amp;INDEX('154_R2K_sawah Lonto'!idxSatuSampaiDuaPuluh,--LEFT(RIGHT([0]!nilai,4),1)+1))&amp;IF(OR(LEN([0]!nilai)&lt;=3,--LEFT(TEXT(RIGHT([0]!nilai,6),REPT("0",6)),3)={0;1}),""," ribu")</definedName>
    <definedName name="ribu" localSheetId="20">" "&amp;INDEX('155_Surya Jasa_Kalimantan'!idxRatusan,--LEFT(TEXT(RIGHT([0]!nilai,6),REPT("0",6)),1)+1)&amp;" "&amp;IF((--MID(TEXT(RIGHT([0]!nilai,6),REPT("0",6)),2,2)+1)&lt;=20,IF(--LEFT(TEXT(RIGHT([0]!nilai,6),REPT("0",6)),3)=1," seribu",INDEX('155_Surya Jasa_Kalimantan'!idxSatuSampaiDuaPuluh,--LEFT(TEXT(RIGHT([0]!nilai,5),REPT("0",5)),2)+1)),INDEX('155_Surya Jasa_Kalimantan'!idxSatuSampaiDuaPuluh,--LEFT(RIGHT([0]!nilai,5),1)+1)&amp;" puluh "&amp;INDEX('155_Surya Jasa_Kalimantan'!idxSatuSampaiDuaPuluh,--LEFT(RIGHT([0]!nilai,4),1)+1))&amp;IF(OR(LEN([0]!nilai)&lt;=3,--LEFT(TEXT(RIGHT([0]!nilai,6),REPT("0",6)),3)={0;1}),""," ribu")</definedName>
    <definedName name="ribu" localSheetId="21">" "&amp;INDEX('156_Menara Warna_Thailand'!idxRatusan,--LEFT(TEXT(RIGHT([0]!nilai,6),REPT("0",6)),1)+1)&amp;" "&amp;IF((--MID(TEXT(RIGHT([0]!nilai,6),REPT("0",6)),2,2)+1)&lt;=20,IF(--LEFT(TEXT(RIGHT([0]!nilai,6),REPT("0",6)),3)=1," seribu",INDEX('156_Menara Warna_Thailand'!idxSatuSampaiDuaPuluh,--LEFT(TEXT(RIGHT([0]!nilai,5),REPT("0",5)),2)+1)),INDEX('156_Menara Warna_Thailand'!idxSatuSampaiDuaPuluh,--LEFT(RIGHT([0]!nilai,5),1)+1)&amp;" puluh "&amp;INDEX('156_Menara Warna_Thailand'!idxSatuSampaiDuaPuluh,--LEFT(RIGHT([0]!nilai,4),1)+1))&amp;IF(OR(LEN([0]!nilai)&lt;=3,--LEFT(TEXT(RIGHT([0]!nilai,6),REPT("0",6)),3)={0;1}),""," ribu")</definedName>
    <definedName name="ribu" localSheetId="22">" "&amp;INDEX('157_Tensindo_Jakarta'!idxRatusan,--LEFT(TEXT(RIGHT([0]!nilai,6),REPT("0",6)),1)+1)&amp;" "&amp;IF((--MID(TEXT(RIGHT([0]!nilai,6),REPT("0",6)),2,2)+1)&lt;=20,IF(--LEFT(TEXT(RIGHT([0]!nilai,6),REPT("0",6)),3)=1," seribu",INDEX('157_Tensindo_Jakarta'!idxSatuSampaiDuaPuluh,--LEFT(TEXT(RIGHT([0]!nilai,5),REPT("0",5)),2)+1)),INDEX('157_Tensindo_Jakarta'!idxSatuSampaiDuaPuluh,--LEFT(RIGHT([0]!nilai,5),1)+1)&amp;" puluh "&amp;INDEX('157_Tensindo_Jakarta'!idxSatuSampaiDuaPuluh,--LEFT(RIGHT([0]!nilai,4),1)+1))&amp;IF(OR(LEN([0]!nilai)&lt;=3,--LEFT(TEXT(RIGHT([0]!nilai,6),REPT("0",6)),3)={0;1}),""," ribu")</definedName>
    <definedName name="ribu" localSheetId="23">" "&amp;INDEX('158_PCS_Pontinak '!idxRatusan,--LEFT(TEXT(RIGHT([0]!nilai,6),REPT("0",6)),1)+1)&amp;" "&amp;IF((--MID(TEXT(RIGHT([0]!nilai,6),REPT("0",6)),2,2)+1)&lt;=20,IF(--LEFT(TEXT(RIGHT([0]!nilai,6),REPT("0",6)),3)=1," seribu",INDEX('158_PCS_Pontinak '!idxSatuSampaiDuaPuluh,--LEFT(TEXT(RIGHT([0]!nilai,5),REPT("0",5)),2)+1)),INDEX('158_PCS_Pontinak '!idxSatuSampaiDuaPuluh,--LEFT(RIGHT([0]!nilai,5),1)+1)&amp;" puluh "&amp;INDEX('158_PCS_Pontinak '!idxSatuSampaiDuaPuluh,--LEFT(RIGHT([0]!nilai,4),1)+1))&amp;IF(OR(LEN([0]!nilai)&lt;=3,--LEFT(TEXT(RIGHT([0]!nilai,6),REPT("0",6)),3)={0;1}),""," ribu")</definedName>
    <definedName name="ribu" localSheetId="24">" "&amp;INDEX('159_Tujuh Langit_Riau'!idxRatusan,--LEFT(TEXT(RIGHT([0]!nilai,6),REPT("0",6)),1)+1)&amp;" "&amp;IF((--MID(TEXT(RIGHT([0]!nilai,6),REPT("0",6)),2,2)+1)&lt;=20,IF(--LEFT(TEXT(RIGHT([0]!nilai,6),REPT("0",6)),3)=1," seribu",INDEX('159_Tujuh Langit_Riau'!idxSatuSampaiDuaPuluh,--LEFT(TEXT(RIGHT([0]!nilai,5),REPT("0",5)),2)+1)),INDEX('159_Tujuh Langit_Riau'!idxSatuSampaiDuaPuluh,--LEFT(RIGHT([0]!nilai,5),1)+1)&amp;" puluh "&amp;INDEX('159_Tujuh Langit_Riau'!idxSatuSampaiDuaPuluh,--LEFT(RIGHT([0]!nilai,4),1)+1))&amp;IF(OR(LEN([0]!nilai)&lt;=3,--LEFT(TEXT(RIGHT([0]!nilai,6),REPT("0",6)),3)={0;1}),""," ribu")</definedName>
    <definedName name="ribu" localSheetId="25">" "&amp;INDEX('160_Sinar Monas_Bekasi'!idxRatusan,--LEFT(TEXT(RIGHT([0]!nilai,6),REPT("0",6)),1)+1)&amp;" "&amp;IF((--MID(TEXT(RIGHT([0]!nilai,6),REPT("0",6)),2,2)+1)&lt;=20,IF(--LEFT(TEXT(RIGHT([0]!nilai,6),REPT("0",6)),3)=1," seribu",INDEX('160_Sinar Monas_Bekasi'!idxSatuSampaiDuaPuluh,--LEFT(TEXT(RIGHT([0]!nilai,5),REPT("0",5)),2)+1)),INDEX('160_Sinar Monas_Bekasi'!idxSatuSampaiDuaPuluh,--LEFT(RIGHT([0]!nilai,5),1)+1)&amp;" puluh "&amp;INDEX('160_Sinar Monas_Bekasi'!idxSatuSampaiDuaPuluh,--LEFT(RIGHT([0]!nilai,4),1)+1))&amp;IF(OR(LEN([0]!nilai)&lt;=3,--LEFT(TEXT(RIGHT([0]!nilai,6),REPT("0",6)),3)={0;1}),""," ribu")</definedName>
    <definedName name="ribu" localSheetId="26">" "&amp;INDEX('161_Indah_Sulawesi'!idxRatusan,--LEFT(TEXT(RIGHT([0]!nilai,6),REPT("0",6)),1)+1)&amp;" "&amp;IF((--MID(TEXT(RIGHT([0]!nilai,6),REPT("0",6)),2,2)+1)&lt;=20,IF(--LEFT(TEXT(RIGHT([0]!nilai,6),REPT("0",6)),3)=1," seribu",INDEX('161_Indah_Sulawesi'!idxSatuSampaiDuaPuluh,--LEFT(TEXT(RIGHT([0]!nilai,5),REPT("0",5)),2)+1)),INDEX('161_Indah_Sulawesi'!idxSatuSampaiDuaPuluh,--LEFT(RIGHT([0]!nilai,5),1)+1)&amp;" puluh "&amp;INDEX('161_Indah_Sulawesi'!idxSatuSampaiDuaPuluh,--LEFT(RIGHT([0]!nilai,4),1)+1))&amp;IF(OR(LEN([0]!nilai)&lt;=3,--LEFT(TEXT(RIGHT([0]!nilai,6),REPT("0",6)),3)={0;1}),""," ribu")</definedName>
    <definedName name="ribu" localSheetId="27">" "&amp;INDEX('162_Trawblbens_Batam'!idxRatusan,--LEFT(TEXT(RIGHT([0]!nilai,6),REPT("0",6)),1)+1)&amp;" "&amp;IF((--MID(TEXT(RIGHT([0]!nilai,6),REPT("0",6)),2,2)+1)&lt;=20,IF(--LEFT(TEXT(RIGHT([0]!nilai,6),REPT("0",6)),3)=1," seribu",INDEX('162_Trawblbens_Batam'!idxSatuSampaiDuaPuluh,--LEFT(TEXT(RIGHT([0]!nilai,5),REPT("0",5)),2)+1)),INDEX('162_Trawblbens_Batam'!idxSatuSampaiDuaPuluh,--LEFT(RIGHT([0]!nilai,5),1)+1)&amp;" puluh "&amp;INDEX('162_Trawblbens_Batam'!idxSatuSampaiDuaPuluh,--LEFT(RIGHT([0]!nilai,4),1)+1))&amp;IF(OR(LEN([0]!nilai)&lt;=3,--LEFT(TEXT(RIGHT([0]!nilai,6),REPT("0",6)),3)={0;1}),""," ribu")</definedName>
    <definedName name="ribu" localSheetId="28">" "&amp;INDEX('163_Yenlingtan_Karfikawira_Btam'!idxRatusan,--LEFT(TEXT(RIGHT([0]!nilai,6),REPT("0",6)),1)+1)&amp;" "&amp;IF((--MID(TEXT(RIGHT([0]!nilai,6),REPT("0",6)),2,2)+1)&lt;=20,IF(--LEFT(TEXT(RIGHT([0]!nilai,6),REPT("0",6)),3)=1," seribu",INDEX('163_Yenlingtan_Karfikawira_Btam'!idxSatuSampaiDuaPuluh,--LEFT(TEXT(RIGHT([0]!nilai,5),REPT("0",5)),2)+1)),INDEX('163_Yenlingtan_Karfikawira_Btam'!idxSatuSampaiDuaPuluh,--LEFT(RIGHT([0]!nilai,5),1)+1)&amp;" puluh "&amp;INDEX('163_Yenlingtan_Karfikawira_Btam'!idxSatuSampaiDuaPuluh,--LEFT(RIGHT([0]!nilai,4),1)+1))&amp;IF(OR(LEN([0]!nilai)&lt;=3,--LEFT(TEXT(RIGHT([0]!nilai,6),REPT("0",6)),3)={0;1}),""," ribu")</definedName>
    <definedName name="ribu" localSheetId="29">" "&amp;INDEX('164_Yenlingtan_Sehat_Batam'!idxRatusan,--LEFT(TEXT(RIGHT([0]!nilai,6),REPT("0",6)),1)+1)&amp;" "&amp;IF((--MID(TEXT(RIGHT([0]!nilai,6),REPT("0",6)),2,2)+1)&lt;=20,IF(--LEFT(TEXT(RIGHT([0]!nilai,6),REPT("0",6)),3)=1," seribu",INDEX('164_Yenlingtan_Sehat_Batam'!idxSatuSampaiDuaPuluh,--LEFT(TEXT(RIGHT([0]!nilai,5),REPT("0",5)),2)+1)),INDEX('164_Yenlingtan_Sehat_Batam'!idxSatuSampaiDuaPuluh,--LEFT(RIGHT([0]!nilai,5),1)+1)&amp;" puluh "&amp;INDEX('164_Yenlingtan_Sehat_Batam'!idxSatuSampaiDuaPuluh,--LEFT(RIGHT([0]!nilai,4),1)+1))&amp;IF(OR(LEN([0]!nilai)&lt;=3,--LEFT(TEXT(RIGHT([0]!nilai,6),REPT("0",6)),3)={0;1}),""," ribu")</definedName>
    <definedName name="ribu" localSheetId="30">" "&amp;INDEX('165_Trawblbens_Batam'!idxRatusan,--LEFT(TEXT(RIGHT([0]!nilai,6),REPT("0",6)),1)+1)&amp;" "&amp;IF((--MID(TEXT(RIGHT([0]!nilai,6),REPT("0",6)),2,2)+1)&lt;=20,IF(--LEFT(TEXT(RIGHT([0]!nilai,6),REPT("0",6)),3)=1," seribu",INDEX('165_Trawblbens_Batam'!idxSatuSampaiDuaPuluh,--LEFT(TEXT(RIGHT([0]!nilai,5),REPT("0",5)),2)+1)),INDEX('165_Trawblbens_Batam'!idxSatuSampaiDuaPuluh,--LEFT(RIGHT([0]!nilai,5),1)+1)&amp;" puluh "&amp;INDEX('165_Trawblbens_Batam'!idxSatuSampaiDuaPuluh,--LEFT(RIGHT([0]!nilai,4),1)+1))&amp;IF(OR(LEN([0]!nilai)&lt;=3,--LEFT(TEXT(RIGHT([0]!nilai,6),REPT("0",6)),3)={0;1}),""," ribu")</definedName>
    <definedName name="ribu" localSheetId="31">" "&amp;INDEX('166_Anzora_Batam'!idxRatusan,--LEFT(TEXT(RIGHT([0]!nilai,6),REPT("0",6)),1)+1)&amp;" "&amp;IF((--MID(TEXT(RIGHT([0]!nilai,6),REPT("0",6)),2,2)+1)&lt;=20,IF(--LEFT(TEXT(RIGHT([0]!nilai,6),REPT("0",6)),3)=1," seribu",INDEX('166_Anzora_Batam'!idxSatuSampaiDuaPuluh,--LEFT(TEXT(RIGHT([0]!nilai,5),REPT("0",5)),2)+1)),INDEX('166_Anzora_Batam'!idxSatuSampaiDuaPuluh,--LEFT(RIGHT([0]!nilai,5),1)+1)&amp;" puluh "&amp;INDEX('166_Anzora_Batam'!idxSatuSampaiDuaPuluh,--LEFT(RIGHT([0]!nilai,4),1)+1))&amp;IF(OR(LEN([0]!nilai)&lt;=3,--LEFT(TEXT(RIGHT([0]!nilai,6),REPT("0",6)),3)={0;1}),""," ribu")</definedName>
    <definedName name="ribu" localSheetId="32">" "&amp;INDEX('167_Ibu Vio_Makassar'!idxRatusan,--LEFT(TEXT(RIGHT([0]!nilai,6),REPT("0",6)),1)+1)&amp;" "&amp;IF((--MID(TEXT(RIGHT([0]!nilai,6),REPT("0",6)),2,2)+1)&lt;=20,IF(--LEFT(TEXT(RIGHT([0]!nilai,6),REPT("0",6)),3)=1," seribu",INDEX('167_Ibu Vio_Makassar'!idxSatuSampaiDuaPuluh,--LEFT(TEXT(RIGHT([0]!nilai,5),REPT("0",5)),2)+1)),INDEX('167_Ibu Vio_Makassar'!idxSatuSampaiDuaPuluh,--LEFT(RIGHT([0]!nilai,5),1)+1)&amp;" puluh "&amp;INDEX('167_Ibu Vio_Makassar'!idxSatuSampaiDuaPuluh,--LEFT(RIGHT([0]!nilai,4),1)+1))&amp;IF(OR(LEN([0]!nilai)&lt;=3,--LEFT(TEXT(RIGHT([0]!nilai,6),REPT("0",6)),3)={0;1}),""," ribu")</definedName>
    <definedName name="ribu" localSheetId="33">" "&amp;INDEX('168_Yenlingtan_Tirta_Batam'!idxRatusan,--LEFT(TEXT(RIGHT([0]!nilai,6),REPT("0",6)),1)+1)&amp;" "&amp;IF((--MID(TEXT(RIGHT([0]!nilai,6),REPT("0",6)),2,2)+1)&lt;=20,IF(--LEFT(TEXT(RIGHT([0]!nilai,6),REPT("0",6)),3)=1," seribu",INDEX('168_Yenlingtan_Tirta_Batam'!idxSatuSampaiDuaPuluh,--LEFT(TEXT(RIGHT([0]!nilai,5),REPT("0",5)),2)+1)),INDEX('168_Yenlingtan_Tirta_Batam'!idxSatuSampaiDuaPuluh,--LEFT(RIGHT([0]!nilai,5),1)+1)&amp;" puluh "&amp;INDEX('168_Yenlingtan_Tirta_Batam'!idxSatuSampaiDuaPuluh,--LEFT(RIGHT([0]!nilai,4),1)+1))&amp;IF(OR(LEN([0]!nilai)&lt;=3,--LEFT(TEXT(RIGHT([0]!nilai,6),REPT("0",6)),3)={0;1}),""," ribu")</definedName>
    <definedName name="ribu" localSheetId="34">" "&amp;INDEX('169_Menara_Sampoeran_C1'!idxRatusan,--LEFT(TEXT(RIGHT([0]!nilai,6),REPT("0",6)),1)+1)&amp;" "&amp;IF((--MID(TEXT(RIGHT([0]!nilai,6),REPT("0",6)),2,2)+1)&lt;=20,IF(--LEFT(TEXT(RIGHT([0]!nilai,6),REPT("0",6)),3)=1," seribu",INDEX('169_Menara_Sampoeran_C1'!idxSatuSampaiDuaPuluh,--LEFT(TEXT(RIGHT([0]!nilai,5),REPT("0",5)),2)+1)),INDEX('169_Menara_Sampoeran_C1'!idxSatuSampaiDuaPuluh,--LEFT(RIGHT([0]!nilai,5),1)+1)&amp;" puluh "&amp;INDEX('169_Menara_Sampoeran_C1'!idxSatuSampaiDuaPuluh,--LEFT(RIGHT([0]!nilai,4),1)+1))&amp;IF(OR(LEN([0]!nilai)&lt;=3,--LEFT(TEXT(RIGHT([0]!nilai,6),REPT("0",6)),3)={0;1}),""," ribu")</definedName>
    <definedName name="ribu" localSheetId="35">" "&amp;INDEX('170_Menara_Bandung'!idxRatusan,--LEFT(TEXT(RIGHT([0]!nilai,6),REPT("0",6)),1)+1)&amp;" "&amp;IF((--MID(TEXT(RIGHT([0]!nilai,6),REPT("0",6)),2,2)+1)&lt;=20,IF(--LEFT(TEXT(RIGHT([0]!nilai,6),REPT("0",6)),3)=1," seribu",INDEX('170_Menara_Bandung'!idxSatuSampaiDuaPuluh,--LEFT(TEXT(RIGHT([0]!nilai,5),REPT("0",5)),2)+1)),INDEX('170_Menara_Bandung'!idxSatuSampaiDuaPuluh,--LEFT(RIGHT([0]!nilai,5),1)+1)&amp;" puluh "&amp;INDEX('170_Menara_Bandung'!idxSatuSampaiDuaPuluh,--LEFT(RIGHT([0]!nilai,4),1)+1))&amp;IF(OR(LEN([0]!nilai)&lt;=3,--LEFT(TEXT(RIGHT([0]!nilai,6),REPT("0",6)),3)={0;1}),""," ribu")</definedName>
    <definedName name="ribu" localSheetId="36">" "&amp;INDEX('171_Menara_Jakarta Inner'!idxRatusan,--LEFT(TEXT(RIGHT([0]!nilai,6),REPT("0",6)),1)+1)&amp;" "&amp;IF((--MID(TEXT(RIGHT([0]!nilai,6),REPT("0",6)),2,2)+1)&lt;=20,IF(--LEFT(TEXT(RIGHT([0]!nilai,6),REPT("0",6)),3)=1," seribu",INDEX('171_Menara_Jakarta Inner'!idxSatuSampaiDuaPuluh,--LEFT(TEXT(RIGHT([0]!nilai,5),REPT("0",5)),2)+1)),INDEX('171_Menara_Jakarta Inner'!idxSatuSampaiDuaPuluh,--LEFT(RIGHT([0]!nilai,5),1)+1)&amp;" puluh "&amp;INDEX('171_Menara_Jakarta Inner'!idxSatuSampaiDuaPuluh,--LEFT(RIGHT([0]!nilai,4),1)+1))&amp;IF(OR(LEN([0]!nilai)&lt;=3,--LEFT(TEXT(RIGHT([0]!nilai,6),REPT("0",6)),3)={0;1}),""," ribu")</definedName>
    <definedName name="ribu" localSheetId="37">" "&amp;INDEX('172_Fadilindo_Batam'!idxRatusan,--LEFT(TEXT(RIGHT([0]!nilai,6),REPT("0",6)),1)+1)&amp;" "&amp;IF((--MID(TEXT(RIGHT([0]!nilai,6),REPT("0",6)),2,2)+1)&lt;=20,IF(--LEFT(TEXT(RIGHT([0]!nilai,6),REPT("0",6)),3)=1," seribu",INDEX('172_Fadilindo_Batam'!idxSatuSampaiDuaPuluh,--LEFT(TEXT(RIGHT([0]!nilai,5),REPT("0",5)),2)+1)),INDEX('172_Fadilindo_Batam'!idxSatuSampaiDuaPuluh,--LEFT(RIGHT([0]!nilai,5),1)+1)&amp;" puluh "&amp;INDEX('172_Fadilindo_Batam'!idxSatuSampaiDuaPuluh,--LEFT(RIGHT([0]!nilai,4),1)+1))&amp;IF(OR(LEN([0]!nilai)&lt;=3,--LEFT(TEXT(RIGHT([0]!nilai,6),REPT("0",6)),3)={0;1}),""," ribu")</definedName>
    <definedName name="ribu" localSheetId="38">" "&amp;INDEX('173_Yenlingtan_berkat_Batam'!idxRatusan,--LEFT(TEXT(RIGHT([0]!nilai,6),REPT("0",6)),1)+1)&amp;" "&amp;IF((--MID(TEXT(RIGHT([0]!nilai,6),REPT("0",6)),2,2)+1)&lt;=20,IF(--LEFT(TEXT(RIGHT([0]!nilai,6),REPT("0",6)),3)=1," seribu",INDEX('173_Yenlingtan_berkat_Batam'!idxSatuSampaiDuaPuluh,--LEFT(TEXT(RIGHT([0]!nilai,5),REPT("0",5)),2)+1)),INDEX('173_Yenlingtan_berkat_Batam'!idxSatuSampaiDuaPuluh,--LEFT(RIGHT([0]!nilai,5),1)+1)&amp;" puluh "&amp;INDEX('173_Yenlingtan_berkat_Batam'!idxSatuSampaiDuaPuluh,--LEFT(RIGHT([0]!nilai,4),1)+1))&amp;IF(OR(LEN([0]!nilai)&lt;=3,--LEFT(TEXT(RIGHT([0]!nilai,6),REPT("0",6)),3)={0;1}),""," ribu")</definedName>
    <definedName name="ribu" localSheetId="39">" "&amp;INDEX('174_Yenlingtan_Kreshna_Batam'!idxRatusan,--LEFT(TEXT(RIGHT([0]!nilai,6),REPT("0",6)),1)+1)&amp;" "&amp;IF((--MID(TEXT(RIGHT([0]!nilai,6),REPT("0",6)),2,2)+1)&lt;=20,IF(--LEFT(TEXT(RIGHT([0]!nilai,6),REPT("0",6)),3)=1," seribu",INDEX('174_Yenlingtan_Kreshna_Batam'!idxSatuSampaiDuaPuluh,--LEFT(TEXT(RIGHT([0]!nilai,5),REPT("0",5)),2)+1)),INDEX('174_Yenlingtan_Kreshna_Batam'!idxSatuSampaiDuaPuluh,--LEFT(RIGHT([0]!nilai,5),1)+1)&amp;" puluh "&amp;INDEX('174_Yenlingtan_Kreshna_Batam'!idxSatuSampaiDuaPuluh,--LEFT(RIGHT([0]!nilai,4),1)+1))&amp;IF(OR(LEN([0]!nilai)&lt;=3,--LEFT(TEXT(RIGHT([0]!nilai,6),REPT("0",6)),3)={0;1}),""," ribu")</definedName>
    <definedName name="ribu" localSheetId="40">" "&amp;INDEX('175_Lion_Gresik'!idxRatusan,--LEFT(TEXT(RIGHT([2]!nilai,6),REPT("0",6)),1)+1)&amp;" "&amp;IF((--MID(TEXT(RIGHT([2]!nilai,6),REPT("0",6)),2,2)+1)&lt;=20,IF(--LEFT(TEXT(RIGHT([2]!nilai,6),REPT("0",6)),3)=1," seribu",INDEX('175_Lion_Gresik'!idxSatuSampaiDuaPuluh,--LEFT(TEXT(RIGHT([2]!nilai,5),REPT("0",5)),2)+1)),INDEX('175_Lion_Gresik'!idxSatuSampaiDuaPuluh,--LEFT(RIGHT([2]!nilai,5),1)+1)&amp;" puluh "&amp;INDEX('175_Lion_Gresik'!idxSatuSampaiDuaPuluh,--LEFT(RIGHT([2]!nilai,4),1)+1))&amp;IF(OR(LEN([2]!nilai)&lt;=3,--LEFT(TEXT(RIGHT([2]!nilai,6),REPT("0",6)),3)={0;1}),""," ribu")</definedName>
    <definedName name="ribu" localSheetId="41">" "&amp;INDEX('176_Padi Logistik'!idxRatusan,--LEFT(TEXT(RIGHT([2]!nilai,6),REPT("0",6)),1)+1)&amp;" "&amp;IF((--MID(TEXT(RIGHT([2]!nilai,6),REPT("0",6)),2,2)+1)&lt;=20,IF(--LEFT(TEXT(RIGHT([2]!nilai,6),REPT("0",6)),3)=1," seribu",INDEX('176_Padi Logistik'!idxSatuSampaiDuaPuluh,--LEFT(TEXT(RIGHT([2]!nilai,5),REPT("0",5)),2)+1)),INDEX('176_Padi Logistik'!idxSatuSampaiDuaPuluh,--LEFT(RIGHT([2]!nilai,5),1)+1)&amp;" puluh "&amp;INDEX('176_Padi Logistik'!idxSatuSampaiDuaPuluh,--LEFT(RIGHT([2]!nilai,4),1)+1))&amp;IF(OR(LEN([2]!nilai)&lt;=3,--LEFT(TEXT(RIGHT([2]!nilai,6),REPT("0",6)),3)={0;1}),""," ribu")</definedName>
    <definedName name="ribu" localSheetId="42">" "&amp;INDEX('177_Padi Logistik_Bali'!idxRatusan,--LEFT(TEXT(RIGHT([2]!nilai,6),REPT("0",6)),1)+1)&amp;" "&amp;IF((--MID(TEXT(RIGHT([2]!nilai,6),REPT("0",6)),2,2)+1)&lt;=20,IF(--LEFT(TEXT(RIGHT([2]!nilai,6),REPT("0",6)),3)=1," seribu",INDEX('177_Padi Logistik_Bali'!idxSatuSampaiDuaPuluh,--LEFT(TEXT(RIGHT([2]!nilai,5),REPT("0",5)),2)+1)),INDEX('177_Padi Logistik_Bali'!idxSatuSampaiDuaPuluh,--LEFT(RIGHT([2]!nilai,5),1)+1)&amp;" puluh "&amp;INDEX('177_Padi Logistik_Bali'!idxSatuSampaiDuaPuluh,--LEFT(RIGHT([2]!nilai,4),1)+1))&amp;IF(OR(LEN([2]!nilai)&lt;=3,--LEFT(TEXT(RIGHT([2]!nilai,6),REPT("0",6)),3)={0;1}),""," ribu")</definedName>
    <definedName name="ribu" localSheetId="43">" "&amp;INDEX('178_satya alam_'!idxRatusan,--LEFT(TEXT(RIGHT([2]!nilai,6),REPT("0",6)),1)+1)&amp;" "&amp;IF((--MID(TEXT(RIGHT([2]!nilai,6),REPT("0",6)),2,2)+1)&lt;=20,IF(--LEFT(TEXT(RIGHT([2]!nilai,6),REPT("0",6)),3)=1," seribu",INDEX('178_satya alam_'!idxSatuSampaiDuaPuluh,--LEFT(TEXT(RIGHT([2]!nilai,5),REPT("0",5)),2)+1)),INDEX('178_satya alam_'!idxSatuSampaiDuaPuluh,--LEFT(RIGHT([2]!nilai,5),1)+1)&amp;" puluh "&amp;INDEX('178_satya alam_'!idxSatuSampaiDuaPuluh,--LEFT(RIGHT([2]!nilai,4),1)+1))&amp;IF(OR(LEN([2]!nilai)&lt;=3,--LEFT(TEXT(RIGHT([2]!nilai,6),REPT("0",6)),3)={0;1}),""," ribu")</definedName>
    <definedName name="ribu" localSheetId="44">" "&amp;INDEX('179_Kurniatani_Banjar negara'!idxRatusan,--LEFT(TEXT(RIGHT([2]!nilai,6),REPT("0",6)),1)+1)&amp;" "&amp;IF((--MID(TEXT(RIGHT([2]!nilai,6),REPT("0",6)),2,2)+1)&lt;=20,IF(--LEFT(TEXT(RIGHT([2]!nilai,6),REPT("0",6)),3)=1," seribu",INDEX('179_Kurniatani_Banjar negara'!idxSatuSampaiDuaPuluh,--LEFT(TEXT(RIGHT([2]!nilai,5),REPT("0",5)),2)+1)),INDEX('179_Kurniatani_Banjar negara'!idxSatuSampaiDuaPuluh,--LEFT(RIGHT([2]!nilai,5),1)+1)&amp;" puluh "&amp;INDEX('179_Kurniatani_Banjar negara'!idxSatuSampaiDuaPuluh,--LEFT(RIGHT([2]!nilai,4),1)+1))&amp;IF(OR(LEN([2]!nilai)&lt;=3,--LEFT(TEXT(RIGHT([2]!nilai,6),REPT("0",6)),3)={0;1}),""," ribu")</definedName>
    <definedName name="ribu" localSheetId="45">" "&amp;INDEX('180_PT. Yasa_Sulteng'!idxRatusan,--LEFT(TEXT(RIGHT([0]!nilai,6),REPT("0",6)),1)+1)&amp;" "&amp;IF((--MID(TEXT(RIGHT([0]!nilai,6),REPT("0",6)),2,2)+1)&lt;=20,IF(--LEFT(TEXT(RIGHT([0]!nilai,6),REPT("0",6)),3)=1," seribu",INDEX('180_PT. Yasa_Sulteng'!idxSatuSampaiDuaPuluh,--LEFT(TEXT(RIGHT([0]!nilai,5),REPT("0",5)),2)+1)),INDEX('180_PT. Yasa_Sulteng'!idxSatuSampaiDuaPuluh,--LEFT(RIGHT([0]!nilai,5),1)+1)&amp;" puluh "&amp;INDEX('180_PT. Yasa_Sulteng'!idxSatuSampaiDuaPuluh,--LEFT(RIGHT([0]!nilai,4),1)+1))&amp;IF(OR(LEN([0]!nilai)&lt;=3,--LEFT(TEXT(RIGHT([0]!nilai,6),REPT("0",6)),3)={0;1}),""," ribu")</definedName>
    <definedName name="ribu" localSheetId="46">" "&amp;INDEX('180_PT. Yasa_Sulteng di up'!idxRatusan,--LEFT(TEXT(RIGHT([0]!nilai,6),REPT("0",6)),1)+1)&amp;" "&amp;IF((--MID(TEXT(RIGHT([0]!nilai,6),REPT("0",6)),2,2)+1)&lt;=20,IF(--LEFT(TEXT(RIGHT([0]!nilai,6),REPT("0",6)),3)=1," seribu",INDEX('180_PT. Yasa_Sulteng di up'!idxSatuSampaiDuaPuluh,--LEFT(TEXT(RIGHT([0]!nilai,5),REPT("0",5)),2)+1)),INDEX('180_PT. Yasa_Sulteng di up'!idxSatuSampaiDuaPuluh,--LEFT(RIGHT([0]!nilai,5),1)+1)&amp;" puluh "&amp;INDEX('180_PT. Yasa_Sulteng di up'!idxSatuSampaiDuaPuluh,--LEFT(RIGHT([0]!nilai,4),1)+1))&amp;IF(OR(LEN([0]!nilai)&lt;=3,--LEFT(TEXT(RIGHT([0]!nilai,6),REPT("0",6)),3)={0;1}),""," ribu")</definedName>
    <definedName name="ribu" localSheetId="47">" "&amp;INDEX('181_Menara_Jakarta Inner'!idxRatusan,--LEFT(TEXT(RIGHT([0]!nilai,6),REPT("0",6)),1)+1)&amp;" "&amp;IF((--MID(TEXT(RIGHT([0]!nilai,6),REPT("0",6)),2,2)+1)&lt;=20,IF(--LEFT(TEXT(RIGHT([0]!nilai,6),REPT("0",6)),3)=1," seribu",INDEX('181_Menara_Jakarta Inner'!idxSatuSampaiDuaPuluh,--LEFT(TEXT(RIGHT([0]!nilai,5),REPT("0",5)),2)+1)),INDEX('181_Menara_Jakarta Inner'!idxSatuSampaiDuaPuluh,--LEFT(RIGHT([0]!nilai,5),1)+1)&amp;" puluh "&amp;INDEX('181_Menara_Jakarta Inner'!idxSatuSampaiDuaPuluh,--LEFT(RIGHT([0]!nilai,4),1)+1))&amp;IF(OR(LEN([0]!nilai)&lt;=3,--LEFT(TEXT(RIGHT([0]!nilai,6),REPT("0",6)),3)={0;1}),""," ribu")</definedName>
    <definedName name="ribu" localSheetId="48">" "&amp;INDEX('182_Yenlingtan_Pandurasa_Batam'!idxRatusan,--LEFT(TEXT(RIGHT([0]!nilai,6),REPT("0",6)),1)+1)&amp;" "&amp;IF((--MID(TEXT(RIGHT([0]!nilai,6),REPT("0",6)),2,2)+1)&lt;=20,IF(--LEFT(TEXT(RIGHT([0]!nilai,6),REPT("0",6)),3)=1," seribu",INDEX('182_Yenlingtan_Pandurasa_Batam'!idxSatuSampaiDuaPuluh,--LEFT(TEXT(RIGHT([0]!nilai,5),REPT("0",5)),2)+1)),INDEX('182_Yenlingtan_Pandurasa_Batam'!idxSatuSampaiDuaPuluh,--LEFT(RIGHT([0]!nilai,5),1)+1)&amp;" puluh "&amp;INDEX('182_Yenlingtan_Pandurasa_Batam'!idxSatuSampaiDuaPuluh,--LEFT(RIGHT([0]!nilai,4),1)+1))&amp;IF(OR(LEN([0]!nilai)&lt;=3,--LEFT(TEXT(RIGHT([0]!nilai,6),REPT("0",6)),3)={0;1}),""," ribu")</definedName>
    <definedName name="ribu" localSheetId="49">" "&amp;INDEX('183_Bpk.Icuk_Kalbar'!idxRatusan,--LEFT(TEXT(RIGHT([0]!nilai,6),REPT("0",6)),1)+1)&amp;" "&amp;IF((--MID(TEXT(RIGHT([0]!nilai,6),REPT("0",6)),2,2)+1)&lt;=20,IF(--LEFT(TEXT(RIGHT([0]!nilai,6),REPT("0",6)),3)=1," seribu",INDEX('183_Bpk.Icuk_Kalbar'!idxSatuSampaiDuaPuluh,--LEFT(TEXT(RIGHT([0]!nilai,5),REPT("0",5)),2)+1)),INDEX('183_Bpk.Icuk_Kalbar'!idxSatuSampaiDuaPuluh,--LEFT(RIGHT([0]!nilai,5),1)+1)&amp;" puluh "&amp;INDEX('183_Bpk.Icuk_Kalbar'!idxSatuSampaiDuaPuluh,--LEFT(RIGHT([0]!nilai,4),1)+1))&amp;IF(OR(LEN([0]!nilai)&lt;=3,--LEFT(TEXT(RIGHT([0]!nilai,6),REPT("0",6)),3)={0;1}),""," ribu")</definedName>
    <definedName name="ribu" localSheetId="50">" "&amp;INDEX('184_Rosenberger_Makassar'!idxRatusan,--LEFT(TEXT(RIGHT([0]!nilai,6),REPT("0",6)),1)+1)&amp;" "&amp;IF((--MID(TEXT(RIGHT([0]!nilai,6),REPT("0",6)),2,2)+1)&lt;=20,IF(--LEFT(TEXT(RIGHT([0]!nilai,6),REPT("0",6)),3)=1," seribu",INDEX('184_Rosenberger_Makassar'!idxSatuSampaiDuaPuluh,--LEFT(TEXT(RIGHT([0]!nilai,5),REPT("0",5)),2)+1)),INDEX('184_Rosenberger_Makassar'!idxSatuSampaiDuaPuluh,--LEFT(RIGHT([0]!nilai,5),1)+1)&amp;" puluh "&amp;INDEX('184_Rosenberger_Makassar'!idxSatuSampaiDuaPuluh,--LEFT(RIGHT([0]!nilai,4),1)+1))&amp;IF(OR(LEN([0]!nilai)&lt;=3,--LEFT(TEXT(RIGHT([0]!nilai,6),REPT("0",6)),3)={0;1}),""," ribu")</definedName>
    <definedName name="ribu" localSheetId="51">" "&amp;INDEX('185_PT.Sarana Bandar_Sidoarjo'!idxRatusan,--LEFT(TEXT(RIGHT([0]!nilai,6),REPT("0",6)),1)+1)&amp;" "&amp;IF((--MID(TEXT(RIGHT([0]!nilai,6),REPT("0",6)),2,2)+1)&lt;=20,IF(--LEFT(TEXT(RIGHT([0]!nilai,6),REPT("0",6)),3)=1," seribu",INDEX('185_PT.Sarana Bandar_Sidoarjo'!idxSatuSampaiDuaPuluh,--LEFT(TEXT(RIGHT([0]!nilai,5),REPT("0",5)),2)+1)),INDEX('185_PT.Sarana Bandar_Sidoarjo'!idxSatuSampaiDuaPuluh,--LEFT(RIGHT([0]!nilai,5),1)+1)&amp;" puluh "&amp;INDEX('185_PT.Sarana Bandar_Sidoarjo'!idxSatuSampaiDuaPuluh,--LEFT(RIGHT([0]!nilai,4),1)+1))&amp;IF(OR(LEN([0]!nilai)&lt;=3,--LEFT(TEXT(RIGHT([0]!nilai,6),REPT("0",6)),3)={0;1}),""," ribu")</definedName>
    <definedName name="ribu" localSheetId="52">" "&amp;INDEX('186_Ibu Yanti_Lampung'!idxRatusan,--LEFT(TEXT(RIGHT([0]!nilai,6),REPT("0",6)),1)+1)&amp;" "&amp;IF((--MID(TEXT(RIGHT([0]!nilai,6),REPT("0",6)),2,2)+1)&lt;=20,IF(--LEFT(TEXT(RIGHT([0]!nilai,6),REPT("0",6)),3)=1," seribu",INDEX('186_Ibu Yanti_Lampung'!idxSatuSampaiDuaPuluh,--LEFT(TEXT(RIGHT([0]!nilai,5),REPT("0",5)),2)+1)),INDEX('186_Ibu Yanti_Lampung'!idxSatuSampaiDuaPuluh,--LEFT(RIGHT([0]!nilai,5),1)+1)&amp;" puluh "&amp;INDEX('186_Ibu Yanti_Lampung'!idxSatuSampaiDuaPuluh,--LEFT(RIGHT([0]!nilai,4),1)+1))&amp;IF(OR(LEN([0]!nilai)&lt;=3,--LEFT(TEXT(RIGHT([0]!nilai,6),REPT("0",6)),3)={0;1}),""," ribu")</definedName>
    <definedName name="ribu" localSheetId="53">" "&amp;INDEX('187_MAG_Kalimantan'!idxRatusan,--LEFT(TEXT(RIGHT([0]!nilai,6),REPT("0",6)),1)+1)&amp;" "&amp;IF((--MID(TEXT(RIGHT([0]!nilai,6),REPT("0",6)),2,2)+1)&lt;=20,IF(--LEFT(TEXT(RIGHT([0]!nilai,6),REPT("0",6)),3)=1," seribu",INDEX('187_MAG_Kalimantan'!idxSatuSampaiDuaPuluh,--LEFT(TEXT(RIGHT([0]!nilai,5),REPT("0",5)),2)+1)),INDEX('187_MAG_Kalimantan'!idxSatuSampaiDuaPuluh,--LEFT(RIGHT([0]!nilai,5),1)+1)&amp;" puluh "&amp;INDEX('187_MAG_Kalimantan'!idxSatuSampaiDuaPuluh,--LEFT(RIGHT([0]!nilai,4),1)+1))&amp;IF(OR(LEN([0]!nilai)&lt;=3,--LEFT(TEXT(RIGHT([0]!nilai,6),REPT("0",6)),3)={0;1}),""," ribu")</definedName>
    <definedName name="ribu" localSheetId="55">" "&amp;INDEX('188_BSC_JHHP_PAYAKUMBUH'!idxRatusan,--LEFT(TEXT(RIGHT([0]!nilai,6),REPT("0",6)),1)+1)&amp;" "&amp;IF((--MID(TEXT(RIGHT([0]!nilai,6),REPT("0",6)),2,2)+1)&lt;=20,IF(--LEFT(TEXT(RIGHT([0]!nilai,6),REPT("0",6)),3)=1," seribu",INDEX('188_BSC_JHHP_PAYAKUMBUH'!idxSatuSampaiDuaPuluh,--LEFT(TEXT(RIGHT([0]!nilai,5),REPT("0",5)),2)+1)),INDEX('188_BSC_JHHP_PAYAKUMBUH'!idxSatuSampaiDuaPuluh,--LEFT(RIGHT([0]!nilai,5),1)+1)&amp;" puluh "&amp;INDEX('188_BSC_JHHP_PAYAKUMBUH'!idxSatuSampaiDuaPuluh,--LEFT(RIGHT([0]!nilai,4),1)+1))&amp;IF(OR(LEN([0]!nilai)&lt;=3,--LEFT(TEXT(RIGHT([0]!nilai,6),REPT("0",6)),3)={0;1}),""," ribu")</definedName>
    <definedName name="ribu" localSheetId="54">" "&amp;INDEX('188_Sampoeran_Brigf 31.2.22'!idxRatusan,--LEFT(TEXT(RIGHT([0]!nilai,6),REPT("0",6)),1)+1)&amp;" "&amp;IF((--MID(TEXT(RIGHT([0]!nilai,6),REPT("0",6)),2,2)+1)&lt;=20,IF(--LEFT(TEXT(RIGHT([0]!nilai,6),REPT("0",6)),3)=1," seribu",INDEX('188_Sampoeran_Brigf 31.2.22'!idxSatuSampaiDuaPuluh,--LEFT(TEXT(RIGHT([0]!nilai,5),REPT("0",5)),2)+1)),INDEX('188_Sampoeran_Brigf 31.2.22'!idxSatuSampaiDuaPuluh,--LEFT(RIGHT([0]!nilai,5),1)+1)&amp;" puluh "&amp;INDEX('188_Sampoeran_Brigf 31.2.22'!idxSatuSampaiDuaPuluh,--LEFT(RIGHT([0]!nilai,4),1)+1))&amp;IF(OR(LEN([0]!nilai)&lt;=3,--LEFT(TEXT(RIGHT([0]!nilai,6),REPT("0",6)),3)={0;1}),""," ribu")</definedName>
    <definedName name="ribu" localSheetId="56">" "&amp;INDEX('189_Sampoeran_Brigf 8.2.22'!idxRatusan,--LEFT(TEXT(RIGHT([0]!nilai,6),REPT("0",6)),1)+1)&amp;" "&amp;IF((--MID(TEXT(RIGHT([0]!nilai,6),REPT("0",6)),2,2)+1)&lt;=20,IF(--LEFT(TEXT(RIGHT([0]!nilai,6),REPT("0",6)),3)=1," seribu",INDEX('189_Sampoeran_Brigf 8.2.22'!idxSatuSampaiDuaPuluh,--LEFT(TEXT(RIGHT([0]!nilai,5),REPT("0",5)),2)+1)),INDEX('189_Sampoeran_Brigf 8.2.22'!idxSatuSampaiDuaPuluh,--LEFT(RIGHT([0]!nilai,5),1)+1)&amp;" puluh "&amp;INDEX('189_Sampoeran_Brigf 8.2.22'!idxSatuSampaiDuaPuluh,--LEFT(RIGHT([0]!nilai,4),1)+1))&amp;IF(OR(LEN([0]!nilai)&lt;=3,--LEFT(TEXT(RIGHT([0]!nilai,6),REPT("0",6)),3)={0;1}),""," ribu")</definedName>
    <definedName name="ribu" localSheetId="57">" "&amp;INDEX('190_Solo Logo_Pati'!idxRatusan,--LEFT(TEXT(RIGHT([2]!nilai,6),REPT("0",6)),1)+1)&amp;" "&amp;IF((--MID(TEXT(RIGHT([2]!nilai,6),REPT("0",6)),2,2)+1)&lt;=20,IF(--LEFT(TEXT(RIGHT([2]!nilai,6),REPT("0",6)),3)=1," seribu",INDEX('190_Solo Logo_Pati'!idxSatuSampaiDuaPuluh,--LEFT(TEXT(RIGHT([2]!nilai,5),REPT("0",5)),2)+1)),INDEX('190_Solo Logo_Pati'!idxSatuSampaiDuaPuluh,--LEFT(RIGHT([2]!nilai,5),1)+1)&amp;" puluh "&amp;INDEX('190_Solo Logo_Pati'!idxSatuSampaiDuaPuluh,--LEFT(RIGHT([2]!nilai,4),1)+1))&amp;IF(OR(LEN([2]!nilai)&lt;=3,--LEFT(TEXT(RIGHT([2]!nilai,6),REPT("0",6)),3)={0;1}),""," ribu")</definedName>
    <definedName name="ribu" localSheetId="58">" "&amp;INDEX('191_Tensindo_Penajam'!idxRatusan,--LEFT(TEXT(RIGHT([0]!nilai,6),REPT("0",6)),1)+1)&amp;" "&amp;IF((--MID(TEXT(RIGHT([0]!nilai,6),REPT("0",6)),2,2)+1)&lt;=20,IF(--LEFT(TEXT(RIGHT([0]!nilai,6),REPT("0",6)),3)=1," seribu",INDEX('191_Tensindo_Penajam'!idxSatuSampaiDuaPuluh,--LEFT(TEXT(RIGHT([0]!nilai,5),REPT("0",5)),2)+1)),INDEX('191_Tensindo_Penajam'!idxSatuSampaiDuaPuluh,--LEFT(RIGHT([0]!nilai,5),1)+1)&amp;" puluh "&amp;INDEX('191_Tensindo_Penajam'!idxSatuSampaiDuaPuluh,--LEFT(RIGHT([0]!nilai,4),1)+1))&amp;IF(OR(LEN([0]!nilai)&lt;=3,--LEFT(TEXT(RIGHT([0]!nilai,6),REPT("0",6)),3)={0;1}),""," ribu")</definedName>
    <definedName name="ribu" localSheetId="59">" "&amp;INDEX('192_BBI_Ciputat'!idxRatusan,--LEFT(TEXT(RIGHT([0]!nilai,6),REPT("0",6)),1)+1)&amp;" "&amp;IF((--MID(TEXT(RIGHT([0]!nilai,6),REPT("0",6)),2,2)+1)&lt;=20,IF(--LEFT(TEXT(RIGHT([0]!nilai,6),REPT("0",6)),3)=1," seribu",INDEX('192_BBI_Ciputat'!idxSatuSampaiDuaPuluh,--LEFT(TEXT(RIGHT([0]!nilai,5),REPT("0",5)),2)+1)),INDEX('192_BBI_Ciputat'!idxSatuSampaiDuaPuluh,--LEFT(RIGHT([0]!nilai,5),1)+1)&amp;" puluh "&amp;INDEX('192_BBI_Ciputat'!idxSatuSampaiDuaPuluh,--LEFT(RIGHT([0]!nilai,4),1)+1))&amp;IF(OR(LEN([0]!nilai)&lt;=3,--LEFT(TEXT(RIGHT([0]!nilai,6),REPT("0",6)),3)={0;1}),""," ribu")</definedName>
    <definedName name="ribu" localSheetId="60">" "&amp;INDEX('193_Lion_Pontianak'!idxRatusan,--LEFT(TEXT(RIGHT([2]!nilai,6),REPT("0",6)),1)+1)&amp;" "&amp;IF((--MID(TEXT(RIGHT([2]!nilai,6),REPT("0",6)),2,2)+1)&lt;=20,IF(--LEFT(TEXT(RIGHT([2]!nilai,6),REPT("0",6)),3)=1," seribu",INDEX('193_Lion_Pontianak'!idxSatuSampaiDuaPuluh,--LEFT(TEXT(RIGHT([2]!nilai,5),REPT("0",5)),2)+1)),INDEX('193_Lion_Pontianak'!idxSatuSampaiDuaPuluh,--LEFT(RIGHT([2]!nilai,5),1)+1)&amp;" puluh "&amp;INDEX('193_Lion_Pontianak'!idxSatuSampaiDuaPuluh,--LEFT(RIGHT([2]!nilai,4),1)+1))&amp;IF(OR(LEN([2]!nilai)&lt;=3,--LEFT(TEXT(RIGHT([2]!nilai,6),REPT("0",6)),3)={0;1}),""," ribu")</definedName>
    <definedName name="ribu" localSheetId="61">" "&amp;INDEX('194_BSC_JHHP_PAYAKUMBUH '!idxRatusan,--LEFT(TEXT(RIGHT([0]!nilai,6),REPT("0",6)),1)+1)&amp;" "&amp;IF((--MID(TEXT(RIGHT([0]!nilai,6),REPT("0",6)),2,2)+1)&lt;=20,IF(--LEFT(TEXT(RIGHT([0]!nilai,6),REPT("0",6)),3)=1," seribu",INDEX('194_BSC_JHHP_PAYAKUMBUH '!idxSatuSampaiDuaPuluh,--LEFT(TEXT(RIGHT([0]!nilai,5),REPT("0",5)),2)+1)),INDEX('194_BSC_JHHP_PAYAKUMBUH '!idxSatuSampaiDuaPuluh,--LEFT(RIGHT([0]!nilai,5),1)+1)&amp;" puluh "&amp;INDEX('194_BSC_JHHP_PAYAKUMBUH '!idxSatuSampaiDuaPuluh,--LEFT(RIGHT([0]!nilai,4),1)+1))&amp;IF(OR(LEN([0]!nilai)&lt;=3,--LEFT(TEXT(RIGHT([0]!nilai,6),REPT("0",6)),3)={0;1}),""," ribu")</definedName>
    <definedName name="ribu" localSheetId="62">" "&amp;INDEX('195_Adhi Cakra_Batang'!idxRatusan,--LEFT(TEXT(RIGHT([2]!nilai,6),REPT("0",6)),1)+1)&amp;" "&amp;IF((--MID(TEXT(RIGHT([2]!nilai,6),REPT("0",6)),2,2)+1)&lt;=20,IF(--LEFT(TEXT(RIGHT([2]!nilai,6),REPT("0",6)),3)=1," seribu",INDEX('195_Adhi Cakra_Batang'!idxSatuSampaiDuaPuluh,--LEFT(TEXT(RIGHT([2]!nilai,5),REPT("0",5)),2)+1)),INDEX('195_Adhi Cakra_Batang'!idxSatuSampaiDuaPuluh,--LEFT(RIGHT([2]!nilai,5),1)+1)&amp;" puluh "&amp;INDEX('195_Adhi Cakra_Batang'!idxSatuSampaiDuaPuluh,--LEFT(RIGHT([2]!nilai,4),1)+1))&amp;IF(OR(LEN([2]!nilai)&lt;=3,--LEFT(TEXT(RIGHT([2]!nilai,6),REPT("0",6)),3)={0;1}),""," ribu")</definedName>
    <definedName name="ribu" localSheetId="63">" "&amp;INDEX('196_Klik_Batam '!idxRatusan,--LEFT(TEXT(RIGHT([0]!nilai,6),REPT("0",6)),1)+1)&amp;" "&amp;IF((--MID(TEXT(RIGHT([0]!nilai,6),REPT("0",6)),2,2)+1)&lt;=20,IF(--LEFT(TEXT(RIGHT([0]!nilai,6),REPT("0",6)),3)=1," seribu",INDEX('196_Klik_Batam '!idxSatuSampaiDuaPuluh,--LEFT(TEXT(RIGHT([0]!nilai,5),REPT("0",5)),2)+1)),INDEX('196_Klik_Batam '!idxSatuSampaiDuaPuluh,--LEFT(RIGHT([0]!nilai,5),1)+1)&amp;" puluh "&amp;INDEX('196_Klik_Batam '!idxSatuSampaiDuaPuluh,--LEFT(RIGHT([0]!nilai,4),1)+1))&amp;IF(OR(LEN([0]!nilai)&lt;=3,--LEFT(TEXT(RIGHT([0]!nilai,6),REPT("0",6)),3)={0;1}),""," ribu")</definedName>
    <definedName name="ribu" localSheetId="64">" "&amp;INDEX('197_BSC_Alam Hijau_Jambi'!idxRatusan,--LEFT(TEXT(RIGHT([0]!nilai,6),REPT("0",6)),1)+1)&amp;" "&amp;IF((--MID(TEXT(RIGHT([0]!nilai,6),REPT("0",6)),2,2)+1)&lt;=20,IF(--LEFT(TEXT(RIGHT([0]!nilai,6),REPT("0",6)),3)=1," seribu",INDEX('197_BSC_Alam Hijau_Jambi'!idxSatuSampaiDuaPuluh,--LEFT(TEXT(RIGHT([0]!nilai,5),REPT("0",5)),2)+1)),INDEX('197_BSC_Alam Hijau_Jambi'!idxSatuSampaiDuaPuluh,--LEFT(RIGHT([0]!nilai,5),1)+1)&amp;" puluh "&amp;INDEX('197_BSC_Alam Hijau_Jambi'!idxSatuSampaiDuaPuluh,--LEFT(RIGHT([0]!nilai,4),1)+1))&amp;IF(OR(LEN([0]!nilai)&lt;=3,--LEFT(TEXT(RIGHT([0]!nilai,6),REPT("0",6)),3)={0;1}),""," ribu")</definedName>
    <definedName name="ribu" localSheetId="65">" "&amp;INDEX('198_PCS_kalimantan'!idxRatusan,--LEFT(TEXT(RIGHT([0]!nilai,6),REPT("0",6)),1)+1)&amp;" "&amp;IF((--MID(TEXT(RIGHT([0]!nilai,6),REPT("0",6)),2,2)+1)&lt;=20,IF(--LEFT(TEXT(RIGHT([0]!nilai,6),REPT("0",6)),3)=1," seribu",INDEX('198_PCS_kalimantan'!idxSatuSampaiDuaPuluh,--LEFT(TEXT(RIGHT([0]!nilai,5),REPT("0",5)),2)+1)),INDEX('198_PCS_kalimantan'!idxSatuSampaiDuaPuluh,--LEFT(RIGHT([0]!nilai,5),1)+1)&amp;" puluh "&amp;INDEX('198_PCS_kalimantan'!idxSatuSampaiDuaPuluh,--LEFT(RIGHT([0]!nilai,4),1)+1))&amp;IF(OR(LEN([0]!nilai)&lt;=3,--LEFT(TEXT(RIGHT([0]!nilai,6),REPT("0",6)),3)={0;1}),""," ribu")</definedName>
    <definedName name="ribu" localSheetId="66">" "&amp;INDEX('199_BSC_Alam Hijau_Jambi'!idxRatusan,--LEFT(TEXT(RIGHT([0]!nilai,6),REPT("0",6)),1)+1)&amp;" "&amp;IF((--MID(TEXT(RIGHT([0]!nilai,6),REPT("0",6)),2,2)+1)&lt;=20,IF(--LEFT(TEXT(RIGHT([0]!nilai,6),REPT("0",6)),3)=1," seribu",INDEX('199_BSC_Alam Hijau_Jambi'!idxSatuSampaiDuaPuluh,--LEFT(TEXT(RIGHT([0]!nilai,5),REPT("0",5)),2)+1)),INDEX('199_BSC_Alam Hijau_Jambi'!idxSatuSampaiDuaPuluh,--LEFT(RIGHT([0]!nilai,5),1)+1)&amp;" puluh "&amp;INDEX('199_BSC_Alam Hijau_Jambi'!idxSatuSampaiDuaPuluh,--LEFT(RIGHT([0]!nilai,4),1)+1))&amp;IF(OR(LEN([0]!nilai)&lt;=3,--LEFT(TEXT(RIGHT([0]!nilai,6),REPT("0",6)),3)={0;1}),""," ribu")</definedName>
    <definedName name="ribu" localSheetId="67">" "&amp;INDEX('200_BSC_Alam JHHP_Lampung'!idxRatusan,--LEFT(TEXT(RIGHT([0]!nilai,6),REPT("0",6)),1)+1)&amp;" "&amp;IF((--MID(TEXT(RIGHT([0]!nilai,6),REPT("0",6)),2,2)+1)&lt;=20,IF(--LEFT(TEXT(RIGHT([0]!nilai,6),REPT("0",6)),3)=1," seribu",INDEX('200_BSC_Alam JHHP_Lampung'!idxSatuSampaiDuaPuluh,--LEFT(TEXT(RIGHT([0]!nilai,5),REPT("0",5)),2)+1)),INDEX('200_BSC_Alam JHHP_Lampung'!idxSatuSampaiDuaPuluh,--LEFT(RIGHT([0]!nilai,5),1)+1)&amp;" puluh "&amp;INDEX('200_BSC_Alam JHHP_Lampung'!idxSatuSampaiDuaPuluh,--LEFT(RIGHT([0]!nilai,4),1)+1))&amp;IF(OR(LEN([0]!nilai)&lt;=3,--LEFT(TEXT(RIGHT([0]!nilai,6),REPT("0",6)),3)={0;1}),""," ribu")</definedName>
    <definedName name="ribu" localSheetId="68">" "&amp;INDEX('201_BSC_Alam JHHP_Lampung'!idxRatusan,--LEFT(TEXT(RIGHT([0]!nilai,6),REPT("0",6)),1)+1)&amp;" "&amp;IF((--MID(TEXT(RIGHT([0]!nilai,6),REPT("0",6)),2,2)+1)&lt;=20,IF(--LEFT(TEXT(RIGHT([0]!nilai,6),REPT("0",6)),3)=1," seribu",INDEX('201_BSC_Alam JHHP_Lampung'!idxSatuSampaiDuaPuluh,--LEFT(TEXT(RIGHT([0]!nilai,5),REPT("0",5)),2)+1)),INDEX('201_BSC_Alam JHHP_Lampung'!idxSatuSampaiDuaPuluh,--LEFT(RIGHT([0]!nilai,5),1)+1)&amp;" puluh "&amp;INDEX('201_BSC_Alam JHHP_Lampung'!idxSatuSampaiDuaPuluh,--LEFT(RIGHT([0]!nilai,4),1)+1))&amp;IF(OR(LEN([0]!nilai)&lt;=3,--LEFT(TEXT(RIGHT([0]!nilai,6),REPT("0",6)),3)={0;1}),""," ribu")</definedName>
    <definedName name="ribu" localSheetId="69">" "&amp;INDEX('202_BSC_Alam Hijau_Bandung 1'!idxRatusan,--LEFT(TEXT(RIGHT([0]!nilai,6),REPT("0",6)),1)+1)&amp;" "&amp;IF((--MID(TEXT(RIGHT([0]!nilai,6),REPT("0",6)),2,2)+1)&lt;=20,IF(--LEFT(TEXT(RIGHT([0]!nilai,6),REPT("0",6)),3)=1," seribu",INDEX('202_BSC_Alam Hijau_Bandung 1'!idxSatuSampaiDuaPuluh,--LEFT(TEXT(RIGHT([0]!nilai,5),REPT("0",5)),2)+1)),INDEX('202_BSC_Alam Hijau_Bandung 1'!idxSatuSampaiDuaPuluh,--LEFT(RIGHT([0]!nilai,5),1)+1)&amp;" puluh "&amp;INDEX('202_BSC_Alam Hijau_Bandung 1'!idxSatuSampaiDuaPuluh,--LEFT(RIGHT([0]!nilai,4),1)+1))&amp;IF(OR(LEN([0]!nilai)&lt;=3,--LEFT(TEXT(RIGHT([0]!nilai,6),REPT("0",6)),3)={0;1}),""," ribu")</definedName>
    <definedName name="ribu" localSheetId="70">" "&amp;INDEX('203_BSC_JHHP_Lampung'!idxRatusan,--LEFT(TEXT(RIGHT([0]!nilai,6),REPT("0",6)),1)+1)&amp;" "&amp;IF((--MID(TEXT(RIGHT([0]!nilai,6),REPT("0",6)),2,2)+1)&lt;=20,IF(--LEFT(TEXT(RIGHT([0]!nilai,6),REPT("0",6)),3)=1," seribu",INDEX('203_BSC_JHHP_Lampung'!idxSatuSampaiDuaPuluh,--LEFT(TEXT(RIGHT([0]!nilai,5),REPT("0",5)),2)+1)),INDEX('203_BSC_JHHP_Lampung'!idxSatuSampaiDuaPuluh,--LEFT(RIGHT([0]!nilai,5),1)+1)&amp;" puluh "&amp;INDEX('203_BSC_JHHP_Lampung'!idxSatuSampaiDuaPuluh,--LEFT(RIGHT([0]!nilai,4),1)+1))&amp;IF(OR(LEN([0]!nilai)&lt;=3,--LEFT(TEXT(RIGHT([0]!nilai,6),REPT("0",6)),3)={0;1}),""," ribu")</definedName>
    <definedName name="ribu" localSheetId="71">" "&amp;INDEX('204_Klik_Batam'!idxRatusan,--LEFT(TEXT(RIGHT([0]!nilai,6),REPT("0",6)),1)+1)&amp;" "&amp;IF((--MID(TEXT(RIGHT([0]!nilai,6),REPT("0",6)),2,2)+1)&lt;=20,IF(--LEFT(TEXT(RIGHT([0]!nilai,6),REPT("0",6)),3)=1," seribu",INDEX('204_Klik_Batam'!idxSatuSampaiDuaPuluh,--LEFT(TEXT(RIGHT([0]!nilai,5),REPT("0",5)),2)+1)),INDEX('204_Klik_Batam'!idxSatuSampaiDuaPuluh,--LEFT(RIGHT([0]!nilai,5),1)+1)&amp;" puluh "&amp;INDEX('204_Klik_Batam'!idxSatuSampaiDuaPuluh,--LEFT(RIGHT([0]!nilai,4),1)+1))&amp;IF(OR(LEN([0]!nilai)&lt;=3,--LEFT(TEXT(RIGHT([0]!nilai,6),REPT("0",6)),3)={0;1}),""," ribu")</definedName>
    <definedName name="ribu" localSheetId="72">" "&amp;INDEX('205_Klik_Batam'!idxRatusan,--LEFT(TEXT(RIGHT([0]!nilai,6),REPT("0",6)),1)+1)&amp;" "&amp;IF((--MID(TEXT(RIGHT([0]!nilai,6),REPT("0",6)),2,2)+1)&lt;=20,IF(--LEFT(TEXT(RIGHT([0]!nilai,6),REPT("0",6)),3)=1," seribu",INDEX('205_Klik_Batam'!idxSatuSampaiDuaPuluh,--LEFT(TEXT(RIGHT([0]!nilai,5),REPT("0",5)),2)+1)),INDEX('205_Klik_Batam'!idxSatuSampaiDuaPuluh,--LEFT(RIGHT([0]!nilai,5),1)+1)&amp;" puluh "&amp;INDEX('205_Klik_Batam'!idxSatuSampaiDuaPuluh,--LEFT(RIGHT([0]!nilai,4),1)+1))&amp;IF(OR(LEN([0]!nilai)&lt;=3,--LEFT(TEXT(RIGHT([0]!nilai,6),REPT("0",6)),3)={0;1}),""," ribu")</definedName>
    <definedName name="ribu" localSheetId="73">" "&amp;INDEX('206_Tinata_Batam'!idxRatusan,--LEFT(TEXT(RIGHT([0]!nilai,6),REPT("0",6)),1)+1)&amp;" "&amp;IF((--MID(TEXT(RIGHT([0]!nilai,6),REPT("0",6)),2,2)+1)&lt;=20,IF(--LEFT(TEXT(RIGHT([0]!nilai,6),REPT("0",6)),3)=1," seribu",INDEX('206_Tinata_Batam'!idxSatuSampaiDuaPuluh,--LEFT(TEXT(RIGHT([0]!nilai,5),REPT("0",5)),2)+1)),INDEX('206_Tinata_Batam'!idxSatuSampaiDuaPuluh,--LEFT(RIGHT([0]!nilai,5),1)+1)&amp;" puluh "&amp;INDEX('206_Tinata_Batam'!idxSatuSampaiDuaPuluh,--LEFT(RIGHT([0]!nilai,4),1)+1))&amp;IF(OR(LEN([0]!nilai)&lt;=3,--LEFT(TEXT(RIGHT([0]!nilai,6),REPT("0",6)),3)={0;1}),""," ribu")</definedName>
    <definedName name="ribu" localSheetId="74">" "&amp;INDEX('207_Yenlingtan_Primasari_BTH'!idxRatusan,--LEFT(TEXT(RIGHT([0]!nilai,6),REPT("0",6)),1)+1)&amp;" "&amp;IF((--MID(TEXT(RIGHT([0]!nilai,6),REPT("0",6)),2,2)+1)&lt;=20,IF(--LEFT(TEXT(RIGHT([0]!nilai,6),REPT("0",6)),3)=1," seribu",INDEX('207_Yenlingtan_Primasari_BTH'!idxSatuSampaiDuaPuluh,--LEFT(TEXT(RIGHT([0]!nilai,5),REPT("0",5)),2)+1)),INDEX('207_Yenlingtan_Primasari_BTH'!idxSatuSampaiDuaPuluh,--LEFT(RIGHT([0]!nilai,5),1)+1)&amp;" puluh "&amp;INDEX('207_Yenlingtan_Primasari_BTH'!idxSatuSampaiDuaPuluh,--LEFT(RIGHT([0]!nilai,4),1)+1))&amp;IF(OR(LEN([0]!nilai)&lt;=3,--LEFT(TEXT(RIGHT([0]!nilai,6),REPT("0",6)),3)={0;1}),""," ribu")</definedName>
    <definedName name="ribu" localSheetId="75">" "&amp;INDEX('208_Yenlingtan_Kaifa_BTH'!idxRatusan,--LEFT(TEXT(RIGHT([0]!nilai,6),REPT("0",6)),1)+1)&amp;" "&amp;IF((--MID(TEXT(RIGHT([0]!nilai,6),REPT("0",6)),2,2)+1)&lt;=20,IF(--LEFT(TEXT(RIGHT([0]!nilai,6),REPT("0",6)),3)=1," seribu",INDEX('208_Yenlingtan_Kaifa_BTH'!idxSatuSampaiDuaPuluh,--LEFT(TEXT(RIGHT([0]!nilai,5),REPT("0",5)),2)+1)),INDEX('208_Yenlingtan_Kaifa_BTH'!idxSatuSampaiDuaPuluh,--LEFT(RIGHT([0]!nilai,5),1)+1)&amp;" puluh "&amp;INDEX('208_Yenlingtan_Kaifa_BTH'!idxSatuSampaiDuaPuluh,--LEFT(RIGHT([0]!nilai,4),1)+1))&amp;IF(OR(LEN([0]!nilai)&lt;=3,--LEFT(TEXT(RIGHT([0]!nilai,6),REPT("0",6)),3)={0;1}),""," ribu")</definedName>
    <definedName name="ribu" localSheetId="76">" "&amp;INDEX('209_Yenlingtan_East_BTH'!idxRatusan,--LEFT(TEXT(RIGHT([0]!nilai,6),REPT("0",6)),1)+1)&amp;" "&amp;IF((--MID(TEXT(RIGHT([0]!nilai,6),REPT("0",6)),2,2)+1)&lt;=20,IF(--LEFT(TEXT(RIGHT([0]!nilai,6),REPT("0",6)),3)=1," seribu",INDEX('209_Yenlingtan_East_BTH'!idxSatuSampaiDuaPuluh,--LEFT(TEXT(RIGHT([0]!nilai,5),REPT("0",5)),2)+1)),INDEX('209_Yenlingtan_East_BTH'!idxSatuSampaiDuaPuluh,--LEFT(RIGHT([0]!nilai,5),1)+1)&amp;" puluh "&amp;INDEX('209_Yenlingtan_East_BTH'!idxSatuSampaiDuaPuluh,--LEFT(RIGHT([0]!nilai,4),1)+1))&amp;IF(OR(LEN([0]!nilai)&lt;=3,--LEFT(TEXT(RIGHT([0]!nilai,6),REPT("0",6)),3)={0;1}),""," ribu")</definedName>
    <definedName name="ribu" localSheetId="77">" "&amp;INDEX('210_Dhe Topidi_Makassar'!idxRatusan,--LEFT(TEXT(RIGHT([0]!nilai,6),REPT("0",6)),1)+1)&amp;" "&amp;IF((--MID(TEXT(RIGHT([0]!nilai,6),REPT("0",6)),2,2)+1)&lt;=20,IF(--LEFT(TEXT(RIGHT([0]!nilai,6),REPT("0",6)),3)=1," seribu",INDEX('210_Dhe Topidi_Makassar'!idxSatuSampaiDuaPuluh,--LEFT(TEXT(RIGHT([0]!nilai,5),REPT("0",5)),2)+1)),INDEX('210_Dhe Topidi_Makassar'!idxSatuSampaiDuaPuluh,--LEFT(RIGHT([0]!nilai,5),1)+1)&amp;" puluh "&amp;INDEX('210_Dhe Topidi_Makassar'!idxSatuSampaiDuaPuluh,--LEFT(RIGHT([0]!nilai,4),1)+1))&amp;IF(OR(LEN([0]!nilai)&lt;=3,--LEFT(TEXT(RIGHT([0]!nilai,6),REPT("0",6)),3)={0;1}),""," ribu")</definedName>
    <definedName name="ribu" localSheetId="78">" "&amp;INDEX('211_Bpk. Teddy_Batam'!idxRatusan,--LEFT(TEXT(RIGHT([0]!nilai,6),REPT("0",6)),1)+1)&amp;" "&amp;IF((--MID(TEXT(RIGHT([0]!nilai,6),REPT("0",6)),2,2)+1)&lt;=20,IF(--LEFT(TEXT(RIGHT([0]!nilai,6),REPT("0",6)),3)=1," seribu",INDEX('211_Bpk. Teddy_Batam'!idxSatuSampaiDuaPuluh,--LEFT(TEXT(RIGHT([0]!nilai,5),REPT("0",5)),2)+1)),INDEX('211_Bpk. Teddy_Batam'!idxSatuSampaiDuaPuluh,--LEFT(RIGHT([0]!nilai,5),1)+1)&amp;" puluh "&amp;INDEX('211_Bpk. Teddy_Batam'!idxSatuSampaiDuaPuluh,--LEFT(RIGHT([0]!nilai,4),1)+1))&amp;IF(OR(LEN([0]!nilai)&lt;=3,--LEFT(TEXT(RIGHT([0]!nilai,6),REPT("0",6)),3)={0;1}),""," ribu")</definedName>
    <definedName name="ribu" localSheetId="79">" "&amp;INDEX('212_RBS_Batam'!idxRatusan,--LEFT(TEXT(RIGHT([0]!nilai,6),REPT("0",6)),1)+1)&amp;" "&amp;IF((--MID(TEXT(RIGHT([0]!nilai,6),REPT("0",6)),2,2)+1)&lt;=20,IF(--LEFT(TEXT(RIGHT([0]!nilai,6),REPT("0",6)),3)=1," seribu",INDEX('212_RBS_Batam'!idxSatuSampaiDuaPuluh,--LEFT(TEXT(RIGHT([0]!nilai,5),REPT("0",5)),2)+1)),INDEX('212_RBS_Batam'!idxSatuSampaiDuaPuluh,--LEFT(RIGHT([0]!nilai,5),1)+1)&amp;" puluh "&amp;INDEX('212_RBS_Batam'!idxSatuSampaiDuaPuluh,--LEFT(RIGHT([0]!nilai,4),1)+1))&amp;IF(OR(LEN([0]!nilai)&lt;=3,--LEFT(TEXT(RIGHT([0]!nilai,6),REPT("0",6)),3)={0;1}),""," ribu")</definedName>
    <definedName name="ribu" localSheetId="80">" "&amp;INDEX('213_Fastindo_jakarta'!idxRatusan,--LEFT(TEXT(RIGHT([0]!nilai,6),REPT("0",6)),1)+1)&amp;" "&amp;IF((--MID(TEXT(RIGHT([0]!nilai,6),REPT("0",6)),2,2)+1)&lt;=20,IF(--LEFT(TEXT(RIGHT([0]!nilai,6),REPT("0",6)),3)=1," seribu",INDEX('213_Fastindo_jakarta'!idxSatuSampaiDuaPuluh,--LEFT(TEXT(RIGHT([0]!nilai,5),REPT("0",5)),2)+1)),INDEX('213_Fastindo_jakarta'!idxSatuSampaiDuaPuluh,--LEFT(RIGHT([0]!nilai,5),1)+1)&amp;" puluh "&amp;INDEX('213_Fastindo_jakarta'!idxSatuSampaiDuaPuluh,--LEFT(RIGHT([0]!nilai,4),1)+1))&amp;IF(OR(LEN([0]!nilai)&lt;=3,--LEFT(TEXT(RIGHT([0]!nilai,6),REPT("0",6)),3)={0;1}),""," ribu")</definedName>
    <definedName name="ribu" localSheetId="81">" "&amp;INDEX('214_Klik_Batam'!idxRatusan,--LEFT(TEXT(RIGHT([0]!nilai,6),REPT("0",6)),1)+1)&amp;" "&amp;IF((--MID(TEXT(RIGHT([0]!nilai,6),REPT("0",6)),2,2)+1)&lt;=20,IF(--LEFT(TEXT(RIGHT([0]!nilai,6),REPT("0",6)),3)=1," seribu",INDEX('214_Klik_Batam'!idxSatuSampaiDuaPuluh,--LEFT(TEXT(RIGHT([0]!nilai,5),REPT("0",5)),2)+1)),INDEX('214_Klik_Batam'!idxSatuSampaiDuaPuluh,--LEFT(RIGHT([0]!nilai,5),1)+1)&amp;" puluh "&amp;INDEX('214_Klik_Batam'!idxSatuSampaiDuaPuluh,--LEFT(RIGHT([0]!nilai,4),1)+1))&amp;IF(OR(LEN([0]!nilai)&lt;=3,--LEFT(TEXT(RIGHT([0]!nilai,6),REPT("0",6)),3)={0;1}),""," ribu")</definedName>
    <definedName name="ribu" localSheetId="82">" "&amp;INDEX('215_Menara_Cocacola'!idxRatusan,--LEFT(TEXT(RIGHT([0]!nilai,6),REPT("0",6)),1)+1)&amp;" "&amp;IF((--MID(TEXT(RIGHT([0]!nilai,6),REPT("0",6)),2,2)+1)&lt;=20,IF(--LEFT(TEXT(RIGHT([0]!nilai,6),REPT("0",6)),3)=1," seribu",INDEX('215_Menara_Cocacola'!idxSatuSampaiDuaPuluh,--LEFT(TEXT(RIGHT([0]!nilai,5),REPT("0",5)),2)+1)),INDEX('215_Menara_Cocacola'!idxSatuSampaiDuaPuluh,--LEFT(RIGHT([0]!nilai,5),1)+1)&amp;" puluh "&amp;INDEX('215_Menara_Cocacola'!idxSatuSampaiDuaPuluh,--LEFT(RIGHT([0]!nilai,4),1)+1))&amp;IF(OR(LEN([0]!nilai)&lt;=3,--LEFT(TEXT(RIGHT([0]!nilai,6),REPT("0",6)),3)={0;1}),""," ribu")</definedName>
    <definedName name="ribu" localSheetId="83">" "&amp;INDEX('216_Menara_Mataram'!idxRatusan,--LEFT(TEXT(RIGHT([0]!nilai,6),REPT("0",6)),1)+1)&amp;" "&amp;IF((--MID(TEXT(RIGHT([0]!nilai,6),REPT("0",6)),2,2)+1)&lt;=20,IF(--LEFT(TEXT(RIGHT([0]!nilai,6),REPT("0",6)),3)=1," seribu",INDEX('216_Menara_Mataram'!idxSatuSampaiDuaPuluh,--LEFT(TEXT(RIGHT([0]!nilai,5),REPT("0",5)),2)+1)),INDEX('216_Menara_Mataram'!idxSatuSampaiDuaPuluh,--LEFT(RIGHT([0]!nilai,5),1)+1)&amp;" puluh "&amp;INDEX('216_Menara_Mataram'!idxSatuSampaiDuaPuluh,--LEFT(RIGHT([0]!nilai,4),1)+1))&amp;IF(OR(LEN([0]!nilai)&lt;=3,--LEFT(TEXT(RIGHT([0]!nilai,6),REPT("0",6)),3)={0;1}),""," ribu")</definedName>
    <definedName name="ribu" localSheetId="84">" "&amp;INDEX('217_BSC_DNR_Padang'!idxRatusan,--LEFT(TEXT(RIGHT([0]!nilai,6),REPT("0",6)),1)+1)&amp;" "&amp;IF((--MID(TEXT(RIGHT([0]!nilai,6),REPT("0",6)),2,2)+1)&lt;=20,IF(--LEFT(TEXT(RIGHT([0]!nilai,6),REPT("0",6)),3)=1," seribu",INDEX('217_BSC_DNR_Padang'!idxSatuSampaiDuaPuluh,--LEFT(TEXT(RIGHT([0]!nilai,5),REPT("0",5)),2)+1)),INDEX('217_BSC_DNR_Padang'!idxSatuSampaiDuaPuluh,--LEFT(RIGHT([0]!nilai,5),1)+1)&amp;" puluh "&amp;INDEX('217_BSC_DNR_Padang'!idxSatuSampaiDuaPuluh,--LEFT(RIGHT([0]!nilai,4),1)+1))&amp;IF(OR(LEN([0]!nilai)&lt;=3,--LEFT(TEXT(RIGHT([0]!nilai,6),REPT("0",6)),3)={0;1}),""," ribu")</definedName>
    <definedName name="ribu" localSheetId="85">" "&amp;INDEX('218_BSC_Alam Hijau_Bandung 1'!idxRatusan,--LEFT(TEXT(RIGHT([0]!nilai,6),REPT("0",6)),1)+1)&amp;" "&amp;IF((--MID(TEXT(RIGHT([0]!nilai,6),REPT("0",6)),2,2)+1)&lt;=20,IF(--LEFT(TEXT(RIGHT([0]!nilai,6),REPT("0",6)),3)=1," seribu",INDEX('218_BSC_Alam Hijau_Bandung 1'!idxSatuSampaiDuaPuluh,--LEFT(TEXT(RIGHT([0]!nilai,5),REPT("0",5)),2)+1)),INDEX('218_BSC_Alam Hijau_Bandung 1'!idxSatuSampaiDuaPuluh,--LEFT(RIGHT([0]!nilai,5),1)+1)&amp;" puluh "&amp;INDEX('218_BSC_Alam Hijau_Bandung 1'!idxSatuSampaiDuaPuluh,--LEFT(RIGHT([0]!nilai,4),1)+1))&amp;IF(OR(LEN([0]!nilai)&lt;=3,--LEFT(TEXT(RIGHT([0]!nilai,6),REPT("0",6)),3)={0;1}),""," ribu")</definedName>
    <definedName name="ribu" localSheetId="86">" "&amp;INDEX('219_BSC_Alam Hijau_Lampung'!idxRatusan,--LEFT(TEXT(RIGHT([0]!nilai,6),REPT("0",6)),1)+1)&amp;" "&amp;IF((--MID(TEXT(RIGHT([0]!nilai,6),REPT("0",6)),2,2)+1)&lt;=20,IF(--LEFT(TEXT(RIGHT([0]!nilai,6),REPT("0",6)),3)=1," seribu",INDEX('219_BSC_Alam Hijau_Lampung'!idxSatuSampaiDuaPuluh,--LEFT(TEXT(RIGHT([0]!nilai,5),REPT("0",5)),2)+1)),INDEX('219_BSC_Alam Hijau_Lampung'!idxSatuSampaiDuaPuluh,--LEFT(RIGHT([0]!nilai,5),1)+1)&amp;" puluh "&amp;INDEX('219_BSC_Alam Hijau_Lampung'!idxSatuSampaiDuaPuluh,--LEFT(RIGHT([0]!nilai,4),1)+1))&amp;IF(OR(LEN([0]!nilai)&lt;=3,--LEFT(TEXT(RIGHT([0]!nilai,6),REPT("0",6)),3)={0;1}),""," ribu")</definedName>
    <definedName name="ribu" localSheetId="87">" "&amp;INDEX('220_BSC_Alam Hijau_Kota Bumi'!idxRatusan,--LEFT(TEXT(RIGHT([0]!nilai,6),REPT("0",6)),1)+1)&amp;" "&amp;IF((--MID(TEXT(RIGHT([0]!nilai,6),REPT("0",6)),2,2)+1)&lt;=20,IF(--LEFT(TEXT(RIGHT([0]!nilai,6),REPT("0",6)),3)=1," seribu",INDEX('220_BSC_Alam Hijau_Kota Bumi'!idxSatuSampaiDuaPuluh,--LEFT(TEXT(RIGHT([0]!nilai,5),REPT("0",5)),2)+1)),INDEX('220_BSC_Alam Hijau_Kota Bumi'!idxSatuSampaiDuaPuluh,--LEFT(RIGHT([0]!nilai,5),1)+1)&amp;" puluh "&amp;INDEX('220_BSC_Alam Hijau_Kota Bumi'!idxSatuSampaiDuaPuluh,--LEFT(RIGHT([0]!nilai,4),1)+1))&amp;IF(OR(LEN([0]!nilai)&lt;=3,--LEFT(TEXT(RIGHT([0]!nilai,6),REPT("0",6)),3)={0;1}),""," ribu")</definedName>
    <definedName name="ribu" localSheetId="88">" "&amp;INDEX('221_BSC_Alam Hijau_Kota Bumi'!idxRatusan,--LEFT(TEXT(RIGHT([0]!nilai,6),REPT("0",6)),1)+1)&amp;" "&amp;IF((--MID(TEXT(RIGHT([0]!nilai,6),REPT("0",6)),2,2)+1)&lt;=20,IF(--LEFT(TEXT(RIGHT([0]!nilai,6),REPT("0",6)),3)=1," seribu",INDEX('221_BSC_Alam Hijau_Kota Bumi'!idxSatuSampaiDuaPuluh,--LEFT(TEXT(RIGHT([0]!nilai,5),REPT("0",5)),2)+1)),INDEX('221_BSC_Alam Hijau_Kota Bumi'!idxSatuSampaiDuaPuluh,--LEFT(RIGHT([0]!nilai,5),1)+1)&amp;" puluh "&amp;INDEX('221_BSC_Alam Hijau_Kota Bumi'!idxSatuSampaiDuaPuluh,--LEFT(RIGHT([0]!nilai,4),1)+1))&amp;IF(OR(LEN([0]!nilai)&lt;=3,--LEFT(TEXT(RIGHT([0]!nilai,6),REPT("0",6)),3)={0;1}),""," ribu")</definedName>
    <definedName name="ribu" localSheetId="89">" "&amp;INDEX('222_Okaryana_Pontianak'!idxRatusan,--LEFT(TEXT(RIGHT([0]!nilai,6),REPT("0",6)),1)+1)&amp;" "&amp;IF((--MID(TEXT(RIGHT([0]!nilai,6),REPT("0",6)),2,2)+1)&lt;=20,IF(--LEFT(TEXT(RIGHT([0]!nilai,6),REPT("0",6)),3)=1," seribu",INDEX('222_Okaryana_Pontianak'!idxSatuSampaiDuaPuluh,--LEFT(TEXT(RIGHT([0]!nilai,5),REPT("0",5)),2)+1)),INDEX('222_Okaryana_Pontianak'!idxSatuSampaiDuaPuluh,--LEFT(RIGHT([0]!nilai,5),1)+1)&amp;" puluh "&amp;INDEX('222_Okaryana_Pontianak'!idxSatuSampaiDuaPuluh,--LEFT(RIGHT([0]!nilai,4),1)+1))&amp;IF(OR(LEN([0]!nilai)&lt;=3,--LEFT(TEXT(RIGHT([0]!nilai,6),REPT("0",6)),3)={0;1}),""," ribu")</definedName>
    <definedName name="ribu" localSheetId="90">" "&amp;INDEX('223_BBI_Makassar'!idxRatusan,--LEFT(TEXT(RIGHT([0]!nilai,6),REPT("0",6)),1)+1)&amp;" "&amp;IF((--MID(TEXT(RIGHT([0]!nilai,6),REPT("0",6)),2,2)+1)&lt;=20,IF(--LEFT(TEXT(RIGHT([0]!nilai,6),REPT("0",6)),3)=1," seribu",INDEX('223_BBI_Makassar'!idxSatuSampaiDuaPuluh,--LEFT(TEXT(RIGHT([0]!nilai,5),REPT("0",5)),2)+1)),INDEX('223_BBI_Makassar'!idxSatuSampaiDuaPuluh,--LEFT(RIGHT([0]!nilai,5),1)+1)&amp;" puluh "&amp;INDEX('223_BBI_Makassar'!idxSatuSampaiDuaPuluh,--LEFT(RIGHT([0]!nilai,4),1)+1))&amp;IF(OR(LEN([0]!nilai)&lt;=3,--LEFT(TEXT(RIGHT([0]!nilai,6),REPT("0",6)),3)={0;1}),""," ribu")</definedName>
    <definedName name="ribu" localSheetId="91">" "&amp;INDEX('224_Yenlingtan_Aras_BTH'!idxRatusan,--LEFT(TEXT(RIGHT([0]!nilai,6),REPT("0",6)),1)+1)&amp;" "&amp;IF((--MID(TEXT(RIGHT([0]!nilai,6),REPT("0",6)),2,2)+1)&lt;=20,IF(--LEFT(TEXT(RIGHT([0]!nilai,6),REPT("0",6)),3)=1," seribu",INDEX('224_Yenlingtan_Aras_BTH'!idxSatuSampaiDuaPuluh,--LEFT(TEXT(RIGHT([0]!nilai,5),REPT("0",5)),2)+1)),INDEX('224_Yenlingtan_Aras_BTH'!idxSatuSampaiDuaPuluh,--LEFT(RIGHT([0]!nilai,5),1)+1)&amp;" puluh "&amp;INDEX('224_Yenlingtan_Aras_BTH'!idxSatuSampaiDuaPuluh,--LEFT(RIGHT([0]!nilai,4),1)+1))&amp;IF(OR(LEN([0]!nilai)&lt;=3,--LEFT(TEXT(RIGHT([0]!nilai,6),REPT("0",6)),3)={0;1}),""," ribu")</definedName>
    <definedName name="ribu" localSheetId="92">" "&amp;INDEX('225_Yenlingtan_Omo_BTH'!idxRatusan,--LEFT(TEXT(RIGHT([0]!nilai,6),REPT("0",6)),1)+1)&amp;" "&amp;IF((--MID(TEXT(RIGHT([0]!nilai,6),REPT("0",6)),2,2)+1)&lt;=20,IF(--LEFT(TEXT(RIGHT([0]!nilai,6),REPT("0",6)),3)=1," seribu",INDEX('225_Yenlingtan_Omo_BTH'!idxSatuSampaiDuaPuluh,--LEFT(TEXT(RIGHT([0]!nilai,5),REPT("0",5)),2)+1)),INDEX('225_Yenlingtan_Omo_BTH'!idxSatuSampaiDuaPuluh,--LEFT(RIGHT([0]!nilai,5),1)+1)&amp;" puluh "&amp;INDEX('225_Yenlingtan_Omo_BTH'!idxSatuSampaiDuaPuluh,--LEFT(RIGHT([0]!nilai,4),1)+1))&amp;IF(OR(LEN([0]!nilai)&lt;=3,--LEFT(TEXT(RIGHT([0]!nilai,6),REPT("0",6)),3)={0;1}),""," ribu")</definedName>
    <definedName name="ribu" localSheetId="93">" "&amp;INDEX('226_Yenlingtan_Pandurasa_BTH'!idxRatusan,--LEFT(TEXT(RIGHT([0]!nilai,6),REPT("0",6)),1)+1)&amp;" "&amp;IF((--MID(TEXT(RIGHT([0]!nilai,6),REPT("0",6)),2,2)+1)&lt;=20,IF(--LEFT(TEXT(RIGHT([0]!nilai,6),REPT("0",6)),3)=1," seribu",INDEX('226_Yenlingtan_Pandurasa_BTH'!idxSatuSampaiDuaPuluh,--LEFT(TEXT(RIGHT([0]!nilai,5),REPT("0",5)),2)+1)),INDEX('226_Yenlingtan_Pandurasa_BTH'!idxSatuSampaiDuaPuluh,--LEFT(RIGHT([0]!nilai,5),1)+1)&amp;" puluh "&amp;INDEX('226_Yenlingtan_Pandurasa_BTH'!idxSatuSampaiDuaPuluh,--LEFT(RIGHT([0]!nilai,4),1)+1))&amp;IF(OR(LEN([0]!nilai)&lt;=3,--LEFT(TEXT(RIGHT([0]!nilai,6),REPT("0",6)),3)={0;1}),""," ribu")</definedName>
    <definedName name="ribu" localSheetId="94">" "&amp;INDEX('227_Bpk. Zudi_Banjarmasin'!idxRatusan,--LEFT(TEXT(RIGHT([0]!nilai,6),REPT("0",6)),1)+1)&amp;" "&amp;IF((--MID(TEXT(RIGHT([0]!nilai,6),REPT("0",6)),2,2)+1)&lt;=20,IF(--LEFT(TEXT(RIGHT([0]!nilai,6),REPT("0",6)),3)=1," seribu",INDEX('227_Bpk. Zudi_Banjarmasin'!idxSatuSampaiDuaPuluh,--LEFT(TEXT(RIGHT([0]!nilai,5),REPT("0",5)),2)+1)),INDEX('227_Bpk. Zudi_Banjarmasin'!idxSatuSampaiDuaPuluh,--LEFT(RIGHT([0]!nilai,5),1)+1)&amp;" puluh "&amp;INDEX('227_Bpk. Zudi_Banjarmasin'!idxSatuSampaiDuaPuluh,--LEFT(RIGHT([0]!nilai,4),1)+1))&amp;IF(OR(LEN([0]!nilai)&lt;=3,--LEFT(TEXT(RIGHT([0]!nilai,6),REPT("0",6)),3)={0;1}),""," ribu")</definedName>
    <definedName name="ribu" localSheetId="95">" "&amp;INDEX('228_Anzora Skin_Riau'!idxRatusan,--LEFT(TEXT(RIGHT([0]!nilai,6),REPT("0",6)),1)+1)&amp;" "&amp;IF((--MID(TEXT(RIGHT([0]!nilai,6),REPT("0",6)),2,2)+1)&lt;=20,IF(--LEFT(TEXT(RIGHT([0]!nilai,6),REPT("0",6)),3)=1," seribu",INDEX('228_Anzora Skin_Riau'!idxSatuSampaiDuaPuluh,--LEFT(TEXT(RIGHT([0]!nilai,5),REPT("0",5)),2)+1)),INDEX('228_Anzora Skin_Riau'!idxSatuSampaiDuaPuluh,--LEFT(RIGHT([0]!nilai,5),1)+1)&amp;" puluh "&amp;INDEX('228_Anzora Skin_Riau'!idxSatuSampaiDuaPuluh,--LEFT(RIGHT([0]!nilai,4),1)+1))&amp;IF(OR(LEN([0]!nilai)&lt;=3,--LEFT(TEXT(RIGHT([0]!nilai,6),REPT("0",6)),3)={0;1}),""," ribu")</definedName>
    <definedName name="ribu" localSheetId="96">" "&amp;INDEX('229_Menara_Sticker&amp;TTD'!idxRatusan,--LEFT(TEXT(RIGHT([0]!nilai,6),REPT("0",6)),1)+1)&amp;" "&amp;IF((--MID(TEXT(RIGHT([0]!nilai,6),REPT("0",6)),2,2)+1)&lt;=20,IF(--LEFT(TEXT(RIGHT([0]!nilai,6),REPT("0",6)),3)=1," seribu",INDEX('229_Menara_Sticker&amp;TTD'!idxSatuSampaiDuaPuluh,--LEFT(TEXT(RIGHT([0]!nilai,5),REPT("0",5)),2)+1)),INDEX('229_Menara_Sticker&amp;TTD'!idxSatuSampaiDuaPuluh,--LEFT(RIGHT([0]!nilai,5),1)+1)&amp;" puluh "&amp;INDEX('229_Menara_Sticker&amp;TTD'!idxSatuSampaiDuaPuluh,--LEFT(RIGHT([0]!nilai,4),1)+1))&amp;IF(OR(LEN([0]!nilai)&lt;=3,--LEFT(TEXT(RIGHT([0]!nilai,6),REPT("0",6)),3)={0;1}),""," ribu")</definedName>
    <definedName name="ribu" localSheetId="97">" "&amp;INDEX('230_Solologo_Setia alam_Proboli'!idxRatusan,--LEFT(TEXT(RIGHT([2]!nilai,6),REPT("0",6)),1)+1)&amp;" "&amp;IF((--MID(TEXT(RIGHT([2]!nilai,6),REPT("0",6)),2,2)+1)&lt;=20,IF(--LEFT(TEXT(RIGHT([2]!nilai,6),REPT("0",6)),3)=1," seribu",INDEX('230_Solologo_Setia alam_Proboli'!idxSatuSampaiDuaPuluh,--LEFT(TEXT(RIGHT([2]!nilai,5),REPT("0",5)),2)+1)),INDEX('230_Solologo_Setia alam_Proboli'!idxSatuSampaiDuaPuluh,--LEFT(RIGHT([2]!nilai,5),1)+1)&amp;" puluh "&amp;INDEX('230_Solologo_Setia alam_Proboli'!idxSatuSampaiDuaPuluh,--LEFT(RIGHT([2]!nilai,4),1)+1))&amp;IF(OR(LEN([2]!nilai)&lt;=3,--LEFT(TEXT(RIGHT([2]!nilai,6),REPT("0",6)),3)={0;1}),""," ribu")</definedName>
    <definedName name="ribu" localSheetId="98">" "&amp;INDEX('231_Okaryana_Pontianak'!idxRatusan,--LEFT(TEXT(RIGHT([0]!nilai,6),REPT("0",6)),1)+1)&amp;" "&amp;IF((--MID(TEXT(RIGHT([0]!nilai,6),REPT("0",6)),2,2)+1)&lt;=20,IF(--LEFT(TEXT(RIGHT([0]!nilai,6),REPT("0",6)),3)=1," seribu",INDEX('231_Okaryana_Pontianak'!idxSatuSampaiDuaPuluh,--LEFT(TEXT(RIGHT([0]!nilai,5),REPT("0",5)),2)+1)),INDEX('231_Okaryana_Pontianak'!idxSatuSampaiDuaPuluh,--LEFT(RIGHT([0]!nilai,5),1)+1)&amp;" puluh "&amp;INDEX('231_Okaryana_Pontianak'!idxSatuSampaiDuaPuluh,--LEFT(RIGHT([0]!nilai,4),1)+1))&amp;IF(OR(LEN([0]!nilai)&lt;=3,--LEFT(TEXT(RIGHT([0]!nilai,6),REPT("0",6)),3)={0;1}),""," ribu")</definedName>
    <definedName name="ribu" localSheetId="99">" "&amp;INDEX('232_Pandu_Batam'!idxRatusan,--LEFT(TEXT(RIGHT([2]!nilai,6),REPT("0",6)),1)+1)&amp;" "&amp;IF((--MID(TEXT(RIGHT([2]!nilai,6),REPT("0",6)),2,2)+1)&lt;=20,IF(--LEFT(TEXT(RIGHT([2]!nilai,6),REPT("0",6)),3)=1," seribu",INDEX('232_Pandu_Batam'!idxSatuSampaiDuaPuluh,--LEFT(TEXT(RIGHT([2]!nilai,5),REPT("0",5)),2)+1)),INDEX('232_Pandu_Batam'!idxSatuSampaiDuaPuluh,--LEFT(RIGHT([2]!nilai,5),1)+1)&amp;" puluh "&amp;INDEX('232_Pandu_Batam'!idxSatuSampaiDuaPuluh,--LEFT(RIGHT([2]!nilai,4),1)+1))&amp;IF(OR(LEN([2]!nilai)&lt;=3,--LEFT(TEXT(RIGHT([2]!nilai,6),REPT("0",6)),3)={0;1}),""," ribu")</definedName>
    <definedName name="ribu" localSheetId="100">" "&amp;INDEX('233_Yenlingtan_Aras_BTH'!idxRatusan,--LEFT(TEXT(RIGHT([0]!nilai,6),REPT("0",6)),1)+1)&amp;" "&amp;IF((--MID(TEXT(RIGHT([0]!nilai,6),REPT("0",6)),2,2)+1)&lt;=20,IF(--LEFT(TEXT(RIGHT([0]!nilai,6),REPT("0",6)),3)=1," seribu",INDEX('233_Yenlingtan_Aras_BTH'!idxSatuSampaiDuaPuluh,--LEFT(TEXT(RIGHT([0]!nilai,5),REPT("0",5)),2)+1)),INDEX('233_Yenlingtan_Aras_BTH'!idxSatuSampaiDuaPuluh,--LEFT(RIGHT([0]!nilai,5),1)+1)&amp;" puluh "&amp;INDEX('233_Yenlingtan_Aras_BTH'!idxSatuSampaiDuaPuluh,--LEFT(RIGHT([0]!nilai,4),1)+1))&amp;IF(OR(LEN([0]!nilai)&lt;=3,--LEFT(TEXT(RIGHT([0]!nilai,6),REPT("0",6)),3)={0;1}),""," ribu")</definedName>
    <definedName name="ribu" localSheetId="101">" "&amp;INDEX('234_AKL_Mix'!idxRatusan,--LEFT(TEXT(RIGHT([0]!nilai,6),REPT("0",6)),1)+1)&amp;" "&amp;IF((--MID(TEXT(RIGHT([0]!nilai,6),REPT("0",6)),2,2)+1)&lt;=20,IF(--LEFT(TEXT(RIGHT([0]!nilai,6),REPT("0",6)),3)=1," seribu",INDEX('234_AKL_Mix'!idxSatuSampaiDuaPuluh,--LEFT(TEXT(RIGHT([0]!nilai,5),REPT("0",5)),2)+1)),INDEX('234_AKL_Mix'!idxSatuSampaiDuaPuluh,--LEFT(RIGHT([0]!nilai,5),1)+1)&amp;" puluh "&amp;INDEX('234_AKL_Mix'!idxSatuSampaiDuaPuluh,--LEFT(RIGHT([0]!nilai,4),1)+1))&amp;IF(OR(LEN([0]!nilai)&lt;=3,--LEFT(TEXT(RIGHT([0]!nilai,6),REPT("0",6)),3)={0;1}),""," ribu")</definedName>
    <definedName name="ribu" localSheetId="102">" "&amp;INDEX('235_Brama_Batam'!idxRatusan,--LEFT(TEXT(RIGHT([0]!nilai,6),REPT("0",6)),1)+1)&amp;" "&amp;IF((--MID(TEXT(RIGHT([0]!nilai,6),REPT("0",6)),2,2)+1)&lt;=20,IF(--LEFT(TEXT(RIGHT([0]!nilai,6),REPT("0",6)),3)=1," seribu",INDEX('235_Brama_Batam'!idxSatuSampaiDuaPuluh,--LEFT(TEXT(RIGHT([0]!nilai,5),REPT("0",5)),2)+1)),INDEX('235_Brama_Batam'!idxSatuSampaiDuaPuluh,--LEFT(RIGHT([0]!nilai,5),1)+1)&amp;" puluh "&amp;INDEX('235_Brama_Batam'!idxSatuSampaiDuaPuluh,--LEFT(RIGHT([0]!nilai,4),1)+1))&amp;IF(OR(LEN([0]!nilai)&lt;=3,--LEFT(TEXT(RIGHT([0]!nilai,6),REPT("0",6)),3)={0;1}),""," ribu")</definedName>
    <definedName name="ribu" localSheetId="103">" "&amp;INDEX('236_Nayla Hijab_Surabaya'!idxRatusan,--LEFT(TEXT(RIGHT([0]!nilai,6),REPT("0",6)),1)+1)&amp;" "&amp;IF((--MID(TEXT(RIGHT([0]!nilai,6),REPT("0",6)),2,2)+1)&lt;=20,IF(--LEFT(TEXT(RIGHT([0]!nilai,6),REPT("0",6)),3)=1," seribu",INDEX('236_Nayla Hijab_Surabaya'!idxSatuSampaiDuaPuluh,--LEFT(TEXT(RIGHT([0]!nilai,5),REPT("0",5)),2)+1)),INDEX('236_Nayla Hijab_Surabaya'!idxSatuSampaiDuaPuluh,--LEFT(RIGHT([0]!nilai,5),1)+1)&amp;" puluh "&amp;INDEX('236_Nayla Hijab_Surabaya'!idxSatuSampaiDuaPuluh,--LEFT(RIGHT([0]!nilai,4),1)+1))&amp;IF(OR(LEN([0]!nilai)&lt;=3,--LEFT(TEXT(RIGHT([0]!nilai,6),REPT("0",6)),3)={0;1}),""," ribu")</definedName>
    <definedName name="ribu" localSheetId="104">" "&amp;INDEX('237_Grasindo_Pontianak'!idxRatusan,--LEFT(TEXT(RIGHT([0]!nilai,6),REPT("0",6)),1)+1)&amp;" "&amp;IF((--MID(TEXT(RIGHT([0]!nilai,6),REPT("0",6)),2,2)+1)&lt;=20,IF(--LEFT(TEXT(RIGHT([0]!nilai,6),REPT("0",6)),3)=1," seribu",INDEX('237_Grasindo_Pontianak'!idxSatuSampaiDuaPuluh,--LEFT(TEXT(RIGHT([0]!nilai,5),REPT("0",5)),2)+1)),INDEX('237_Grasindo_Pontianak'!idxSatuSampaiDuaPuluh,--LEFT(RIGHT([0]!nilai,5),1)+1)&amp;" puluh "&amp;INDEX('237_Grasindo_Pontianak'!idxSatuSampaiDuaPuluh,--LEFT(RIGHT([0]!nilai,4),1)+1))&amp;IF(OR(LEN([0]!nilai)&lt;=3,--LEFT(TEXT(RIGHT([0]!nilai,6),REPT("0",6)),3)={0;1}),""," ribu")</definedName>
    <definedName name="ribu" localSheetId="105">" "&amp;INDEX('238_Yenlingtan_Sukses_BTH'!idxRatusan,--LEFT(TEXT(RIGHT([0]!nilai,6),REPT("0",6)),1)+1)&amp;" "&amp;IF((--MID(TEXT(RIGHT([0]!nilai,6),REPT("0",6)),2,2)+1)&lt;=20,IF(--LEFT(TEXT(RIGHT([0]!nilai,6),REPT("0",6)),3)=1," seribu",INDEX('238_Yenlingtan_Sukses_BTH'!idxSatuSampaiDuaPuluh,--LEFT(TEXT(RIGHT([0]!nilai,5),REPT("0",5)),2)+1)),INDEX('238_Yenlingtan_Sukses_BTH'!idxSatuSampaiDuaPuluh,--LEFT(RIGHT([0]!nilai,5),1)+1)&amp;" puluh "&amp;INDEX('238_Yenlingtan_Sukses_BTH'!idxSatuSampaiDuaPuluh,--LEFT(RIGHT([0]!nilai,4),1)+1))&amp;IF(OR(LEN([0]!nilai)&lt;=3,--LEFT(TEXT(RIGHT([0]!nilai,6),REPT("0",6)),3)={0;1}),""," ribu")</definedName>
    <definedName name="ribu" localSheetId="106">" "&amp;INDEX('239_Bpk. Arif_Batam'!idxRatusan,--LEFT(TEXT(RIGHT([0]!nilai,6),REPT("0",6)),1)+1)&amp;" "&amp;IF((--MID(TEXT(RIGHT([0]!nilai,6),REPT("0",6)),2,2)+1)&lt;=20,IF(--LEFT(TEXT(RIGHT([0]!nilai,6),REPT("0",6)),3)=1," seribu",INDEX('239_Bpk. Arif_Batam'!idxSatuSampaiDuaPuluh,--LEFT(TEXT(RIGHT([0]!nilai,5),REPT("0",5)),2)+1)),INDEX('239_Bpk. Arif_Batam'!idxSatuSampaiDuaPuluh,--LEFT(RIGHT([0]!nilai,5),1)+1)&amp;" puluh "&amp;INDEX('239_Bpk. Arif_Batam'!idxSatuSampaiDuaPuluh,--LEFT(RIGHT([0]!nilai,4),1)+1))&amp;IF(OR(LEN([0]!nilai)&lt;=3,--LEFT(TEXT(RIGHT([0]!nilai,6),REPT("0",6)),3)={0;1}),""," ribu")</definedName>
    <definedName name="ribu" localSheetId="107">" "&amp;INDEX('240_Yenlingtan_Sukses_BTH '!idxRatusan,--LEFT(TEXT(RIGHT([0]!nilai,6),REPT("0",6)),1)+1)&amp;" "&amp;IF((--MID(TEXT(RIGHT([0]!nilai,6),REPT("0",6)),2,2)+1)&lt;=20,IF(--LEFT(TEXT(RIGHT([0]!nilai,6),REPT("0",6)),3)=1," seribu",INDEX('240_Yenlingtan_Sukses_BTH '!idxSatuSampaiDuaPuluh,--LEFT(TEXT(RIGHT([0]!nilai,5),REPT("0",5)),2)+1)),INDEX('240_Yenlingtan_Sukses_BTH '!idxSatuSampaiDuaPuluh,--LEFT(RIGHT([0]!nilai,5),1)+1)&amp;" puluh "&amp;INDEX('240_Yenlingtan_Sukses_BTH '!idxSatuSampaiDuaPuluh,--LEFT(RIGHT([0]!nilai,4),1)+1))&amp;IF(OR(LEN([0]!nilai)&lt;=3,--LEFT(TEXT(RIGHT([0]!nilai,6),REPT("0",6)),3)={0;1}),""," ribu")</definedName>
    <definedName name="ribu" localSheetId="108">" "&amp;INDEX('241_Yenlingtan_Aras_BTH'!idxRatusan,--LEFT(TEXT(RIGHT([0]!nilai,6),REPT("0",6)),1)+1)&amp;" "&amp;IF((--MID(TEXT(RIGHT([0]!nilai,6),REPT("0",6)),2,2)+1)&lt;=20,IF(--LEFT(TEXT(RIGHT([0]!nilai,6),REPT("0",6)),3)=1," seribu",INDEX('241_Yenlingtan_Aras_BTH'!idxSatuSampaiDuaPuluh,--LEFT(TEXT(RIGHT([0]!nilai,5),REPT("0",5)),2)+1)),INDEX('241_Yenlingtan_Aras_BTH'!idxSatuSampaiDuaPuluh,--LEFT(RIGHT([0]!nilai,5),1)+1)&amp;" puluh "&amp;INDEX('241_Yenlingtan_Aras_BTH'!idxSatuSampaiDuaPuluh,--LEFT(RIGHT([0]!nilai,4),1)+1))&amp;IF(OR(LEN([0]!nilai)&lt;=3,--LEFT(TEXT(RIGHT([0]!nilai,6),REPT("0",6)),3)={0;1}),""," ribu")</definedName>
    <definedName name="ribu" localSheetId="109">" "&amp;INDEX('241A_Yenlingtan_Aras_PU'!idxRatusan,--LEFT(TEXT(RIGHT([0]!nilai,6),REPT("0",6)),1)+1)&amp;" "&amp;IF((--MID(TEXT(RIGHT([0]!nilai,6),REPT("0",6)),2,2)+1)&lt;=20,IF(--LEFT(TEXT(RIGHT([0]!nilai,6),REPT("0",6)),3)=1," seribu",INDEX('241A_Yenlingtan_Aras_PU'!idxSatuSampaiDuaPuluh,--LEFT(TEXT(RIGHT([0]!nilai,5),REPT("0",5)),2)+1)),INDEX('241A_Yenlingtan_Aras_PU'!idxSatuSampaiDuaPuluh,--LEFT(RIGHT([0]!nilai,5),1)+1)&amp;" puluh "&amp;INDEX('241A_Yenlingtan_Aras_PU'!idxSatuSampaiDuaPuluh,--LEFT(RIGHT([0]!nilai,4),1)+1))&amp;IF(OR(LEN([0]!nilai)&lt;=3,--LEFT(TEXT(RIGHT([0]!nilai,6),REPT("0",6)),3)={0;1}),""," ribu")</definedName>
    <definedName name="ribu" localSheetId="110">" "&amp;INDEX('242_Bpk. Arif_Batam'!idxRatusan,--LEFT(TEXT(RIGHT([0]!nilai,6),REPT("0",6)),1)+1)&amp;" "&amp;IF((--MID(TEXT(RIGHT([0]!nilai,6),REPT("0",6)),2,2)+1)&lt;=20,IF(--LEFT(TEXT(RIGHT([0]!nilai,6),REPT("0",6)),3)=1," seribu",INDEX('242_Bpk. Arif_Batam'!idxSatuSampaiDuaPuluh,--LEFT(TEXT(RIGHT([0]!nilai,5),REPT("0",5)),2)+1)),INDEX('242_Bpk. Arif_Batam'!idxSatuSampaiDuaPuluh,--LEFT(RIGHT([0]!nilai,5),1)+1)&amp;" puluh "&amp;INDEX('242_Bpk. Arif_Batam'!idxSatuSampaiDuaPuluh,--LEFT(RIGHT([0]!nilai,4),1)+1))&amp;IF(OR(LEN([0]!nilai)&lt;=3,--LEFT(TEXT(RIGHT([0]!nilai,6),REPT("0",6)),3)={0;1}),""," ribu")</definedName>
    <definedName name="ribu" localSheetId="111">" "&amp;INDEX('243_Klik_Batam'!idxRatusan,--LEFT(TEXT(RIGHT([0]!nilai,6),REPT("0",6)),1)+1)&amp;" "&amp;IF((--MID(TEXT(RIGHT([0]!nilai,6),REPT("0",6)),2,2)+1)&lt;=20,IF(--LEFT(TEXT(RIGHT([0]!nilai,6),REPT("0",6)),3)=1," seribu",INDEX('243_Klik_Batam'!idxSatuSampaiDuaPuluh,--LEFT(TEXT(RIGHT([0]!nilai,5),REPT("0",5)),2)+1)),INDEX('243_Klik_Batam'!idxSatuSampaiDuaPuluh,--LEFT(RIGHT([0]!nilai,5),1)+1)&amp;" puluh "&amp;INDEX('243_Klik_Batam'!idxSatuSampaiDuaPuluh,--LEFT(RIGHT([0]!nilai,4),1)+1))&amp;IF(OR(LEN([0]!nilai)&lt;=3,--LEFT(TEXT(RIGHT([0]!nilai,6),REPT("0",6)),3)={0;1}),""," ribu")</definedName>
    <definedName name="ribu" localSheetId="112">" "&amp;INDEX('244_Mega Kreasi_Bekasi'!idxRatusan,--LEFT(TEXT(RIGHT([0]!nilai,6),REPT("0",6)),1)+1)&amp;" "&amp;IF((--MID(TEXT(RIGHT([0]!nilai,6),REPT("0",6)),2,2)+1)&lt;=20,IF(--LEFT(TEXT(RIGHT([0]!nilai,6),REPT("0",6)),3)=1," seribu",INDEX('244_Mega Kreasi_Bekasi'!idxSatuSampaiDuaPuluh,--LEFT(TEXT(RIGHT([0]!nilai,5),REPT("0",5)),2)+1)),INDEX('244_Mega Kreasi_Bekasi'!idxSatuSampaiDuaPuluh,--LEFT(RIGHT([0]!nilai,5),1)+1)&amp;" puluh "&amp;INDEX('244_Mega Kreasi_Bekasi'!idxSatuSampaiDuaPuluh,--LEFT(RIGHT([0]!nilai,4),1)+1))&amp;IF(OR(LEN([0]!nilai)&lt;=3,--LEFT(TEXT(RIGHT([0]!nilai,6),REPT("0",6)),3)={0;1}),""," ribu")</definedName>
    <definedName name="ribu" localSheetId="113">" "&amp;INDEX('245_BSC_JHHP_Solok'!idxRatusan,--LEFT(TEXT(RIGHT([0]!nilai,6),REPT("0",6)),1)+1)&amp;" "&amp;IF((--MID(TEXT(RIGHT([0]!nilai,6),REPT("0",6)),2,2)+1)&lt;=20,IF(--LEFT(TEXT(RIGHT([0]!nilai,6),REPT("0",6)),3)=1," seribu",INDEX('245_BSC_JHHP_Solok'!idxSatuSampaiDuaPuluh,--LEFT(TEXT(RIGHT([0]!nilai,5),REPT("0",5)),2)+1)),INDEX('245_BSC_JHHP_Solok'!idxSatuSampaiDuaPuluh,--LEFT(RIGHT([0]!nilai,5),1)+1)&amp;" puluh "&amp;INDEX('245_BSC_JHHP_Solok'!idxSatuSampaiDuaPuluh,--LEFT(RIGHT([0]!nilai,4),1)+1))&amp;IF(OR(LEN([0]!nilai)&lt;=3,--LEFT(TEXT(RIGHT([0]!nilai,6),REPT("0",6)),3)={0;1}),""," ribu")</definedName>
    <definedName name="ribu" localSheetId="114">" "&amp;INDEX('246_BSC_Alam Hijau_Cilacap'!idxRatusan,--LEFT(TEXT(RIGHT([0]!nilai,6),REPT("0",6)),1)+1)&amp;" "&amp;IF((--MID(TEXT(RIGHT([0]!nilai,6),REPT("0",6)),2,2)+1)&lt;=20,IF(--LEFT(TEXT(RIGHT([0]!nilai,6),REPT("0",6)),3)=1," seribu",INDEX('246_BSC_Alam Hijau_Cilacap'!idxSatuSampaiDuaPuluh,--LEFT(TEXT(RIGHT([0]!nilai,5),REPT("0",5)),2)+1)),INDEX('246_BSC_Alam Hijau_Cilacap'!idxSatuSampaiDuaPuluh,--LEFT(RIGHT([0]!nilai,5),1)+1)&amp;" puluh "&amp;INDEX('246_BSC_Alam Hijau_Cilacap'!idxSatuSampaiDuaPuluh,--LEFT(RIGHT([0]!nilai,4),1)+1))&amp;IF(OR(LEN([0]!nilai)&lt;=3,--LEFT(TEXT(RIGHT([0]!nilai,6),REPT("0",6)),3)={0;1}),""," ribu")</definedName>
    <definedName name="ribu" localSheetId="115">" "&amp;INDEX('247_BSC_Alam Hijau_Jogja&amp;Smrng'!idxRatusan,--LEFT(TEXT(RIGHT([0]!nilai,6),REPT("0",6)),1)+1)&amp;" "&amp;IF((--MID(TEXT(RIGHT([0]!nilai,6),REPT("0",6)),2,2)+1)&lt;=20,IF(--LEFT(TEXT(RIGHT([0]!nilai,6),REPT("0",6)),3)=1," seribu",INDEX('247_BSC_Alam Hijau_Jogja&amp;Smrng'!idxSatuSampaiDuaPuluh,--LEFT(TEXT(RIGHT([0]!nilai,5),REPT("0",5)),2)+1)),INDEX('247_BSC_Alam Hijau_Jogja&amp;Smrng'!idxSatuSampaiDuaPuluh,--LEFT(RIGHT([0]!nilai,5),1)+1)&amp;" puluh "&amp;INDEX('247_BSC_Alam Hijau_Jogja&amp;Smrng'!idxSatuSampaiDuaPuluh,--LEFT(RIGHT([0]!nilai,4),1)+1))&amp;IF(OR(LEN([0]!nilai)&lt;=3,--LEFT(TEXT(RIGHT([0]!nilai,6),REPT("0",6)),3)={0;1}),""," ribu")</definedName>
    <definedName name="ribu" localSheetId="116">" "&amp;INDEX('248_Surya Jasa_Kalimantan'!idxRatusan,--LEFT(TEXT(RIGHT([0]!nilai,6),REPT("0",6)),1)+1)&amp;" "&amp;IF((--MID(TEXT(RIGHT([0]!nilai,6),REPT("0",6)),2,2)+1)&lt;=20,IF(--LEFT(TEXT(RIGHT([0]!nilai,6),REPT("0",6)),3)=1," seribu",INDEX('248_Surya Jasa_Kalimantan'!idxSatuSampaiDuaPuluh,--LEFT(TEXT(RIGHT([0]!nilai,5),REPT("0",5)),2)+1)),INDEX('248_Surya Jasa_Kalimantan'!idxSatuSampaiDuaPuluh,--LEFT(RIGHT([0]!nilai,5),1)+1)&amp;" puluh "&amp;INDEX('248_Surya Jasa_Kalimantan'!idxSatuSampaiDuaPuluh,--LEFT(RIGHT([0]!nilai,4),1)+1))&amp;IF(OR(LEN([0]!nilai)&lt;=3,--LEFT(TEXT(RIGHT([0]!nilai,6),REPT("0",6)),3)={0;1}),""," ribu")</definedName>
    <definedName name="ribu" localSheetId="117">" "&amp;INDEX('249_Surya Jasa_Kalimantan'!idxRatusan,--LEFT(TEXT(RIGHT([0]!nilai,6),REPT("0",6)),1)+1)&amp;" "&amp;IF((--MID(TEXT(RIGHT([0]!nilai,6),REPT("0",6)),2,2)+1)&lt;=20,IF(--LEFT(TEXT(RIGHT([0]!nilai,6),REPT("0",6)),3)=1," seribu",INDEX('249_Surya Jasa_Kalimantan'!idxSatuSampaiDuaPuluh,--LEFT(TEXT(RIGHT([0]!nilai,5),REPT("0",5)),2)+1)),INDEX('249_Surya Jasa_Kalimantan'!idxSatuSampaiDuaPuluh,--LEFT(RIGHT([0]!nilai,5),1)+1)&amp;" puluh "&amp;INDEX('249_Surya Jasa_Kalimantan'!idxSatuSampaiDuaPuluh,--LEFT(RIGHT([0]!nilai,4),1)+1))&amp;IF(OR(LEN([0]!nilai)&lt;=3,--LEFT(TEXT(RIGHT([0]!nilai,6),REPT("0",6)),3)={0;1}),""," ribu")</definedName>
    <definedName name="ribu" localSheetId="118">" "&amp;INDEX('250_Lion_Sidoarjo'!idxRatusan,--LEFT(TEXT(RIGHT([2]!nilai,6),REPT("0",6)),1)+1)&amp;" "&amp;IF((--MID(TEXT(RIGHT([2]!nilai,6),REPT("0",6)),2,2)+1)&lt;=20,IF(--LEFT(TEXT(RIGHT([2]!nilai,6),REPT("0",6)),3)=1," seribu",INDEX('250_Lion_Sidoarjo'!idxSatuSampaiDuaPuluh,--LEFT(TEXT(RIGHT([2]!nilai,5),REPT("0",5)),2)+1)),INDEX('250_Lion_Sidoarjo'!idxSatuSampaiDuaPuluh,--LEFT(RIGHT([2]!nilai,5),1)+1)&amp;" puluh "&amp;INDEX('250_Lion_Sidoarjo'!idxSatuSampaiDuaPuluh,--LEFT(RIGHT([2]!nilai,4),1)+1))&amp;IF(OR(LEN([2]!nilai)&lt;=3,--LEFT(TEXT(RIGHT([2]!nilai,6),REPT("0",6)),3)={0;1}),""," ribu")</definedName>
    <definedName name="ribu" localSheetId="119">" "&amp;INDEX('251_PCS_Pontianak'!idxRatusan,--LEFT(TEXT(RIGHT([0]!nilai,6),REPT("0",6)),1)+1)&amp;" "&amp;IF((--MID(TEXT(RIGHT([0]!nilai,6),REPT("0",6)),2,2)+1)&lt;=20,IF(--LEFT(TEXT(RIGHT([0]!nilai,6),REPT("0",6)),3)=1," seribu",INDEX('251_PCS_Pontianak'!idxSatuSampaiDuaPuluh,--LEFT(TEXT(RIGHT([0]!nilai,5),REPT("0",5)),2)+1)),INDEX('251_PCS_Pontianak'!idxSatuSampaiDuaPuluh,--LEFT(RIGHT([0]!nilai,5),1)+1)&amp;" puluh "&amp;INDEX('251_PCS_Pontianak'!idxSatuSampaiDuaPuluh,--LEFT(RIGHT([0]!nilai,4),1)+1))&amp;IF(OR(LEN([0]!nilai)&lt;=3,--LEFT(TEXT(RIGHT([0]!nilai,6),REPT("0",6)),3)={0;1}),""," ribu")</definedName>
    <definedName name="ribu" localSheetId="120">" "&amp;INDEX('252_PT. Buana_Jakarta'!idxRatusan,--LEFT(TEXT(RIGHT([2]!nilai,6),REPT("0",6)),1)+1)&amp;" "&amp;IF((--MID(TEXT(RIGHT([2]!nilai,6),REPT("0",6)),2,2)+1)&lt;=20,IF(--LEFT(TEXT(RIGHT([2]!nilai,6),REPT("0",6)),3)=1," seribu",INDEX('252_PT. Buana_Jakarta'!idxSatuSampaiDuaPuluh,--LEFT(TEXT(RIGHT([2]!nilai,5),REPT("0",5)),2)+1)),INDEX('252_PT. Buana_Jakarta'!idxSatuSampaiDuaPuluh,--LEFT(RIGHT([2]!nilai,5),1)+1)&amp;" puluh "&amp;INDEX('252_PT. Buana_Jakarta'!idxSatuSampaiDuaPuluh,--LEFT(RIGHT([2]!nilai,4),1)+1))&amp;IF(OR(LEN([2]!nilai)&lt;=3,--LEFT(TEXT(RIGHT([2]!nilai,6),REPT("0",6)),3)={0;1}),""," ribu")</definedName>
    <definedName name="ribu" localSheetId="121">" "&amp;INDEX('253_PCS_Pontianak'!idxRatusan,--LEFT(TEXT(RIGHT([0]!nilai,6),REPT("0",6)),1)+1)&amp;" "&amp;IF((--MID(TEXT(RIGHT([0]!nilai,6),REPT("0",6)),2,2)+1)&lt;=20,IF(--LEFT(TEXT(RIGHT([0]!nilai,6),REPT("0",6)),3)=1," seribu",INDEX('253_PCS_Pontianak'!idxSatuSampaiDuaPuluh,--LEFT(TEXT(RIGHT([0]!nilai,5),REPT("0",5)),2)+1)),INDEX('253_PCS_Pontianak'!idxSatuSampaiDuaPuluh,--LEFT(RIGHT([0]!nilai,5),1)+1)&amp;" puluh "&amp;INDEX('253_PCS_Pontianak'!idxSatuSampaiDuaPuluh,--LEFT(RIGHT([0]!nilai,4),1)+1))&amp;IF(OR(LEN([0]!nilai)&lt;=3,--LEFT(TEXT(RIGHT([0]!nilai,6),REPT("0",6)),3)={0;1}),""," ribu")</definedName>
    <definedName name="ribu" localSheetId="122">" "&amp;INDEX('254_Yenlingtan_Primasari'!idxRatusan,--LEFT(TEXT(RIGHT([0]!nilai,6),REPT("0",6)),1)+1)&amp;" "&amp;IF((--MID(TEXT(RIGHT([0]!nilai,6),REPT("0",6)),2,2)+1)&lt;=20,IF(--LEFT(TEXT(RIGHT([0]!nilai,6),REPT("0",6)),3)=1," seribu",INDEX('254_Yenlingtan_Primasari'!idxSatuSampaiDuaPuluh,--LEFT(TEXT(RIGHT([0]!nilai,5),REPT("0",5)),2)+1)),INDEX('254_Yenlingtan_Primasari'!idxSatuSampaiDuaPuluh,--LEFT(RIGHT([0]!nilai,5),1)+1)&amp;" puluh "&amp;INDEX('254_Yenlingtan_Primasari'!idxSatuSampaiDuaPuluh,--LEFT(RIGHT([0]!nilai,4),1)+1))&amp;IF(OR(LEN([0]!nilai)&lt;=3,--LEFT(TEXT(RIGHT([0]!nilai,6),REPT("0",6)),3)={0;1}),""," ribu")</definedName>
    <definedName name="ribu" localSheetId="123">" "&amp;INDEX('255_Trawlbens_Batam'!idxRatusan,--LEFT(TEXT(RIGHT([0]!nilai,6),REPT("0",6)),1)+1)&amp;" "&amp;IF((--MID(TEXT(RIGHT([0]!nilai,6),REPT("0",6)),2,2)+1)&lt;=20,IF(--LEFT(TEXT(RIGHT([0]!nilai,6),REPT("0",6)),3)=1," seribu",INDEX('255_Trawlbens_Batam'!idxSatuSampaiDuaPuluh,--LEFT(TEXT(RIGHT([0]!nilai,5),REPT("0",5)),2)+1)),INDEX('255_Trawlbens_Batam'!idxSatuSampaiDuaPuluh,--LEFT(RIGHT([0]!nilai,5),1)+1)&amp;" puluh "&amp;INDEX('255_Trawlbens_Batam'!idxSatuSampaiDuaPuluh,--LEFT(RIGHT([0]!nilai,4),1)+1))&amp;IF(OR(LEN([0]!nilai)&lt;=3,--LEFT(TEXT(RIGHT([0]!nilai,6),REPT("0",6)),3)={0;1}),""," ribu")</definedName>
    <definedName name="ribu" localSheetId="124">" "&amp;INDEX('256_yenlingtan_Dlanier'!idxRatusan,--LEFT(TEXT(RIGHT([0]!nilai,6),REPT("0",6)),1)+1)&amp;" "&amp;IF((--MID(TEXT(RIGHT([0]!nilai,6),REPT("0",6)),2,2)+1)&lt;=20,IF(--LEFT(TEXT(RIGHT([0]!nilai,6),REPT("0",6)),3)=1," seribu",INDEX('256_yenlingtan_Dlanier'!idxSatuSampaiDuaPuluh,--LEFT(TEXT(RIGHT([0]!nilai,5),REPT("0",5)),2)+1)),INDEX('256_yenlingtan_Dlanier'!idxSatuSampaiDuaPuluh,--LEFT(RIGHT([0]!nilai,5),1)+1)&amp;" puluh "&amp;INDEX('256_yenlingtan_Dlanier'!idxSatuSampaiDuaPuluh,--LEFT(RIGHT([0]!nilai,4),1)+1))&amp;IF(OR(LEN([0]!nilai)&lt;=3,--LEFT(TEXT(RIGHT([0]!nilai,6),REPT("0",6)),3)={0;1}),""," ribu")</definedName>
    <definedName name="ribu" localSheetId="125">" "&amp;INDEX('257_BSC_Alamhijau_Medan'!idxRatusan,--LEFT(TEXT(RIGHT([0]!nilai,6),REPT("0",6)),1)+1)&amp;" "&amp;IF((--MID(TEXT(RIGHT([0]!nilai,6),REPT("0",6)),2,2)+1)&lt;=20,IF(--LEFT(TEXT(RIGHT([0]!nilai,6),REPT("0",6)),3)=1," seribu",INDEX('257_BSC_Alamhijau_Medan'!idxSatuSampaiDuaPuluh,--LEFT(TEXT(RIGHT([0]!nilai,5),REPT("0",5)),2)+1)),INDEX('257_BSC_Alamhijau_Medan'!idxSatuSampaiDuaPuluh,--LEFT(RIGHT([0]!nilai,5),1)+1)&amp;" puluh "&amp;INDEX('257_BSC_Alamhijau_Medan'!idxSatuSampaiDuaPuluh,--LEFT(RIGHT([0]!nilai,4),1)+1))&amp;IF(OR(LEN([0]!nilai)&lt;=3,--LEFT(TEXT(RIGHT([0]!nilai,6),REPT("0",6)),3)={0;1}),""," ribu")</definedName>
    <definedName name="ribu" localSheetId="126">" "&amp;INDEX('258_BSC_JHHP_Kotabumi&amp;metr'!idxRatusan,--LEFT(TEXT(RIGHT([0]!nilai,6),REPT("0",6)),1)+1)&amp;" "&amp;IF((--MID(TEXT(RIGHT([0]!nilai,6),REPT("0",6)),2,2)+1)&lt;=20,IF(--LEFT(TEXT(RIGHT([0]!nilai,6),REPT("0",6)),3)=1," seribu",INDEX('258_BSC_JHHP_Kotabumi&amp;metr'!idxSatuSampaiDuaPuluh,--LEFT(TEXT(RIGHT([0]!nilai,5),REPT("0",5)),2)+1)),INDEX('258_BSC_JHHP_Kotabumi&amp;metr'!idxSatuSampaiDuaPuluh,--LEFT(RIGHT([0]!nilai,5),1)+1)&amp;" puluh "&amp;INDEX('258_BSC_JHHP_Kotabumi&amp;metr'!idxSatuSampaiDuaPuluh,--LEFT(RIGHT([0]!nilai,4),1)+1))&amp;IF(OR(LEN([0]!nilai)&lt;=3,--LEFT(TEXT(RIGHT([0]!nilai,6),REPT("0",6)),3)={0;1}),""," ribu")</definedName>
    <definedName name="ribu" localSheetId="127">" "&amp;INDEX('259_Okaryana_Pontianak'!idxRatusan,--LEFT(TEXT(RIGHT([0]!nilai,6),REPT("0",6)),1)+1)&amp;" "&amp;IF((--MID(TEXT(RIGHT([0]!nilai,6),REPT("0",6)),2,2)+1)&lt;=20,IF(--LEFT(TEXT(RIGHT([0]!nilai,6),REPT("0",6)),3)=1," seribu",INDEX('259_Okaryana_Pontianak'!idxSatuSampaiDuaPuluh,--LEFT(TEXT(RIGHT([0]!nilai,5),REPT("0",5)),2)+1)),INDEX('259_Okaryana_Pontianak'!idxSatuSampaiDuaPuluh,--LEFT(RIGHT([0]!nilai,5),1)+1)&amp;" puluh "&amp;INDEX('259_Okaryana_Pontianak'!idxSatuSampaiDuaPuluh,--LEFT(RIGHT([0]!nilai,4),1)+1))&amp;IF(OR(LEN([0]!nilai)&lt;=3,--LEFT(TEXT(RIGHT([0]!nilai,6),REPT("0",6)),3)={0;1}),""," ribu")</definedName>
    <definedName name="ribu" localSheetId="128">" "&amp;INDEX('260_Ibu Neneng_Cibitung'!idxRatusan,--LEFT(TEXT(RIGHT([0]!nilai,6),REPT("0",6)),1)+1)&amp;" "&amp;IF((--MID(TEXT(RIGHT([0]!nilai,6),REPT("0",6)),2,2)+1)&lt;=20,IF(--LEFT(TEXT(RIGHT([0]!nilai,6),REPT("0",6)),3)=1," seribu",INDEX('260_Ibu Neneng_Cibitung'!idxSatuSampaiDuaPuluh,--LEFT(TEXT(RIGHT([0]!nilai,5),REPT("0",5)),2)+1)),INDEX('260_Ibu Neneng_Cibitung'!idxSatuSampaiDuaPuluh,--LEFT(RIGHT([0]!nilai,5),1)+1)&amp;" puluh "&amp;INDEX('260_Ibu Neneng_Cibitung'!idxSatuSampaiDuaPuluh,--LEFT(RIGHT([0]!nilai,4),1)+1))&amp;IF(OR(LEN([0]!nilai)&lt;=3,--LEFT(TEXT(RIGHT([0]!nilai,6),REPT("0",6)),3)={0;1}),""," ribu")</definedName>
    <definedName name="ribu" localSheetId="129">" "&amp;INDEX('261_Klik_Batam'!idxRatusan,--LEFT(TEXT(RIGHT([0]!nilai,6),REPT("0",6)),1)+1)&amp;" "&amp;IF((--MID(TEXT(RIGHT([0]!nilai,6),REPT("0",6)),2,2)+1)&lt;=20,IF(--LEFT(TEXT(RIGHT([0]!nilai,6),REPT("0",6)),3)=1," seribu",INDEX('261_Klik_Batam'!idxSatuSampaiDuaPuluh,--LEFT(TEXT(RIGHT([0]!nilai,5),REPT("0",5)),2)+1)),INDEX('261_Klik_Batam'!idxSatuSampaiDuaPuluh,--LEFT(RIGHT([0]!nilai,5),1)+1)&amp;" puluh "&amp;INDEX('261_Klik_Batam'!idxSatuSampaiDuaPuluh,--LEFT(RIGHT([0]!nilai,4),1)+1))&amp;IF(OR(LEN([0]!nilai)&lt;=3,--LEFT(TEXT(RIGHT([0]!nilai,6),REPT("0",6)),3)={0;1}),""," ribu")</definedName>
    <definedName name="ribu" localSheetId="130">" "&amp;INDEX('262_Bpk. Riyadi_Batam'!idxRatusan,--LEFT(TEXT(RIGHT([0]!nilai,6),REPT("0",6)),1)+1)&amp;" "&amp;IF((--MID(TEXT(RIGHT([0]!nilai,6),REPT("0",6)),2,2)+1)&lt;=20,IF(--LEFT(TEXT(RIGHT([0]!nilai,6),REPT("0",6)),3)=1," seribu",INDEX('262_Bpk. Riyadi_Batam'!idxSatuSampaiDuaPuluh,--LEFT(TEXT(RIGHT([0]!nilai,5),REPT("0",5)),2)+1)),INDEX('262_Bpk. Riyadi_Batam'!idxSatuSampaiDuaPuluh,--LEFT(RIGHT([0]!nilai,5),1)+1)&amp;" puluh "&amp;INDEX('262_Bpk. Riyadi_Batam'!idxSatuSampaiDuaPuluh,--LEFT(RIGHT([0]!nilai,4),1)+1))&amp;IF(OR(LEN([0]!nilai)&lt;=3,--LEFT(TEXT(RIGHT([0]!nilai,6),REPT("0",6)),3)={0;1}),""," ribu")</definedName>
    <definedName name="ribu" localSheetId="131">" "&amp;INDEX('263_Trawlbens_Batam'!idxRatusan,--LEFT(TEXT(RIGHT([0]!nilai,6),REPT("0",6)),1)+1)&amp;" "&amp;IF((--MID(TEXT(RIGHT([0]!nilai,6),REPT("0",6)),2,2)+1)&lt;=20,IF(--LEFT(TEXT(RIGHT([0]!nilai,6),REPT("0",6)),3)=1," seribu",INDEX('263_Trawlbens_Batam'!idxSatuSampaiDuaPuluh,--LEFT(TEXT(RIGHT([0]!nilai,5),REPT("0",5)),2)+1)),INDEX('263_Trawlbens_Batam'!idxSatuSampaiDuaPuluh,--LEFT(RIGHT([0]!nilai,5),1)+1)&amp;" puluh "&amp;INDEX('263_Trawlbens_Batam'!idxSatuSampaiDuaPuluh,--LEFT(RIGHT([0]!nilai,4),1)+1))&amp;IF(OR(LEN([0]!nilai)&lt;=3,--LEFT(TEXT(RIGHT([0]!nilai,6),REPT("0",6)),3)={0;1}),""," ribu")</definedName>
    <definedName name="ribu" localSheetId="132">" "&amp;INDEX('264_Trawlbens_Batam'!idxRatusan,--LEFT(TEXT(RIGHT([0]!nilai,6),REPT("0",6)),1)+1)&amp;" "&amp;IF((--MID(TEXT(RIGHT([0]!nilai,6),REPT("0",6)),2,2)+1)&lt;=20,IF(--LEFT(TEXT(RIGHT([0]!nilai,6),REPT("0",6)),3)=1," seribu",INDEX('264_Trawlbens_Batam'!idxSatuSampaiDuaPuluh,--LEFT(TEXT(RIGHT([0]!nilai,5),REPT("0",5)),2)+1)),INDEX('264_Trawlbens_Batam'!idxSatuSampaiDuaPuluh,--LEFT(RIGHT([0]!nilai,5),1)+1)&amp;" puluh "&amp;INDEX('264_Trawlbens_Batam'!idxSatuSampaiDuaPuluh,--LEFT(RIGHT([0]!nilai,4),1)+1))&amp;IF(OR(LEN([0]!nilai)&lt;=3,--LEFT(TEXT(RIGHT([0]!nilai,6),REPT("0",6)),3)={0;1}),""," ribu")</definedName>
    <definedName name="ribu" localSheetId="133">" "&amp;INDEX('265_STL_Pontianak'!idxRatusan,--LEFT(TEXT(RIGHT([0]!nilai,6),REPT("0",6)),1)+1)&amp;" "&amp;IF((--MID(TEXT(RIGHT([0]!nilai,6),REPT("0",6)),2,2)+1)&lt;=20,IF(--LEFT(TEXT(RIGHT([0]!nilai,6),REPT("0",6)),3)=1," seribu",INDEX('265_STL_Pontianak'!idxSatuSampaiDuaPuluh,--LEFT(TEXT(RIGHT([0]!nilai,5),REPT("0",5)),2)+1)),INDEX('265_STL_Pontianak'!idxSatuSampaiDuaPuluh,--LEFT(RIGHT([0]!nilai,5),1)+1)&amp;" puluh "&amp;INDEX('265_STL_Pontianak'!idxSatuSampaiDuaPuluh,--LEFT(RIGHT([0]!nilai,4),1)+1))&amp;IF(OR(LEN([0]!nilai)&lt;=3,--LEFT(TEXT(RIGHT([0]!nilai,6),REPT("0",6)),3)={0;1}),""," ribu")</definedName>
    <definedName name="ribu" localSheetId="134">" "&amp;INDEX('266_BSC_JHHP_Brastagi'!idxRatusan,--LEFT(TEXT(RIGHT([0]!nilai,6),REPT("0",6)),1)+1)&amp;" "&amp;IF((--MID(TEXT(RIGHT([0]!nilai,6),REPT("0",6)),2,2)+1)&lt;=20,IF(--LEFT(TEXT(RIGHT([0]!nilai,6),REPT("0",6)),3)=1," seribu",INDEX('266_BSC_JHHP_Brastagi'!idxSatuSampaiDuaPuluh,--LEFT(TEXT(RIGHT([0]!nilai,5),REPT("0",5)),2)+1)),INDEX('266_BSC_JHHP_Brastagi'!idxSatuSampaiDuaPuluh,--LEFT(RIGHT([0]!nilai,5),1)+1)&amp;" puluh "&amp;INDEX('266_BSC_JHHP_Brastagi'!idxSatuSampaiDuaPuluh,--LEFT(RIGHT([0]!nilai,4),1)+1))&amp;IF(OR(LEN([0]!nilai)&lt;=3,--LEFT(TEXT(RIGHT([0]!nilai,6),REPT("0",6)),3)={0;1}),""," ribu")</definedName>
    <definedName name="ribu" localSheetId="135">" "&amp;INDEX('267_Expresindo_Riau'!idxRatusan,--LEFT(TEXT(RIGHT([0]!nilai,6),REPT("0",6)),1)+1)&amp;" "&amp;IF((--MID(TEXT(RIGHT([0]!nilai,6),REPT("0",6)),2,2)+1)&lt;=20,IF(--LEFT(TEXT(RIGHT([0]!nilai,6),REPT("0",6)),3)=1," seribu",INDEX('267_Expresindo_Riau'!idxSatuSampaiDuaPuluh,--LEFT(TEXT(RIGHT([0]!nilai,5),REPT("0",5)),2)+1)),INDEX('267_Expresindo_Riau'!idxSatuSampaiDuaPuluh,--LEFT(RIGHT([0]!nilai,5),1)+1)&amp;" puluh "&amp;INDEX('267_Expresindo_Riau'!idxSatuSampaiDuaPuluh,--LEFT(RIGHT([0]!nilai,4),1)+1))&amp;IF(OR(LEN([0]!nilai)&lt;=3,--LEFT(TEXT(RIGHT([0]!nilai,6),REPT("0",6)),3)={0;1}),""," ribu")</definedName>
    <definedName name="ribu" localSheetId="136">" "&amp;INDEX('268_klik_Batam'!idxRatusan,--LEFT(TEXT(RIGHT([0]!nilai,6),REPT("0",6)),1)+1)&amp;" "&amp;IF((--MID(TEXT(RIGHT([0]!nilai,6),REPT("0",6)),2,2)+1)&lt;=20,IF(--LEFT(TEXT(RIGHT([0]!nilai,6),REPT("0",6)),3)=1," seribu",INDEX('268_klik_Batam'!idxSatuSampaiDuaPuluh,--LEFT(TEXT(RIGHT([0]!nilai,5),REPT("0",5)),2)+1)),INDEX('268_klik_Batam'!idxSatuSampaiDuaPuluh,--LEFT(RIGHT([0]!nilai,5),1)+1)&amp;" puluh "&amp;INDEX('268_klik_Batam'!idxSatuSampaiDuaPuluh,--LEFT(RIGHT([0]!nilai,4),1)+1))&amp;IF(OR(LEN([0]!nilai)&lt;=3,--LEFT(TEXT(RIGHT([0]!nilai,6),REPT("0",6)),3)={0;1}),""," ribu")</definedName>
    <definedName name="ribu" localSheetId="137">" "&amp;INDEX('269_Yenlingtan_UD Amindo_BTH'!idxRatusan,--LEFT(TEXT(RIGHT([0]!nilai,6),REPT("0",6)),1)+1)&amp;" "&amp;IF((--MID(TEXT(RIGHT([0]!nilai,6),REPT("0",6)),2,2)+1)&lt;=20,IF(--LEFT(TEXT(RIGHT([0]!nilai,6),REPT("0",6)),3)=1," seribu",INDEX('269_Yenlingtan_UD Amindo_BTH'!idxSatuSampaiDuaPuluh,--LEFT(TEXT(RIGHT([0]!nilai,5),REPT("0",5)),2)+1)),INDEX('269_Yenlingtan_UD Amindo_BTH'!idxSatuSampaiDuaPuluh,--LEFT(RIGHT([0]!nilai,5),1)+1)&amp;" puluh "&amp;INDEX('269_Yenlingtan_UD Amindo_BTH'!idxSatuSampaiDuaPuluh,--LEFT(RIGHT([0]!nilai,4),1)+1))&amp;IF(OR(LEN([0]!nilai)&lt;=3,--LEFT(TEXT(RIGHT([0]!nilai,6),REPT("0",6)),3)={0;1}),""," ribu")</definedName>
    <definedName name="ribu" localSheetId="138">" "&amp;INDEX('270_Yenlingtan_Dlainer_BTH'!idxRatusan,--LEFT(TEXT(RIGHT([0]!nilai,6),REPT("0",6)),1)+1)&amp;" "&amp;IF((--MID(TEXT(RIGHT([0]!nilai,6),REPT("0",6)),2,2)+1)&lt;=20,IF(--LEFT(TEXT(RIGHT([0]!nilai,6),REPT("0",6)),3)=1," seribu",INDEX('270_Yenlingtan_Dlainer_BTH'!idxSatuSampaiDuaPuluh,--LEFT(TEXT(RIGHT([0]!nilai,5),REPT("0",5)),2)+1)),INDEX('270_Yenlingtan_Dlainer_BTH'!idxSatuSampaiDuaPuluh,--LEFT(RIGHT([0]!nilai,5),1)+1)&amp;" puluh "&amp;INDEX('270_Yenlingtan_Dlainer_BTH'!idxSatuSampaiDuaPuluh,--LEFT(RIGHT([0]!nilai,4),1)+1))&amp;IF(OR(LEN([0]!nilai)&lt;=3,--LEFT(TEXT(RIGHT([0]!nilai,6),REPT("0",6)),3)={0;1}),""," ribu")</definedName>
    <definedName name="ribu" localSheetId="139">" "&amp;INDEX('271_Asia Mitra_Bintan'!idxRatusan,--LEFT(TEXT(RIGHT([0]!nilai,6),REPT("0",6)),1)+1)&amp;" "&amp;IF((--MID(TEXT(RIGHT([0]!nilai,6),REPT("0",6)),2,2)+1)&lt;=20,IF(--LEFT(TEXT(RIGHT([0]!nilai,6),REPT("0",6)),3)=1," seribu",INDEX('271_Asia Mitra_Bintan'!idxSatuSampaiDuaPuluh,--LEFT(TEXT(RIGHT([0]!nilai,5),REPT("0",5)),2)+1)),INDEX('271_Asia Mitra_Bintan'!idxSatuSampaiDuaPuluh,--LEFT(RIGHT([0]!nilai,5),1)+1)&amp;" puluh "&amp;INDEX('271_Asia Mitra_Bintan'!idxSatuSampaiDuaPuluh,--LEFT(RIGHT([0]!nilai,4),1)+1))&amp;IF(OR(LEN([0]!nilai)&lt;=3,--LEFT(TEXT(RIGHT([0]!nilai,6),REPT("0",6)),3)={0;1}),""," ribu")</definedName>
    <definedName name="ribu" localSheetId="140">" "&amp;INDEX('272_klik_Batam '!idxRatusan,--LEFT(TEXT(RIGHT([0]!nilai,6),REPT("0",6)),1)+1)&amp;" "&amp;IF((--MID(TEXT(RIGHT([0]!nilai,6),REPT("0",6)),2,2)+1)&lt;=20,IF(--LEFT(TEXT(RIGHT([0]!nilai,6),REPT("0",6)),3)=1," seribu",INDEX('272_klik_Batam '!idxSatuSampaiDuaPuluh,--LEFT(TEXT(RIGHT([0]!nilai,5),REPT("0",5)),2)+1)),INDEX('272_klik_Batam '!idxSatuSampaiDuaPuluh,--LEFT(RIGHT([0]!nilai,5),1)+1)&amp;" puluh "&amp;INDEX('272_klik_Batam '!idxSatuSampaiDuaPuluh,--LEFT(RIGHT([0]!nilai,4),1)+1))&amp;IF(OR(LEN([0]!nilai)&lt;=3,--LEFT(TEXT(RIGHT([0]!nilai,6),REPT("0",6)),3)={0;1}),""," ribu")</definedName>
    <definedName name="ribu" localSheetId="141">" "&amp;INDEX('273_Trawlbens_Batam'!idxRatusan,--LEFT(TEXT(RIGHT([0]!nilai,6),REPT("0",6)),1)+1)&amp;" "&amp;IF((--MID(TEXT(RIGHT([0]!nilai,6),REPT("0",6)),2,2)+1)&lt;=20,IF(--LEFT(TEXT(RIGHT([0]!nilai,6),REPT("0",6)),3)=1," seribu",INDEX('273_Trawlbens_Batam'!idxSatuSampaiDuaPuluh,--LEFT(TEXT(RIGHT([0]!nilai,5),REPT("0",5)),2)+1)),INDEX('273_Trawlbens_Batam'!idxSatuSampaiDuaPuluh,--LEFT(RIGHT([0]!nilai,5),1)+1)&amp;" puluh "&amp;INDEX('273_Trawlbens_Batam'!idxSatuSampaiDuaPuluh,--LEFT(RIGHT([0]!nilai,4),1)+1))&amp;IF(OR(LEN([0]!nilai)&lt;=3,--LEFT(TEXT(RIGHT([0]!nilai,6),REPT("0",6)),3)={0;1}),""," ribu")</definedName>
    <definedName name="ribu" localSheetId="142">" "&amp;INDEX('Performa_PT. Yasa_Konawe'!idxRatusan,--LEFT(TEXT(RIGHT([0]!nilai,6),REPT("0",6)),1)+1)&amp;" "&amp;IF((--MID(TEXT(RIGHT([0]!nilai,6),REPT("0",6)),2,2)+1)&lt;=20,IF(--LEFT(TEXT(RIGHT([0]!nilai,6),REPT("0",6)),3)=1," seribu",INDEX('Performa_PT. Yasa_Konawe'!idxSatuSampaiDuaPuluh,--LEFT(TEXT(RIGHT([0]!nilai,5),REPT("0",5)),2)+1)),INDEX('Performa_PT. Yasa_Konawe'!idxSatuSampaiDuaPuluh,--LEFT(RIGHT([0]!nilai,5),1)+1)&amp;" puluh "&amp;INDEX('Performa_PT. Yasa_Konawe'!idxSatuSampaiDuaPuluh,--LEFT(RIGHT([0]!nilai,4),1)+1))&amp;IF(OR(LEN([0]!nilai)&lt;=3,--LEFT(TEXT(RIGHT([0]!nilai,6),REPT("0",6)),3)={0;1}),""," ribu")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 localSheetId="0">" "&amp;INDEX('136_BSC_JHHP_Cipinang'!idxRatusan,--LEFT(TEXT(RIGHT([0]!nilai,6),REPT("0",6)),1)+1)&amp;" "&amp;IF((--MID(TEXT(RIGHT([0]!nilai,6),REPT("0",6)),2,2)+1)&lt;=20,IF(--LEFT(TEXT(RIGHT([0]!nilai,6),REPT("0",6)),3)=1," seribu / ",INDEX('136_BSC_JHHP_Cipinang'!idxSatuSampaiDuaPuluh,--LEFT(TEXT(RIGHT([0]!nilai,5),REPT("0",5)),2)+1)),INDEX('136_BSC_JHHP_Cipinang'!idxSatuSampaiDuaPuluh,--LEFT(RIGHT([0]!nilai,5),1)+1)&amp;" puluh "&amp;INDEX('136_BSC_JHHP_Cipinang'!idxSatuSampaiDuaPuluh,--LEFT(RIGHT([0]!nilai,4),1)+1))&amp;IF(OR(LEN([0]!nilai)&lt;=3,--LEFT(TEXT(RIGHT([0]!nilai,6),REPT("0",6)),3)={0;1}),""," ribu / ")</definedName>
    <definedName name="ribu2" localSheetId="1">" "&amp;INDEX('137_Klik_Batam'!idxRatusan,--LEFT(TEXT(RIGHT([0]!nilai,6),REPT("0",6)),1)+1)&amp;" "&amp;IF((--MID(TEXT(RIGHT([0]!nilai,6),REPT("0",6)),2,2)+1)&lt;=20,IF(--LEFT(TEXT(RIGHT([0]!nilai,6),REPT("0",6)),3)=1," seribu / ",INDEX('137_Klik_Batam'!idxSatuSampaiDuaPuluh,--LEFT(TEXT(RIGHT([0]!nilai,5),REPT("0",5)),2)+1)),INDEX('137_Klik_Batam'!idxSatuSampaiDuaPuluh,--LEFT(RIGHT([0]!nilai,5),1)+1)&amp;" puluh "&amp;INDEX('137_Klik_Batam'!idxSatuSampaiDuaPuluh,--LEFT(RIGHT([0]!nilai,4),1)+1))&amp;IF(OR(LEN([0]!nilai)&lt;=3,--LEFT(TEXT(RIGHT([0]!nilai,6),REPT("0",6)),3)={0;1}),""," ribu / ")</definedName>
    <definedName name="ribu2" localSheetId="2">" "&amp;INDEX('138_Trawlbens_Batam'!idxRatusan,--LEFT(TEXT(RIGHT([0]!nilai,6),REPT("0",6)),1)+1)&amp;" "&amp;IF((--MID(TEXT(RIGHT([0]!nilai,6),REPT("0",6)),2,2)+1)&lt;=20,IF(--LEFT(TEXT(RIGHT([0]!nilai,6),REPT("0",6)),3)=1," seribu / ",INDEX('138_Trawlbens_Batam'!idxSatuSampaiDuaPuluh,--LEFT(TEXT(RIGHT([0]!nilai,5),REPT("0",5)),2)+1)),INDEX('138_Trawlbens_Batam'!idxSatuSampaiDuaPuluh,--LEFT(RIGHT([0]!nilai,5),1)+1)&amp;" puluh "&amp;INDEX('138_Trawlbens_Batam'!idxSatuSampaiDuaPuluh,--LEFT(RIGHT([0]!nilai,4),1)+1))&amp;IF(OR(LEN([0]!nilai)&lt;=3,--LEFT(TEXT(RIGHT([0]!nilai,6),REPT("0",6)),3)={0;1}),""," ribu / ")</definedName>
    <definedName name="ribu2" localSheetId="3">" "&amp;INDEX('139_Yenlingtan_Jasanaboga_BTH'!idxRatusan,--LEFT(TEXT(RIGHT([0]!nilai,6),REPT("0",6)),1)+1)&amp;" "&amp;IF((--MID(TEXT(RIGHT([0]!nilai,6),REPT("0",6)),2,2)+1)&lt;=20,IF(--LEFT(TEXT(RIGHT([0]!nilai,6),REPT("0",6)),3)=1," seribu / ",INDEX('139_Yenlingtan_Jasanaboga_BTH'!idxSatuSampaiDuaPuluh,--LEFT(TEXT(RIGHT([0]!nilai,5),REPT("0",5)),2)+1)),INDEX('139_Yenlingtan_Jasanaboga_BTH'!idxSatuSampaiDuaPuluh,--LEFT(RIGHT([0]!nilai,5),1)+1)&amp;" puluh "&amp;INDEX('139_Yenlingtan_Jasanaboga_BTH'!idxSatuSampaiDuaPuluh,--LEFT(RIGHT([0]!nilai,4),1)+1))&amp;IF(OR(LEN([0]!nilai)&lt;=3,--LEFT(TEXT(RIGHT([0]!nilai,6),REPT("0",6)),3)={0;1}),""," ribu / ")</definedName>
    <definedName name="ribu2" localSheetId="4">" "&amp;INDEX('139a_Jasanaboga_pick up'!idxRatusan,--LEFT(TEXT(RIGHT([0]!nilai,6),REPT("0",6)),1)+1)&amp;" "&amp;IF((--MID(TEXT(RIGHT([0]!nilai,6),REPT("0",6)),2,2)+1)&lt;=20,IF(--LEFT(TEXT(RIGHT([0]!nilai,6),REPT("0",6)),3)=1," seribu / ",INDEX('139a_Jasanaboga_pick up'!idxSatuSampaiDuaPuluh,--LEFT(TEXT(RIGHT([0]!nilai,5),REPT("0",5)),2)+1)),INDEX('139a_Jasanaboga_pick up'!idxSatuSampaiDuaPuluh,--LEFT(RIGHT([0]!nilai,5),1)+1)&amp;" puluh "&amp;INDEX('139a_Jasanaboga_pick up'!idxSatuSampaiDuaPuluh,--LEFT(RIGHT([0]!nilai,4),1)+1))&amp;IF(OR(LEN([0]!nilai)&lt;=3,--LEFT(TEXT(RIGHT([0]!nilai,6),REPT("0",6)),3)={0;1}),""," ribu / ")</definedName>
    <definedName name="ribu2" localSheetId="5">" "&amp;INDEX('140_Trawlbens_Batam '!idxRatusan,--LEFT(TEXT(RIGHT([0]!nilai,6),REPT("0",6)),1)+1)&amp;" "&amp;IF((--MID(TEXT(RIGHT([0]!nilai,6),REPT("0",6)),2,2)+1)&lt;=20,IF(--LEFT(TEXT(RIGHT([0]!nilai,6),REPT("0",6)),3)=1," seribu / ",INDEX('140_Trawlbens_Batam '!idxSatuSampaiDuaPuluh,--LEFT(TEXT(RIGHT([0]!nilai,5),REPT("0",5)),2)+1)),INDEX('140_Trawlbens_Batam '!idxSatuSampaiDuaPuluh,--LEFT(RIGHT([0]!nilai,5),1)+1)&amp;" puluh "&amp;INDEX('140_Trawlbens_Batam '!idxSatuSampaiDuaPuluh,--LEFT(RIGHT([0]!nilai,4),1)+1))&amp;IF(OR(LEN([0]!nilai)&lt;=3,--LEFT(TEXT(RIGHT([0]!nilai,6),REPT("0",6)),3)={0;1}),""," ribu / ")</definedName>
    <definedName name="ribu2" localSheetId="6">" "&amp;INDEX('141_Yenlingtan_Sehat_Batam'!idxRatusan,--LEFT(TEXT(RIGHT([0]!nilai,6),REPT("0",6)),1)+1)&amp;" "&amp;IF((--MID(TEXT(RIGHT([0]!nilai,6),REPT("0",6)),2,2)+1)&lt;=20,IF(--LEFT(TEXT(RIGHT([0]!nilai,6),REPT("0",6)),3)=1," seribu / ",INDEX('141_Yenlingtan_Sehat_Batam'!idxSatuSampaiDuaPuluh,--LEFT(TEXT(RIGHT([0]!nilai,5),REPT("0",5)),2)+1)),INDEX('141_Yenlingtan_Sehat_Batam'!idxSatuSampaiDuaPuluh,--LEFT(RIGHT([0]!nilai,5),1)+1)&amp;" puluh "&amp;INDEX('141_Yenlingtan_Sehat_Batam'!idxSatuSampaiDuaPuluh,--LEFT(RIGHT([0]!nilai,4),1)+1))&amp;IF(OR(LEN([0]!nilai)&lt;=3,--LEFT(TEXT(RIGHT([0]!nilai,6),REPT("0",6)),3)={0;1}),""," ribu / ")</definedName>
    <definedName name="ribu2" localSheetId="7">" "&amp;INDEX('142_BBI_Mix'!idxRatusan,--LEFT(TEXT(RIGHT([0]!nilai,6),REPT("0",6)),1)+1)&amp;" "&amp;IF((--MID(TEXT(RIGHT([0]!nilai,6),REPT("0",6)),2,2)+1)&lt;=20,IF(--LEFT(TEXT(RIGHT([0]!nilai,6),REPT("0",6)),3)=1," seribu / ",INDEX('142_BBI_Mix'!idxSatuSampaiDuaPuluh,--LEFT(TEXT(RIGHT([0]!nilai,5),REPT("0",5)),2)+1)),INDEX('142_BBI_Mix'!idxSatuSampaiDuaPuluh,--LEFT(RIGHT([0]!nilai,5),1)+1)&amp;" puluh "&amp;INDEX('142_BBI_Mix'!idxSatuSampaiDuaPuluh,--LEFT(RIGHT([0]!nilai,4),1)+1))&amp;IF(OR(LEN([0]!nilai)&lt;=3,--LEFT(TEXT(RIGHT([0]!nilai,6),REPT("0",6)),3)={0;1}),""," ribu / ")</definedName>
    <definedName name="ribu2" localSheetId="8">" "&amp;INDEX('143_Fastindo_Jakarta'!idxRatusan,--LEFT(TEXT(RIGHT([0]!nilai,6),REPT("0",6)),1)+1)&amp;" "&amp;IF((--MID(TEXT(RIGHT([0]!nilai,6),REPT("0",6)),2,2)+1)&lt;=20,IF(--LEFT(TEXT(RIGHT([0]!nilai,6),REPT("0",6)),3)=1," seribu / ",INDEX('143_Fastindo_Jakarta'!idxSatuSampaiDuaPuluh,--LEFT(TEXT(RIGHT([0]!nilai,5),REPT("0",5)),2)+1)),INDEX('143_Fastindo_Jakarta'!idxSatuSampaiDuaPuluh,--LEFT(RIGHT([0]!nilai,5),1)+1)&amp;" puluh "&amp;INDEX('143_Fastindo_Jakarta'!idxSatuSampaiDuaPuluh,--LEFT(RIGHT([0]!nilai,4),1)+1))&amp;IF(OR(LEN([0]!nilai)&lt;=3,--LEFT(TEXT(RIGHT([0]!nilai,6),REPT("0",6)),3)={0;1}),""," ribu / ")</definedName>
    <definedName name="ribu2" localSheetId="9">" "&amp;INDEX('144_Fastindo_Jakarta '!idxRatusan,--LEFT(TEXT(RIGHT([0]!nilai,6),REPT("0",6)),1)+1)&amp;" "&amp;IF((--MID(TEXT(RIGHT([0]!nilai,6),REPT("0",6)),2,2)+1)&lt;=20,IF(--LEFT(TEXT(RIGHT([0]!nilai,6),REPT("0",6)),3)=1," seribu / ",INDEX('144_Fastindo_Jakarta '!idxSatuSampaiDuaPuluh,--LEFT(TEXT(RIGHT([0]!nilai,5),REPT("0",5)),2)+1)),INDEX('144_Fastindo_Jakarta '!idxSatuSampaiDuaPuluh,--LEFT(RIGHT([0]!nilai,5),1)+1)&amp;" puluh "&amp;INDEX('144_Fastindo_Jakarta '!idxSatuSampaiDuaPuluh,--LEFT(RIGHT([0]!nilai,4),1)+1))&amp;IF(OR(LEN([0]!nilai)&lt;=3,--LEFT(TEXT(RIGHT([0]!nilai,6),REPT("0",6)),3)={0;1}),""," ribu / ")</definedName>
    <definedName name="ribu2" localSheetId="10">" "&amp;INDEX('145_Tensindo_Kalimantan'!idxRatusan,--LEFT(TEXT(RIGHT([0]!nilai,6),REPT("0",6)),1)+1)&amp;" "&amp;IF((--MID(TEXT(RIGHT([0]!nilai,6),REPT("0",6)),2,2)+1)&lt;=20,IF(--LEFT(TEXT(RIGHT([0]!nilai,6),REPT("0",6)),3)=1," seribu / ",INDEX('145_Tensindo_Kalimantan'!idxSatuSampaiDuaPuluh,--LEFT(TEXT(RIGHT([0]!nilai,5),REPT("0",5)),2)+1)),INDEX('145_Tensindo_Kalimantan'!idxSatuSampaiDuaPuluh,--LEFT(RIGHT([0]!nilai,5),1)+1)&amp;" puluh "&amp;INDEX('145_Tensindo_Kalimantan'!idxSatuSampaiDuaPuluh,--LEFT(RIGHT([0]!nilai,4),1)+1))&amp;IF(OR(LEN([0]!nilai)&lt;=3,--LEFT(TEXT(RIGHT([0]!nilai,6),REPT("0",6)),3)={0;1}),""," ribu / ")</definedName>
    <definedName name="ribu2" localSheetId="11">" "&amp;INDEX('146_Samudra Jaya Cakra_Mix'!idxRatusan,--LEFT(TEXT(RIGHT([0]!nilai,6),REPT("0",6)),1)+1)&amp;" "&amp;IF((--MID(TEXT(RIGHT([0]!nilai,6),REPT("0",6)),2,2)+1)&lt;=20,IF(--LEFT(TEXT(RIGHT([0]!nilai,6),REPT("0",6)),3)=1," seribu / ",INDEX('146_Samudra Jaya Cakra_Mix'!idxSatuSampaiDuaPuluh,--LEFT(TEXT(RIGHT([0]!nilai,5),REPT("0",5)),2)+1)),INDEX('146_Samudra Jaya Cakra_Mix'!idxSatuSampaiDuaPuluh,--LEFT(RIGHT([0]!nilai,5),1)+1)&amp;" puluh "&amp;INDEX('146_Samudra Jaya Cakra_Mix'!idxSatuSampaiDuaPuluh,--LEFT(RIGHT([0]!nilai,4),1)+1))&amp;IF(OR(LEN([0]!nilai)&lt;=3,--LEFT(TEXT(RIGHT([0]!nilai,6),REPT("0",6)),3)={0;1}),""," ribu / ")</definedName>
    <definedName name="ribu2" localSheetId="12">" "&amp;INDEX('147_Yenlingtan_Pandu_Batam'!idxRatusan,--LEFT(TEXT(RIGHT([0]!nilai,6),REPT("0",6)),1)+1)&amp;" "&amp;IF((--MID(TEXT(RIGHT([0]!nilai,6),REPT("0",6)),2,2)+1)&lt;=20,IF(--LEFT(TEXT(RIGHT([0]!nilai,6),REPT("0",6)),3)=1," seribu / ",INDEX('147_Yenlingtan_Pandu_Batam'!idxSatuSampaiDuaPuluh,--LEFT(TEXT(RIGHT([0]!nilai,5),REPT("0",5)),2)+1)),INDEX('147_Yenlingtan_Pandu_Batam'!idxSatuSampaiDuaPuluh,--LEFT(RIGHT([0]!nilai,5),1)+1)&amp;" puluh "&amp;INDEX('147_Yenlingtan_Pandu_Batam'!idxSatuSampaiDuaPuluh,--LEFT(RIGHT([0]!nilai,4),1)+1))&amp;IF(OR(LEN([0]!nilai)&lt;=3,--LEFT(TEXT(RIGHT([0]!nilai,6),REPT("0",6)),3)={0;1}),""," ribu / ")</definedName>
    <definedName name="ribu2" localSheetId="13">" "&amp;INDEX('148_PT. SITC_Undername China'!idxRatusan,--LEFT(TEXT(RIGHT([0]!nilai,6),REPT("0",6)),1)+1)&amp;" "&amp;IF((--MID(TEXT(RIGHT([0]!nilai,6),REPT("0",6)),2,2)+1)&lt;=20,IF(--LEFT(TEXT(RIGHT([0]!nilai,6),REPT("0",6)),3)=1," seribu / ",INDEX('148_PT. SITC_Undername China'!idxSatuSampaiDuaPuluh,--LEFT(TEXT(RIGHT([0]!nilai,5),REPT("0",5)),2)+1)),INDEX('148_PT. SITC_Undername China'!idxSatuSampaiDuaPuluh,--LEFT(RIGHT([0]!nilai,5),1)+1)&amp;" puluh "&amp;INDEX('148_PT. SITC_Undername China'!idxSatuSampaiDuaPuluh,--LEFT(RIGHT([0]!nilai,4),1)+1))&amp;IF(OR(LEN([0]!nilai)&lt;=3,--LEFT(TEXT(RIGHT([0]!nilai,6),REPT("0",6)),3)={0;1}),""," ribu / ")</definedName>
    <definedName name="ribu2" localSheetId="14">" "&amp;INDEX('149_Kurnia_Mojokerto'!idxRatusan,--LEFT(TEXT(RIGHT([0]!nilai,6),REPT("0",6)),1)+1)&amp;" "&amp;IF((--MID(TEXT(RIGHT([0]!nilai,6),REPT("0",6)),2,2)+1)&lt;=20,IF(--LEFT(TEXT(RIGHT([0]!nilai,6),REPT("0",6)),3)=1," seribu / ",INDEX('149_Kurnia_Mojokerto'!idxSatuSampaiDuaPuluh,--LEFT(TEXT(RIGHT([0]!nilai,5),REPT("0",5)),2)+1)),INDEX('149_Kurnia_Mojokerto'!idxSatuSampaiDuaPuluh,--LEFT(RIGHT([0]!nilai,5),1)+1)&amp;" puluh "&amp;INDEX('149_Kurnia_Mojokerto'!idxSatuSampaiDuaPuluh,--LEFT(RIGHT([0]!nilai,4),1)+1))&amp;IF(OR(LEN([0]!nilai)&lt;=3,--LEFT(TEXT(RIGHT([0]!nilai,6),REPT("0",6)),3)={0;1}),""," ribu / ")</definedName>
    <definedName name="ribu2" localSheetId="15">" "&amp;INDEX('150_Samudra Lima_Lahat'!idxRatusan,--LEFT(TEXT(RIGHT([0]!nilai,6),REPT("0",6)),1)+1)&amp;" "&amp;IF((--MID(TEXT(RIGHT([0]!nilai,6),REPT("0",6)),2,2)+1)&lt;=20,IF(--LEFT(TEXT(RIGHT([0]!nilai,6),REPT("0",6)),3)=1," seribu / ",INDEX('150_Samudra Lima_Lahat'!idxSatuSampaiDuaPuluh,--LEFT(TEXT(RIGHT([0]!nilai,5),REPT("0",5)),2)+1)),INDEX('150_Samudra Lima_Lahat'!idxSatuSampaiDuaPuluh,--LEFT(RIGHT([0]!nilai,5),1)+1)&amp;" puluh "&amp;INDEX('150_Samudra Lima_Lahat'!idxSatuSampaiDuaPuluh,--LEFT(RIGHT([0]!nilai,4),1)+1))&amp;IF(OR(LEN([0]!nilai)&lt;=3,--LEFT(TEXT(RIGHT([0]!nilai,6),REPT("0",6)),3)={0;1}),""," ribu / ")</definedName>
    <definedName name="ribu2" localSheetId="16">" "&amp;INDEX('151_CMT_Makassar'!idxRatusan,--LEFT(TEXT(RIGHT([0]!nilai,6),REPT("0",6)),1)+1)&amp;" "&amp;IF((--MID(TEXT(RIGHT([0]!nilai,6),REPT("0",6)),2,2)+1)&lt;=20,IF(--LEFT(TEXT(RIGHT([0]!nilai,6),REPT("0",6)),3)=1," seribu / ",INDEX('151_CMT_Makassar'!idxSatuSampaiDuaPuluh,--LEFT(TEXT(RIGHT([0]!nilai,5),REPT("0",5)),2)+1)),INDEX('151_CMT_Makassar'!idxSatuSampaiDuaPuluh,--LEFT(RIGHT([0]!nilai,5),1)+1)&amp;" puluh "&amp;INDEX('151_CMT_Makassar'!idxSatuSampaiDuaPuluh,--LEFT(RIGHT([0]!nilai,4),1)+1))&amp;IF(OR(LEN([0]!nilai)&lt;=3,--LEFT(TEXT(RIGHT([0]!nilai,6),REPT("0",6)),3)={0;1}),""," ribu / ")</definedName>
    <definedName name="ribu2" localSheetId="17">" "&amp;INDEX('152_Yenlingtan_Pangan_Batam'!idxRatusan,--LEFT(TEXT(RIGHT([0]!nilai,6),REPT("0",6)),1)+1)&amp;" "&amp;IF((--MID(TEXT(RIGHT([0]!nilai,6),REPT("0",6)),2,2)+1)&lt;=20,IF(--LEFT(TEXT(RIGHT([0]!nilai,6),REPT("0",6)),3)=1," seribu / ",INDEX('152_Yenlingtan_Pangan_Batam'!idxSatuSampaiDuaPuluh,--LEFT(TEXT(RIGHT([0]!nilai,5),REPT("0",5)),2)+1)),INDEX('152_Yenlingtan_Pangan_Batam'!idxSatuSampaiDuaPuluh,--LEFT(RIGHT([0]!nilai,5),1)+1)&amp;" puluh "&amp;INDEX('152_Yenlingtan_Pangan_Batam'!idxSatuSampaiDuaPuluh,--LEFT(RIGHT([0]!nilai,4),1)+1))&amp;IF(OR(LEN([0]!nilai)&lt;=3,--LEFT(TEXT(RIGHT([0]!nilai,6),REPT("0",6)),3)={0;1}),""," ribu / ")</definedName>
    <definedName name="ribu2" localSheetId="18">" "&amp;INDEX('153_Yenlingtan_Japan_Batam'!idxRatusan,--LEFT(TEXT(RIGHT([0]!nilai,6),REPT("0",6)),1)+1)&amp;" "&amp;IF((--MID(TEXT(RIGHT([0]!nilai,6),REPT("0",6)),2,2)+1)&lt;=20,IF(--LEFT(TEXT(RIGHT([0]!nilai,6),REPT("0",6)),3)=1," seribu / ",INDEX('153_Yenlingtan_Japan_Batam'!idxSatuSampaiDuaPuluh,--LEFT(TEXT(RIGHT([0]!nilai,5),REPT("0",5)),2)+1)),INDEX('153_Yenlingtan_Japan_Batam'!idxSatuSampaiDuaPuluh,--LEFT(RIGHT([0]!nilai,5),1)+1)&amp;" puluh "&amp;INDEX('153_Yenlingtan_Japan_Batam'!idxSatuSampaiDuaPuluh,--LEFT(RIGHT([0]!nilai,4),1)+1))&amp;IF(OR(LEN([0]!nilai)&lt;=3,--LEFT(TEXT(RIGHT([0]!nilai,6),REPT("0",6)),3)={0;1}),""," ribu / ")</definedName>
    <definedName name="ribu2" localSheetId="19">" "&amp;INDEX('154_R2K_sawah Lonto'!idxRatusan,--LEFT(TEXT(RIGHT([0]!nilai,6),REPT("0",6)),1)+1)&amp;" "&amp;IF((--MID(TEXT(RIGHT([0]!nilai,6),REPT("0",6)),2,2)+1)&lt;=20,IF(--LEFT(TEXT(RIGHT([0]!nilai,6),REPT("0",6)),3)=1," seribu / ",INDEX('154_R2K_sawah Lonto'!idxSatuSampaiDuaPuluh,--LEFT(TEXT(RIGHT([0]!nilai,5),REPT("0",5)),2)+1)),INDEX('154_R2K_sawah Lonto'!idxSatuSampaiDuaPuluh,--LEFT(RIGHT([0]!nilai,5),1)+1)&amp;" puluh "&amp;INDEX('154_R2K_sawah Lonto'!idxSatuSampaiDuaPuluh,--LEFT(RIGHT([0]!nilai,4),1)+1))&amp;IF(OR(LEN([0]!nilai)&lt;=3,--LEFT(TEXT(RIGHT([0]!nilai,6),REPT("0",6)),3)={0;1}),""," ribu / ")</definedName>
    <definedName name="ribu2" localSheetId="20">" "&amp;INDEX('155_Surya Jasa_Kalimantan'!idxRatusan,--LEFT(TEXT(RIGHT([0]!nilai,6),REPT("0",6)),1)+1)&amp;" "&amp;IF((--MID(TEXT(RIGHT([0]!nilai,6),REPT("0",6)),2,2)+1)&lt;=20,IF(--LEFT(TEXT(RIGHT([0]!nilai,6),REPT("0",6)),3)=1," seribu / ",INDEX('155_Surya Jasa_Kalimantan'!idxSatuSampaiDuaPuluh,--LEFT(TEXT(RIGHT([0]!nilai,5),REPT("0",5)),2)+1)),INDEX('155_Surya Jasa_Kalimantan'!idxSatuSampaiDuaPuluh,--LEFT(RIGHT([0]!nilai,5),1)+1)&amp;" puluh "&amp;INDEX('155_Surya Jasa_Kalimantan'!idxSatuSampaiDuaPuluh,--LEFT(RIGHT([0]!nilai,4),1)+1))&amp;IF(OR(LEN([0]!nilai)&lt;=3,--LEFT(TEXT(RIGHT([0]!nilai,6),REPT("0",6)),3)={0;1}),""," ribu / ")</definedName>
    <definedName name="ribu2" localSheetId="21">" "&amp;INDEX('156_Menara Warna_Thailand'!idxRatusan,--LEFT(TEXT(RIGHT([0]!nilai,6),REPT("0",6)),1)+1)&amp;" "&amp;IF((--MID(TEXT(RIGHT([0]!nilai,6),REPT("0",6)),2,2)+1)&lt;=20,IF(--LEFT(TEXT(RIGHT([0]!nilai,6),REPT("0",6)),3)=1," seribu / ",INDEX('156_Menara Warna_Thailand'!idxSatuSampaiDuaPuluh,--LEFT(TEXT(RIGHT([0]!nilai,5),REPT("0",5)),2)+1)),INDEX('156_Menara Warna_Thailand'!idxSatuSampaiDuaPuluh,--LEFT(RIGHT([0]!nilai,5),1)+1)&amp;" puluh "&amp;INDEX('156_Menara Warna_Thailand'!idxSatuSampaiDuaPuluh,--LEFT(RIGHT([0]!nilai,4),1)+1))&amp;IF(OR(LEN([0]!nilai)&lt;=3,--LEFT(TEXT(RIGHT([0]!nilai,6),REPT("0",6)),3)={0;1}),""," ribu / ")</definedName>
    <definedName name="ribu2" localSheetId="22">" "&amp;INDEX('157_Tensindo_Jakarta'!idxRatusan,--LEFT(TEXT(RIGHT([0]!nilai,6),REPT("0",6)),1)+1)&amp;" "&amp;IF((--MID(TEXT(RIGHT([0]!nilai,6),REPT("0",6)),2,2)+1)&lt;=20,IF(--LEFT(TEXT(RIGHT([0]!nilai,6),REPT("0",6)),3)=1," seribu / ",INDEX('157_Tensindo_Jakarta'!idxSatuSampaiDuaPuluh,--LEFT(TEXT(RIGHT([0]!nilai,5),REPT("0",5)),2)+1)),INDEX('157_Tensindo_Jakarta'!idxSatuSampaiDuaPuluh,--LEFT(RIGHT([0]!nilai,5),1)+1)&amp;" puluh "&amp;INDEX('157_Tensindo_Jakarta'!idxSatuSampaiDuaPuluh,--LEFT(RIGHT([0]!nilai,4),1)+1))&amp;IF(OR(LEN([0]!nilai)&lt;=3,--LEFT(TEXT(RIGHT([0]!nilai,6),REPT("0",6)),3)={0;1}),""," ribu / ")</definedName>
    <definedName name="ribu2" localSheetId="23">" "&amp;INDEX('158_PCS_Pontinak '!idxRatusan,--LEFT(TEXT(RIGHT([0]!nilai,6),REPT("0",6)),1)+1)&amp;" "&amp;IF((--MID(TEXT(RIGHT([0]!nilai,6),REPT("0",6)),2,2)+1)&lt;=20,IF(--LEFT(TEXT(RIGHT([0]!nilai,6),REPT("0",6)),3)=1," seribu / ",INDEX('158_PCS_Pontinak '!idxSatuSampaiDuaPuluh,--LEFT(TEXT(RIGHT([0]!nilai,5),REPT("0",5)),2)+1)),INDEX('158_PCS_Pontinak '!idxSatuSampaiDuaPuluh,--LEFT(RIGHT([0]!nilai,5),1)+1)&amp;" puluh "&amp;INDEX('158_PCS_Pontinak '!idxSatuSampaiDuaPuluh,--LEFT(RIGHT([0]!nilai,4),1)+1))&amp;IF(OR(LEN([0]!nilai)&lt;=3,--LEFT(TEXT(RIGHT([0]!nilai,6),REPT("0",6)),3)={0;1}),""," ribu / ")</definedName>
    <definedName name="ribu2" localSheetId="24">" "&amp;INDEX('159_Tujuh Langit_Riau'!idxRatusan,--LEFT(TEXT(RIGHT([0]!nilai,6),REPT("0",6)),1)+1)&amp;" "&amp;IF((--MID(TEXT(RIGHT([0]!nilai,6),REPT("0",6)),2,2)+1)&lt;=20,IF(--LEFT(TEXT(RIGHT([0]!nilai,6),REPT("0",6)),3)=1," seribu / ",INDEX('159_Tujuh Langit_Riau'!idxSatuSampaiDuaPuluh,--LEFT(TEXT(RIGHT([0]!nilai,5),REPT("0",5)),2)+1)),INDEX('159_Tujuh Langit_Riau'!idxSatuSampaiDuaPuluh,--LEFT(RIGHT([0]!nilai,5),1)+1)&amp;" puluh "&amp;INDEX('159_Tujuh Langit_Riau'!idxSatuSampaiDuaPuluh,--LEFT(RIGHT([0]!nilai,4),1)+1))&amp;IF(OR(LEN([0]!nilai)&lt;=3,--LEFT(TEXT(RIGHT([0]!nilai,6),REPT("0",6)),3)={0;1}),""," ribu / ")</definedName>
    <definedName name="ribu2" localSheetId="25">" "&amp;INDEX('160_Sinar Monas_Bekasi'!idxRatusan,--LEFT(TEXT(RIGHT([0]!nilai,6),REPT("0",6)),1)+1)&amp;" "&amp;IF((--MID(TEXT(RIGHT([0]!nilai,6),REPT("0",6)),2,2)+1)&lt;=20,IF(--LEFT(TEXT(RIGHT([0]!nilai,6),REPT("0",6)),3)=1," seribu / ",INDEX('160_Sinar Monas_Bekasi'!idxSatuSampaiDuaPuluh,--LEFT(TEXT(RIGHT([0]!nilai,5),REPT("0",5)),2)+1)),INDEX('160_Sinar Monas_Bekasi'!idxSatuSampaiDuaPuluh,--LEFT(RIGHT([0]!nilai,5),1)+1)&amp;" puluh "&amp;INDEX('160_Sinar Monas_Bekasi'!idxSatuSampaiDuaPuluh,--LEFT(RIGHT([0]!nilai,4),1)+1))&amp;IF(OR(LEN([0]!nilai)&lt;=3,--LEFT(TEXT(RIGHT([0]!nilai,6),REPT("0",6)),3)={0;1}),""," ribu / ")</definedName>
    <definedName name="ribu2" localSheetId="26">" "&amp;INDEX('161_Indah_Sulawesi'!idxRatusan,--LEFT(TEXT(RIGHT([0]!nilai,6),REPT("0",6)),1)+1)&amp;" "&amp;IF((--MID(TEXT(RIGHT([0]!nilai,6),REPT("0",6)),2,2)+1)&lt;=20,IF(--LEFT(TEXT(RIGHT([0]!nilai,6),REPT("0",6)),3)=1," seribu / ",INDEX('161_Indah_Sulawesi'!idxSatuSampaiDuaPuluh,--LEFT(TEXT(RIGHT([0]!nilai,5),REPT("0",5)),2)+1)),INDEX('161_Indah_Sulawesi'!idxSatuSampaiDuaPuluh,--LEFT(RIGHT([0]!nilai,5),1)+1)&amp;" puluh "&amp;INDEX('161_Indah_Sulawesi'!idxSatuSampaiDuaPuluh,--LEFT(RIGHT([0]!nilai,4),1)+1))&amp;IF(OR(LEN([0]!nilai)&lt;=3,--LEFT(TEXT(RIGHT([0]!nilai,6),REPT("0",6)),3)={0;1}),""," ribu / ")</definedName>
    <definedName name="ribu2" localSheetId="27">" "&amp;INDEX('162_Trawblbens_Batam'!idxRatusan,--LEFT(TEXT(RIGHT([0]!nilai,6),REPT("0",6)),1)+1)&amp;" "&amp;IF((--MID(TEXT(RIGHT([0]!nilai,6),REPT("0",6)),2,2)+1)&lt;=20,IF(--LEFT(TEXT(RIGHT([0]!nilai,6),REPT("0",6)),3)=1," seribu / ",INDEX('162_Trawblbens_Batam'!idxSatuSampaiDuaPuluh,--LEFT(TEXT(RIGHT([0]!nilai,5),REPT("0",5)),2)+1)),INDEX('162_Trawblbens_Batam'!idxSatuSampaiDuaPuluh,--LEFT(RIGHT([0]!nilai,5),1)+1)&amp;" puluh "&amp;INDEX('162_Trawblbens_Batam'!idxSatuSampaiDuaPuluh,--LEFT(RIGHT([0]!nilai,4),1)+1))&amp;IF(OR(LEN([0]!nilai)&lt;=3,--LEFT(TEXT(RIGHT([0]!nilai,6),REPT("0",6)),3)={0;1}),""," ribu / ")</definedName>
    <definedName name="ribu2" localSheetId="28">" "&amp;INDEX('163_Yenlingtan_Karfikawira_Btam'!idxRatusan,--LEFT(TEXT(RIGHT([0]!nilai,6),REPT("0",6)),1)+1)&amp;" "&amp;IF((--MID(TEXT(RIGHT([0]!nilai,6),REPT("0",6)),2,2)+1)&lt;=20,IF(--LEFT(TEXT(RIGHT([0]!nilai,6),REPT("0",6)),3)=1," seribu / ",INDEX('163_Yenlingtan_Karfikawira_Btam'!idxSatuSampaiDuaPuluh,--LEFT(TEXT(RIGHT([0]!nilai,5),REPT("0",5)),2)+1)),INDEX('163_Yenlingtan_Karfikawira_Btam'!idxSatuSampaiDuaPuluh,--LEFT(RIGHT([0]!nilai,5),1)+1)&amp;" puluh "&amp;INDEX('163_Yenlingtan_Karfikawira_Btam'!idxSatuSampaiDuaPuluh,--LEFT(RIGHT([0]!nilai,4),1)+1))&amp;IF(OR(LEN([0]!nilai)&lt;=3,--LEFT(TEXT(RIGHT([0]!nilai,6),REPT("0",6)),3)={0;1}),""," ribu / ")</definedName>
    <definedName name="ribu2" localSheetId="29">" "&amp;INDEX('164_Yenlingtan_Sehat_Batam'!idxRatusan,--LEFT(TEXT(RIGHT([0]!nilai,6),REPT("0",6)),1)+1)&amp;" "&amp;IF((--MID(TEXT(RIGHT([0]!nilai,6),REPT("0",6)),2,2)+1)&lt;=20,IF(--LEFT(TEXT(RIGHT([0]!nilai,6),REPT("0",6)),3)=1," seribu / ",INDEX('164_Yenlingtan_Sehat_Batam'!idxSatuSampaiDuaPuluh,--LEFT(TEXT(RIGHT([0]!nilai,5),REPT("0",5)),2)+1)),INDEX('164_Yenlingtan_Sehat_Batam'!idxSatuSampaiDuaPuluh,--LEFT(RIGHT([0]!nilai,5),1)+1)&amp;" puluh "&amp;INDEX('164_Yenlingtan_Sehat_Batam'!idxSatuSampaiDuaPuluh,--LEFT(RIGHT([0]!nilai,4),1)+1))&amp;IF(OR(LEN([0]!nilai)&lt;=3,--LEFT(TEXT(RIGHT([0]!nilai,6),REPT("0",6)),3)={0;1}),""," ribu / ")</definedName>
    <definedName name="ribu2" localSheetId="30">" "&amp;INDEX('165_Trawblbens_Batam'!idxRatusan,--LEFT(TEXT(RIGHT([0]!nilai,6),REPT("0",6)),1)+1)&amp;" "&amp;IF((--MID(TEXT(RIGHT([0]!nilai,6),REPT("0",6)),2,2)+1)&lt;=20,IF(--LEFT(TEXT(RIGHT([0]!nilai,6),REPT("0",6)),3)=1," seribu / ",INDEX('165_Trawblbens_Batam'!idxSatuSampaiDuaPuluh,--LEFT(TEXT(RIGHT([0]!nilai,5),REPT("0",5)),2)+1)),INDEX('165_Trawblbens_Batam'!idxSatuSampaiDuaPuluh,--LEFT(RIGHT([0]!nilai,5),1)+1)&amp;" puluh "&amp;INDEX('165_Trawblbens_Batam'!idxSatuSampaiDuaPuluh,--LEFT(RIGHT([0]!nilai,4),1)+1))&amp;IF(OR(LEN([0]!nilai)&lt;=3,--LEFT(TEXT(RIGHT([0]!nilai,6),REPT("0",6)),3)={0;1}),""," ribu / ")</definedName>
    <definedName name="ribu2" localSheetId="31">" "&amp;INDEX('166_Anzora_Batam'!idxRatusan,--LEFT(TEXT(RIGHT([0]!nilai,6),REPT("0",6)),1)+1)&amp;" "&amp;IF((--MID(TEXT(RIGHT([0]!nilai,6),REPT("0",6)),2,2)+1)&lt;=20,IF(--LEFT(TEXT(RIGHT([0]!nilai,6),REPT("0",6)),3)=1," seribu / ",INDEX('166_Anzora_Batam'!idxSatuSampaiDuaPuluh,--LEFT(TEXT(RIGHT([0]!nilai,5),REPT("0",5)),2)+1)),INDEX('166_Anzora_Batam'!idxSatuSampaiDuaPuluh,--LEFT(RIGHT([0]!nilai,5),1)+1)&amp;" puluh "&amp;INDEX('166_Anzora_Batam'!idxSatuSampaiDuaPuluh,--LEFT(RIGHT([0]!nilai,4),1)+1))&amp;IF(OR(LEN([0]!nilai)&lt;=3,--LEFT(TEXT(RIGHT([0]!nilai,6),REPT("0",6)),3)={0;1}),""," ribu / ")</definedName>
    <definedName name="ribu2" localSheetId="32">" "&amp;INDEX('167_Ibu Vio_Makassar'!idxRatusan,--LEFT(TEXT(RIGHT([0]!nilai,6),REPT("0",6)),1)+1)&amp;" "&amp;IF((--MID(TEXT(RIGHT([0]!nilai,6),REPT("0",6)),2,2)+1)&lt;=20,IF(--LEFT(TEXT(RIGHT([0]!nilai,6),REPT("0",6)),3)=1," seribu / ",INDEX('167_Ibu Vio_Makassar'!idxSatuSampaiDuaPuluh,--LEFT(TEXT(RIGHT([0]!nilai,5),REPT("0",5)),2)+1)),INDEX('167_Ibu Vio_Makassar'!idxSatuSampaiDuaPuluh,--LEFT(RIGHT([0]!nilai,5),1)+1)&amp;" puluh "&amp;INDEX('167_Ibu Vio_Makassar'!idxSatuSampaiDuaPuluh,--LEFT(RIGHT([0]!nilai,4),1)+1))&amp;IF(OR(LEN([0]!nilai)&lt;=3,--LEFT(TEXT(RIGHT([0]!nilai,6),REPT("0",6)),3)={0;1}),""," ribu / ")</definedName>
    <definedName name="ribu2" localSheetId="33">" "&amp;INDEX('168_Yenlingtan_Tirta_Batam'!idxRatusan,--LEFT(TEXT(RIGHT([0]!nilai,6),REPT("0",6)),1)+1)&amp;" "&amp;IF((--MID(TEXT(RIGHT([0]!nilai,6),REPT("0",6)),2,2)+1)&lt;=20,IF(--LEFT(TEXT(RIGHT([0]!nilai,6),REPT("0",6)),3)=1," seribu / ",INDEX('168_Yenlingtan_Tirta_Batam'!idxSatuSampaiDuaPuluh,--LEFT(TEXT(RIGHT([0]!nilai,5),REPT("0",5)),2)+1)),INDEX('168_Yenlingtan_Tirta_Batam'!idxSatuSampaiDuaPuluh,--LEFT(RIGHT([0]!nilai,5),1)+1)&amp;" puluh "&amp;INDEX('168_Yenlingtan_Tirta_Batam'!idxSatuSampaiDuaPuluh,--LEFT(RIGHT([0]!nilai,4),1)+1))&amp;IF(OR(LEN([0]!nilai)&lt;=3,--LEFT(TEXT(RIGHT([0]!nilai,6),REPT("0",6)),3)={0;1}),""," ribu / ")</definedName>
    <definedName name="ribu2" localSheetId="34">" "&amp;INDEX('169_Menara_Sampoeran_C1'!idxRatusan,--LEFT(TEXT(RIGHT([0]!nilai,6),REPT("0",6)),1)+1)&amp;" "&amp;IF((--MID(TEXT(RIGHT([0]!nilai,6),REPT("0",6)),2,2)+1)&lt;=20,IF(--LEFT(TEXT(RIGHT([0]!nilai,6),REPT("0",6)),3)=1," seribu / ",INDEX('169_Menara_Sampoeran_C1'!idxSatuSampaiDuaPuluh,--LEFT(TEXT(RIGHT([0]!nilai,5),REPT("0",5)),2)+1)),INDEX('169_Menara_Sampoeran_C1'!idxSatuSampaiDuaPuluh,--LEFT(RIGHT([0]!nilai,5),1)+1)&amp;" puluh "&amp;INDEX('169_Menara_Sampoeran_C1'!idxSatuSampaiDuaPuluh,--LEFT(RIGHT([0]!nilai,4),1)+1))&amp;IF(OR(LEN([0]!nilai)&lt;=3,--LEFT(TEXT(RIGHT([0]!nilai,6),REPT("0",6)),3)={0;1}),""," ribu / ")</definedName>
    <definedName name="ribu2" localSheetId="35">" "&amp;INDEX('170_Menara_Bandung'!idxRatusan,--LEFT(TEXT(RIGHT([0]!nilai,6),REPT("0",6)),1)+1)&amp;" "&amp;IF((--MID(TEXT(RIGHT([0]!nilai,6),REPT("0",6)),2,2)+1)&lt;=20,IF(--LEFT(TEXT(RIGHT([0]!nilai,6),REPT("0",6)),3)=1," seribu / ",INDEX('170_Menara_Bandung'!idxSatuSampaiDuaPuluh,--LEFT(TEXT(RIGHT([0]!nilai,5),REPT("0",5)),2)+1)),INDEX('170_Menara_Bandung'!idxSatuSampaiDuaPuluh,--LEFT(RIGHT([0]!nilai,5),1)+1)&amp;" puluh "&amp;INDEX('170_Menara_Bandung'!idxSatuSampaiDuaPuluh,--LEFT(RIGHT([0]!nilai,4),1)+1))&amp;IF(OR(LEN([0]!nilai)&lt;=3,--LEFT(TEXT(RIGHT([0]!nilai,6),REPT("0",6)),3)={0;1}),""," ribu / ")</definedName>
    <definedName name="ribu2" localSheetId="36">" "&amp;INDEX('171_Menara_Jakarta Inner'!idxRatusan,--LEFT(TEXT(RIGHT([0]!nilai,6),REPT("0",6)),1)+1)&amp;" "&amp;IF((--MID(TEXT(RIGHT([0]!nilai,6),REPT("0",6)),2,2)+1)&lt;=20,IF(--LEFT(TEXT(RIGHT([0]!nilai,6),REPT("0",6)),3)=1," seribu / ",INDEX('171_Menara_Jakarta Inner'!idxSatuSampaiDuaPuluh,--LEFT(TEXT(RIGHT([0]!nilai,5),REPT("0",5)),2)+1)),INDEX('171_Menara_Jakarta Inner'!idxSatuSampaiDuaPuluh,--LEFT(RIGHT([0]!nilai,5),1)+1)&amp;" puluh "&amp;INDEX('171_Menara_Jakarta Inner'!idxSatuSampaiDuaPuluh,--LEFT(RIGHT([0]!nilai,4),1)+1))&amp;IF(OR(LEN([0]!nilai)&lt;=3,--LEFT(TEXT(RIGHT([0]!nilai,6),REPT("0",6)),3)={0;1}),""," ribu / ")</definedName>
    <definedName name="ribu2" localSheetId="37">" "&amp;INDEX('172_Fadilindo_Batam'!idxRatusan,--LEFT(TEXT(RIGHT([0]!nilai,6),REPT("0",6)),1)+1)&amp;" "&amp;IF((--MID(TEXT(RIGHT([0]!nilai,6),REPT("0",6)),2,2)+1)&lt;=20,IF(--LEFT(TEXT(RIGHT([0]!nilai,6),REPT("0",6)),3)=1," seribu / ",INDEX('172_Fadilindo_Batam'!idxSatuSampaiDuaPuluh,--LEFT(TEXT(RIGHT([0]!nilai,5),REPT("0",5)),2)+1)),INDEX('172_Fadilindo_Batam'!idxSatuSampaiDuaPuluh,--LEFT(RIGHT([0]!nilai,5),1)+1)&amp;" puluh "&amp;INDEX('172_Fadilindo_Batam'!idxSatuSampaiDuaPuluh,--LEFT(RIGHT([0]!nilai,4),1)+1))&amp;IF(OR(LEN([0]!nilai)&lt;=3,--LEFT(TEXT(RIGHT([0]!nilai,6),REPT("0",6)),3)={0;1}),""," ribu / ")</definedName>
    <definedName name="ribu2" localSheetId="38">" "&amp;INDEX('173_Yenlingtan_berkat_Batam'!idxRatusan,--LEFT(TEXT(RIGHT([0]!nilai,6),REPT("0",6)),1)+1)&amp;" "&amp;IF((--MID(TEXT(RIGHT([0]!nilai,6),REPT("0",6)),2,2)+1)&lt;=20,IF(--LEFT(TEXT(RIGHT([0]!nilai,6),REPT("0",6)),3)=1," seribu / ",INDEX('173_Yenlingtan_berkat_Batam'!idxSatuSampaiDuaPuluh,--LEFT(TEXT(RIGHT([0]!nilai,5),REPT("0",5)),2)+1)),INDEX('173_Yenlingtan_berkat_Batam'!idxSatuSampaiDuaPuluh,--LEFT(RIGHT([0]!nilai,5),1)+1)&amp;" puluh "&amp;INDEX('173_Yenlingtan_berkat_Batam'!idxSatuSampaiDuaPuluh,--LEFT(RIGHT([0]!nilai,4),1)+1))&amp;IF(OR(LEN([0]!nilai)&lt;=3,--LEFT(TEXT(RIGHT([0]!nilai,6),REPT("0",6)),3)={0;1}),""," ribu / ")</definedName>
    <definedName name="ribu2" localSheetId="39">" "&amp;INDEX('174_Yenlingtan_Kreshna_Batam'!idxRatusan,--LEFT(TEXT(RIGHT([0]!nilai,6),REPT("0",6)),1)+1)&amp;" "&amp;IF((--MID(TEXT(RIGHT([0]!nilai,6),REPT("0",6)),2,2)+1)&lt;=20,IF(--LEFT(TEXT(RIGHT([0]!nilai,6),REPT("0",6)),3)=1," seribu / ",INDEX('174_Yenlingtan_Kreshna_Batam'!idxSatuSampaiDuaPuluh,--LEFT(TEXT(RIGHT([0]!nilai,5),REPT("0",5)),2)+1)),INDEX('174_Yenlingtan_Kreshna_Batam'!idxSatuSampaiDuaPuluh,--LEFT(RIGHT([0]!nilai,5),1)+1)&amp;" puluh "&amp;INDEX('174_Yenlingtan_Kreshna_Batam'!idxSatuSampaiDuaPuluh,--LEFT(RIGHT([0]!nilai,4),1)+1))&amp;IF(OR(LEN([0]!nilai)&lt;=3,--LEFT(TEXT(RIGHT([0]!nilai,6),REPT("0",6)),3)={0;1}),""," ribu / ")</definedName>
    <definedName name="ribu2" localSheetId="40">" "&amp;INDEX('175_Lion_Gresik'!idxRatusan,--LEFT(TEXT(RIGHT([2]!nilai,6),REPT("0",6)),1)+1)&amp;" "&amp;IF((--MID(TEXT(RIGHT([2]!nilai,6),REPT("0",6)),2,2)+1)&lt;=20,IF(--LEFT(TEXT(RIGHT([2]!nilai,6),REPT("0",6)),3)=1," seribu / ",INDEX('175_Lion_Gresik'!idxSatuSampaiDuaPuluh,--LEFT(TEXT(RIGHT([2]!nilai,5),REPT("0",5)),2)+1)),INDEX('175_Lion_Gresik'!idxSatuSampaiDuaPuluh,--LEFT(RIGHT([2]!nilai,5),1)+1)&amp;" puluh "&amp;INDEX('175_Lion_Gresik'!idxSatuSampaiDuaPuluh,--LEFT(RIGHT([2]!nilai,4),1)+1))&amp;IF(OR(LEN([2]!nilai)&lt;=3,--LEFT(TEXT(RIGHT([2]!nilai,6),REPT("0",6)),3)={0;1}),""," ribu / ")</definedName>
    <definedName name="ribu2" localSheetId="41">" "&amp;INDEX('176_Padi Logistik'!idxRatusan,--LEFT(TEXT(RIGHT([2]!nilai,6),REPT("0",6)),1)+1)&amp;" "&amp;IF((--MID(TEXT(RIGHT([2]!nilai,6),REPT("0",6)),2,2)+1)&lt;=20,IF(--LEFT(TEXT(RIGHT([2]!nilai,6),REPT("0",6)),3)=1," seribu / ",INDEX('176_Padi Logistik'!idxSatuSampaiDuaPuluh,--LEFT(TEXT(RIGHT([2]!nilai,5),REPT("0",5)),2)+1)),INDEX('176_Padi Logistik'!idxSatuSampaiDuaPuluh,--LEFT(RIGHT([2]!nilai,5),1)+1)&amp;" puluh "&amp;INDEX('176_Padi Logistik'!idxSatuSampaiDuaPuluh,--LEFT(RIGHT([2]!nilai,4),1)+1))&amp;IF(OR(LEN([2]!nilai)&lt;=3,--LEFT(TEXT(RIGHT([2]!nilai,6),REPT("0",6)),3)={0;1}),""," ribu / ")</definedName>
    <definedName name="ribu2" localSheetId="42">" "&amp;INDEX('177_Padi Logistik_Bali'!idxRatusan,--LEFT(TEXT(RIGHT([2]!nilai,6),REPT("0",6)),1)+1)&amp;" "&amp;IF((--MID(TEXT(RIGHT([2]!nilai,6),REPT("0",6)),2,2)+1)&lt;=20,IF(--LEFT(TEXT(RIGHT([2]!nilai,6),REPT("0",6)),3)=1," seribu / ",INDEX('177_Padi Logistik_Bali'!idxSatuSampaiDuaPuluh,--LEFT(TEXT(RIGHT([2]!nilai,5),REPT("0",5)),2)+1)),INDEX('177_Padi Logistik_Bali'!idxSatuSampaiDuaPuluh,--LEFT(RIGHT([2]!nilai,5),1)+1)&amp;" puluh "&amp;INDEX('177_Padi Logistik_Bali'!idxSatuSampaiDuaPuluh,--LEFT(RIGHT([2]!nilai,4),1)+1))&amp;IF(OR(LEN([2]!nilai)&lt;=3,--LEFT(TEXT(RIGHT([2]!nilai,6),REPT("0",6)),3)={0;1}),""," ribu / ")</definedName>
    <definedName name="ribu2" localSheetId="43">" "&amp;INDEX('178_satya alam_'!idxRatusan,--LEFT(TEXT(RIGHT([2]!nilai,6),REPT("0",6)),1)+1)&amp;" "&amp;IF((--MID(TEXT(RIGHT([2]!nilai,6),REPT("0",6)),2,2)+1)&lt;=20,IF(--LEFT(TEXT(RIGHT([2]!nilai,6),REPT("0",6)),3)=1," seribu / ",INDEX('178_satya alam_'!idxSatuSampaiDuaPuluh,--LEFT(TEXT(RIGHT([2]!nilai,5),REPT("0",5)),2)+1)),INDEX('178_satya alam_'!idxSatuSampaiDuaPuluh,--LEFT(RIGHT([2]!nilai,5),1)+1)&amp;" puluh "&amp;INDEX('178_satya alam_'!idxSatuSampaiDuaPuluh,--LEFT(RIGHT([2]!nilai,4),1)+1))&amp;IF(OR(LEN([2]!nilai)&lt;=3,--LEFT(TEXT(RIGHT([2]!nilai,6),REPT("0",6)),3)={0;1}),""," ribu / ")</definedName>
    <definedName name="ribu2" localSheetId="44">" "&amp;INDEX('179_Kurniatani_Banjar negara'!idxRatusan,--LEFT(TEXT(RIGHT([2]!nilai,6),REPT("0",6)),1)+1)&amp;" "&amp;IF((--MID(TEXT(RIGHT([2]!nilai,6),REPT("0",6)),2,2)+1)&lt;=20,IF(--LEFT(TEXT(RIGHT([2]!nilai,6),REPT("0",6)),3)=1," seribu / ",INDEX('179_Kurniatani_Banjar negara'!idxSatuSampaiDuaPuluh,--LEFT(TEXT(RIGHT([2]!nilai,5),REPT("0",5)),2)+1)),INDEX('179_Kurniatani_Banjar negara'!idxSatuSampaiDuaPuluh,--LEFT(RIGHT([2]!nilai,5),1)+1)&amp;" puluh "&amp;INDEX('179_Kurniatani_Banjar negara'!idxSatuSampaiDuaPuluh,--LEFT(RIGHT([2]!nilai,4),1)+1))&amp;IF(OR(LEN([2]!nilai)&lt;=3,--LEFT(TEXT(RIGHT([2]!nilai,6),REPT("0",6)),3)={0;1}),""," ribu / ")</definedName>
    <definedName name="ribu2" localSheetId="45">" "&amp;INDEX('180_PT. Yasa_Sulteng'!idxRatusan,--LEFT(TEXT(RIGHT([0]!nilai,6),REPT("0",6)),1)+1)&amp;" "&amp;IF((--MID(TEXT(RIGHT([0]!nilai,6),REPT("0",6)),2,2)+1)&lt;=20,IF(--LEFT(TEXT(RIGHT([0]!nilai,6),REPT("0",6)),3)=1," seribu / ",INDEX('180_PT. Yasa_Sulteng'!idxSatuSampaiDuaPuluh,--LEFT(TEXT(RIGHT([0]!nilai,5),REPT("0",5)),2)+1)),INDEX('180_PT. Yasa_Sulteng'!idxSatuSampaiDuaPuluh,--LEFT(RIGHT([0]!nilai,5),1)+1)&amp;" puluh "&amp;INDEX('180_PT. Yasa_Sulteng'!idxSatuSampaiDuaPuluh,--LEFT(RIGHT([0]!nilai,4),1)+1))&amp;IF(OR(LEN([0]!nilai)&lt;=3,--LEFT(TEXT(RIGHT([0]!nilai,6),REPT("0",6)),3)={0;1}),""," ribu / ")</definedName>
    <definedName name="ribu2" localSheetId="46">" "&amp;INDEX('180_PT. Yasa_Sulteng di up'!idxRatusan,--LEFT(TEXT(RIGHT([0]!nilai,6),REPT("0",6)),1)+1)&amp;" "&amp;IF((--MID(TEXT(RIGHT([0]!nilai,6),REPT("0",6)),2,2)+1)&lt;=20,IF(--LEFT(TEXT(RIGHT([0]!nilai,6),REPT("0",6)),3)=1," seribu / ",INDEX('180_PT. Yasa_Sulteng di up'!idxSatuSampaiDuaPuluh,--LEFT(TEXT(RIGHT([0]!nilai,5),REPT("0",5)),2)+1)),INDEX('180_PT. Yasa_Sulteng di up'!idxSatuSampaiDuaPuluh,--LEFT(RIGHT([0]!nilai,5),1)+1)&amp;" puluh "&amp;INDEX('180_PT. Yasa_Sulteng di up'!idxSatuSampaiDuaPuluh,--LEFT(RIGHT([0]!nilai,4),1)+1))&amp;IF(OR(LEN([0]!nilai)&lt;=3,--LEFT(TEXT(RIGHT([0]!nilai,6),REPT("0",6)),3)={0;1}),""," ribu / ")</definedName>
    <definedName name="ribu2" localSheetId="47">" "&amp;INDEX('181_Menara_Jakarta Inner'!idxRatusan,--LEFT(TEXT(RIGHT([0]!nilai,6),REPT("0",6)),1)+1)&amp;" "&amp;IF((--MID(TEXT(RIGHT([0]!nilai,6),REPT("0",6)),2,2)+1)&lt;=20,IF(--LEFT(TEXT(RIGHT([0]!nilai,6),REPT("0",6)),3)=1," seribu / ",INDEX('181_Menara_Jakarta Inner'!idxSatuSampaiDuaPuluh,--LEFT(TEXT(RIGHT([0]!nilai,5),REPT("0",5)),2)+1)),INDEX('181_Menara_Jakarta Inner'!idxSatuSampaiDuaPuluh,--LEFT(RIGHT([0]!nilai,5),1)+1)&amp;" puluh "&amp;INDEX('181_Menara_Jakarta Inner'!idxSatuSampaiDuaPuluh,--LEFT(RIGHT([0]!nilai,4),1)+1))&amp;IF(OR(LEN([0]!nilai)&lt;=3,--LEFT(TEXT(RIGHT([0]!nilai,6),REPT("0",6)),3)={0;1}),""," ribu / ")</definedName>
    <definedName name="ribu2" localSheetId="48">" "&amp;INDEX('182_Yenlingtan_Pandurasa_Batam'!idxRatusan,--LEFT(TEXT(RIGHT([0]!nilai,6),REPT("0",6)),1)+1)&amp;" "&amp;IF((--MID(TEXT(RIGHT([0]!nilai,6),REPT("0",6)),2,2)+1)&lt;=20,IF(--LEFT(TEXT(RIGHT([0]!nilai,6),REPT("0",6)),3)=1," seribu / ",INDEX('182_Yenlingtan_Pandurasa_Batam'!idxSatuSampaiDuaPuluh,--LEFT(TEXT(RIGHT([0]!nilai,5),REPT("0",5)),2)+1)),INDEX('182_Yenlingtan_Pandurasa_Batam'!idxSatuSampaiDuaPuluh,--LEFT(RIGHT([0]!nilai,5),1)+1)&amp;" puluh "&amp;INDEX('182_Yenlingtan_Pandurasa_Batam'!idxSatuSampaiDuaPuluh,--LEFT(RIGHT([0]!nilai,4),1)+1))&amp;IF(OR(LEN([0]!nilai)&lt;=3,--LEFT(TEXT(RIGHT([0]!nilai,6),REPT("0",6)),3)={0;1}),""," ribu / ")</definedName>
    <definedName name="ribu2" localSheetId="49">" "&amp;INDEX('183_Bpk.Icuk_Kalbar'!idxRatusan,--LEFT(TEXT(RIGHT([0]!nilai,6),REPT("0",6)),1)+1)&amp;" "&amp;IF((--MID(TEXT(RIGHT([0]!nilai,6),REPT("0",6)),2,2)+1)&lt;=20,IF(--LEFT(TEXT(RIGHT([0]!nilai,6),REPT("0",6)),3)=1," seribu / ",INDEX('183_Bpk.Icuk_Kalbar'!idxSatuSampaiDuaPuluh,--LEFT(TEXT(RIGHT([0]!nilai,5),REPT("0",5)),2)+1)),INDEX('183_Bpk.Icuk_Kalbar'!idxSatuSampaiDuaPuluh,--LEFT(RIGHT([0]!nilai,5),1)+1)&amp;" puluh "&amp;INDEX('183_Bpk.Icuk_Kalbar'!idxSatuSampaiDuaPuluh,--LEFT(RIGHT([0]!nilai,4),1)+1))&amp;IF(OR(LEN([0]!nilai)&lt;=3,--LEFT(TEXT(RIGHT([0]!nilai,6),REPT("0",6)),3)={0;1}),""," ribu / ")</definedName>
    <definedName name="ribu2" localSheetId="50">" "&amp;INDEX('184_Rosenberger_Makassar'!idxRatusan,--LEFT(TEXT(RIGHT([0]!nilai,6),REPT("0",6)),1)+1)&amp;" "&amp;IF((--MID(TEXT(RIGHT([0]!nilai,6),REPT("0",6)),2,2)+1)&lt;=20,IF(--LEFT(TEXT(RIGHT([0]!nilai,6),REPT("0",6)),3)=1," seribu / ",INDEX('184_Rosenberger_Makassar'!idxSatuSampaiDuaPuluh,--LEFT(TEXT(RIGHT([0]!nilai,5),REPT("0",5)),2)+1)),INDEX('184_Rosenberger_Makassar'!idxSatuSampaiDuaPuluh,--LEFT(RIGHT([0]!nilai,5),1)+1)&amp;" puluh "&amp;INDEX('184_Rosenberger_Makassar'!idxSatuSampaiDuaPuluh,--LEFT(RIGHT([0]!nilai,4),1)+1))&amp;IF(OR(LEN([0]!nilai)&lt;=3,--LEFT(TEXT(RIGHT([0]!nilai,6),REPT("0",6)),3)={0;1}),""," ribu / ")</definedName>
    <definedName name="ribu2" localSheetId="51">" "&amp;INDEX('185_PT.Sarana Bandar_Sidoarjo'!idxRatusan,--LEFT(TEXT(RIGHT([0]!nilai,6),REPT("0",6)),1)+1)&amp;" "&amp;IF((--MID(TEXT(RIGHT([0]!nilai,6),REPT("0",6)),2,2)+1)&lt;=20,IF(--LEFT(TEXT(RIGHT([0]!nilai,6),REPT("0",6)),3)=1," seribu / ",INDEX('185_PT.Sarana Bandar_Sidoarjo'!idxSatuSampaiDuaPuluh,--LEFT(TEXT(RIGHT([0]!nilai,5),REPT("0",5)),2)+1)),INDEX('185_PT.Sarana Bandar_Sidoarjo'!idxSatuSampaiDuaPuluh,--LEFT(RIGHT([0]!nilai,5),1)+1)&amp;" puluh "&amp;INDEX('185_PT.Sarana Bandar_Sidoarjo'!idxSatuSampaiDuaPuluh,--LEFT(RIGHT([0]!nilai,4),1)+1))&amp;IF(OR(LEN([0]!nilai)&lt;=3,--LEFT(TEXT(RIGHT([0]!nilai,6),REPT("0",6)),3)={0;1}),""," ribu / ")</definedName>
    <definedName name="ribu2" localSheetId="52">" "&amp;INDEX('186_Ibu Yanti_Lampung'!idxRatusan,--LEFT(TEXT(RIGHT([0]!nilai,6),REPT("0",6)),1)+1)&amp;" "&amp;IF((--MID(TEXT(RIGHT([0]!nilai,6),REPT("0",6)),2,2)+1)&lt;=20,IF(--LEFT(TEXT(RIGHT([0]!nilai,6),REPT("0",6)),3)=1," seribu / ",INDEX('186_Ibu Yanti_Lampung'!idxSatuSampaiDuaPuluh,--LEFT(TEXT(RIGHT([0]!nilai,5),REPT("0",5)),2)+1)),INDEX('186_Ibu Yanti_Lampung'!idxSatuSampaiDuaPuluh,--LEFT(RIGHT([0]!nilai,5),1)+1)&amp;" puluh "&amp;INDEX('186_Ibu Yanti_Lampung'!idxSatuSampaiDuaPuluh,--LEFT(RIGHT([0]!nilai,4),1)+1))&amp;IF(OR(LEN([0]!nilai)&lt;=3,--LEFT(TEXT(RIGHT([0]!nilai,6),REPT("0",6)),3)={0;1}),""," ribu / ")</definedName>
    <definedName name="ribu2" localSheetId="53">" "&amp;INDEX('187_MAG_Kalimantan'!idxRatusan,--LEFT(TEXT(RIGHT([0]!nilai,6),REPT("0",6)),1)+1)&amp;" "&amp;IF((--MID(TEXT(RIGHT([0]!nilai,6),REPT("0",6)),2,2)+1)&lt;=20,IF(--LEFT(TEXT(RIGHT([0]!nilai,6),REPT("0",6)),3)=1," seribu / ",INDEX('187_MAG_Kalimantan'!idxSatuSampaiDuaPuluh,--LEFT(TEXT(RIGHT([0]!nilai,5),REPT("0",5)),2)+1)),INDEX('187_MAG_Kalimantan'!idxSatuSampaiDuaPuluh,--LEFT(RIGHT([0]!nilai,5),1)+1)&amp;" puluh "&amp;INDEX('187_MAG_Kalimantan'!idxSatuSampaiDuaPuluh,--LEFT(RIGHT([0]!nilai,4),1)+1))&amp;IF(OR(LEN([0]!nilai)&lt;=3,--LEFT(TEXT(RIGHT([0]!nilai,6),REPT("0",6)),3)={0;1}),""," ribu / ")</definedName>
    <definedName name="ribu2" localSheetId="55">" "&amp;INDEX('188_BSC_JHHP_PAYAKUMBUH'!idxRatusan,--LEFT(TEXT(RIGHT([0]!nilai,6),REPT("0",6)),1)+1)&amp;" "&amp;IF((--MID(TEXT(RIGHT([0]!nilai,6),REPT("0",6)),2,2)+1)&lt;=20,IF(--LEFT(TEXT(RIGHT([0]!nilai,6),REPT("0",6)),3)=1," seribu / ",INDEX('188_BSC_JHHP_PAYAKUMBUH'!idxSatuSampaiDuaPuluh,--LEFT(TEXT(RIGHT([0]!nilai,5),REPT("0",5)),2)+1)),INDEX('188_BSC_JHHP_PAYAKUMBUH'!idxSatuSampaiDuaPuluh,--LEFT(RIGHT([0]!nilai,5),1)+1)&amp;" puluh "&amp;INDEX('188_BSC_JHHP_PAYAKUMBUH'!idxSatuSampaiDuaPuluh,--LEFT(RIGHT([0]!nilai,4),1)+1))&amp;IF(OR(LEN([0]!nilai)&lt;=3,--LEFT(TEXT(RIGHT([0]!nilai,6),REPT("0",6)),3)={0;1}),""," ribu / ")</definedName>
    <definedName name="ribu2" localSheetId="54">" "&amp;INDEX('188_Sampoeran_Brigf 31.2.22'!idxRatusan,--LEFT(TEXT(RIGHT([0]!nilai,6),REPT("0",6)),1)+1)&amp;" "&amp;IF((--MID(TEXT(RIGHT([0]!nilai,6),REPT("0",6)),2,2)+1)&lt;=20,IF(--LEFT(TEXT(RIGHT([0]!nilai,6),REPT("0",6)),3)=1," seribu / ",INDEX('188_Sampoeran_Brigf 31.2.22'!idxSatuSampaiDuaPuluh,--LEFT(TEXT(RIGHT([0]!nilai,5),REPT("0",5)),2)+1)),INDEX('188_Sampoeran_Brigf 31.2.22'!idxSatuSampaiDuaPuluh,--LEFT(RIGHT([0]!nilai,5),1)+1)&amp;" puluh "&amp;INDEX('188_Sampoeran_Brigf 31.2.22'!idxSatuSampaiDuaPuluh,--LEFT(RIGHT([0]!nilai,4),1)+1))&amp;IF(OR(LEN([0]!nilai)&lt;=3,--LEFT(TEXT(RIGHT([0]!nilai,6),REPT("0",6)),3)={0;1}),""," ribu / ")</definedName>
    <definedName name="ribu2" localSheetId="56">" "&amp;INDEX('189_Sampoeran_Brigf 8.2.22'!idxRatusan,--LEFT(TEXT(RIGHT([0]!nilai,6),REPT("0",6)),1)+1)&amp;" "&amp;IF((--MID(TEXT(RIGHT([0]!nilai,6),REPT("0",6)),2,2)+1)&lt;=20,IF(--LEFT(TEXT(RIGHT([0]!nilai,6),REPT("0",6)),3)=1," seribu / ",INDEX('189_Sampoeran_Brigf 8.2.22'!idxSatuSampaiDuaPuluh,--LEFT(TEXT(RIGHT([0]!nilai,5),REPT("0",5)),2)+1)),INDEX('189_Sampoeran_Brigf 8.2.22'!idxSatuSampaiDuaPuluh,--LEFT(RIGHT([0]!nilai,5),1)+1)&amp;" puluh "&amp;INDEX('189_Sampoeran_Brigf 8.2.22'!idxSatuSampaiDuaPuluh,--LEFT(RIGHT([0]!nilai,4),1)+1))&amp;IF(OR(LEN([0]!nilai)&lt;=3,--LEFT(TEXT(RIGHT([0]!nilai,6),REPT("0",6)),3)={0;1}),""," ribu / ")</definedName>
    <definedName name="ribu2" localSheetId="57">" "&amp;INDEX('190_Solo Logo_Pati'!idxRatusan,--LEFT(TEXT(RIGHT([2]!nilai,6),REPT("0",6)),1)+1)&amp;" "&amp;IF((--MID(TEXT(RIGHT([2]!nilai,6),REPT("0",6)),2,2)+1)&lt;=20,IF(--LEFT(TEXT(RIGHT([2]!nilai,6),REPT("0",6)),3)=1," seribu / ",INDEX('190_Solo Logo_Pati'!idxSatuSampaiDuaPuluh,--LEFT(TEXT(RIGHT([2]!nilai,5),REPT("0",5)),2)+1)),INDEX('190_Solo Logo_Pati'!idxSatuSampaiDuaPuluh,--LEFT(RIGHT([2]!nilai,5),1)+1)&amp;" puluh "&amp;INDEX('190_Solo Logo_Pati'!idxSatuSampaiDuaPuluh,--LEFT(RIGHT([2]!nilai,4),1)+1))&amp;IF(OR(LEN([2]!nilai)&lt;=3,--LEFT(TEXT(RIGHT([2]!nilai,6),REPT("0",6)),3)={0;1}),""," ribu / ")</definedName>
    <definedName name="ribu2" localSheetId="58">" "&amp;INDEX('191_Tensindo_Penajam'!idxRatusan,--LEFT(TEXT(RIGHT([0]!nilai,6),REPT("0",6)),1)+1)&amp;" "&amp;IF((--MID(TEXT(RIGHT([0]!nilai,6),REPT("0",6)),2,2)+1)&lt;=20,IF(--LEFT(TEXT(RIGHT([0]!nilai,6),REPT("0",6)),3)=1," seribu / ",INDEX('191_Tensindo_Penajam'!idxSatuSampaiDuaPuluh,--LEFT(TEXT(RIGHT([0]!nilai,5),REPT("0",5)),2)+1)),INDEX('191_Tensindo_Penajam'!idxSatuSampaiDuaPuluh,--LEFT(RIGHT([0]!nilai,5),1)+1)&amp;" puluh "&amp;INDEX('191_Tensindo_Penajam'!idxSatuSampaiDuaPuluh,--LEFT(RIGHT([0]!nilai,4),1)+1))&amp;IF(OR(LEN([0]!nilai)&lt;=3,--LEFT(TEXT(RIGHT([0]!nilai,6),REPT("0",6)),3)={0;1}),""," ribu / ")</definedName>
    <definedName name="ribu2" localSheetId="59">" "&amp;INDEX('192_BBI_Ciputat'!idxRatusan,--LEFT(TEXT(RIGHT([0]!nilai,6),REPT("0",6)),1)+1)&amp;" "&amp;IF((--MID(TEXT(RIGHT([0]!nilai,6),REPT("0",6)),2,2)+1)&lt;=20,IF(--LEFT(TEXT(RIGHT([0]!nilai,6),REPT("0",6)),3)=1," seribu / ",INDEX('192_BBI_Ciputat'!idxSatuSampaiDuaPuluh,--LEFT(TEXT(RIGHT([0]!nilai,5),REPT("0",5)),2)+1)),INDEX('192_BBI_Ciputat'!idxSatuSampaiDuaPuluh,--LEFT(RIGHT([0]!nilai,5),1)+1)&amp;" puluh "&amp;INDEX('192_BBI_Ciputat'!idxSatuSampaiDuaPuluh,--LEFT(RIGHT([0]!nilai,4),1)+1))&amp;IF(OR(LEN([0]!nilai)&lt;=3,--LEFT(TEXT(RIGHT([0]!nilai,6),REPT("0",6)),3)={0;1}),""," ribu / ")</definedName>
    <definedName name="ribu2" localSheetId="60">" "&amp;INDEX('193_Lion_Pontianak'!idxRatusan,--LEFT(TEXT(RIGHT([2]!nilai,6),REPT("0",6)),1)+1)&amp;" "&amp;IF((--MID(TEXT(RIGHT([2]!nilai,6),REPT("0",6)),2,2)+1)&lt;=20,IF(--LEFT(TEXT(RIGHT([2]!nilai,6),REPT("0",6)),3)=1," seribu / ",INDEX('193_Lion_Pontianak'!idxSatuSampaiDuaPuluh,--LEFT(TEXT(RIGHT([2]!nilai,5),REPT("0",5)),2)+1)),INDEX('193_Lion_Pontianak'!idxSatuSampaiDuaPuluh,--LEFT(RIGHT([2]!nilai,5),1)+1)&amp;" puluh "&amp;INDEX('193_Lion_Pontianak'!idxSatuSampaiDuaPuluh,--LEFT(RIGHT([2]!nilai,4),1)+1))&amp;IF(OR(LEN([2]!nilai)&lt;=3,--LEFT(TEXT(RIGHT([2]!nilai,6),REPT("0",6)),3)={0;1}),""," ribu / ")</definedName>
    <definedName name="ribu2" localSheetId="61">" "&amp;INDEX('194_BSC_JHHP_PAYAKUMBUH '!idxRatusan,--LEFT(TEXT(RIGHT([0]!nilai,6),REPT("0",6)),1)+1)&amp;" "&amp;IF((--MID(TEXT(RIGHT([0]!nilai,6),REPT("0",6)),2,2)+1)&lt;=20,IF(--LEFT(TEXT(RIGHT([0]!nilai,6),REPT("0",6)),3)=1," seribu / ",INDEX('194_BSC_JHHP_PAYAKUMBUH '!idxSatuSampaiDuaPuluh,--LEFT(TEXT(RIGHT([0]!nilai,5),REPT("0",5)),2)+1)),INDEX('194_BSC_JHHP_PAYAKUMBUH '!idxSatuSampaiDuaPuluh,--LEFT(RIGHT([0]!nilai,5),1)+1)&amp;" puluh "&amp;INDEX('194_BSC_JHHP_PAYAKUMBUH '!idxSatuSampaiDuaPuluh,--LEFT(RIGHT([0]!nilai,4),1)+1))&amp;IF(OR(LEN([0]!nilai)&lt;=3,--LEFT(TEXT(RIGHT([0]!nilai,6),REPT("0",6)),3)={0;1}),""," ribu / ")</definedName>
    <definedName name="ribu2" localSheetId="62">" "&amp;INDEX('195_Adhi Cakra_Batang'!idxRatusan,--LEFT(TEXT(RIGHT([2]!nilai,6),REPT("0",6)),1)+1)&amp;" "&amp;IF((--MID(TEXT(RIGHT([2]!nilai,6),REPT("0",6)),2,2)+1)&lt;=20,IF(--LEFT(TEXT(RIGHT([2]!nilai,6),REPT("0",6)),3)=1," seribu / ",INDEX('195_Adhi Cakra_Batang'!idxSatuSampaiDuaPuluh,--LEFT(TEXT(RIGHT([2]!nilai,5),REPT("0",5)),2)+1)),INDEX('195_Adhi Cakra_Batang'!idxSatuSampaiDuaPuluh,--LEFT(RIGHT([2]!nilai,5),1)+1)&amp;" puluh "&amp;INDEX('195_Adhi Cakra_Batang'!idxSatuSampaiDuaPuluh,--LEFT(RIGHT([2]!nilai,4),1)+1))&amp;IF(OR(LEN([2]!nilai)&lt;=3,--LEFT(TEXT(RIGHT([2]!nilai,6),REPT("0",6)),3)={0;1}),""," ribu / ")</definedName>
    <definedName name="ribu2" localSheetId="63">" "&amp;INDEX('196_Klik_Batam '!idxRatusan,--LEFT(TEXT(RIGHT([0]!nilai,6),REPT("0",6)),1)+1)&amp;" "&amp;IF((--MID(TEXT(RIGHT([0]!nilai,6),REPT("0",6)),2,2)+1)&lt;=20,IF(--LEFT(TEXT(RIGHT([0]!nilai,6),REPT("0",6)),3)=1," seribu / ",INDEX('196_Klik_Batam '!idxSatuSampaiDuaPuluh,--LEFT(TEXT(RIGHT([0]!nilai,5),REPT("0",5)),2)+1)),INDEX('196_Klik_Batam '!idxSatuSampaiDuaPuluh,--LEFT(RIGHT([0]!nilai,5),1)+1)&amp;" puluh "&amp;INDEX('196_Klik_Batam '!idxSatuSampaiDuaPuluh,--LEFT(RIGHT([0]!nilai,4),1)+1))&amp;IF(OR(LEN([0]!nilai)&lt;=3,--LEFT(TEXT(RIGHT([0]!nilai,6),REPT("0",6)),3)={0;1}),""," ribu / ")</definedName>
    <definedName name="ribu2" localSheetId="64">" "&amp;INDEX('197_BSC_Alam Hijau_Jambi'!idxRatusan,--LEFT(TEXT(RIGHT([0]!nilai,6),REPT("0",6)),1)+1)&amp;" "&amp;IF((--MID(TEXT(RIGHT([0]!nilai,6),REPT("0",6)),2,2)+1)&lt;=20,IF(--LEFT(TEXT(RIGHT([0]!nilai,6),REPT("0",6)),3)=1," seribu / ",INDEX('197_BSC_Alam Hijau_Jambi'!idxSatuSampaiDuaPuluh,--LEFT(TEXT(RIGHT([0]!nilai,5),REPT("0",5)),2)+1)),INDEX('197_BSC_Alam Hijau_Jambi'!idxSatuSampaiDuaPuluh,--LEFT(RIGHT([0]!nilai,5),1)+1)&amp;" puluh "&amp;INDEX('197_BSC_Alam Hijau_Jambi'!idxSatuSampaiDuaPuluh,--LEFT(RIGHT([0]!nilai,4),1)+1))&amp;IF(OR(LEN([0]!nilai)&lt;=3,--LEFT(TEXT(RIGHT([0]!nilai,6),REPT("0",6)),3)={0;1}),""," ribu / ")</definedName>
    <definedName name="ribu2" localSheetId="65">" "&amp;INDEX('198_PCS_kalimantan'!idxRatusan,--LEFT(TEXT(RIGHT([0]!nilai,6),REPT("0",6)),1)+1)&amp;" "&amp;IF((--MID(TEXT(RIGHT([0]!nilai,6),REPT("0",6)),2,2)+1)&lt;=20,IF(--LEFT(TEXT(RIGHT([0]!nilai,6),REPT("0",6)),3)=1," seribu / ",INDEX('198_PCS_kalimantan'!idxSatuSampaiDuaPuluh,--LEFT(TEXT(RIGHT([0]!nilai,5),REPT("0",5)),2)+1)),INDEX('198_PCS_kalimantan'!idxSatuSampaiDuaPuluh,--LEFT(RIGHT([0]!nilai,5),1)+1)&amp;" puluh "&amp;INDEX('198_PCS_kalimantan'!idxSatuSampaiDuaPuluh,--LEFT(RIGHT([0]!nilai,4),1)+1))&amp;IF(OR(LEN([0]!nilai)&lt;=3,--LEFT(TEXT(RIGHT([0]!nilai,6),REPT("0",6)),3)={0;1}),""," ribu / ")</definedName>
    <definedName name="ribu2" localSheetId="66">" "&amp;INDEX('199_BSC_Alam Hijau_Jambi'!idxRatusan,--LEFT(TEXT(RIGHT([0]!nilai,6),REPT("0",6)),1)+1)&amp;" "&amp;IF((--MID(TEXT(RIGHT([0]!nilai,6),REPT("0",6)),2,2)+1)&lt;=20,IF(--LEFT(TEXT(RIGHT([0]!nilai,6),REPT("0",6)),3)=1," seribu / ",INDEX('199_BSC_Alam Hijau_Jambi'!idxSatuSampaiDuaPuluh,--LEFT(TEXT(RIGHT([0]!nilai,5),REPT("0",5)),2)+1)),INDEX('199_BSC_Alam Hijau_Jambi'!idxSatuSampaiDuaPuluh,--LEFT(RIGHT([0]!nilai,5),1)+1)&amp;" puluh "&amp;INDEX('199_BSC_Alam Hijau_Jambi'!idxSatuSampaiDuaPuluh,--LEFT(RIGHT([0]!nilai,4),1)+1))&amp;IF(OR(LEN([0]!nilai)&lt;=3,--LEFT(TEXT(RIGHT([0]!nilai,6),REPT("0",6)),3)={0;1}),""," ribu / ")</definedName>
    <definedName name="ribu2" localSheetId="67">" "&amp;INDEX('200_BSC_Alam JHHP_Lampung'!idxRatusan,--LEFT(TEXT(RIGHT([0]!nilai,6),REPT("0",6)),1)+1)&amp;" "&amp;IF((--MID(TEXT(RIGHT([0]!nilai,6),REPT("0",6)),2,2)+1)&lt;=20,IF(--LEFT(TEXT(RIGHT([0]!nilai,6),REPT("0",6)),3)=1," seribu / ",INDEX('200_BSC_Alam JHHP_Lampung'!idxSatuSampaiDuaPuluh,--LEFT(TEXT(RIGHT([0]!nilai,5),REPT("0",5)),2)+1)),INDEX('200_BSC_Alam JHHP_Lampung'!idxSatuSampaiDuaPuluh,--LEFT(RIGHT([0]!nilai,5),1)+1)&amp;" puluh "&amp;INDEX('200_BSC_Alam JHHP_Lampung'!idxSatuSampaiDuaPuluh,--LEFT(RIGHT([0]!nilai,4),1)+1))&amp;IF(OR(LEN([0]!nilai)&lt;=3,--LEFT(TEXT(RIGHT([0]!nilai,6),REPT("0",6)),3)={0;1}),""," ribu / ")</definedName>
    <definedName name="ribu2" localSheetId="68">" "&amp;INDEX('201_BSC_Alam JHHP_Lampung'!idxRatusan,--LEFT(TEXT(RIGHT([0]!nilai,6),REPT("0",6)),1)+1)&amp;" "&amp;IF((--MID(TEXT(RIGHT([0]!nilai,6),REPT("0",6)),2,2)+1)&lt;=20,IF(--LEFT(TEXT(RIGHT([0]!nilai,6),REPT("0",6)),3)=1," seribu / ",INDEX('201_BSC_Alam JHHP_Lampung'!idxSatuSampaiDuaPuluh,--LEFT(TEXT(RIGHT([0]!nilai,5),REPT("0",5)),2)+1)),INDEX('201_BSC_Alam JHHP_Lampung'!idxSatuSampaiDuaPuluh,--LEFT(RIGHT([0]!nilai,5),1)+1)&amp;" puluh "&amp;INDEX('201_BSC_Alam JHHP_Lampung'!idxSatuSampaiDuaPuluh,--LEFT(RIGHT([0]!nilai,4),1)+1))&amp;IF(OR(LEN([0]!nilai)&lt;=3,--LEFT(TEXT(RIGHT([0]!nilai,6),REPT("0",6)),3)={0;1}),""," ribu / ")</definedName>
    <definedName name="ribu2" localSheetId="69">" "&amp;INDEX('202_BSC_Alam Hijau_Bandung 1'!idxRatusan,--LEFT(TEXT(RIGHT([0]!nilai,6),REPT("0",6)),1)+1)&amp;" "&amp;IF((--MID(TEXT(RIGHT([0]!nilai,6),REPT("0",6)),2,2)+1)&lt;=20,IF(--LEFT(TEXT(RIGHT([0]!nilai,6),REPT("0",6)),3)=1," seribu / ",INDEX('202_BSC_Alam Hijau_Bandung 1'!idxSatuSampaiDuaPuluh,--LEFT(TEXT(RIGHT([0]!nilai,5),REPT("0",5)),2)+1)),INDEX('202_BSC_Alam Hijau_Bandung 1'!idxSatuSampaiDuaPuluh,--LEFT(RIGHT([0]!nilai,5),1)+1)&amp;" puluh "&amp;INDEX('202_BSC_Alam Hijau_Bandung 1'!idxSatuSampaiDuaPuluh,--LEFT(RIGHT([0]!nilai,4),1)+1))&amp;IF(OR(LEN([0]!nilai)&lt;=3,--LEFT(TEXT(RIGHT([0]!nilai,6),REPT("0",6)),3)={0;1}),""," ribu / ")</definedName>
    <definedName name="ribu2" localSheetId="70">" "&amp;INDEX('203_BSC_JHHP_Lampung'!idxRatusan,--LEFT(TEXT(RIGHT([0]!nilai,6),REPT("0",6)),1)+1)&amp;" "&amp;IF((--MID(TEXT(RIGHT([0]!nilai,6),REPT("0",6)),2,2)+1)&lt;=20,IF(--LEFT(TEXT(RIGHT([0]!nilai,6),REPT("0",6)),3)=1," seribu / ",INDEX('203_BSC_JHHP_Lampung'!idxSatuSampaiDuaPuluh,--LEFT(TEXT(RIGHT([0]!nilai,5),REPT("0",5)),2)+1)),INDEX('203_BSC_JHHP_Lampung'!idxSatuSampaiDuaPuluh,--LEFT(RIGHT([0]!nilai,5),1)+1)&amp;" puluh "&amp;INDEX('203_BSC_JHHP_Lampung'!idxSatuSampaiDuaPuluh,--LEFT(RIGHT([0]!nilai,4),1)+1))&amp;IF(OR(LEN([0]!nilai)&lt;=3,--LEFT(TEXT(RIGHT([0]!nilai,6),REPT("0",6)),3)={0;1}),""," ribu / ")</definedName>
    <definedName name="ribu2" localSheetId="71">" "&amp;INDEX('204_Klik_Batam'!idxRatusan,--LEFT(TEXT(RIGHT([0]!nilai,6),REPT("0",6)),1)+1)&amp;" "&amp;IF((--MID(TEXT(RIGHT([0]!nilai,6),REPT("0",6)),2,2)+1)&lt;=20,IF(--LEFT(TEXT(RIGHT([0]!nilai,6),REPT("0",6)),3)=1," seribu / ",INDEX('204_Klik_Batam'!idxSatuSampaiDuaPuluh,--LEFT(TEXT(RIGHT([0]!nilai,5),REPT("0",5)),2)+1)),INDEX('204_Klik_Batam'!idxSatuSampaiDuaPuluh,--LEFT(RIGHT([0]!nilai,5),1)+1)&amp;" puluh "&amp;INDEX('204_Klik_Batam'!idxSatuSampaiDuaPuluh,--LEFT(RIGHT([0]!nilai,4),1)+1))&amp;IF(OR(LEN([0]!nilai)&lt;=3,--LEFT(TEXT(RIGHT([0]!nilai,6),REPT("0",6)),3)={0;1}),""," ribu / ")</definedName>
    <definedName name="ribu2" localSheetId="72">" "&amp;INDEX('205_Klik_Batam'!idxRatusan,--LEFT(TEXT(RIGHT([0]!nilai,6),REPT("0",6)),1)+1)&amp;" "&amp;IF((--MID(TEXT(RIGHT([0]!nilai,6),REPT("0",6)),2,2)+1)&lt;=20,IF(--LEFT(TEXT(RIGHT([0]!nilai,6),REPT("0",6)),3)=1," seribu / ",INDEX('205_Klik_Batam'!idxSatuSampaiDuaPuluh,--LEFT(TEXT(RIGHT([0]!nilai,5),REPT("0",5)),2)+1)),INDEX('205_Klik_Batam'!idxSatuSampaiDuaPuluh,--LEFT(RIGHT([0]!nilai,5),1)+1)&amp;" puluh "&amp;INDEX('205_Klik_Batam'!idxSatuSampaiDuaPuluh,--LEFT(RIGHT([0]!nilai,4),1)+1))&amp;IF(OR(LEN([0]!nilai)&lt;=3,--LEFT(TEXT(RIGHT([0]!nilai,6),REPT("0",6)),3)={0;1}),""," ribu / ")</definedName>
    <definedName name="ribu2" localSheetId="73">" "&amp;INDEX('206_Tinata_Batam'!idxRatusan,--LEFT(TEXT(RIGHT([0]!nilai,6),REPT("0",6)),1)+1)&amp;" "&amp;IF((--MID(TEXT(RIGHT([0]!nilai,6),REPT("0",6)),2,2)+1)&lt;=20,IF(--LEFT(TEXT(RIGHT([0]!nilai,6),REPT("0",6)),3)=1," seribu / ",INDEX('206_Tinata_Batam'!idxSatuSampaiDuaPuluh,--LEFT(TEXT(RIGHT([0]!nilai,5),REPT("0",5)),2)+1)),INDEX('206_Tinata_Batam'!idxSatuSampaiDuaPuluh,--LEFT(RIGHT([0]!nilai,5),1)+1)&amp;" puluh "&amp;INDEX('206_Tinata_Batam'!idxSatuSampaiDuaPuluh,--LEFT(RIGHT([0]!nilai,4),1)+1))&amp;IF(OR(LEN([0]!nilai)&lt;=3,--LEFT(TEXT(RIGHT([0]!nilai,6),REPT("0",6)),3)={0;1}),""," ribu / ")</definedName>
    <definedName name="ribu2" localSheetId="74">" "&amp;INDEX('207_Yenlingtan_Primasari_BTH'!idxRatusan,--LEFT(TEXT(RIGHT([0]!nilai,6),REPT("0",6)),1)+1)&amp;" "&amp;IF((--MID(TEXT(RIGHT([0]!nilai,6),REPT("0",6)),2,2)+1)&lt;=20,IF(--LEFT(TEXT(RIGHT([0]!nilai,6),REPT("0",6)),3)=1," seribu / ",INDEX('207_Yenlingtan_Primasari_BTH'!idxSatuSampaiDuaPuluh,--LEFT(TEXT(RIGHT([0]!nilai,5),REPT("0",5)),2)+1)),INDEX('207_Yenlingtan_Primasari_BTH'!idxSatuSampaiDuaPuluh,--LEFT(RIGHT([0]!nilai,5),1)+1)&amp;" puluh "&amp;INDEX('207_Yenlingtan_Primasari_BTH'!idxSatuSampaiDuaPuluh,--LEFT(RIGHT([0]!nilai,4),1)+1))&amp;IF(OR(LEN([0]!nilai)&lt;=3,--LEFT(TEXT(RIGHT([0]!nilai,6),REPT("0",6)),3)={0;1}),""," ribu / ")</definedName>
    <definedName name="ribu2" localSheetId="75">" "&amp;INDEX('208_Yenlingtan_Kaifa_BTH'!idxRatusan,--LEFT(TEXT(RIGHT([0]!nilai,6),REPT("0",6)),1)+1)&amp;" "&amp;IF((--MID(TEXT(RIGHT([0]!nilai,6),REPT("0",6)),2,2)+1)&lt;=20,IF(--LEFT(TEXT(RIGHT([0]!nilai,6),REPT("0",6)),3)=1," seribu / ",INDEX('208_Yenlingtan_Kaifa_BTH'!idxSatuSampaiDuaPuluh,--LEFT(TEXT(RIGHT([0]!nilai,5),REPT("0",5)),2)+1)),INDEX('208_Yenlingtan_Kaifa_BTH'!idxSatuSampaiDuaPuluh,--LEFT(RIGHT([0]!nilai,5),1)+1)&amp;" puluh "&amp;INDEX('208_Yenlingtan_Kaifa_BTH'!idxSatuSampaiDuaPuluh,--LEFT(RIGHT([0]!nilai,4),1)+1))&amp;IF(OR(LEN([0]!nilai)&lt;=3,--LEFT(TEXT(RIGHT([0]!nilai,6),REPT("0",6)),3)={0;1}),""," ribu / ")</definedName>
    <definedName name="ribu2" localSheetId="76">" "&amp;INDEX('209_Yenlingtan_East_BTH'!idxRatusan,--LEFT(TEXT(RIGHT([0]!nilai,6),REPT("0",6)),1)+1)&amp;" "&amp;IF((--MID(TEXT(RIGHT([0]!nilai,6),REPT("0",6)),2,2)+1)&lt;=20,IF(--LEFT(TEXT(RIGHT([0]!nilai,6),REPT("0",6)),3)=1," seribu / ",INDEX('209_Yenlingtan_East_BTH'!idxSatuSampaiDuaPuluh,--LEFT(TEXT(RIGHT([0]!nilai,5),REPT("0",5)),2)+1)),INDEX('209_Yenlingtan_East_BTH'!idxSatuSampaiDuaPuluh,--LEFT(RIGHT([0]!nilai,5),1)+1)&amp;" puluh "&amp;INDEX('209_Yenlingtan_East_BTH'!idxSatuSampaiDuaPuluh,--LEFT(RIGHT([0]!nilai,4),1)+1))&amp;IF(OR(LEN([0]!nilai)&lt;=3,--LEFT(TEXT(RIGHT([0]!nilai,6),REPT("0",6)),3)={0;1}),""," ribu / ")</definedName>
    <definedName name="ribu2" localSheetId="77">" "&amp;INDEX('210_Dhe Topidi_Makassar'!idxRatusan,--LEFT(TEXT(RIGHT([0]!nilai,6),REPT("0",6)),1)+1)&amp;" "&amp;IF((--MID(TEXT(RIGHT([0]!nilai,6),REPT("0",6)),2,2)+1)&lt;=20,IF(--LEFT(TEXT(RIGHT([0]!nilai,6),REPT("0",6)),3)=1," seribu / ",INDEX('210_Dhe Topidi_Makassar'!idxSatuSampaiDuaPuluh,--LEFT(TEXT(RIGHT([0]!nilai,5),REPT("0",5)),2)+1)),INDEX('210_Dhe Topidi_Makassar'!idxSatuSampaiDuaPuluh,--LEFT(RIGHT([0]!nilai,5),1)+1)&amp;" puluh "&amp;INDEX('210_Dhe Topidi_Makassar'!idxSatuSampaiDuaPuluh,--LEFT(RIGHT([0]!nilai,4),1)+1))&amp;IF(OR(LEN([0]!nilai)&lt;=3,--LEFT(TEXT(RIGHT([0]!nilai,6),REPT("0",6)),3)={0;1}),""," ribu / ")</definedName>
    <definedName name="ribu2" localSheetId="78">" "&amp;INDEX('211_Bpk. Teddy_Batam'!idxRatusan,--LEFT(TEXT(RIGHT([0]!nilai,6),REPT("0",6)),1)+1)&amp;" "&amp;IF((--MID(TEXT(RIGHT([0]!nilai,6),REPT("0",6)),2,2)+1)&lt;=20,IF(--LEFT(TEXT(RIGHT([0]!nilai,6),REPT("0",6)),3)=1," seribu / ",INDEX('211_Bpk. Teddy_Batam'!idxSatuSampaiDuaPuluh,--LEFT(TEXT(RIGHT([0]!nilai,5),REPT("0",5)),2)+1)),INDEX('211_Bpk. Teddy_Batam'!idxSatuSampaiDuaPuluh,--LEFT(RIGHT([0]!nilai,5),1)+1)&amp;" puluh "&amp;INDEX('211_Bpk. Teddy_Batam'!idxSatuSampaiDuaPuluh,--LEFT(RIGHT([0]!nilai,4),1)+1))&amp;IF(OR(LEN([0]!nilai)&lt;=3,--LEFT(TEXT(RIGHT([0]!nilai,6),REPT("0",6)),3)={0;1}),""," ribu / ")</definedName>
    <definedName name="ribu2" localSheetId="79">" "&amp;INDEX('212_RBS_Batam'!idxRatusan,--LEFT(TEXT(RIGHT([0]!nilai,6),REPT("0",6)),1)+1)&amp;" "&amp;IF((--MID(TEXT(RIGHT([0]!nilai,6),REPT("0",6)),2,2)+1)&lt;=20,IF(--LEFT(TEXT(RIGHT([0]!nilai,6),REPT("0",6)),3)=1," seribu / ",INDEX('212_RBS_Batam'!idxSatuSampaiDuaPuluh,--LEFT(TEXT(RIGHT([0]!nilai,5),REPT("0",5)),2)+1)),INDEX('212_RBS_Batam'!idxSatuSampaiDuaPuluh,--LEFT(RIGHT([0]!nilai,5),1)+1)&amp;" puluh "&amp;INDEX('212_RBS_Batam'!idxSatuSampaiDuaPuluh,--LEFT(RIGHT([0]!nilai,4),1)+1))&amp;IF(OR(LEN([0]!nilai)&lt;=3,--LEFT(TEXT(RIGHT([0]!nilai,6),REPT("0",6)),3)={0;1}),""," ribu / ")</definedName>
    <definedName name="ribu2" localSheetId="80">" "&amp;INDEX('213_Fastindo_jakarta'!idxRatusan,--LEFT(TEXT(RIGHT([0]!nilai,6),REPT("0",6)),1)+1)&amp;" "&amp;IF((--MID(TEXT(RIGHT([0]!nilai,6),REPT("0",6)),2,2)+1)&lt;=20,IF(--LEFT(TEXT(RIGHT([0]!nilai,6),REPT("0",6)),3)=1," seribu / ",INDEX('213_Fastindo_jakarta'!idxSatuSampaiDuaPuluh,--LEFT(TEXT(RIGHT([0]!nilai,5),REPT("0",5)),2)+1)),INDEX('213_Fastindo_jakarta'!idxSatuSampaiDuaPuluh,--LEFT(RIGHT([0]!nilai,5),1)+1)&amp;" puluh "&amp;INDEX('213_Fastindo_jakarta'!idxSatuSampaiDuaPuluh,--LEFT(RIGHT([0]!nilai,4),1)+1))&amp;IF(OR(LEN([0]!nilai)&lt;=3,--LEFT(TEXT(RIGHT([0]!nilai,6),REPT("0",6)),3)={0;1}),""," ribu / ")</definedName>
    <definedName name="ribu2" localSheetId="81">" "&amp;INDEX('214_Klik_Batam'!idxRatusan,--LEFT(TEXT(RIGHT([0]!nilai,6),REPT("0",6)),1)+1)&amp;" "&amp;IF((--MID(TEXT(RIGHT([0]!nilai,6),REPT("0",6)),2,2)+1)&lt;=20,IF(--LEFT(TEXT(RIGHT([0]!nilai,6),REPT("0",6)),3)=1," seribu / ",INDEX('214_Klik_Batam'!idxSatuSampaiDuaPuluh,--LEFT(TEXT(RIGHT([0]!nilai,5),REPT("0",5)),2)+1)),INDEX('214_Klik_Batam'!idxSatuSampaiDuaPuluh,--LEFT(RIGHT([0]!nilai,5),1)+1)&amp;" puluh "&amp;INDEX('214_Klik_Batam'!idxSatuSampaiDuaPuluh,--LEFT(RIGHT([0]!nilai,4),1)+1))&amp;IF(OR(LEN([0]!nilai)&lt;=3,--LEFT(TEXT(RIGHT([0]!nilai,6),REPT("0",6)),3)={0;1}),""," ribu / ")</definedName>
    <definedName name="ribu2" localSheetId="82">" "&amp;INDEX('215_Menara_Cocacola'!idxRatusan,--LEFT(TEXT(RIGHT([0]!nilai,6),REPT("0",6)),1)+1)&amp;" "&amp;IF((--MID(TEXT(RIGHT([0]!nilai,6),REPT("0",6)),2,2)+1)&lt;=20,IF(--LEFT(TEXT(RIGHT([0]!nilai,6),REPT("0",6)),3)=1," seribu / ",INDEX('215_Menara_Cocacola'!idxSatuSampaiDuaPuluh,--LEFT(TEXT(RIGHT([0]!nilai,5),REPT("0",5)),2)+1)),INDEX('215_Menara_Cocacola'!idxSatuSampaiDuaPuluh,--LEFT(RIGHT([0]!nilai,5),1)+1)&amp;" puluh "&amp;INDEX('215_Menara_Cocacola'!idxSatuSampaiDuaPuluh,--LEFT(RIGHT([0]!nilai,4),1)+1))&amp;IF(OR(LEN([0]!nilai)&lt;=3,--LEFT(TEXT(RIGHT([0]!nilai,6),REPT("0",6)),3)={0;1}),""," ribu / ")</definedName>
    <definedName name="ribu2" localSheetId="83">" "&amp;INDEX('216_Menara_Mataram'!idxRatusan,--LEFT(TEXT(RIGHT([0]!nilai,6),REPT("0",6)),1)+1)&amp;" "&amp;IF((--MID(TEXT(RIGHT([0]!nilai,6),REPT("0",6)),2,2)+1)&lt;=20,IF(--LEFT(TEXT(RIGHT([0]!nilai,6),REPT("0",6)),3)=1," seribu / ",INDEX('216_Menara_Mataram'!idxSatuSampaiDuaPuluh,--LEFT(TEXT(RIGHT([0]!nilai,5),REPT("0",5)),2)+1)),INDEX('216_Menara_Mataram'!idxSatuSampaiDuaPuluh,--LEFT(RIGHT([0]!nilai,5),1)+1)&amp;" puluh "&amp;INDEX('216_Menara_Mataram'!idxSatuSampaiDuaPuluh,--LEFT(RIGHT([0]!nilai,4),1)+1))&amp;IF(OR(LEN([0]!nilai)&lt;=3,--LEFT(TEXT(RIGHT([0]!nilai,6),REPT("0",6)),3)={0;1}),""," ribu / ")</definedName>
    <definedName name="ribu2" localSheetId="84">" "&amp;INDEX('217_BSC_DNR_Padang'!idxRatusan,--LEFT(TEXT(RIGHT([0]!nilai,6),REPT("0",6)),1)+1)&amp;" "&amp;IF((--MID(TEXT(RIGHT([0]!nilai,6),REPT("0",6)),2,2)+1)&lt;=20,IF(--LEFT(TEXT(RIGHT([0]!nilai,6),REPT("0",6)),3)=1," seribu / ",INDEX('217_BSC_DNR_Padang'!idxSatuSampaiDuaPuluh,--LEFT(TEXT(RIGHT([0]!nilai,5),REPT("0",5)),2)+1)),INDEX('217_BSC_DNR_Padang'!idxSatuSampaiDuaPuluh,--LEFT(RIGHT([0]!nilai,5),1)+1)&amp;" puluh "&amp;INDEX('217_BSC_DNR_Padang'!idxSatuSampaiDuaPuluh,--LEFT(RIGHT([0]!nilai,4),1)+1))&amp;IF(OR(LEN([0]!nilai)&lt;=3,--LEFT(TEXT(RIGHT([0]!nilai,6),REPT("0",6)),3)={0;1}),""," ribu / ")</definedName>
    <definedName name="ribu2" localSheetId="85">" "&amp;INDEX('218_BSC_Alam Hijau_Bandung 1'!idxRatusan,--LEFT(TEXT(RIGHT([0]!nilai,6),REPT("0",6)),1)+1)&amp;" "&amp;IF((--MID(TEXT(RIGHT([0]!nilai,6),REPT("0",6)),2,2)+1)&lt;=20,IF(--LEFT(TEXT(RIGHT([0]!nilai,6),REPT("0",6)),3)=1," seribu / ",INDEX('218_BSC_Alam Hijau_Bandung 1'!idxSatuSampaiDuaPuluh,--LEFT(TEXT(RIGHT([0]!nilai,5),REPT("0",5)),2)+1)),INDEX('218_BSC_Alam Hijau_Bandung 1'!idxSatuSampaiDuaPuluh,--LEFT(RIGHT([0]!nilai,5),1)+1)&amp;" puluh "&amp;INDEX('218_BSC_Alam Hijau_Bandung 1'!idxSatuSampaiDuaPuluh,--LEFT(RIGHT([0]!nilai,4),1)+1))&amp;IF(OR(LEN([0]!nilai)&lt;=3,--LEFT(TEXT(RIGHT([0]!nilai,6),REPT("0",6)),3)={0;1}),""," ribu / ")</definedName>
    <definedName name="ribu2" localSheetId="86">" "&amp;INDEX('219_BSC_Alam Hijau_Lampung'!idxRatusan,--LEFT(TEXT(RIGHT([0]!nilai,6),REPT("0",6)),1)+1)&amp;" "&amp;IF((--MID(TEXT(RIGHT([0]!nilai,6),REPT("0",6)),2,2)+1)&lt;=20,IF(--LEFT(TEXT(RIGHT([0]!nilai,6),REPT("0",6)),3)=1," seribu / ",INDEX('219_BSC_Alam Hijau_Lampung'!idxSatuSampaiDuaPuluh,--LEFT(TEXT(RIGHT([0]!nilai,5),REPT("0",5)),2)+1)),INDEX('219_BSC_Alam Hijau_Lampung'!idxSatuSampaiDuaPuluh,--LEFT(RIGHT([0]!nilai,5),1)+1)&amp;" puluh "&amp;INDEX('219_BSC_Alam Hijau_Lampung'!idxSatuSampaiDuaPuluh,--LEFT(RIGHT([0]!nilai,4),1)+1))&amp;IF(OR(LEN([0]!nilai)&lt;=3,--LEFT(TEXT(RIGHT([0]!nilai,6),REPT("0",6)),3)={0;1}),""," ribu / ")</definedName>
    <definedName name="ribu2" localSheetId="87">" "&amp;INDEX('220_BSC_Alam Hijau_Kota Bumi'!idxRatusan,--LEFT(TEXT(RIGHT([0]!nilai,6),REPT("0",6)),1)+1)&amp;" "&amp;IF((--MID(TEXT(RIGHT([0]!nilai,6),REPT("0",6)),2,2)+1)&lt;=20,IF(--LEFT(TEXT(RIGHT([0]!nilai,6),REPT("0",6)),3)=1," seribu / ",INDEX('220_BSC_Alam Hijau_Kota Bumi'!idxSatuSampaiDuaPuluh,--LEFT(TEXT(RIGHT([0]!nilai,5),REPT("0",5)),2)+1)),INDEX('220_BSC_Alam Hijau_Kota Bumi'!idxSatuSampaiDuaPuluh,--LEFT(RIGHT([0]!nilai,5),1)+1)&amp;" puluh "&amp;INDEX('220_BSC_Alam Hijau_Kota Bumi'!idxSatuSampaiDuaPuluh,--LEFT(RIGHT([0]!nilai,4),1)+1))&amp;IF(OR(LEN([0]!nilai)&lt;=3,--LEFT(TEXT(RIGHT([0]!nilai,6),REPT("0",6)),3)={0;1}),""," ribu / ")</definedName>
    <definedName name="ribu2" localSheetId="88">" "&amp;INDEX('221_BSC_Alam Hijau_Kota Bumi'!idxRatusan,--LEFT(TEXT(RIGHT([0]!nilai,6),REPT("0",6)),1)+1)&amp;" "&amp;IF((--MID(TEXT(RIGHT([0]!nilai,6),REPT("0",6)),2,2)+1)&lt;=20,IF(--LEFT(TEXT(RIGHT([0]!nilai,6),REPT("0",6)),3)=1," seribu / ",INDEX('221_BSC_Alam Hijau_Kota Bumi'!idxSatuSampaiDuaPuluh,--LEFT(TEXT(RIGHT([0]!nilai,5),REPT("0",5)),2)+1)),INDEX('221_BSC_Alam Hijau_Kota Bumi'!idxSatuSampaiDuaPuluh,--LEFT(RIGHT([0]!nilai,5),1)+1)&amp;" puluh "&amp;INDEX('221_BSC_Alam Hijau_Kota Bumi'!idxSatuSampaiDuaPuluh,--LEFT(RIGHT([0]!nilai,4),1)+1))&amp;IF(OR(LEN([0]!nilai)&lt;=3,--LEFT(TEXT(RIGHT([0]!nilai,6),REPT("0",6)),3)={0;1}),""," ribu / ")</definedName>
    <definedName name="ribu2" localSheetId="89">" "&amp;INDEX('222_Okaryana_Pontianak'!idxRatusan,--LEFT(TEXT(RIGHT([0]!nilai,6),REPT("0",6)),1)+1)&amp;" "&amp;IF((--MID(TEXT(RIGHT([0]!nilai,6),REPT("0",6)),2,2)+1)&lt;=20,IF(--LEFT(TEXT(RIGHT([0]!nilai,6),REPT("0",6)),3)=1," seribu / ",INDEX('222_Okaryana_Pontianak'!idxSatuSampaiDuaPuluh,--LEFT(TEXT(RIGHT([0]!nilai,5),REPT("0",5)),2)+1)),INDEX('222_Okaryana_Pontianak'!idxSatuSampaiDuaPuluh,--LEFT(RIGHT([0]!nilai,5),1)+1)&amp;" puluh "&amp;INDEX('222_Okaryana_Pontianak'!idxSatuSampaiDuaPuluh,--LEFT(RIGHT([0]!nilai,4),1)+1))&amp;IF(OR(LEN([0]!nilai)&lt;=3,--LEFT(TEXT(RIGHT([0]!nilai,6),REPT("0",6)),3)={0;1}),""," ribu / ")</definedName>
    <definedName name="ribu2" localSheetId="90">" "&amp;INDEX('223_BBI_Makassar'!idxRatusan,--LEFT(TEXT(RIGHT([0]!nilai,6),REPT("0",6)),1)+1)&amp;" "&amp;IF((--MID(TEXT(RIGHT([0]!nilai,6),REPT("0",6)),2,2)+1)&lt;=20,IF(--LEFT(TEXT(RIGHT([0]!nilai,6),REPT("0",6)),3)=1," seribu / ",INDEX('223_BBI_Makassar'!idxSatuSampaiDuaPuluh,--LEFT(TEXT(RIGHT([0]!nilai,5),REPT("0",5)),2)+1)),INDEX('223_BBI_Makassar'!idxSatuSampaiDuaPuluh,--LEFT(RIGHT([0]!nilai,5),1)+1)&amp;" puluh "&amp;INDEX('223_BBI_Makassar'!idxSatuSampaiDuaPuluh,--LEFT(RIGHT([0]!nilai,4),1)+1))&amp;IF(OR(LEN([0]!nilai)&lt;=3,--LEFT(TEXT(RIGHT([0]!nilai,6),REPT("0",6)),3)={0;1}),""," ribu / ")</definedName>
    <definedName name="ribu2" localSheetId="91">" "&amp;INDEX('224_Yenlingtan_Aras_BTH'!idxRatusan,--LEFT(TEXT(RIGHT([0]!nilai,6),REPT("0",6)),1)+1)&amp;" "&amp;IF((--MID(TEXT(RIGHT([0]!nilai,6),REPT("0",6)),2,2)+1)&lt;=20,IF(--LEFT(TEXT(RIGHT([0]!nilai,6),REPT("0",6)),3)=1," seribu / ",INDEX('224_Yenlingtan_Aras_BTH'!idxSatuSampaiDuaPuluh,--LEFT(TEXT(RIGHT([0]!nilai,5),REPT("0",5)),2)+1)),INDEX('224_Yenlingtan_Aras_BTH'!idxSatuSampaiDuaPuluh,--LEFT(RIGHT([0]!nilai,5),1)+1)&amp;" puluh "&amp;INDEX('224_Yenlingtan_Aras_BTH'!idxSatuSampaiDuaPuluh,--LEFT(RIGHT([0]!nilai,4),1)+1))&amp;IF(OR(LEN([0]!nilai)&lt;=3,--LEFT(TEXT(RIGHT([0]!nilai,6),REPT("0",6)),3)={0;1}),""," ribu / ")</definedName>
    <definedName name="ribu2" localSheetId="92">" "&amp;INDEX('225_Yenlingtan_Omo_BTH'!idxRatusan,--LEFT(TEXT(RIGHT([0]!nilai,6),REPT("0",6)),1)+1)&amp;" "&amp;IF((--MID(TEXT(RIGHT([0]!nilai,6),REPT("0",6)),2,2)+1)&lt;=20,IF(--LEFT(TEXT(RIGHT([0]!nilai,6),REPT("0",6)),3)=1," seribu / ",INDEX('225_Yenlingtan_Omo_BTH'!idxSatuSampaiDuaPuluh,--LEFT(TEXT(RIGHT([0]!nilai,5),REPT("0",5)),2)+1)),INDEX('225_Yenlingtan_Omo_BTH'!idxSatuSampaiDuaPuluh,--LEFT(RIGHT([0]!nilai,5),1)+1)&amp;" puluh "&amp;INDEX('225_Yenlingtan_Omo_BTH'!idxSatuSampaiDuaPuluh,--LEFT(RIGHT([0]!nilai,4),1)+1))&amp;IF(OR(LEN([0]!nilai)&lt;=3,--LEFT(TEXT(RIGHT([0]!nilai,6),REPT("0",6)),3)={0;1}),""," ribu / ")</definedName>
    <definedName name="ribu2" localSheetId="93">" "&amp;INDEX('226_Yenlingtan_Pandurasa_BTH'!idxRatusan,--LEFT(TEXT(RIGHT([0]!nilai,6),REPT("0",6)),1)+1)&amp;" "&amp;IF((--MID(TEXT(RIGHT([0]!nilai,6),REPT("0",6)),2,2)+1)&lt;=20,IF(--LEFT(TEXT(RIGHT([0]!nilai,6),REPT("0",6)),3)=1," seribu / ",INDEX('226_Yenlingtan_Pandurasa_BTH'!idxSatuSampaiDuaPuluh,--LEFT(TEXT(RIGHT([0]!nilai,5),REPT("0",5)),2)+1)),INDEX('226_Yenlingtan_Pandurasa_BTH'!idxSatuSampaiDuaPuluh,--LEFT(RIGHT([0]!nilai,5),1)+1)&amp;" puluh "&amp;INDEX('226_Yenlingtan_Pandurasa_BTH'!idxSatuSampaiDuaPuluh,--LEFT(RIGHT([0]!nilai,4),1)+1))&amp;IF(OR(LEN([0]!nilai)&lt;=3,--LEFT(TEXT(RIGHT([0]!nilai,6),REPT("0",6)),3)={0;1}),""," ribu / ")</definedName>
    <definedName name="ribu2" localSheetId="94">" "&amp;INDEX('227_Bpk. Zudi_Banjarmasin'!idxRatusan,--LEFT(TEXT(RIGHT([0]!nilai,6),REPT("0",6)),1)+1)&amp;" "&amp;IF((--MID(TEXT(RIGHT([0]!nilai,6),REPT("0",6)),2,2)+1)&lt;=20,IF(--LEFT(TEXT(RIGHT([0]!nilai,6),REPT("0",6)),3)=1," seribu / ",INDEX('227_Bpk. Zudi_Banjarmasin'!idxSatuSampaiDuaPuluh,--LEFT(TEXT(RIGHT([0]!nilai,5),REPT("0",5)),2)+1)),INDEX('227_Bpk. Zudi_Banjarmasin'!idxSatuSampaiDuaPuluh,--LEFT(RIGHT([0]!nilai,5),1)+1)&amp;" puluh "&amp;INDEX('227_Bpk. Zudi_Banjarmasin'!idxSatuSampaiDuaPuluh,--LEFT(RIGHT([0]!nilai,4),1)+1))&amp;IF(OR(LEN([0]!nilai)&lt;=3,--LEFT(TEXT(RIGHT([0]!nilai,6),REPT("0",6)),3)={0;1}),""," ribu / ")</definedName>
    <definedName name="ribu2" localSheetId="95">" "&amp;INDEX('228_Anzora Skin_Riau'!idxRatusan,--LEFT(TEXT(RIGHT([0]!nilai,6),REPT("0",6)),1)+1)&amp;" "&amp;IF((--MID(TEXT(RIGHT([0]!nilai,6),REPT("0",6)),2,2)+1)&lt;=20,IF(--LEFT(TEXT(RIGHT([0]!nilai,6),REPT("0",6)),3)=1," seribu / ",INDEX('228_Anzora Skin_Riau'!idxSatuSampaiDuaPuluh,--LEFT(TEXT(RIGHT([0]!nilai,5),REPT("0",5)),2)+1)),INDEX('228_Anzora Skin_Riau'!idxSatuSampaiDuaPuluh,--LEFT(RIGHT([0]!nilai,5),1)+1)&amp;" puluh "&amp;INDEX('228_Anzora Skin_Riau'!idxSatuSampaiDuaPuluh,--LEFT(RIGHT([0]!nilai,4),1)+1))&amp;IF(OR(LEN([0]!nilai)&lt;=3,--LEFT(TEXT(RIGHT([0]!nilai,6),REPT("0",6)),3)={0;1}),""," ribu / ")</definedName>
    <definedName name="ribu2" localSheetId="96">" "&amp;INDEX('229_Menara_Sticker&amp;TTD'!idxRatusan,--LEFT(TEXT(RIGHT([0]!nilai,6),REPT("0",6)),1)+1)&amp;" "&amp;IF((--MID(TEXT(RIGHT([0]!nilai,6),REPT("0",6)),2,2)+1)&lt;=20,IF(--LEFT(TEXT(RIGHT([0]!nilai,6),REPT("0",6)),3)=1," seribu / ",INDEX('229_Menara_Sticker&amp;TTD'!idxSatuSampaiDuaPuluh,--LEFT(TEXT(RIGHT([0]!nilai,5),REPT("0",5)),2)+1)),INDEX('229_Menara_Sticker&amp;TTD'!idxSatuSampaiDuaPuluh,--LEFT(RIGHT([0]!nilai,5),1)+1)&amp;" puluh "&amp;INDEX('229_Menara_Sticker&amp;TTD'!idxSatuSampaiDuaPuluh,--LEFT(RIGHT([0]!nilai,4),1)+1))&amp;IF(OR(LEN([0]!nilai)&lt;=3,--LEFT(TEXT(RIGHT([0]!nilai,6),REPT("0",6)),3)={0;1}),""," ribu / ")</definedName>
    <definedName name="ribu2" localSheetId="97">" "&amp;INDEX('230_Solologo_Setia alam_Proboli'!idxRatusan,--LEFT(TEXT(RIGHT([2]!nilai,6),REPT("0",6)),1)+1)&amp;" "&amp;IF((--MID(TEXT(RIGHT([2]!nilai,6),REPT("0",6)),2,2)+1)&lt;=20,IF(--LEFT(TEXT(RIGHT([2]!nilai,6),REPT("0",6)),3)=1," seribu / ",INDEX('230_Solologo_Setia alam_Proboli'!idxSatuSampaiDuaPuluh,--LEFT(TEXT(RIGHT([2]!nilai,5),REPT("0",5)),2)+1)),INDEX('230_Solologo_Setia alam_Proboli'!idxSatuSampaiDuaPuluh,--LEFT(RIGHT([2]!nilai,5),1)+1)&amp;" puluh "&amp;INDEX('230_Solologo_Setia alam_Proboli'!idxSatuSampaiDuaPuluh,--LEFT(RIGHT([2]!nilai,4),1)+1))&amp;IF(OR(LEN([2]!nilai)&lt;=3,--LEFT(TEXT(RIGHT([2]!nilai,6),REPT("0",6)),3)={0;1}),""," ribu / ")</definedName>
    <definedName name="ribu2" localSheetId="98">" "&amp;INDEX('231_Okaryana_Pontianak'!idxRatusan,--LEFT(TEXT(RIGHT([0]!nilai,6),REPT("0",6)),1)+1)&amp;" "&amp;IF((--MID(TEXT(RIGHT([0]!nilai,6),REPT("0",6)),2,2)+1)&lt;=20,IF(--LEFT(TEXT(RIGHT([0]!nilai,6),REPT("0",6)),3)=1," seribu / ",INDEX('231_Okaryana_Pontianak'!idxSatuSampaiDuaPuluh,--LEFT(TEXT(RIGHT([0]!nilai,5),REPT("0",5)),2)+1)),INDEX('231_Okaryana_Pontianak'!idxSatuSampaiDuaPuluh,--LEFT(RIGHT([0]!nilai,5),1)+1)&amp;" puluh "&amp;INDEX('231_Okaryana_Pontianak'!idxSatuSampaiDuaPuluh,--LEFT(RIGHT([0]!nilai,4),1)+1))&amp;IF(OR(LEN([0]!nilai)&lt;=3,--LEFT(TEXT(RIGHT([0]!nilai,6),REPT("0",6)),3)={0;1}),""," ribu / ")</definedName>
    <definedName name="ribu2" localSheetId="99">" "&amp;INDEX('232_Pandu_Batam'!idxRatusan,--LEFT(TEXT(RIGHT([2]!nilai,6),REPT("0",6)),1)+1)&amp;" "&amp;IF((--MID(TEXT(RIGHT([2]!nilai,6),REPT("0",6)),2,2)+1)&lt;=20,IF(--LEFT(TEXT(RIGHT([2]!nilai,6),REPT("0",6)),3)=1," seribu / ",INDEX('232_Pandu_Batam'!idxSatuSampaiDuaPuluh,--LEFT(TEXT(RIGHT([2]!nilai,5),REPT("0",5)),2)+1)),INDEX('232_Pandu_Batam'!idxSatuSampaiDuaPuluh,--LEFT(RIGHT([2]!nilai,5),1)+1)&amp;" puluh "&amp;INDEX('232_Pandu_Batam'!idxSatuSampaiDuaPuluh,--LEFT(RIGHT([2]!nilai,4),1)+1))&amp;IF(OR(LEN([2]!nilai)&lt;=3,--LEFT(TEXT(RIGHT([2]!nilai,6),REPT("0",6)),3)={0;1}),""," ribu / ")</definedName>
    <definedName name="ribu2" localSheetId="100">" "&amp;INDEX('233_Yenlingtan_Aras_BTH'!idxRatusan,--LEFT(TEXT(RIGHT([0]!nilai,6),REPT("0",6)),1)+1)&amp;" "&amp;IF((--MID(TEXT(RIGHT([0]!nilai,6),REPT("0",6)),2,2)+1)&lt;=20,IF(--LEFT(TEXT(RIGHT([0]!nilai,6),REPT("0",6)),3)=1," seribu / ",INDEX('233_Yenlingtan_Aras_BTH'!idxSatuSampaiDuaPuluh,--LEFT(TEXT(RIGHT([0]!nilai,5),REPT("0",5)),2)+1)),INDEX('233_Yenlingtan_Aras_BTH'!idxSatuSampaiDuaPuluh,--LEFT(RIGHT([0]!nilai,5),1)+1)&amp;" puluh "&amp;INDEX('233_Yenlingtan_Aras_BTH'!idxSatuSampaiDuaPuluh,--LEFT(RIGHT([0]!nilai,4),1)+1))&amp;IF(OR(LEN([0]!nilai)&lt;=3,--LEFT(TEXT(RIGHT([0]!nilai,6),REPT("0",6)),3)={0;1}),""," ribu / ")</definedName>
    <definedName name="ribu2" localSheetId="101">" "&amp;INDEX('234_AKL_Mix'!idxRatusan,--LEFT(TEXT(RIGHT([0]!nilai,6),REPT("0",6)),1)+1)&amp;" "&amp;IF((--MID(TEXT(RIGHT([0]!nilai,6),REPT("0",6)),2,2)+1)&lt;=20,IF(--LEFT(TEXT(RIGHT([0]!nilai,6),REPT("0",6)),3)=1," seribu / ",INDEX('234_AKL_Mix'!idxSatuSampaiDuaPuluh,--LEFT(TEXT(RIGHT([0]!nilai,5),REPT("0",5)),2)+1)),INDEX('234_AKL_Mix'!idxSatuSampaiDuaPuluh,--LEFT(RIGHT([0]!nilai,5),1)+1)&amp;" puluh "&amp;INDEX('234_AKL_Mix'!idxSatuSampaiDuaPuluh,--LEFT(RIGHT([0]!nilai,4),1)+1))&amp;IF(OR(LEN([0]!nilai)&lt;=3,--LEFT(TEXT(RIGHT([0]!nilai,6),REPT("0",6)),3)={0;1}),""," ribu / ")</definedName>
    <definedName name="ribu2" localSheetId="102">" "&amp;INDEX('235_Brama_Batam'!idxRatusan,--LEFT(TEXT(RIGHT([0]!nilai,6),REPT("0",6)),1)+1)&amp;" "&amp;IF((--MID(TEXT(RIGHT([0]!nilai,6),REPT("0",6)),2,2)+1)&lt;=20,IF(--LEFT(TEXT(RIGHT([0]!nilai,6),REPT("0",6)),3)=1," seribu / ",INDEX('235_Brama_Batam'!idxSatuSampaiDuaPuluh,--LEFT(TEXT(RIGHT([0]!nilai,5),REPT("0",5)),2)+1)),INDEX('235_Brama_Batam'!idxSatuSampaiDuaPuluh,--LEFT(RIGHT([0]!nilai,5),1)+1)&amp;" puluh "&amp;INDEX('235_Brama_Batam'!idxSatuSampaiDuaPuluh,--LEFT(RIGHT([0]!nilai,4),1)+1))&amp;IF(OR(LEN([0]!nilai)&lt;=3,--LEFT(TEXT(RIGHT([0]!nilai,6),REPT("0",6)),3)={0;1}),""," ribu / ")</definedName>
    <definedName name="ribu2" localSheetId="103">" "&amp;INDEX('236_Nayla Hijab_Surabaya'!idxRatusan,--LEFT(TEXT(RIGHT([0]!nilai,6),REPT("0",6)),1)+1)&amp;" "&amp;IF((--MID(TEXT(RIGHT([0]!nilai,6),REPT("0",6)),2,2)+1)&lt;=20,IF(--LEFT(TEXT(RIGHT([0]!nilai,6),REPT("0",6)),3)=1," seribu / ",INDEX('236_Nayla Hijab_Surabaya'!idxSatuSampaiDuaPuluh,--LEFT(TEXT(RIGHT([0]!nilai,5),REPT("0",5)),2)+1)),INDEX('236_Nayla Hijab_Surabaya'!idxSatuSampaiDuaPuluh,--LEFT(RIGHT([0]!nilai,5),1)+1)&amp;" puluh "&amp;INDEX('236_Nayla Hijab_Surabaya'!idxSatuSampaiDuaPuluh,--LEFT(RIGHT([0]!nilai,4),1)+1))&amp;IF(OR(LEN([0]!nilai)&lt;=3,--LEFT(TEXT(RIGHT([0]!nilai,6),REPT("0",6)),3)={0;1}),""," ribu / ")</definedName>
    <definedName name="ribu2" localSheetId="104">" "&amp;INDEX('237_Grasindo_Pontianak'!idxRatusan,--LEFT(TEXT(RIGHT([0]!nilai,6),REPT("0",6)),1)+1)&amp;" "&amp;IF((--MID(TEXT(RIGHT([0]!nilai,6),REPT("0",6)),2,2)+1)&lt;=20,IF(--LEFT(TEXT(RIGHT([0]!nilai,6),REPT("0",6)),3)=1," seribu / ",INDEX('237_Grasindo_Pontianak'!idxSatuSampaiDuaPuluh,--LEFT(TEXT(RIGHT([0]!nilai,5),REPT("0",5)),2)+1)),INDEX('237_Grasindo_Pontianak'!idxSatuSampaiDuaPuluh,--LEFT(RIGHT([0]!nilai,5),1)+1)&amp;" puluh "&amp;INDEX('237_Grasindo_Pontianak'!idxSatuSampaiDuaPuluh,--LEFT(RIGHT([0]!nilai,4),1)+1))&amp;IF(OR(LEN([0]!nilai)&lt;=3,--LEFT(TEXT(RIGHT([0]!nilai,6),REPT("0",6)),3)={0;1}),""," ribu / ")</definedName>
    <definedName name="ribu2" localSheetId="105">" "&amp;INDEX('238_Yenlingtan_Sukses_BTH'!idxRatusan,--LEFT(TEXT(RIGHT([0]!nilai,6),REPT("0",6)),1)+1)&amp;" "&amp;IF((--MID(TEXT(RIGHT([0]!nilai,6),REPT("0",6)),2,2)+1)&lt;=20,IF(--LEFT(TEXT(RIGHT([0]!nilai,6),REPT("0",6)),3)=1," seribu / ",INDEX('238_Yenlingtan_Sukses_BTH'!idxSatuSampaiDuaPuluh,--LEFT(TEXT(RIGHT([0]!nilai,5),REPT("0",5)),2)+1)),INDEX('238_Yenlingtan_Sukses_BTH'!idxSatuSampaiDuaPuluh,--LEFT(RIGHT([0]!nilai,5),1)+1)&amp;" puluh "&amp;INDEX('238_Yenlingtan_Sukses_BTH'!idxSatuSampaiDuaPuluh,--LEFT(RIGHT([0]!nilai,4),1)+1))&amp;IF(OR(LEN([0]!nilai)&lt;=3,--LEFT(TEXT(RIGHT([0]!nilai,6),REPT("0",6)),3)={0;1}),""," ribu / ")</definedName>
    <definedName name="ribu2" localSheetId="106">" "&amp;INDEX('239_Bpk. Arif_Batam'!idxRatusan,--LEFT(TEXT(RIGHT([0]!nilai,6),REPT("0",6)),1)+1)&amp;" "&amp;IF((--MID(TEXT(RIGHT([0]!nilai,6),REPT("0",6)),2,2)+1)&lt;=20,IF(--LEFT(TEXT(RIGHT([0]!nilai,6),REPT("0",6)),3)=1," seribu / ",INDEX('239_Bpk. Arif_Batam'!idxSatuSampaiDuaPuluh,--LEFT(TEXT(RIGHT([0]!nilai,5),REPT("0",5)),2)+1)),INDEX('239_Bpk. Arif_Batam'!idxSatuSampaiDuaPuluh,--LEFT(RIGHT([0]!nilai,5),1)+1)&amp;" puluh "&amp;INDEX('239_Bpk. Arif_Batam'!idxSatuSampaiDuaPuluh,--LEFT(RIGHT([0]!nilai,4),1)+1))&amp;IF(OR(LEN([0]!nilai)&lt;=3,--LEFT(TEXT(RIGHT([0]!nilai,6),REPT("0",6)),3)={0;1}),""," ribu / ")</definedName>
    <definedName name="ribu2" localSheetId="107">" "&amp;INDEX('240_Yenlingtan_Sukses_BTH '!idxRatusan,--LEFT(TEXT(RIGHT([0]!nilai,6),REPT("0",6)),1)+1)&amp;" "&amp;IF((--MID(TEXT(RIGHT([0]!nilai,6),REPT("0",6)),2,2)+1)&lt;=20,IF(--LEFT(TEXT(RIGHT([0]!nilai,6),REPT("0",6)),3)=1," seribu / ",INDEX('240_Yenlingtan_Sukses_BTH '!idxSatuSampaiDuaPuluh,--LEFT(TEXT(RIGHT([0]!nilai,5),REPT("0",5)),2)+1)),INDEX('240_Yenlingtan_Sukses_BTH '!idxSatuSampaiDuaPuluh,--LEFT(RIGHT([0]!nilai,5),1)+1)&amp;" puluh "&amp;INDEX('240_Yenlingtan_Sukses_BTH '!idxSatuSampaiDuaPuluh,--LEFT(RIGHT([0]!nilai,4),1)+1))&amp;IF(OR(LEN([0]!nilai)&lt;=3,--LEFT(TEXT(RIGHT([0]!nilai,6),REPT("0",6)),3)={0;1}),""," ribu / ")</definedName>
    <definedName name="ribu2" localSheetId="108">" "&amp;INDEX('241_Yenlingtan_Aras_BTH'!idxRatusan,--LEFT(TEXT(RIGHT([0]!nilai,6),REPT("0",6)),1)+1)&amp;" "&amp;IF((--MID(TEXT(RIGHT([0]!nilai,6),REPT("0",6)),2,2)+1)&lt;=20,IF(--LEFT(TEXT(RIGHT([0]!nilai,6),REPT("0",6)),3)=1," seribu / ",INDEX('241_Yenlingtan_Aras_BTH'!idxSatuSampaiDuaPuluh,--LEFT(TEXT(RIGHT([0]!nilai,5),REPT("0",5)),2)+1)),INDEX('241_Yenlingtan_Aras_BTH'!idxSatuSampaiDuaPuluh,--LEFT(RIGHT([0]!nilai,5),1)+1)&amp;" puluh "&amp;INDEX('241_Yenlingtan_Aras_BTH'!idxSatuSampaiDuaPuluh,--LEFT(RIGHT([0]!nilai,4),1)+1))&amp;IF(OR(LEN([0]!nilai)&lt;=3,--LEFT(TEXT(RIGHT([0]!nilai,6),REPT("0",6)),3)={0;1}),""," ribu / ")</definedName>
    <definedName name="ribu2" localSheetId="109">" "&amp;INDEX('241A_Yenlingtan_Aras_PU'!idxRatusan,--LEFT(TEXT(RIGHT([0]!nilai,6),REPT("0",6)),1)+1)&amp;" "&amp;IF((--MID(TEXT(RIGHT([0]!nilai,6),REPT("0",6)),2,2)+1)&lt;=20,IF(--LEFT(TEXT(RIGHT([0]!nilai,6),REPT("0",6)),3)=1," seribu / ",INDEX('241A_Yenlingtan_Aras_PU'!idxSatuSampaiDuaPuluh,--LEFT(TEXT(RIGHT([0]!nilai,5),REPT("0",5)),2)+1)),INDEX('241A_Yenlingtan_Aras_PU'!idxSatuSampaiDuaPuluh,--LEFT(RIGHT([0]!nilai,5),1)+1)&amp;" puluh "&amp;INDEX('241A_Yenlingtan_Aras_PU'!idxSatuSampaiDuaPuluh,--LEFT(RIGHT([0]!nilai,4),1)+1))&amp;IF(OR(LEN([0]!nilai)&lt;=3,--LEFT(TEXT(RIGHT([0]!nilai,6),REPT("0",6)),3)={0;1}),""," ribu / ")</definedName>
    <definedName name="ribu2" localSheetId="110">" "&amp;INDEX('242_Bpk. Arif_Batam'!idxRatusan,--LEFT(TEXT(RIGHT([0]!nilai,6),REPT("0",6)),1)+1)&amp;" "&amp;IF((--MID(TEXT(RIGHT([0]!nilai,6),REPT("0",6)),2,2)+1)&lt;=20,IF(--LEFT(TEXT(RIGHT([0]!nilai,6),REPT("0",6)),3)=1," seribu / ",INDEX('242_Bpk. Arif_Batam'!idxSatuSampaiDuaPuluh,--LEFT(TEXT(RIGHT([0]!nilai,5),REPT("0",5)),2)+1)),INDEX('242_Bpk. Arif_Batam'!idxSatuSampaiDuaPuluh,--LEFT(RIGHT([0]!nilai,5),1)+1)&amp;" puluh "&amp;INDEX('242_Bpk. Arif_Batam'!idxSatuSampaiDuaPuluh,--LEFT(RIGHT([0]!nilai,4),1)+1))&amp;IF(OR(LEN([0]!nilai)&lt;=3,--LEFT(TEXT(RIGHT([0]!nilai,6),REPT("0",6)),3)={0;1}),""," ribu / ")</definedName>
    <definedName name="ribu2" localSheetId="111">" "&amp;INDEX('243_Klik_Batam'!idxRatusan,--LEFT(TEXT(RIGHT([0]!nilai,6),REPT("0",6)),1)+1)&amp;" "&amp;IF((--MID(TEXT(RIGHT([0]!nilai,6),REPT("0",6)),2,2)+1)&lt;=20,IF(--LEFT(TEXT(RIGHT([0]!nilai,6),REPT("0",6)),3)=1," seribu / ",INDEX('243_Klik_Batam'!idxSatuSampaiDuaPuluh,--LEFT(TEXT(RIGHT([0]!nilai,5),REPT("0",5)),2)+1)),INDEX('243_Klik_Batam'!idxSatuSampaiDuaPuluh,--LEFT(RIGHT([0]!nilai,5),1)+1)&amp;" puluh "&amp;INDEX('243_Klik_Batam'!idxSatuSampaiDuaPuluh,--LEFT(RIGHT([0]!nilai,4),1)+1))&amp;IF(OR(LEN([0]!nilai)&lt;=3,--LEFT(TEXT(RIGHT([0]!nilai,6),REPT("0",6)),3)={0;1}),""," ribu / ")</definedName>
    <definedName name="ribu2" localSheetId="112">" "&amp;INDEX('244_Mega Kreasi_Bekasi'!idxRatusan,--LEFT(TEXT(RIGHT([0]!nilai,6),REPT("0",6)),1)+1)&amp;" "&amp;IF((--MID(TEXT(RIGHT([0]!nilai,6),REPT("0",6)),2,2)+1)&lt;=20,IF(--LEFT(TEXT(RIGHT([0]!nilai,6),REPT("0",6)),3)=1," seribu / ",INDEX('244_Mega Kreasi_Bekasi'!idxSatuSampaiDuaPuluh,--LEFT(TEXT(RIGHT([0]!nilai,5),REPT("0",5)),2)+1)),INDEX('244_Mega Kreasi_Bekasi'!idxSatuSampaiDuaPuluh,--LEFT(RIGHT([0]!nilai,5),1)+1)&amp;" puluh "&amp;INDEX('244_Mega Kreasi_Bekasi'!idxSatuSampaiDuaPuluh,--LEFT(RIGHT([0]!nilai,4),1)+1))&amp;IF(OR(LEN([0]!nilai)&lt;=3,--LEFT(TEXT(RIGHT([0]!nilai,6),REPT("0",6)),3)={0;1}),""," ribu / ")</definedName>
    <definedName name="ribu2" localSheetId="113">" "&amp;INDEX('245_BSC_JHHP_Solok'!idxRatusan,--LEFT(TEXT(RIGHT([0]!nilai,6),REPT("0",6)),1)+1)&amp;" "&amp;IF((--MID(TEXT(RIGHT([0]!nilai,6),REPT("0",6)),2,2)+1)&lt;=20,IF(--LEFT(TEXT(RIGHT([0]!nilai,6),REPT("0",6)),3)=1," seribu / ",INDEX('245_BSC_JHHP_Solok'!idxSatuSampaiDuaPuluh,--LEFT(TEXT(RIGHT([0]!nilai,5),REPT("0",5)),2)+1)),INDEX('245_BSC_JHHP_Solok'!idxSatuSampaiDuaPuluh,--LEFT(RIGHT([0]!nilai,5),1)+1)&amp;" puluh "&amp;INDEX('245_BSC_JHHP_Solok'!idxSatuSampaiDuaPuluh,--LEFT(RIGHT([0]!nilai,4),1)+1))&amp;IF(OR(LEN([0]!nilai)&lt;=3,--LEFT(TEXT(RIGHT([0]!nilai,6),REPT("0",6)),3)={0;1}),""," ribu / ")</definedName>
    <definedName name="ribu2" localSheetId="114">" "&amp;INDEX('246_BSC_Alam Hijau_Cilacap'!idxRatusan,--LEFT(TEXT(RIGHT([0]!nilai,6),REPT("0",6)),1)+1)&amp;" "&amp;IF((--MID(TEXT(RIGHT([0]!nilai,6),REPT("0",6)),2,2)+1)&lt;=20,IF(--LEFT(TEXT(RIGHT([0]!nilai,6),REPT("0",6)),3)=1," seribu / ",INDEX('246_BSC_Alam Hijau_Cilacap'!idxSatuSampaiDuaPuluh,--LEFT(TEXT(RIGHT([0]!nilai,5),REPT("0",5)),2)+1)),INDEX('246_BSC_Alam Hijau_Cilacap'!idxSatuSampaiDuaPuluh,--LEFT(RIGHT([0]!nilai,5),1)+1)&amp;" puluh "&amp;INDEX('246_BSC_Alam Hijau_Cilacap'!idxSatuSampaiDuaPuluh,--LEFT(RIGHT([0]!nilai,4),1)+1))&amp;IF(OR(LEN([0]!nilai)&lt;=3,--LEFT(TEXT(RIGHT([0]!nilai,6),REPT("0",6)),3)={0;1}),""," ribu / ")</definedName>
    <definedName name="ribu2" localSheetId="115">" "&amp;INDEX('247_BSC_Alam Hijau_Jogja&amp;Smrng'!idxRatusan,--LEFT(TEXT(RIGHT([0]!nilai,6),REPT("0",6)),1)+1)&amp;" "&amp;IF((--MID(TEXT(RIGHT([0]!nilai,6),REPT("0",6)),2,2)+1)&lt;=20,IF(--LEFT(TEXT(RIGHT([0]!nilai,6),REPT("0",6)),3)=1," seribu / ",INDEX('247_BSC_Alam Hijau_Jogja&amp;Smrng'!idxSatuSampaiDuaPuluh,--LEFT(TEXT(RIGHT([0]!nilai,5),REPT("0",5)),2)+1)),INDEX('247_BSC_Alam Hijau_Jogja&amp;Smrng'!idxSatuSampaiDuaPuluh,--LEFT(RIGHT([0]!nilai,5),1)+1)&amp;" puluh "&amp;INDEX('247_BSC_Alam Hijau_Jogja&amp;Smrng'!idxSatuSampaiDuaPuluh,--LEFT(RIGHT([0]!nilai,4),1)+1))&amp;IF(OR(LEN([0]!nilai)&lt;=3,--LEFT(TEXT(RIGHT([0]!nilai,6),REPT("0",6)),3)={0;1}),""," ribu / ")</definedName>
    <definedName name="ribu2" localSheetId="116">" "&amp;INDEX('248_Surya Jasa_Kalimantan'!idxRatusan,--LEFT(TEXT(RIGHT([0]!nilai,6),REPT("0",6)),1)+1)&amp;" "&amp;IF((--MID(TEXT(RIGHT([0]!nilai,6),REPT("0",6)),2,2)+1)&lt;=20,IF(--LEFT(TEXT(RIGHT([0]!nilai,6),REPT("0",6)),3)=1," seribu / ",INDEX('248_Surya Jasa_Kalimantan'!idxSatuSampaiDuaPuluh,--LEFT(TEXT(RIGHT([0]!nilai,5),REPT("0",5)),2)+1)),INDEX('248_Surya Jasa_Kalimantan'!idxSatuSampaiDuaPuluh,--LEFT(RIGHT([0]!nilai,5),1)+1)&amp;" puluh "&amp;INDEX('248_Surya Jasa_Kalimantan'!idxSatuSampaiDuaPuluh,--LEFT(RIGHT([0]!nilai,4),1)+1))&amp;IF(OR(LEN([0]!nilai)&lt;=3,--LEFT(TEXT(RIGHT([0]!nilai,6),REPT("0",6)),3)={0;1}),""," ribu / ")</definedName>
    <definedName name="ribu2" localSheetId="117">" "&amp;INDEX('249_Surya Jasa_Kalimantan'!idxRatusan,--LEFT(TEXT(RIGHT([0]!nilai,6),REPT("0",6)),1)+1)&amp;" "&amp;IF((--MID(TEXT(RIGHT([0]!nilai,6),REPT("0",6)),2,2)+1)&lt;=20,IF(--LEFT(TEXT(RIGHT([0]!nilai,6),REPT("0",6)),3)=1," seribu / ",INDEX('249_Surya Jasa_Kalimantan'!idxSatuSampaiDuaPuluh,--LEFT(TEXT(RIGHT([0]!nilai,5),REPT("0",5)),2)+1)),INDEX('249_Surya Jasa_Kalimantan'!idxSatuSampaiDuaPuluh,--LEFT(RIGHT([0]!nilai,5),1)+1)&amp;" puluh "&amp;INDEX('249_Surya Jasa_Kalimantan'!idxSatuSampaiDuaPuluh,--LEFT(RIGHT([0]!nilai,4),1)+1))&amp;IF(OR(LEN([0]!nilai)&lt;=3,--LEFT(TEXT(RIGHT([0]!nilai,6),REPT("0",6)),3)={0;1}),""," ribu / ")</definedName>
    <definedName name="ribu2" localSheetId="118">" "&amp;INDEX('250_Lion_Sidoarjo'!idxRatusan,--LEFT(TEXT(RIGHT([2]!nilai,6),REPT("0",6)),1)+1)&amp;" "&amp;IF((--MID(TEXT(RIGHT([2]!nilai,6),REPT("0",6)),2,2)+1)&lt;=20,IF(--LEFT(TEXT(RIGHT([2]!nilai,6),REPT("0",6)),3)=1," seribu / ",INDEX('250_Lion_Sidoarjo'!idxSatuSampaiDuaPuluh,--LEFT(TEXT(RIGHT([2]!nilai,5),REPT("0",5)),2)+1)),INDEX('250_Lion_Sidoarjo'!idxSatuSampaiDuaPuluh,--LEFT(RIGHT([2]!nilai,5),1)+1)&amp;" puluh "&amp;INDEX('250_Lion_Sidoarjo'!idxSatuSampaiDuaPuluh,--LEFT(RIGHT([2]!nilai,4),1)+1))&amp;IF(OR(LEN([2]!nilai)&lt;=3,--LEFT(TEXT(RIGHT([2]!nilai,6),REPT("0",6)),3)={0;1}),""," ribu / ")</definedName>
    <definedName name="ribu2" localSheetId="119">" "&amp;INDEX('251_PCS_Pontianak'!idxRatusan,--LEFT(TEXT(RIGHT([0]!nilai,6),REPT("0",6)),1)+1)&amp;" "&amp;IF((--MID(TEXT(RIGHT([0]!nilai,6),REPT("0",6)),2,2)+1)&lt;=20,IF(--LEFT(TEXT(RIGHT([0]!nilai,6),REPT("0",6)),3)=1," seribu / ",INDEX('251_PCS_Pontianak'!idxSatuSampaiDuaPuluh,--LEFT(TEXT(RIGHT([0]!nilai,5),REPT("0",5)),2)+1)),INDEX('251_PCS_Pontianak'!idxSatuSampaiDuaPuluh,--LEFT(RIGHT([0]!nilai,5),1)+1)&amp;" puluh "&amp;INDEX('251_PCS_Pontianak'!idxSatuSampaiDuaPuluh,--LEFT(RIGHT([0]!nilai,4),1)+1))&amp;IF(OR(LEN([0]!nilai)&lt;=3,--LEFT(TEXT(RIGHT([0]!nilai,6),REPT("0",6)),3)={0;1}),""," ribu / ")</definedName>
    <definedName name="ribu2" localSheetId="120">" "&amp;INDEX('252_PT. Buana_Jakarta'!idxRatusan,--LEFT(TEXT(RIGHT([2]!nilai,6),REPT("0",6)),1)+1)&amp;" "&amp;IF((--MID(TEXT(RIGHT([2]!nilai,6),REPT("0",6)),2,2)+1)&lt;=20,IF(--LEFT(TEXT(RIGHT([2]!nilai,6),REPT("0",6)),3)=1," seribu / ",INDEX('252_PT. Buana_Jakarta'!idxSatuSampaiDuaPuluh,--LEFT(TEXT(RIGHT([2]!nilai,5),REPT("0",5)),2)+1)),INDEX('252_PT. Buana_Jakarta'!idxSatuSampaiDuaPuluh,--LEFT(RIGHT([2]!nilai,5),1)+1)&amp;" puluh "&amp;INDEX('252_PT. Buana_Jakarta'!idxSatuSampaiDuaPuluh,--LEFT(RIGHT([2]!nilai,4),1)+1))&amp;IF(OR(LEN([2]!nilai)&lt;=3,--LEFT(TEXT(RIGHT([2]!nilai,6),REPT("0",6)),3)={0;1}),""," ribu / ")</definedName>
    <definedName name="ribu2" localSheetId="121">" "&amp;INDEX('253_PCS_Pontianak'!idxRatusan,--LEFT(TEXT(RIGHT([0]!nilai,6),REPT("0",6)),1)+1)&amp;" "&amp;IF((--MID(TEXT(RIGHT([0]!nilai,6),REPT("0",6)),2,2)+1)&lt;=20,IF(--LEFT(TEXT(RIGHT([0]!nilai,6),REPT("0",6)),3)=1," seribu / ",INDEX('253_PCS_Pontianak'!idxSatuSampaiDuaPuluh,--LEFT(TEXT(RIGHT([0]!nilai,5),REPT("0",5)),2)+1)),INDEX('253_PCS_Pontianak'!idxSatuSampaiDuaPuluh,--LEFT(RIGHT([0]!nilai,5),1)+1)&amp;" puluh "&amp;INDEX('253_PCS_Pontianak'!idxSatuSampaiDuaPuluh,--LEFT(RIGHT([0]!nilai,4),1)+1))&amp;IF(OR(LEN([0]!nilai)&lt;=3,--LEFT(TEXT(RIGHT([0]!nilai,6),REPT("0",6)),3)={0;1}),""," ribu / ")</definedName>
    <definedName name="ribu2" localSheetId="122">" "&amp;INDEX('254_Yenlingtan_Primasari'!idxRatusan,--LEFT(TEXT(RIGHT([0]!nilai,6),REPT("0",6)),1)+1)&amp;" "&amp;IF((--MID(TEXT(RIGHT([0]!nilai,6),REPT("0",6)),2,2)+1)&lt;=20,IF(--LEFT(TEXT(RIGHT([0]!nilai,6),REPT("0",6)),3)=1," seribu / ",INDEX('254_Yenlingtan_Primasari'!idxSatuSampaiDuaPuluh,--LEFT(TEXT(RIGHT([0]!nilai,5),REPT("0",5)),2)+1)),INDEX('254_Yenlingtan_Primasari'!idxSatuSampaiDuaPuluh,--LEFT(RIGHT([0]!nilai,5),1)+1)&amp;" puluh "&amp;INDEX('254_Yenlingtan_Primasari'!idxSatuSampaiDuaPuluh,--LEFT(RIGHT([0]!nilai,4),1)+1))&amp;IF(OR(LEN([0]!nilai)&lt;=3,--LEFT(TEXT(RIGHT([0]!nilai,6),REPT("0",6)),3)={0;1}),""," ribu / ")</definedName>
    <definedName name="ribu2" localSheetId="123">" "&amp;INDEX('255_Trawlbens_Batam'!idxRatusan,--LEFT(TEXT(RIGHT([0]!nilai,6),REPT("0",6)),1)+1)&amp;" "&amp;IF((--MID(TEXT(RIGHT([0]!nilai,6),REPT("0",6)),2,2)+1)&lt;=20,IF(--LEFT(TEXT(RIGHT([0]!nilai,6),REPT("0",6)),3)=1," seribu / ",INDEX('255_Trawlbens_Batam'!idxSatuSampaiDuaPuluh,--LEFT(TEXT(RIGHT([0]!nilai,5),REPT("0",5)),2)+1)),INDEX('255_Trawlbens_Batam'!idxSatuSampaiDuaPuluh,--LEFT(RIGHT([0]!nilai,5),1)+1)&amp;" puluh "&amp;INDEX('255_Trawlbens_Batam'!idxSatuSampaiDuaPuluh,--LEFT(RIGHT([0]!nilai,4),1)+1))&amp;IF(OR(LEN([0]!nilai)&lt;=3,--LEFT(TEXT(RIGHT([0]!nilai,6),REPT("0",6)),3)={0;1}),""," ribu / ")</definedName>
    <definedName name="ribu2" localSheetId="124">" "&amp;INDEX('256_yenlingtan_Dlanier'!idxRatusan,--LEFT(TEXT(RIGHT([0]!nilai,6),REPT("0",6)),1)+1)&amp;" "&amp;IF((--MID(TEXT(RIGHT([0]!nilai,6),REPT("0",6)),2,2)+1)&lt;=20,IF(--LEFT(TEXT(RIGHT([0]!nilai,6),REPT("0",6)),3)=1," seribu / ",INDEX('256_yenlingtan_Dlanier'!idxSatuSampaiDuaPuluh,--LEFT(TEXT(RIGHT([0]!nilai,5),REPT("0",5)),2)+1)),INDEX('256_yenlingtan_Dlanier'!idxSatuSampaiDuaPuluh,--LEFT(RIGHT([0]!nilai,5),1)+1)&amp;" puluh "&amp;INDEX('256_yenlingtan_Dlanier'!idxSatuSampaiDuaPuluh,--LEFT(RIGHT([0]!nilai,4),1)+1))&amp;IF(OR(LEN([0]!nilai)&lt;=3,--LEFT(TEXT(RIGHT([0]!nilai,6),REPT("0",6)),3)={0;1}),""," ribu / ")</definedName>
    <definedName name="ribu2" localSheetId="125">" "&amp;INDEX('257_BSC_Alamhijau_Medan'!idxRatusan,--LEFT(TEXT(RIGHT([0]!nilai,6),REPT("0",6)),1)+1)&amp;" "&amp;IF((--MID(TEXT(RIGHT([0]!nilai,6),REPT("0",6)),2,2)+1)&lt;=20,IF(--LEFT(TEXT(RIGHT([0]!nilai,6),REPT("0",6)),3)=1," seribu / ",INDEX('257_BSC_Alamhijau_Medan'!idxSatuSampaiDuaPuluh,--LEFT(TEXT(RIGHT([0]!nilai,5),REPT("0",5)),2)+1)),INDEX('257_BSC_Alamhijau_Medan'!idxSatuSampaiDuaPuluh,--LEFT(RIGHT([0]!nilai,5),1)+1)&amp;" puluh "&amp;INDEX('257_BSC_Alamhijau_Medan'!idxSatuSampaiDuaPuluh,--LEFT(RIGHT([0]!nilai,4),1)+1))&amp;IF(OR(LEN([0]!nilai)&lt;=3,--LEFT(TEXT(RIGHT([0]!nilai,6),REPT("0",6)),3)={0;1}),""," ribu / ")</definedName>
    <definedName name="ribu2" localSheetId="126">" "&amp;INDEX('258_BSC_JHHP_Kotabumi&amp;metr'!idxRatusan,--LEFT(TEXT(RIGHT([0]!nilai,6),REPT("0",6)),1)+1)&amp;" "&amp;IF((--MID(TEXT(RIGHT([0]!nilai,6),REPT("0",6)),2,2)+1)&lt;=20,IF(--LEFT(TEXT(RIGHT([0]!nilai,6),REPT("0",6)),3)=1," seribu / ",INDEX('258_BSC_JHHP_Kotabumi&amp;metr'!idxSatuSampaiDuaPuluh,--LEFT(TEXT(RIGHT([0]!nilai,5),REPT("0",5)),2)+1)),INDEX('258_BSC_JHHP_Kotabumi&amp;metr'!idxSatuSampaiDuaPuluh,--LEFT(RIGHT([0]!nilai,5),1)+1)&amp;" puluh "&amp;INDEX('258_BSC_JHHP_Kotabumi&amp;metr'!idxSatuSampaiDuaPuluh,--LEFT(RIGHT([0]!nilai,4),1)+1))&amp;IF(OR(LEN([0]!nilai)&lt;=3,--LEFT(TEXT(RIGHT([0]!nilai,6),REPT("0",6)),3)={0;1}),""," ribu / ")</definedName>
    <definedName name="ribu2" localSheetId="127">" "&amp;INDEX('259_Okaryana_Pontianak'!idxRatusan,--LEFT(TEXT(RIGHT([0]!nilai,6),REPT("0",6)),1)+1)&amp;" "&amp;IF((--MID(TEXT(RIGHT([0]!nilai,6),REPT("0",6)),2,2)+1)&lt;=20,IF(--LEFT(TEXT(RIGHT([0]!nilai,6),REPT("0",6)),3)=1," seribu / ",INDEX('259_Okaryana_Pontianak'!idxSatuSampaiDuaPuluh,--LEFT(TEXT(RIGHT([0]!nilai,5),REPT("0",5)),2)+1)),INDEX('259_Okaryana_Pontianak'!idxSatuSampaiDuaPuluh,--LEFT(RIGHT([0]!nilai,5),1)+1)&amp;" puluh "&amp;INDEX('259_Okaryana_Pontianak'!idxSatuSampaiDuaPuluh,--LEFT(RIGHT([0]!nilai,4),1)+1))&amp;IF(OR(LEN([0]!nilai)&lt;=3,--LEFT(TEXT(RIGHT([0]!nilai,6),REPT("0",6)),3)={0;1}),""," ribu / ")</definedName>
    <definedName name="ribu2" localSheetId="128">" "&amp;INDEX('260_Ibu Neneng_Cibitung'!idxRatusan,--LEFT(TEXT(RIGHT([0]!nilai,6),REPT("0",6)),1)+1)&amp;" "&amp;IF((--MID(TEXT(RIGHT([0]!nilai,6),REPT("0",6)),2,2)+1)&lt;=20,IF(--LEFT(TEXT(RIGHT([0]!nilai,6),REPT("0",6)),3)=1," seribu / ",INDEX('260_Ibu Neneng_Cibitung'!idxSatuSampaiDuaPuluh,--LEFT(TEXT(RIGHT([0]!nilai,5),REPT("0",5)),2)+1)),INDEX('260_Ibu Neneng_Cibitung'!idxSatuSampaiDuaPuluh,--LEFT(RIGHT([0]!nilai,5),1)+1)&amp;" puluh "&amp;INDEX('260_Ibu Neneng_Cibitung'!idxSatuSampaiDuaPuluh,--LEFT(RIGHT([0]!nilai,4),1)+1))&amp;IF(OR(LEN([0]!nilai)&lt;=3,--LEFT(TEXT(RIGHT([0]!nilai,6),REPT("0",6)),3)={0;1}),""," ribu / ")</definedName>
    <definedName name="ribu2" localSheetId="129">" "&amp;INDEX('261_Klik_Batam'!idxRatusan,--LEFT(TEXT(RIGHT([0]!nilai,6),REPT("0",6)),1)+1)&amp;" "&amp;IF((--MID(TEXT(RIGHT([0]!nilai,6),REPT("0",6)),2,2)+1)&lt;=20,IF(--LEFT(TEXT(RIGHT([0]!nilai,6),REPT("0",6)),3)=1," seribu / ",INDEX('261_Klik_Batam'!idxSatuSampaiDuaPuluh,--LEFT(TEXT(RIGHT([0]!nilai,5),REPT("0",5)),2)+1)),INDEX('261_Klik_Batam'!idxSatuSampaiDuaPuluh,--LEFT(RIGHT([0]!nilai,5),1)+1)&amp;" puluh "&amp;INDEX('261_Klik_Batam'!idxSatuSampaiDuaPuluh,--LEFT(RIGHT([0]!nilai,4),1)+1))&amp;IF(OR(LEN([0]!nilai)&lt;=3,--LEFT(TEXT(RIGHT([0]!nilai,6),REPT("0",6)),3)={0;1}),""," ribu / ")</definedName>
    <definedName name="ribu2" localSheetId="130">" "&amp;INDEX('262_Bpk. Riyadi_Batam'!idxRatusan,--LEFT(TEXT(RIGHT([0]!nilai,6),REPT("0",6)),1)+1)&amp;" "&amp;IF((--MID(TEXT(RIGHT([0]!nilai,6),REPT("0",6)),2,2)+1)&lt;=20,IF(--LEFT(TEXT(RIGHT([0]!nilai,6),REPT("0",6)),3)=1," seribu / ",INDEX('262_Bpk. Riyadi_Batam'!idxSatuSampaiDuaPuluh,--LEFT(TEXT(RIGHT([0]!nilai,5),REPT("0",5)),2)+1)),INDEX('262_Bpk. Riyadi_Batam'!idxSatuSampaiDuaPuluh,--LEFT(RIGHT([0]!nilai,5),1)+1)&amp;" puluh "&amp;INDEX('262_Bpk. Riyadi_Batam'!idxSatuSampaiDuaPuluh,--LEFT(RIGHT([0]!nilai,4),1)+1))&amp;IF(OR(LEN([0]!nilai)&lt;=3,--LEFT(TEXT(RIGHT([0]!nilai,6),REPT("0",6)),3)={0;1}),""," ribu / ")</definedName>
    <definedName name="ribu2" localSheetId="131">" "&amp;INDEX('263_Trawlbens_Batam'!idxRatusan,--LEFT(TEXT(RIGHT([0]!nilai,6),REPT("0",6)),1)+1)&amp;" "&amp;IF((--MID(TEXT(RIGHT([0]!nilai,6),REPT("0",6)),2,2)+1)&lt;=20,IF(--LEFT(TEXT(RIGHT([0]!nilai,6),REPT("0",6)),3)=1," seribu / ",INDEX('263_Trawlbens_Batam'!idxSatuSampaiDuaPuluh,--LEFT(TEXT(RIGHT([0]!nilai,5),REPT("0",5)),2)+1)),INDEX('263_Trawlbens_Batam'!idxSatuSampaiDuaPuluh,--LEFT(RIGHT([0]!nilai,5),1)+1)&amp;" puluh "&amp;INDEX('263_Trawlbens_Batam'!idxSatuSampaiDuaPuluh,--LEFT(RIGHT([0]!nilai,4),1)+1))&amp;IF(OR(LEN([0]!nilai)&lt;=3,--LEFT(TEXT(RIGHT([0]!nilai,6),REPT("0",6)),3)={0;1}),""," ribu / ")</definedName>
    <definedName name="ribu2" localSheetId="132">" "&amp;INDEX('264_Trawlbens_Batam'!idxRatusan,--LEFT(TEXT(RIGHT([0]!nilai,6),REPT("0",6)),1)+1)&amp;" "&amp;IF((--MID(TEXT(RIGHT([0]!nilai,6),REPT("0",6)),2,2)+1)&lt;=20,IF(--LEFT(TEXT(RIGHT([0]!nilai,6),REPT("0",6)),3)=1," seribu / ",INDEX('264_Trawlbens_Batam'!idxSatuSampaiDuaPuluh,--LEFT(TEXT(RIGHT([0]!nilai,5),REPT("0",5)),2)+1)),INDEX('264_Trawlbens_Batam'!idxSatuSampaiDuaPuluh,--LEFT(RIGHT([0]!nilai,5),1)+1)&amp;" puluh "&amp;INDEX('264_Trawlbens_Batam'!idxSatuSampaiDuaPuluh,--LEFT(RIGHT([0]!nilai,4),1)+1))&amp;IF(OR(LEN([0]!nilai)&lt;=3,--LEFT(TEXT(RIGHT([0]!nilai,6),REPT("0",6)),3)={0;1}),""," ribu / ")</definedName>
    <definedName name="ribu2" localSheetId="133">" "&amp;INDEX('265_STL_Pontianak'!idxRatusan,--LEFT(TEXT(RIGHT([0]!nilai,6),REPT("0",6)),1)+1)&amp;" "&amp;IF((--MID(TEXT(RIGHT([0]!nilai,6),REPT("0",6)),2,2)+1)&lt;=20,IF(--LEFT(TEXT(RIGHT([0]!nilai,6),REPT("0",6)),3)=1," seribu / ",INDEX('265_STL_Pontianak'!idxSatuSampaiDuaPuluh,--LEFT(TEXT(RIGHT([0]!nilai,5),REPT("0",5)),2)+1)),INDEX('265_STL_Pontianak'!idxSatuSampaiDuaPuluh,--LEFT(RIGHT([0]!nilai,5),1)+1)&amp;" puluh "&amp;INDEX('265_STL_Pontianak'!idxSatuSampaiDuaPuluh,--LEFT(RIGHT([0]!nilai,4),1)+1))&amp;IF(OR(LEN([0]!nilai)&lt;=3,--LEFT(TEXT(RIGHT([0]!nilai,6),REPT("0",6)),3)={0;1}),""," ribu / ")</definedName>
    <definedName name="ribu2" localSheetId="134">" "&amp;INDEX('266_BSC_JHHP_Brastagi'!idxRatusan,--LEFT(TEXT(RIGHT([0]!nilai,6),REPT("0",6)),1)+1)&amp;" "&amp;IF((--MID(TEXT(RIGHT([0]!nilai,6),REPT("0",6)),2,2)+1)&lt;=20,IF(--LEFT(TEXT(RIGHT([0]!nilai,6),REPT("0",6)),3)=1," seribu / ",INDEX('266_BSC_JHHP_Brastagi'!idxSatuSampaiDuaPuluh,--LEFT(TEXT(RIGHT([0]!nilai,5),REPT("0",5)),2)+1)),INDEX('266_BSC_JHHP_Brastagi'!idxSatuSampaiDuaPuluh,--LEFT(RIGHT([0]!nilai,5),1)+1)&amp;" puluh "&amp;INDEX('266_BSC_JHHP_Brastagi'!idxSatuSampaiDuaPuluh,--LEFT(RIGHT([0]!nilai,4),1)+1))&amp;IF(OR(LEN([0]!nilai)&lt;=3,--LEFT(TEXT(RIGHT([0]!nilai,6),REPT("0",6)),3)={0;1}),""," ribu / ")</definedName>
    <definedName name="ribu2" localSheetId="135">" "&amp;INDEX('267_Expresindo_Riau'!idxRatusan,--LEFT(TEXT(RIGHT([0]!nilai,6),REPT("0",6)),1)+1)&amp;" "&amp;IF((--MID(TEXT(RIGHT([0]!nilai,6),REPT("0",6)),2,2)+1)&lt;=20,IF(--LEFT(TEXT(RIGHT([0]!nilai,6),REPT("0",6)),3)=1," seribu / ",INDEX('267_Expresindo_Riau'!idxSatuSampaiDuaPuluh,--LEFT(TEXT(RIGHT([0]!nilai,5),REPT("0",5)),2)+1)),INDEX('267_Expresindo_Riau'!idxSatuSampaiDuaPuluh,--LEFT(RIGHT([0]!nilai,5),1)+1)&amp;" puluh "&amp;INDEX('267_Expresindo_Riau'!idxSatuSampaiDuaPuluh,--LEFT(RIGHT([0]!nilai,4),1)+1))&amp;IF(OR(LEN([0]!nilai)&lt;=3,--LEFT(TEXT(RIGHT([0]!nilai,6),REPT("0",6)),3)={0;1}),""," ribu / ")</definedName>
    <definedName name="ribu2" localSheetId="136">" "&amp;INDEX('268_klik_Batam'!idxRatusan,--LEFT(TEXT(RIGHT([0]!nilai,6),REPT("0",6)),1)+1)&amp;" "&amp;IF((--MID(TEXT(RIGHT([0]!nilai,6),REPT("0",6)),2,2)+1)&lt;=20,IF(--LEFT(TEXT(RIGHT([0]!nilai,6),REPT("0",6)),3)=1," seribu / ",INDEX('268_klik_Batam'!idxSatuSampaiDuaPuluh,--LEFT(TEXT(RIGHT([0]!nilai,5),REPT("0",5)),2)+1)),INDEX('268_klik_Batam'!idxSatuSampaiDuaPuluh,--LEFT(RIGHT([0]!nilai,5),1)+1)&amp;" puluh "&amp;INDEX('268_klik_Batam'!idxSatuSampaiDuaPuluh,--LEFT(RIGHT([0]!nilai,4),1)+1))&amp;IF(OR(LEN([0]!nilai)&lt;=3,--LEFT(TEXT(RIGHT([0]!nilai,6),REPT("0",6)),3)={0;1}),""," ribu / ")</definedName>
    <definedName name="ribu2" localSheetId="137">" "&amp;INDEX('269_Yenlingtan_UD Amindo_BTH'!idxRatusan,--LEFT(TEXT(RIGHT([0]!nilai,6),REPT("0",6)),1)+1)&amp;" "&amp;IF((--MID(TEXT(RIGHT([0]!nilai,6),REPT("0",6)),2,2)+1)&lt;=20,IF(--LEFT(TEXT(RIGHT([0]!nilai,6),REPT("0",6)),3)=1," seribu / ",INDEX('269_Yenlingtan_UD Amindo_BTH'!idxSatuSampaiDuaPuluh,--LEFT(TEXT(RIGHT([0]!nilai,5),REPT("0",5)),2)+1)),INDEX('269_Yenlingtan_UD Amindo_BTH'!idxSatuSampaiDuaPuluh,--LEFT(RIGHT([0]!nilai,5),1)+1)&amp;" puluh "&amp;INDEX('269_Yenlingtan_UD Amindo_BTH'!idxSatuSampaiDuaPuluh,--LEFT(RIGHT([0]!nilai,4),1)+1))&amp;IF(OR(LEN([0]!nilai)&lt;=3,--LEFT(TEXT(RIGHT([0]!nilai,6),REPT("0",6)),3)={0;1}),""," ribu / ")</definedName>
    <definedName name="ribu2" localSheetId="138">" "&amp;INDEX('270_Yenlingtan_Dlainer_BTH'!idxRatusan,--LEFT(TEXT(RIGHT([0]!nilai,6),REPT("0",6)),1)+1)&amp;" "&amp;IF((--MID(TEXT(RIGHT([0]!nilai,6),REPT("0",6)),2,2)+1)&lt;=20,IF(--LEFT(TEXT(RIGHT([0]!nilai,6),REPT("0",6)),3)=1," seribu / ",INDEX('270_Yenlingtan_Dlainer_BTH'!idxSatuSampaiDuaPuluh,--LEFT(TEXT(RIGHT([0]!nilai,5),REPT("0",5)),2)+1)),INDEX('270_Yenlingtan_Dlainer_BTH'!idxSatuSampaiDuaPuluh,--LEFT(RIGHT([0]!nilai,5),1)+1)&amp;" puluh "&amp;INDEX('270_Yenlingtan_Dlainer_BTH'!idxSatuSampaiDuaPuluh,--LEFT(RIGHT([0]!nilai,4),1)+1))&amp;IF(OR(LEN([0]!nilai)&lt;=3,--LEFT(TEXT(RIGHT([0]!nilai,6),REPT("0",6)),3)={0;1}),""," ribu / ")</definedName>
    <definedName name="ribu2" localSheetId="139">" "&amp;INDEX('271_Asia Mitra_Bintan'!idxRatusan,--LEFT(TEXT(RIGHT([0]!nilai,6),REPT("0",6)),1)+1)&amp;" "&amp;IF((--MID(TEXT(RIGHT([0]!nilai,6),REPT("0",6)),2,2)+1)&lt;=20,IF(--LEFT(TEXT(RIGHT([0]!nilai,6),REPT("0",6)),3)=1," seribu / ",INDEX('271_Asia Mitra_Bintan'!idxSatuSampaiDuaPuluh,--LEFT(TEXT(RIGHT([0]!nilai,5),REPT("0",5)),2)+1)),INDEX('271_Asia Mitra_Bintan'!idxSatuSampaiDuaPuluh,--LEFT(RIGHT([0]!nilai,5),1)+1)&amp;" puluh "&amp;INDEX('271_Asia Mitra_Bintan'!idxSatuSampaiDuaPuluh,--LEFT(RIGHT([0]!nilai,4),1)+1))&amp;IF(OR(LEN([0]!nilai)&lt;=3,--LEFT(TEXT(RIGHT([0]!nilai,6),REPT("0",6)),3)={0;1}),""," ribu / ")</definedName>
    <definedName name="ribu2" localSheetId="140">" "&amp;INDEX('272_klik_Batam '!idxRatusan,--LEFT(TEXT(RIGHT([0]!nilai,6),REPT("0",6)),1)+1)&amp;" "&amp;IF((--MID(TEXT(RIGHT([0]!nilai,6),REPT("0",6)),2,2)+1)&lt;=20,IF(--LEFT(TEXT(RIGHT([0]!nilai,6),REPT("0",6)),3)=1," seribu / ",INDEX('272_klik_Batam '!idxSatuSampaiDuaPuluh,--LEFT(TEXT(RIGHT([0]!nilai,5),REPT("0",5)),2)+1)),INDEX('272_klik_Batam '!idxSatuSampaiDuaPuluh,--LEFT(RIGHT([0]!nilai,5),1)+1)&amp;" puluh "&amp;INDEX('272_klik_Batam '!idxSatuSampaiDuaPuluh,--LEFT(RIGHT([0]!nilai,4),1)+1))&amp;IF(OR(LEN([0]!nilai)&lt;=3,--LEFT(TEXT(RIGHT([0]!nilai,6),REPT("0",6)),3)={0;1}),""," ribu / ")</definedName>
    <definedName name="ribu2" localSheetId="141">" "&amp;INDEX('273_Trawlbens_Batam'!idxRatusan,--LEFT(TEXT(RIGHT([0]!nilai,6),REPT("0",6)),1)+1)&amp;" "&amp;IF((--MID(TEXT(RIGHT([0]!nilai,6),REPT("0",6)),2,2)+1)&lt;=20,IF(--LEFT(TEXT(RIGHT([0]!nilai,6),REPT("0",6)),3)=1," seribu / ",INDEX('273_Trawlbens_Batam'!idxSatuSampaiDuaPuluh,--LEFT(TEXT(RIGHT([0]!nilai,5),REPT("0",5)),2)+1)),INDEX('273_Trawlbens_Batam'!idxSatuSampaiDuaPuluh,--LEFT(RIGHT([0]!nilai,5),1)+1)&amp;" puluh "&amp;INDEX('273_Trawlbens_Batam'!idxSatuSampaiDuaPuluh,--LEFT(RIGHT([0]!nilai,4),1)+1))&amp;IF(OR(LEN([0]!nilai)&lt;=3,--LEFT(TEXT(RIGHT([0]!nilai,6),REPT("0",6)),3)={0;1}),""," ribu / ")</definedName>
    <definedName name="ribu2" localSheetId="142">" "&amp;INDEX('Performa_PT. Yasa_Konawe'!idxRatusan,--LEFT(TEXT(RIGHT([0]!nilai,6),REPT("0",6)),1)+1)&amp;" "&amp;IF((--MID(TEXT(RIGHT([0]!nilai,6),REPT("0",6)),2,2)+1)&lt;=20,IF(--LEFT(TEXT(RIGHT([0]!nilai,6),REPT("0",6)),3)=1," seribu / ",INDEX('Performa_PT. Yasa_Konawe'!idxSatuSampaiDuaPuluh,--LEFT(TEXT(RIGHT([0]!nilai,5),REPT("0",5)),2)+1)),INDEX('Performa_PT. Yasa_Konawe'!idxSatuSampaiDuaPuluh,--LEFT(RIGHT([0]!nilai,5),1)+1)&amp;" puluh "&amp;INDEX('Performa_PT. Yasa_Konawe'!idxSatuSampaiDuaPuluh,--LEFT(RIGHT([0]!nilai,4),1)+1))&amp;IF(OR(LEN([0]!nilai)&lt;=3,--LEFT(TEXT(RIGHT([0]!nilai,6),REPT("0",6)),3)={0;1}),""," ribu / 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 localSheetId="0">" "&amp;INDEX('136_BSC_JHHP_Cipinang'!idxRatusan,--LEFT(TEXT(RIGHT('[3]Pos Log Serang 260721'!XFD1,6),REPT("0",6)),1)+1)&amp;" "&amp;IF((--MID(TEXT(RIGHT('[3]Pos Log Serang 260721'!XFD1,6),REPT("0",6)),2,2)+1)&lt;=20,IF(--LEFT(TEXT(RIGHT('[3]Pos Log Serang 260721'!XFD1,6),REPT("0",6)),3)=1," seribu",INDEX('136_BSC_JHHP_Cipinang'!idxSatuSampaiDuaPuluh,--LEFT(TEXT(RIGHT('[3]Pos Log Serang 260721'!XFD1,5),REPT("0",5)),2)+1)),INDEX('136_BSC_JHHP_Cipinang'!idxSatuSampaiDuaPuluh,--LEFT(RIGHT('[3]Pos Log Serang 260721'!XFD1,5),1)+1)&amp;" puluh "&amp;INDEX('136_BSC_JHHP_Cipinang'!idxSatuSampaiDuaPuluh,--LEFT(RIGHT('[3]Pos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1">" "&amp;INDEX('137_Klik_Batam'!idxRatusan,--LEFT(TEXT(RIGHT('[3]Pos Log Serang 260721'!XFD1,6),REPT("0",6)),1)+1)&amp;" "&amp;IF((--MID(TEXT(RIGHT('[3]Pos Log Serang 260721'!XFD1,6),REPT("0",6)),2,2)+1)&lt;=20,IF(--LEFT(TEXT(RIGHT('[3]Pos Log Serang 260721'!XFD1,6),REPT("0",6)),3)=1," seribu",INDEX('137_Klik_Batam'!idxSatuSampaiDuaPuluh,--LEFT(TEXT(RIGHT('[3]Pos Log Serang 260721'!XFD1,5),REPT("0",5)),2)+1)),INDEX('137_Klik_Batam'!idxSatuSampaiDuaPuluh,--LEFT(RIGHT('[3]Pos Log Serang 260721'!XFD1,5),1)+1)&amp;" puluh "&amp;INDEX('137_Klik_Batam'!idxSatuSampaiDuaPuluh,--LEFT(RIGHT('[3]Pos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2">" "&amp;INDEX('138_Trawlbens_Batam'!idxRatusan,--LEFT(TEXT(RIGHT('[3]Pos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seribu",INDEX('138_Trawlbens_Batam'!idxSatuSampaiDuaPuluh,--LEFT(TEXT(RIGHT('[3]Pos Log Serang 260721'!XFD1,5),REPT("0",5)),2)+1)),INDEX('138_Trawlbens_Batam'!idxSatuSampaiDuaPuluh,--LEFT(RIGHT('[3]Pos Log Serang 260721'!XFD1,5),1)+1)&amp;" puluh "&amp;INDEX('138_Trawlbens_Batam'!idxSatuSampaiDuaPuluh,--LEFT(RIGHT('[3]Pos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">" "&amp;INDEX('139_Yenlingtan_Jasanaboga_BTH'!idxRatusan,--LEFT(TEXT(RIGHT('[3]Pos Log Serang 260721'!XFD1,6),REPT("0",6)),1)+1)&amp;" "&amp;IF((--MID(TEXT(RIGHT('[3]Pos Log Serang 260721'!XFD1,6),REPT("0",6)),2,2)+1)&lt;=20,IF(--LEFT(TEXT(RIGHT('[3]Pos Log Serang 260721'!XFD1,6),REPT("0",6)),3)=1," seribu",INDEX('139_Yenlingtan_Jasanaboga_BTH'!idxSatuSampaiDuaPuluh,--LEFT(TEXT(RIGHT('[3]Pos Log Serang 260721'!XFD1,5),REPT("0",5)),2)+1)),INDEX('139_Yenlingtan_Jasanaboga_BTH'!idxSatuSampaiDuaPuluh,--LEFT(RIGHT('[3]Pos Log Serang 260721'!XFD1,5),1)+1)&amp;" puluh "&amp;INDEX('139_Yenlingtan_Jasanaboga_BTH'!idxSatuSampaiDuaPuluh,--LEFT(RIGHT('[3]Pos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4">" "&amp;INDEX('139a_Jasanaboga_pick up'!idxRatusan,--LEFT(TEXT(RIGHT('[3]Pos Log Serang 260721'!XFD1,6),REPT("0",6)),1)+1)&amp;" "&amp;IF((--MID(TEXT(RIGHT('[3]Pos Log Serang 260721'!XFD1,6),REPT("0",6)),2,2)+1)&lt;=20,IF(--LEFT(TEXT(RIGHT('[3]Pos Log Serang 260721'!XFD1,6),REPT("0",6)),3)=1," seribu",INDEX('139a_Jasanaboga_pick up'!idxSatuSampaiDuaPuluh,--LEFT(TEXT(RIGHT('[3]Pos Log Serang 260721'!XFD1,5),REPT("0",5)),2)+1)),INDEX('139a_Jasanaboga_pick up'!idxSatuSampaiDuaPuluh,--LEFT(RIGHT('[3]Pos Log Serang 260721'!XFD1,5),1)+1)&amp;" puluh "&amp;INDEX('139a_Jasanaboga_pick up'!idxSatuSampaiDuaPuluh,--LEFT(RIGHT('[3]Pos Log Serang 260721'!XFD1,4),1)+1))&amp;IF(OR(LEN('[3]Pos Log Serang 260721'!XFD1)&lt;=3,--LEFT(TEXT(RIGHT('[3]Pos Log Serang 260721'!XFD1,6),REPT("0",6)),3)={0;1}),""," ribu")</definedName>
    <definedName name="ribu3" localSheetId="5">" "&amp;INDEX('140_Trawlbens_Batam '!idxRatusan,--LEFT(TEXT(RIGHT('[3]Pos Log Serang 260721'!XFD1,6),REPT("0",6)),1)+1)&amp;" "&amp;IF((--MID(TEXT(RIGHT('[3]Pos Log Serang 260721'!XFD1,6),REPT("0",6)),2,2)+1)&lt;=20,IF(--LEFT(TEXT(RIGHT('[3]Pos Log Serang 260721'!XFD1,6),REPT("0",6)),3)=1," seribu",INDEX('140_Trawlbens_Batam '!idxSatuSampaiDuaPuluh,--LEFT(TEXT(RIGHT('[3]Pos Log Serang 260721'!XFD1,5),REPT("0",5)),2)+1)),INDEX('140_Trawlbens_Batam '!idxSatuSampaiDuaPuluh,--LEFT(RIGHT('[3]Pos Log Serang 260721'!XFD1,5),1)+1)&amp;" puluh "&amp;INDEX('140_Trawlbens_Batam '!idxSatuSampaiDuaPuluh,--LEFT(RIGHT('[3]Pos Log Serang 260721'!XFD1,4),1)+1))&amp;IF(OR(LEN('[3]Pos Log Serang 260721'!XFD1)&lt;=3,--LEFT(TEXT(RIGHT('[3]Pos Log Serang 260721'!XFD1,6),REPT("0",6)),3)={0;1}),""," ribu")</definedName>
    <definedName name="ribu3" localSheetId="6">" "&amp;INDEX('141_Yenlingtan_Sehat_Batam'!idxRatusan,--LEFT(TEXT(RIGHT('[3]Pos Log Serang 260721'!XFD1,6),REPT("0",6)),1)+1)&amp;" "&amp;IF((--MID(TEXT(RIGHT('[3]Pos Log Serang 260721'!XFD1,6),REPT("0",6)),2,2)+1)&lt;=20,IF(--LEFT(TEXT(RIGHT('[3]Pos Log Serang 260721'!XFD1,6),REPT("0",6)),3)=1," seribu",INDEX('141_Yenlingtan_Sehat_Batam'!idxSatuSampaiDuaPuluh,--LEFT(TEXT(RIGHT('[3]Pos Log Serang 260721'!XFD1,5),REPT("0",5)),2)+1)),INDEX('141_Yenlingtan_Sehat_Batam'!idxSatuSampaiDuaPuluh,--LEFT(RIGHT('[3]Pos Log Serang 260721'!XFD1,5),1)+1)&amp;" puluh "&amp;INDEX('141_Yenlingtan_Sehat_Batam'!idxSatuSampaiDuaPuluh,--LEFT(RIGHT('[3]Pos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7">" "&amp;INDEX('142_BBI_Mix'!idxRatusan,--LEFT(TEXT(RIGHT('[3]Pos Log Serang 260721'!XFD1,6),REPT("0",6)),1)+1)&amp;" "&amp;IF((--MID(TEXT(RIGHT('[3]Pos Log Serang 260721'!XFD1,6),REPT("0",6)),2,2)+1)&lt;=20,IF(--LEFT(TEXT(RIGHT('[3]Pos Log Serang 260721'!XFD1,6),REPT("0",6)),3)=1," seribu",INDEX('142_BBI_Mix'!idxSatuSampaiDuaPuluh,--LEFT(TEXT(RIGHT('[3]Pos Log Serang 260721'!XFD1,5),REPT("0",5)),2)+1)),INDEX('142_BBI_Mix'!idxSatuSampaiDuaPuluh,--LEFT(RIGHT('[3]Pos Log Serang 260721'!XFD1,5),1)+1)&amp;" puluh "&amp;INDEX('142_BBI_Mix'!idxSatuSampaiDuaPuluh,--LEFT(RIGHT('[3]Pos Log Serang 260721'!XFD1,4),1)+1))&amp;IF(OR(LEN('[3]Pos Log Serang 260721'!XFD1)&lt;=3,--LEFT(TEXT(RIGHT('[3]Pos Log Serang 260721'!XFD1,6),REPT("0",6)),3)={0;1}),""," ribu")</definedName>
    <definedName name="ribu3" localSheetId="8">" "&amp;INDEX('143_Fastindo_Jakarta'!idxRatusan,--LEFT(TEXT(RIGHT('[3]Pos Log Serang 260721'!XFD1,6),REPT("0",6)),1)+1)&amp;" "&amp;IF((--MID(TEXT(RIGHT('[3]Pos Log Serang 260721'!XFD1,6),REPT("0",6)),2,2)+1)&lt;=20,IF(--LEFT(TEXT(RIGHT('[3]Pos Log Serang 260721'!XFD1,6),REPT("0",6)),3)=1," seribu",INDEX('143_Fastindo_Jakarta'!idxSatuSampaiDuaPuluh,--LEFT(TEXT(RIGHT('[3]Pos Log Serang 260721'!XFD1,5),REPT("0",5)),2)+1)),INDEX('143_Fastindo_Jakarta'!idxSatuSampaiDuaPuluh,--LEFT(RIGHT('[3]Pos Log Serang 260721'!XFD1,5),1)+1)&amp;" puluh "&amp;INDEX('143_Fastindo_Jakarta'!idxSatuSampaiDuaPuluh,--LEFT(RIGHT('[3]Pos Log Serang 260721'!XFD1,4),1)+1))&amp;IF(OR(LEN('[3]Pos Log Serang 260721'!XFD1)&lt;=3,--LEFT(TEXT(RIGHT('[3]Pos Log Serang 260721'!XFD1,6),REPT("0",6)),3)={0;1}),""," ribu")</definedName>
    <definedName name="ribu3" localSheetId="9">" "&amp;INDEX('144_Fastindo_Jakarta '!idxRatusan,--LEFT(TEXT(RIGHT('[3]Pos Log Serang 260721'!XFD1,6),REPT("0",6)),1)+1)&amp;" "&amp;IF((--MID(TEXT(RIGHT('[3]Pos Log Serang 260721'!XFD1,6),REPT("0",6)),2,2)+1)&lt;=20,IF(--LEFT(TEXT(RIGHT('[3]Pos Log Serang 260721'!XFD1,6),REPT("0",6)),3)=1," seribu",INDEX('144_Fastindo_Jakarta '!idxSatuSampaiDuaPuluh,--LEFT(TEXT(RIGHT('[3]Pos Log Serang 260721'!XFD1,5),REPT("0",5)),2)+1)),INDEX('144_Fastindo_Jakarta '!idxSatuSampaiDuaPuluh,--LEFT(RIGHT('[3]Pos Log Serang 260721'!XFD1,5),1)+1)&amp;" puluh "&amp;INDEX('144_Fastindo_Jakarta 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">" "&amp;INDEX('145_Tensindo_Kalimantan'!idxRatusan,--LEFT(TEXT(RIGHT('[3]Pos Log Serang 260721'!XFD1,6),REPT("0",6)),1)+1)&amp;" "&amp;IF((--MID(TEXT(RIGHT('[3]Pos Log Serang 260721'!XFD1,6),REPT("0",6)),2,2)+1)&lt;=20,IF(--LEFT(TEXT(RIGHT('[3]Pos Log Serang 260721'!XFD1,6),REPT("0",6)),3)=1," seribu",INDEX('145_Tensindo_Kalimantan'!idxSatuSampaiDuaPuluh,--LEFT(TEXT(RIGHT('[3]Pos Log Serang 260721'!XFD1,5),REPT("0",5)),2)+1)),INDEX('145_Tensindo_Kalimantan'!idxSatuSampaiDuaPuluh,--LEFT(RIGHT('[3]Pos Log Serang 260721'!XFD1,5),1)+1)&amp;" puluh "&amp;INDEX('145_Tensindo_Kalimantan'!idxSatuSampaiDuaPuluh,--LEFT(RIGHT('[3]Pos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">" "&amp;INDEX('146_Samudra Jaya Cakra_Mix'!idxRatusan,--LEFT(TEXT(RIGHT('[3]Pos Log Serang 260721'!XFD1,6),REPT("0",6)),1)+1)&amp;" "&amp;IF((--MID(TEXT(RIGHT('[3]Pos Log Serang 260721'!XFD1,6),REPT("0",6)),2,2)+1)&lt;=20,IF(--LEFT(TEXT(RIGHT('[3]Pos Log Serang 260721'!XFD1,6),REPT("0",6)),3)=1," seribu",INDEX('146_Samudra Jaya Cakra_Mix'!idxSatuSampaiDuaPuluh,--LEFT(TEXT(RIGHT('[3]Pos Log Serang 260721'!XFD1,5),REPT("0",5)),2)+1)),INDEX('146_Samudra Jaya Cakra_Mix'!idxSatuSampaiDuaPuluh,--LEFT(RIGHT('[3]Pos Log Serang 260721'!XFD1,5),1)+1)&amp;" puluh "&amp;INDEX('146_Samudra Jaya Cakra_Mix'!idxSatuSampaiDuaPuluh,--LEFT(RIGHT('[3]Pos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">" "&amp;INDEX('147_Yenlingtan_Pandu_Batam'!idxRatusan,--LEFT(TEXT(RIGHT('[3]Pos Log Serang 260721'!XFD1,6),REPT("0",6)),1)+1)&amp;" "&amp;IF((--MID(TEXT(RIGHT('[3]Pos Log Serang 260721'!XFD1,6),REPT("0",6)),2,2)+1)&lt;=20,IF(--LEFT(TEXT(RIGHT('[3]Pos Log Serang 260721'!XFD1,6),REPT("0",6)),3)=1," seribu",INDEX('147_Yenlingtan_Pandu_Batam'!idxSatuSampaiDuaPuluh,--LEFT(TEXT(RIGHT('[3]Pos Log Serang 260721'!XFD1,5),REPT("0",5)),2)+1)),INDEX('147_Yenlingtan_Pandu_Batam'!idxSatuSampaiDuaPuluh,--LEFT(RIGHT('[3]Pos Log Serang 260721'!XFD1,5),1)+1)&amp;" puluh "&amp;INDEX('147_Yenlingtan_Pandu_Batam'!idxSatuSampaiDuaPuluh,--LEFT(RIGHT('[3]Pos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">" "&amp;INDEX('148_PT. SITC_Undername China'!idxRatusan,--LEFT(TEXT(RIGHT('[3]Pos Log Serang 260721'!XFD1,6),REPT("0",6)),1)+1)&amp;" "&amp;IF((--MID(TEXT(RIGHT('[3]Pos Log Serang 260721'!XFD1,6),REPT("0",6)),2,2)+1)&lt;=20,IF(--LEFT(TEXT(RIGHT('[3]Pos Log Serang 260721'!XFD1,6),REPT("0",6)),3)=1," seribu",INDEX('148_PT. SITC_Undername China'!idxSatuSampaiDuaPuluh,--LEFT(TEXT(RIGHT('[3]Pos Log Serang 260721'!XFD1,5),REPT("0",5)),2)+1)),INDEX('148_PT. SITC_Undername China'!idxSatuSampaiDuaPuluh,--LEFT(RIGHT('[3]Pos Log Serang 260721'!XFD1,5),1)+1)&amp;" puluh "&amp;INDEX('148_PT. SITC_Undername China'!idxSatuSampaiDuaPuluh,--LEFT(RIGHT('[3]Pos Log Serang 260721'!XFD1,4),1)+1))&amp;IF(OR(LEN('[3]Pos Log Serang 260721'!XFD1)&lt;=3,--LEFT(TEXT(RIGHT('[3]Pos Log Serang 260721'!XFD1,6),REPT("0",6)),3)={0;1}),""," ribu")</definedName>
    <definedName name="ribu3" localSheetId="14">" "&amp;INDEX('149_Kurnia_Mojokerto'!idxRatusan,--LEFT(TEXT(RIGHT('[3]Pos Log Serang 260721'!XFD1,6),REPT("0",6)),1)+1)&amp;" "&amp;IF((--MID(TEXT(RIGHT('[3]Pos Log Serang 260721'!XFD1,6),REPT("0",6)),2,2)+1)&lt;=20,IF(--LEFT(TEXT(RIGHT('[3]Pos Log Serang 260721'!XFD1,6),REPT("0",6)),3)=1," seribu",INDEX('149_Kurnia_Mojokerto'!idxSatuSampaiDuaPuluh,--LEFT(TEXT(RIGHT('[3]Pos Log Serang 260721'!XFD1,5),REPT("0",5)),2)+1)),INDEX('149_Kurnia_Mojokerto'!idxSatuSampaiDuaPuluh,--LEFT(RIGHT('[3]Pos Log Serang 260721'!XFD1,5),1)+1)&amp;" puluh "&amp;INDEX('149_Kurnia_Mojokerto'!idxSatuSampaiDuaPuluh,--LEFT(RIGHT('[3]Pos Log Serang 260721'!XFD1,4),1)+1))&amp;IF(OR(LEN('[3]Pos Log Serang 260721'!XFD1)&lt;=3,--LEFT(TEXT(RIGHT('[3]Pos Log Serang 260721'!XFD1,6),REPT("0",6)),3)={0;1}),""," ribu")</definedName>
    <definedName name="ribu3" localSheetId="15">" "&amp;INDEX('150_Samudra Lima_Lahat'!idxRatusan,--LEFT(TEXT(RIGHT('[3]Pos Log Serang 260721'!XFD1,6),REPT("0",6)),1)+1)&amp;" "&amp;IF((--MID(TEXT(RIGHT('[3]Pos Log Serang 260721'!XFD1,6),REPT("0",6)),2,2)+1)&lt;=20,IF(--LEFT(TEXT(RIGHT('[3]Pos Log Serang 260721'!XFD1,6),REPT("0",6)),3)=1," seribu",INDEX('150_Samudra Lima_Lahat'!idxSatuSampaiDuaPuluh,--LEFT(TEXT(RIGHT('[3]Pos Log Serang 260721'!XFD1,5),REPT("0",5)),2)+1)),INDEX('150_Samudra Lima_Lahat'!idxSatuSampaiDuaPuluh,--LEFT(RIGHT('[3]Pos Log Serang 260721'!XFD1,5),1)+1)&amp;" puluh "&amp;INDEX('150_Samudra Lima_Lahat'!idxSatuSampaiDuaPuluh,--LEFT(RIGHT('[3]Pos Log Serang 260721'!XFD1,4),1)+1))&amp;IF(OR(LEN('[3]Pos Log Serang 260721'!XFD1)&lt;=3,--LEFT(TEXT(RIGHT('[3]Pos Log Serang 260721'!XFD1,6),REPT("0",6)),3)={0;1}),""," ribu")</definedName>
    <definedName name="ribu3" localSheetId="16">" "&amp;INDEX('151_CMT_Makassar'!idxRatusan,--LEFT(TEXT(RIGHT('[3]Pos Log Serang 260721'!XFD1,6),REPT("0",6)),1)+1)&amp;" "&amp;IF((--MID(TEXT(RIGHT('[3]Pos Log Serang 260721'!XFD1,6),REPT("0",6)),2,2)+1)&lt;=20,IF(--LEFT(TEXT(RIGHT('[3]Pos Log Serang 260721'!XFD1,6),REPT("0",6)),3)=1," seribu",INDEX('151_CMT_Makassar'!idxSatuSampaiDuaPuluh,--LEFT(TEXT(RIGHT('[3]Pos Log Serang 260721'!XFD1,5),REPT("0",5)),2)+1)),INDEX('151_CMT_Makassar'!idxSatuSampaiDuaPuluh,--LEFT(RIGHT('[3]Pos Log Serang 260721'!XFD1,5),1)+1)&amp;" puluh "&amp;INDEX('151_CMT_Makassar'!idxSatuSampaiDuaPuluh,--LEFT(RIGHT('[3]Pos Log Serang 260721'!XFD1,4),1)+1))&amp;IF(OR(LEN('[3]Pos Log Serang 260721'!XFD1)&lt;=3,--LEFT(TEXT(RIGHT('[3]Pos Log Serang 260721'!XFD1,6),REPT("0",6)),3)={0;1}),""," ribu")</definedName>
    <definedName name="ribu3" localSheetId="17">" "&amp;INDEX('152_Yenlingtan_Pangan_Batam'!idxRatusan,--LEFT(TEXT(RIGHT('[3]Pos Log Serang 260721'!XFD1,6),REPT("0",6)),1)+1)&amp;" "&amp;IF((--MID(TEXT(RIGHT('[3]Pos Log Serang 260721'!XFD1,6),REPT("0",6)),2,2)+1)&lt;=20,IF(--LEFT(TEXT(RIGHT('[3]Pos Log Serang 260721'!XFD1,6),REPT("0",6)),3)=1," seribu",INDEX('152_Yenlingtan_Pangan_Batam'!idxSatuSampaiDuaPuluh,--LEFT(TEXT(RIGHT('[3]Pos Log Serang 260721'!XFD1,5),REPT("0",5)),2)+1)),INDEX('152_Yenlingtan_Pangan_Batam'!idxSatuSampaiDuaPuluh,--LEFT(RIGHT('[3]Pos Log Serang 260721'!XFD1,5),1)+1)&amp;" puluh "&amp;INDEX('152_Yenlingtan_Pangan_Batam'!idxSatuSampaiDuaPuluh,--LEFT(RIGHT('[3]Pos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8">" "&amp;INDEX('153_Yenlingtan_Japan_Batam'!idxRatusan,--LEFT(TEXT(RIGHT('[3]Pos Log Serang 260721'!XFD1,6),REPT("0",6)),1)+1)&amp;" "&amp;IF((--MID(TEXT(RIGHT('[3]Pos Log Serang 260721'!XFD1,6),REPT("0",6)),2,2)+1)&lt;=20,IF(--LEFT(TEXT(RIGHT('[3]Pos Log Serang 260721'!XFD1,6),REPT("0",6)),3)=1," seribu",INDEX('153_Yenlingtan_Japan_Batam'!idxSatuSampaiDuaPuluh,--LEFT(TEXT(RIGHT('[3]Pos Log Serang 260721'!XFD1,5),REPT("0",5)),2)+1)),INDEX('153_Yenlingtan_Japan_Batam'!idxSatuSampaiDuaPuluh,--LEFT(RIGHT('[3]Pos Log Serang 260721'!XFD1,5),1)+1)&amp;" puluh "&amp;INDEX('153_Yenlingtan_Japan_Batam'!idxSatuSampaiDuaPuluh,--LEFT(RIGHT('[3]Pos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9">" "&amp;INDEX('154_R2K_sawah Lonto'!idxRatusan,--LEFT(TEXT(RIGHT('[3]Pos Log Serang 260721'!XFD1,6),REPT("0",6)),1)+1)&amp;" "&amp;IF((--MID(TEXT(RIGHT('[3]Pos Log Serang 260721'!XFD1,6),REPT("0",6)),2,2)+1)&lt;=20,IF(--LEFT(TEXT(RIGHT('[3]Pos Log Serang 260721'!XFD1,6),REPT("0",6)),3)=1," seribu",INDEX('154_R2K_sawah Lonto'!idxSatuSampaiDuaPuluh,--LEFT(TEXT(RIGHT('[3]Pos Log Serang 260721'!XFD1,5),REPT("0",5)),2)+1)),INDEX('154_R2K_sawah Lonto'!idxSatuSampaiDuaPuluh,--LEFT(RIGHT('[3]Pos Log Serang 260721'!XFD1,5),1)+1)&amp;" puluh "&amp;INDEX('154_R2K_sawah Lonto'!idxSatuSampaiDuaPuluh,--LEFT(RIGHT('[3]Pos Log Serang 260721'!XFD1,4),1)+1))&amp;IF(OR(LEN('[3]Pos Log Serang 260721'!XFD1)&lt;=3,--LEFT(TEXT(RIGHT('[3]Pos Log Serang 260721'!XFD1,6),REPT("0",6)),3)={0;1}),""," ribu")</definedName>
    <definedName name="ribu3" localSheetId="20">" "&amp;INDEX('155_Surya Jasa_Kalimantan'!idxRatusan,--LEFT(TEXT(RIGHT('[3]Pos Log Serang 260721'!XFD1,6),REPT("0",6)),1)+1)&amp;" "&amp;IF((--MID(TEXT(RIGHT('[3]Pos Log Serang 260721'!XFD1,6),REPT("0",6)),2,2)+1)&lt;=20,IF(--LEFT(TEXT(RIGHT('[3]Pos Log Serang 260721'!XFD1,6),REPT("0",6)),3)=1," seribu",INDEX('155_Surya Jasa_Kalimantan'!idxSatuSampaiDuaPuluh,--LEFT(TEXT(RIGHT('[3]Pos Log Serang 260721'!XFD1,5),REPT("0",5)),2)+1)),INDEX('155_Surya Jasa_Kalimantan'!idxSatuSampaiDuaPuluh,--LEFT(RIGHT('[3]Pos Log Serang 260721'!XFD1,5),1)+1)&amp;" puluh "&amp;INDEX('155_Surya Jasa_Kalimantan'!idxSatuSampaiDuaPuluh,--LEFT(RIGHT('[3]Pos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21">" "&amp;INDEX('156_Menara Warna_Thailand'!idxRatusan,--LEFT(TEXT(RIGHT('[3]Pos Log Serang 260721'!XFD1,6),REPT("0",6)),1)+1)&amp;" "&amp;IF((--MID(TEXT(RIGHT('[3]Pos Log Serang 260721'!XFD1,6),REPT("0",6)),2,2)+1)&lt;=20,IF(--LEFT(TEXT(RIGHT('[3]Pos Log Serang 260721'!XFD1,6),REPT("0",6)),3)=1," seribu",INDEX('156_Menara Warna_Thailand'!idxSatuSampaiDuaPuluh,--LEFT(TEXT(RIGHT('[3]Pos Log Serang 260721'!XFD1,5),REPT("0",5)),2)+1)),INDEX('156_Menara Warna_Thailand'!idxSatuSampaiDuaPuluh,--LEFT(RIGHT('[3]Pos Log Serang 260721'!XFD1,5),1)+1)&amp;" puluh "&amp;INDEX('156_Menara Warna_Thailand'!idxSatuSampaiDuaPuluh,--LEFT(RIGHT('[3]Pos Log Serang 260721'!XFD1,4),1)+1))&amp;IF(OR(LEN('[3]Pos Log Serang 260721'!XFD1)&lt;=3,--LEFT(TEXT(RIGHT('[3]Pos Log Serang 260721'!XFD1,6),REPT("0",6)),3)={0;1}),""," ribu")</definedName>
    <definedName name="ribu3" localSheetId="22">" "&amp;INDEX('157_Tensindo_Jakarta'!idxRatusan,--LEFT(TEXT(RIGHT('[3]Pos Log Serang 260721'!XFD1,6),REPT("0",6)),1)+1)&amp;" "&amp;IF((--MID(TEXT(RIGHT('[3]Pos Log Serang 260721'!XFD1,6),REPT("0",6)),2,2)+1)&lt;=20,IF(--LEFT(TEXT(RIGHT('[3]Pos Log Serang 260721'!XFD1,6),REPT("0",6)),3)=1," seribu",INDEX('157_Tensindo_Jakarta'!idxSatuSampaiDuaPuluh,--LEFT(TEXT(RIGHT('[3]Pos Log Serang 260721'!XFD1,5),REPT("0",5)),2)+1)),INDEX('157_Tensindo_Jakarta'!idxSatuSampaiDuaPuluh,--LEFT(RIGHT('[3]Pos Log Serang 260721'!XFD1,5),1)+1)&amp;" puluh "&amp;INDEX('157_Tensindo_Jakarta'!idxSatuSampaiDuaPuluh,--LEFT(RIGHT('[3]Pos Log Serang 260721'!XFD1,4),1)+1))&amp;IF(OR(LEN('[3]Pos Log Serang 260721'!XFD1)&lt;=3,--LEFT(TEXT(RIGHT('[3]Pos Log Serang 260721'!XFD1,6),REPT("0",6)),3)={0;1}),""," ribu")</definedName>
    <definedName name="ribu3" localSheetId="23">" "&amp;INDEX('158_PCS_Pontinak '!idxRatusan,--LEFT(TEXT(RIGHT('[3]Pos Log Serang 260721'!XFD1,6),REPT("0",6)),1)+1)&amp;" "&amp;IF((--MID(TEXT(RIGHT('[3]Pos Log Serang 260721'!XFD1,6),REPT("0",6)),2,2)+1)&lt;=20,IF(--LEFT(TEXT(RIGHT('[3]Pos Log Serang 260721'!XFD1,6),REPT("0",6)),3)=1," seribu",INDEX('158_PCS_Pontinak '!idxSatuSampaiDuaPuluh,--LEFT(TEXT(RIGHT('[3]Pos Log Serang 260721'!XFD1,5),REPT("0",5)),2)+1)),INDEX('158_PCS_Pontinak '!idxSatuSampaiDuaPuluh,--LEFT(RIGHT('[3]Pos Log Serang 260721'!XFD1,5),1)+1)&amp;" puluh "&amp;INDEX('158_PCS_Pontinak '!idxSatuSampaiDuaPuluh,--LEFT(RIGHT('[3]Pos Log Serang 260721'!XFD1,4),1)+1))&amp;IF(OR(LEN('[3]Pos Log Serang 260721'!XFD1)&lt;=3,--LEFT(TEXT(RIGHT('[3]Pos Log Serang 260721'!XFD1,6),REPT("0",6)),3)={0;1}),""," ribu")</definedName>
    <definedName name="ribu3" localSheetId="24">" "&amp;INDEX('159_Tujuh Langit_Riau'!idxRatusan,--LEFT(TEXT(RIGHT('[3]Pos Log Serang 260721'!XFD1,6),REPT("0",6)),1)+1)&amp;" "&amp;IF((--MID(TEXT(RIGHT('[3]Pos Log Serang 260721'!XFD1,6),REPT("0",6)),2,2)+1)&lt;=20,IF(--LEFT(TEXT(RIGHT('[3]Pos Log Serang 260721'!XFD1,6),REPT("0",6)),3)=1," seribu",INDEX('159_Tujuh Langit_Riau'!idxSatuSampaiDuaPuluh,--LEFT(TEXT(RIGHT('[3]Pos Log Serang 260721'!XFD1,5),REPT("0",5)),2)+1)),INDEX('159_Tujuh Langit_Riau'!idxSatuSampaiDuaPuluh,--LEFT(RIGHT('[3]Pos Log Serang 260721'!XFD1,5),1)+1)&amp;" puluh "&amp;INDEX('159_Tujuh Langit_Riau'!idxSatuSampaiDuaPuluh,--LEFT(RIGHT('[3]Pos Log Serang 260721'!XFD1,4),1)+1))&amp;IF(OR(LEN('[3]Pos Log Serang 260721'!XFD1)&lt;=3,--LEFT(TEXT(RIGHT('[3]Pos Log Serang 260721'!XFD1,6),REPT("0",6)),3)={0;1}),""," ribu")</definedName>
    <definedName name="ribu3" localSheetId="25">" "&amp;INDEX('160_Sinar Monas_Bekasi'!idxRatusan,--LEFT(TEXT(RIGHT('[3]Pos Log Serang 260721'!XFD1,6),REPT("0",6)),1)+1)&amp;" "&amp;IF((--MID(TEXT(RIGHT('[3]Pos Log Serang 260721'!XFD1,6),REPT("0",6)),2,2)+1)&lt;=20,IF(--LEFT(TEXT(RIGHT('[3]Pos Log Serang 260721'!XFD1,6),REPT("0",6)),3)=1," seribu",INDEX('160_Sinar Monas_Bekasi'!idxSatuSampaiDuaPuluh,--LEFT(TEXT(RIGHT('[3]Pos Log Serang 260721'!XFD1,5),REPT("0",5)),2)+1)),INDEX('160_Sinar Monas_Bekasi'!idxSatuSampaiDuaPuluh,--LEFT(RIGHT('[3]Pos Log Serang 260721'!XFD1,5),1)+1)&amp;" puluh "&amp;INDEX('160_Sinar Monas_Bekasi'!idxSatuSampaiDuaPuluh,--LEFT(RIGHT('[3]Pos Log Serang 260721'!XFD1,4),1)+1))&amp;IF(OR(LEN('[3]Pos Log Serang 260721'!XFD1)&lt;=3,--LEFT(TEXT(RIGHT('[3]Pos Log Serang 260721'!XFD1,6),REPT("0",6)),3)={0;1}),""," ribu")</definedName>
    <definedName name="ribu3" localSheetId="26">" "&amp;INDEX('161_Indah_Sulawesi'!idxRatusan,--LEFT(TEXT(RIGHT('[3]Pos Log Serang 260721'!XFD1,6),REPT("0",6)),1)+1)&amp;" "&amp;IF((--MID(TEXT(RIGHT('[3]Pos Log Serang 260721'!XFD1,6),REPT("0",6)),2,2)+1)&lt;=20,IF(--LEFT(TEXT(RIGHT('[3]Pos Log Serang 260721'!XFD1,6),REPT("0",6)),3)=1," seribu",INDEX('161_Indah_Sulawesi'!idxSatuSampaiDuaPuluh,--LEFT(TEXT(RIGHT('[3]Pos Log Serang 260721'!XFD1,5),REPT("0",5)),2)+1)),INDEX('161_Indah_Sulawesi'!idxSatuSampaiDuaPuluh,--LEFT(RIGHT('[3]Pos Log Serang 260721'!XFD1,5),1)+1)&amp;" puluh "&amp;INDEX('161_Indah_Sulawesi'!idxSatuSampaiDuaPuluh,--LEFT(RIGHT('[3]Pos Log Serang 260721'!XFD1,4),1)+1))&amp;IF(OR(LEN('[3]Pos Log Serang 260721'!XFD1)&lt;=3,--LEFT(TEXT(RIGHT('[3]Pos Log Serang 260721'!XFD1,6),REPT("0",6)),3)={0;1}),""," ribu")</definedName>
    <definedName name="ribu3" localSheetId="27">" "&amp;INDEX('162_Trawblbens_Batam'!idxRatusan,--LEFT(TEXT(RIGHT('[3]Pos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seribu",INDEX('162_Trawblbens_Batam'!idxSatuSampaiDuaPuluh,--LEFT(TEXT(RIGHT('[3]Pos Log Serang 260721'!XFD1,5),REPT("0",5)),2)+1)),INDEX('162_Trawblbens_Batam'!idxSatuSampaiDuaPuluh,--LEFT(RIGHT('[3]Pos Log Serang 260721'!XFD1,5),1)+1)&amp;" puluh "&amp;INDEX('162_Trawblbens_Batam'!idxSatuSampaiDuaPuluh,--LEFT(RIGHT('[3]Pos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28">" "&amp;INDEX('163_Yenlingtan_Karfikawira_Btam'!idxRatusan,--LEFT(TEXT(RIGHT('[3]Pos Log Serang 260721'!XFD1,6),REPT("0",6)),1)+1)&amp;" "&amp;IF((--MID(TEXT(RIGHT('[3]Pos Log Serang 260721'!XFD1,6),REPT("0",6)),2,2)+1)&lt;=20,IF(--LEFT(TEXT(RIGHT('[3]Pos Log Serang 260721'!XFD1,6),REPT("0",6)),3)=1," seribu",INDEX('163_Yenlingtan_Karfikawira_Btam'!idxSatuSampaiDuaPuluh,--LEFT(TEXT(RIGHT('[3]Pos Log Serang 260721'!XFD1,5),REPT("0",5)),2)+1)),INDEX('163_Yenlingtan_Karfikawira_Btam'!idxSatuSampaiDuaPuluh,--LEFT(RIGHT('[3]Pos Log Serang 260721'!XFD1,5),1)+1)&amp;" puluh "&amp;INDEX('163_Yenlingtan_Karfikawira_Btam'!idxSatuSampaiDuaPuluh,--LEFT(RIGHT('[3]Pos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29">" "&amp;INDEX('164_Yenlingtan_Sehat_Batam'!idxRatusan,--LEFT(TEXT(RIGHT('[3]Pos Log Serang 260721'!XFD1,6),REPT("0",6)),1)+1)&amp;" "&amp;IF((--MID(TEXT(RIGHT('[3]Pos Log Serang 260721'!XFD1,6),REPT("0",6)),2,2)+1)&lt;=20,IF(--LEFT(TEXT(RIGHT('[3]Pos Log Serang 260721'!XFD1,6),REPT("0",6)),3)=1," seribu",INDEX('164_Yenlingtan_Sehat_Batam'!idxSatuSampaiDuaPuluh,--LEFT(TEXT(RIGHT('[3]Pos Log Serang 260721'!XFD1,5),REPT("0",5)),2)+1)),INDEX('164_Yenlingtan_Sehat_Batam'!idxSatuSampaiDuaPuluh,--LEFT(RIGHT('[3]Pos Log Serang 260721'!XFD1,5),1)+1)&amp;" puluh "&amp;INDEX('164_Yenlingtan_Sehat_Batam'!idxSatuSampaiDuaPuluh,--LEFT(RIGHT('[3]Pos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0">" "&amp;INDEX('165_Trawblbens_Batam'!idxRatusan,--LEFT(TEXT(RIGHT('[3]Pos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seribu",INDEX('165_Trawblbens_Batam'!idxSatuSampaiDuaPuluh,--LEFT(TEXT(RIGHT('[3]Pos Log Serang 260721'!XFD1,5),REPT("0",5)),2)+1)),INDEX('165_Trawblbens_Batam'!idxSatuSampaiDuaPuluh,--LEFT(RIGHT('[3]Pos Log Serang 260721'!XFD1,5),1)+1)&amp;" puluh "&amp;INDEX('165_Trawblbens_Batam'!idxSatuSampaiDuaPuluh,--LEFT(RIGHT('[3]Pos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1">" "&amp;INDEX('166_Anzora_Batam'!idxRatusan,--LEFT(TEXT(RIGHT('[3]Pos Log Serang 260721'!XFD1,6),REPT("0",6)),1)+1)&amp;" "&amp;IF((--MID(TEXT(RIGHT('[3]Pos Log Serang 260721'!XFD1,6),REPT("0",6)),2,2)+1)&lt;=20,IF(--LEFT(TEXT(RIGHT('[3]Pos Log Serang 260721'!XFD1,6),REPT("0",6)),3)=1," seribu",INDEX('166_Anzora_Batam'!idxSatuSampaiDuaPuluh,--LEFT(TEXT(RIGHT('[3]Pos Log Serang 260721'!XFD1,5),REPT("0",5)),2)+1)),INDEX('166_Anzora_Batam'!idxSatuSampaiDuaPuluh,--LEFT(RIGHT('[3]Pos Log Serang 260721'!XFD1,5),1)+1)&amp;" puluh "&amp;INDEX('166_Anzora_Batam'!idxSatuSampaiDuaPuluh,--LEFT(RIGHT('[3]Pos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2">" "&amp;INDEX('167_Ibu Vio_Makassar'!idxRatusan,--LEFT(TEXT(RIGHT('[3]Pos Log Serang 260721'!XFD1,6),REPT("0",6)),1)+1)&amp;" "&amp;IF((--MID(TEXT(RIGHT('[3]Pos Log Serang 260721'!XFD1,6),REPT("0",6)),2,2)+1)&lt;=20,IF(--LEFT(TEXT(RIGHT('[3]Pos Log Serang 260721'!XFD1,6),REPT("0",6)),3)=1," seribu",INDEX('167_Ibu Vio_Makassar'!idxSatuSampaiDuaPuluh,--LEFT(TEXT(RIGHT('[3]Pos Log Serang 260721'!XFD1,5),REPT("0",5)),2)+1)),INDEX('167_Ibu Vio_Makassar'!idxSatuSampaiDuaPuluh,--LEFT(RIGHT('[3]Pos Log Serang 260721'!XFD1,5),1)+1)&amp;" puluh "&amp;INDEX('167_Ibu Vio_Makassar'!idxSatuSampaiDuaPuluh,--LEFT(RIGHT('[3]Pos Log Serang 260721'!XFD1,4),1)+1))&amp;IF(OR(LEN('[3]Pos Log Serang 260721'!XFD1)&lt;=3,--LEFT(TEXT(RIGHT('[3]Pos Log Serang 260721'!XFD1,6),REPT("0",6)),3)={0;1}),""," ribu")</definedName>
    <definedName name="ribu3" localSheetId="33">" "&amp;INDEX('168_Yenlingtan_Tirta_Batam'!idxRatusan,--LEFT(TEXT(RIGHT('[3]Pos Log Serang 260721'!XFD1,6),REPT("0",6)),1)+1)&amp;" "&amp;IF((--MID(TEXT(RIGHT('[3]Pos Log Serang 260721'!XFD1,6),REPT("0",6)),2,2)+1)&lt;=20,IF(--LEFT(TEXT(RIGHT('[3]Pos Log Serang 260721'!XFD1,6),REPT("0",6)),3)=1," seribu",INDEX('168_Yenlingtan_Tirta_Batam'!idxSatuSampaiDuaPuluh,--LEFT(TEXT(RIGHT('[3]Pos Log Serang 260721'!XFD1,5),REPT("0",5)),2)+1)),INDEX('168_Yenlingtan_Tirta_Batam'!idxSatuSampaiDuaPuluh,--LEFT(RIGHT('[3]Pos Log Serang 260721'!XFD1,5),1)+1)&amp;" puluh "&amp;INDEX('168_Yenlingtan_Tirta_Batam'!idxSatuSampaiDuaPuluh,--LEFT(RIGHT('[3]Pos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4">" "&amp;INDEX('169_Menara_Sampoeran_C1'!idxRatusan,--LEFT(TEXT(RIGHT('[3]Pos Log Serang 260721'!XFD1,6),REPT("0",6)),1)+1)&amp;" "&amp;IF((--MID(TEXT(RIGHT('[3]Pos Log Serang 260721'!XFD1,6),REPT("0",6)),2,2)+1)&lt;=20,IF(--LEFT(TEXT(RIGHT('[3]Pos Log Serang 260721'!XFD1,6),REPT("0",6)),3)=1," seribu",INDEX('169_Menara_Sampoeran_C1'!idxSatuSampaiDuaPuluh,--LEFT(TEXT(RIGHT('[3]Pos Log Serang 260721'!XFD1,5),REPT("0",5)),2)+1)),INDEX('169_Menara_Sampoeran_C1'!idxSatuSampaiDuaPuluh,--LEFT(RIGHT('[3]Pos Log Serang 260721'!XFD1,5),1)+1)&amp;" puluh "&amp;INDEX('169_Menara_Sampoeran_C1'!idxSatuSampaiDuaPuluh,--LEFT(RIGHT('[3]Pos Log Serang 260721'!XFD1,4),1)+1))&amp;IF(OR(LEN('[3]Pos Log Serang 260721'!XFD1)&lt;=3,--LEFT(TEXT(RIGHT('[3]Pos Log Serang 260721'!XFD1,6),REPT("0",6)),3)={0;1}),""," ribu")</definedName>
    <definedName name="ribu3" localSheetId="35">" "&amp;INDEX('170_Menara_Bandung'!idxRatusan,--LEFT(TEXT(RIGHT('[3]Pos Log Serang 260721'!XFD1,6),REPT("0",6)),1)+1)&amp;" "&amp;IF((--MID(TEXT(RIGHT('[3]Pos Log Serang 260721'!XFD1,6),REPT("0",6)),2,2)+1)&lt;=20,IF(--LEFT(TEXT(RIGHT('[3]Pos Log Serang 260721'!XFD1,6),REPT("0",6)),3)=1," seribu",INDEX('170_Menara_Bandung'!idxSatuSampaiDuaPuluh,--LEFT(TEXT(RIGHT('[3]Pos Log Serang 260721'!XFD1,5),REPT("0",5)),2)+1)),INDEX('170_Menara_Bandung'!idxSatuSampaiDuaPuluh,--LEFT(RIGHT('[3]Pos Log Serang 260721'!XFD1,5),1)+1)&amp;" puluh "&amp;INDEX('170_Menara_Bandung'!idxSatuSampaiDuaPuluh,--LEFT(RIGHT('[3]Pos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36">" "&amp;INDEX('171_Menara_Jakarta Inner'!idxRatusan,--LEFT(TEXT(RIGHT('[3]Pos Log Serang 260721'!XFD1,6),REPT("0",6)),1)+1)&amp;" "&amp;IF((--MID(TEXT(RIGHT('[3]Pos Log Serang 260721'!XFD1,6),REPT("0",6)),2,2)+1)&lt;=20,IF(--LEFT(TEXT(RIGHT('[3]Pos Log Serang 260721'!XFD1,6),REPT("0",6)),3)=1," seribu",INDEX('171_Menara_Jakarta Inner'!idxSatuSampaiDuaPuluh,--LEFT(TEXT(RIGHT('[3]Pos Log Serang 260721'!XFD1,5),REPT("0",5)),2)+1)),INDEX('171_Menara_Jakarta Inner'!idxSatuSampaiDuaPuluh,--LEFT(RIGHT('[3]Pos Log Serang 260721'!XFD1,5),1)+1)&amp;" puluh "&amp;INDEX('171_Menara_Jakarta Inner'!idxSatuSampaiDuaPuluh,--LEFT(RIGHT('[3]Pos Log Serang 260721'!XFD1,4),1)+1))&amp;IF(OR(LEN('[3]Pos Log Serang 260721'!XFD1)&lt;=3,--LEFT(TEXT(RIGHT('[3]Pos Log Serang 260721'!XFD1,6),REPT("0",6)),3)={0;1}),""," ribu")</definedName>
    <definedName name="ribu3" localSheetId="37">" "&amp;INDEX('172_Fadilindo_Batam'!idxRatusan,--LEFT(TEXT(RIGHT('[3]Pos Log Serang 260721'!XFD1,6),REPT("0",6)),1)+1)&amp;" "&amp;IF((--MID(TEXT(RIGHT('[3]Pos Log Serang 260721'!XFD1,6),REPT("0",6)),2,2)+1)&lt;=20,IF(--LEFT(TEXT(RIGHT('[3]Pos Log Serang 260721'!XFD1,6),REPT("0",6)),3)=1," seribu",INDEX('172_Fadilindo_Batam'!idxSatuSampaiDuaPuluh,--LEFT(TEXT(RIGHT('[3]Pos Log Serang 260721'!XFD1,5),REPT("0",5)),2)+1)),INDEX('172_Fadilindo_Batam'!idxSatuSampaiDuaPuluh,--LEFT(RIGHT('[3]Pos Log Serang 260721'!XFD1,5),1)+1)&amp;" puluh "&amp;INDEX('172_Fadilindo_Batam'!idxSatuSampaiDuaPuluh,--LEFT(RIGHT('[3]Pos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8">" "&amp;INDEX('173_Yenlingtan_berkat_Batam'!idxRatusan,--LEFT(TEXT(RIGHT('[3]Pos Log Serang 260721'!XFD1,6),REPT("0",6)),1)+1)&amp;" "&amp;IF((--MID(TEXT(RIGHT('[3]Pos Log Serang 260721'!XFD1,6),REPT("0",6)),2,2)+1)&lt;=20,IF(--LEFT(TEXT(RIGHT('[3]Pos Log Serang 260721'!XFD1,6),REPT("0",6)),3)=1," seribu",INDEX('173_Yenlingtan_berkat_Batam'!idxSatuSampaiDuaPuluh,--LEFT(TEXT(RIGHT('[3]Pos Log Serang 260721'!XFD1,5),REPT("0",5)),2)+1)),INDEX('173_Yenlingtan_berkat_Batam'!idxSatuSampaiDuaPuluh,--LEFT(RIGHT('[3]Pos Log Serang 260721'!XFD1,5),1)+1)&amp;" puluh "&amp;INDEX('173_Yenlingtan_berkat_Batam'!idxSatuSampaiDuaPuluh,--LEFT(RIGHT('[3]Pos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9">" "&amp;INDEX('174_Yenlingtan_Kreshna_Batam'!idxRatusan,--LEFT(TEXT(RIGHT('[3]Pos Log Serang 260721'!XFD1,6),REPT("0",6)),1)+1)&amp;" "&amp;IF((--MID(TEXT(RIGHT('[3]Pos Log Serang 260721'!XFD1,6),REPT("0",6)),2,2)+1)&lt;=20,IF(--LEFT(TEXT(RIGHT('[3]Pos Log Serang 260721'!XFD1,6),REPT("0",6)),3)=1," seribu",INDEX('174_Yenlingtan_Kreshna_Batam'!idxSatuSampaiDuaPuluh,--LEFT(TEXT(RIGHT('[3]Pos Log Serang 260721'!XFD1,5),REPT("0",5)),2)+1)),INDEX('174_Yenlingtan_Kreshna_Batam'!idxSatuSampaiDuaPuluh,--LEFT(RIGHT('[3]Pos Log Serang 260721'!XFD1,5),1)+1)&amp;" puluh "&amp;INDEX('174_Yenlingtan_Kreshna_Batam'!idxSatuSampaiDuaPuluh,--LEFT(RIGHT('[3]Pos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40">" "&amp;INDEX('175_Lion_Gresik'!idxRatusan,--LEFT(TEXT(RIGHT('[3]Pos Log Serang 260721'!XFD1,6),REPT("0",6)),1)+1)&amp;" "&amp;IF((--MID(TEXT(RIGHT('[3]Pos Log Serang 260721'!XFD1,6),REPT("0",6)),2,2)+1)&lt;=20,IF(--LEFT(TEXT(RIGHT('[3]Pos Log Serang 260721'!XFD1,6),REPT("0",6)),3)=1," seribu",INDEX('175_Lion_Gresik'!idxSatuSampaiDuaPuluh,--LEFT(TEXT(RIGHT('[3]Pos Log Serang 260721'!XFD1,5),REPT("0",5)),2)+1)),INDEX('175_Lion_Gresik'!idxSatuSampaiDuaPuluh,--LEFT(RIGHT('[3]Pos Log Serang 260721'!XFD1,5),1)+1)&amp;" puluh "&amp;INDEX('175_Lion_Gresik'!idxSatuSampaiDuaPuluh,--LEFT(RIGHT('[3]Pos Log Serang 260721'!XFD1,4),1)+1))&amp;IF(OR(LEN('[3]Pos Log Serang 260721'!XFD1)&lt;=3,--LEFT(TEXT(RIGHT('[3]Pos Log Serang 260721'!XFD1,6),REPT("0",6)),3)={0;1}),""," ribu")</definedName>
    <definedName name="ribu3" localSheetId="41">" "&amp;INDEX('176_Padi Logistik'!idxRatusan,--LEFT(TEXT(RIGHT('[3]Pos Log Serang 260721'!XFD1,6),REPT("0",6)),1)+1)&amp;" "&amp;IF((--MID(TEXT(RIGHT('[3]Pos Log Serang 260721'!XFD1,6),REPT("0",6)),2,2)+1)&lt;=20,IF(--LEFT(TEXT(RIGHT('[3]Pos Log Serang 260721'!XFD1,6),REPT("0",6)),3)=1," seribu",INDEX('176_Padi Logistik'!idxSatuSampaiDuaPuluh,--LEFT(TEXT(RIGHT('[3]Pos Log Serang 260721'!XFD1,5),REPT("0",5)),2)+1)),INDEX('176_Padi Logistik'!idxSatuSampaiDuaPuluh,--LEFT(RIGHT('[3]Pos Log Serang 260721'!XFD1,5),1)+1)&amp;" puluh "&amp;INDEX('176_Padi Logistik'!idxSatuSampaiDuaPuluh,--LEFT(RIGHT('[3]Pos Log Serang 260721'!XFD1,4),1)+1))&amp;IF(OR(LEN('[3]Pos Log Serang 260721'!XFD1)&lt;=3,--LEFT(TEXT(RIGHT('[3]Pos Log Serang 260721'!XFD1,6),REPT("0",6)),3)={0;1}),""," ribu")</definedName>
    <definedName name="ribu3" localSheetId="42">" "&amp;INDEX('177_Padi Logistik_Bali'!idxRatusan,--LEFT(TEXT(RIGHT('[3]Pos Log Serang 260721'!XFD1,6),REPT("0",6)),1)+1)&amp;" "&amp;IF((--MID(TEXT(RIGHT('[3]Pos Log Serang 260721'!XFD1,6),REPT("0",6)),2,2)+1)&lt;=20,IF(--LEFT(TEXT(RIGHT('[3]Pos Log Serang 260721'!XFD1,6),REPT("0",6)),3)=1," seribu",INDEX('177_Padi Logistik_Bali'!idxSatuSampaiDuaPuluh,--LEFT(TEXT(RIGHT('[3]Pos Log Serang 260721'!XFD1,5),REPT("0",5)),2)+1)),INDEX('177_Padi Logistik_Bali'!idxSatuSampaiDuaPuluh,--LEFT(RIGHT('[3]Pos Log Serang 260721'!XFD1,5),1)+1)&amp;" puluh "&amp;INDEX('177_Padi Logistik_Bali'!idxSatuSampaiDuaPuluh,--LEFT(RIGHT('[3]Pos Log Serang 260721'!XFD1,4),1)+1))&amp;IF(OR(LEN('[3]Pos Log Serang 260721'!XFD1)&lt;=3,--LEFT(TEXT(RIGHT('[3]Pos Log Serang 260721'!XFD1,6),REPT("0",6)),3)={0;1}),""," ribu")</definedName>
    <definedName name="ribu3" localSheetId="43">" "&amp;INDEX('178_satya alam_'!idxRatusan,--LEFT(TEXT(RIGHT('[3]Pos Log Serang 260721'!XFD1,6),REPT("0",6)),1)+1)&amp;" "&amp;IF((--MID(TEXT(RIGHT('[3]Pos Log Serang 260721'!XFD1,6),REPT("0",6)),2,2)+1)&lt;=20,IF(--LEFT(TEXT(RIGHT('[3]Pos Log Serang 260721'!XFD1,6),REPT("0",6)),3)=1," seribu",INDEX('178_satya alam_'!idxSatuSampaiDuaPuluh,--LEFT(TEXT(RIGHT('[3]Pos Log Serang 260721'!XFD1,5),REPT("0",5)),2)+1)),INDEX('178_satya alam_'!idxSatuSampaiDuaPuluh,--LEFT(RIGHT('[3]Pos Log Serang 260721'!XFD1,5),1)+1)&amp;" puluh "&amp;INDEX('178_satya alam_'!idxSatuSampaiDuaPuluh,--LEFT(RIGHT('[3]Pos Log Serang 260721'!XFD1,4),1)+1))&amp;IF(OR(LEN('[3]Pos Log Serang 260721'!XFD1)&lt;=3,--LEFT(TEXT(RIGHT('[3]Pos Log Serang 260721'!XFD1,6),REPT("0",6)),3)={0;1}),""," ribu")</definedName>
    <definedName name="ribu3" localSheetId="44">" "&amp;INDEX('179_Kurniatani_Banjar negara'!idxRatusan,--LEFT(TEXT(RIGHT('[3]Pos Log Serang 260721'!XFD1,6),REPT("0",6)),1)+1)&amp;" "&amp;IF((--MID(TEXT(RIGHT('[3]Pos Log Serang 260721'!XFD1,6),REPT("0",6)),2,2)+1)&lt;=20,IF(--LEFT(TEXT(RIGHT('[3]Pos Log Serang 260721'!XFD1,6),REPT("0",6)),3)=1," seribu",INDEX('179_Kurniatani_Banjar negara'!idxSatuSampaiDuaPuluh,--LEFT(TEXT(RIGHT('[3]Pos Log Serang 260721'!XFD1,5),REPT("0",5)),2)+1)),INDEX('179_Kurniatani_Banjar negara'!idxSatuSampaiDuaPuluh,--LEFT(RIGHT('[3]Pos Log Serang 260721'!XFD1,5),1)+1)&amp;" puluh "&amp;INDEX('179_Kurniatani_Banjar negara'!idxSatuSampaiDuaPuluh,--LEFT(RIGHT('[3]Pos Log Serang 260721'!XFD1,4),1)+1))&amp;IF(OR(LEN('[3]Pos Log Serang 260721'!XFD1)&lt;=3,--LEFT(TEXT(RIGHT('[3]Pos Log Serang 260721'!XFD1,6),REPT("0",6)),3)={0;1}),""," ribu")</definedName>
    <definedName name="ribu3" localSheetId="45">" "&amp;INDEX('180_PT. Yasa_Sulteng'!idxRatusan,--LEFT(TEXT(RIGHT('[3]Pos Log Serang 260721'!XFD1,6),REPT("0",6)),1)+1)&amp;" "&amp;IF((--MID(TEXT(RIGHT('[3]Pos Log Serang 260721'!XFD1,6),REPT("0",6)),2,2)+1)&lt;=20,IF(--LEFT(TEXT(RIGHT('[3]Pos Log Serang 260721'!XFD1,6),REPT("0",6)),3)=1," seribu",INDEX('180_PT. Yasa_Sulteng'!idxSatuSampaiDuaPuluh,--LEFT(TEXT(RIGHT('[3]Pos Log Serang 260721'!XFD1,5),REPT("0",5)),2)+1)),INDEX('180_PT. Yasa_Sulteng'!idxSatuSampaiDuaPuluh,--LEFT(RIGHT('[3]Pos Log Serang 260721'!XFD1,5),1)+1)&amp;" puluh "&amp;INDEX('180_PT. Yasa_Sulteng'!idxSatuSampaiDuaPuluh,--LEFT(RIGHT('[3]Pos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46">" "&amp;INDEX('180_PT. Yasa_Sulteng di up'!idxRatusan,--LEFT(TEXT(RIGHT('[3]Pos Log Serang 260721'!XFD1,6),REPT("0",6)),1)+1)&amp;" "&amp;IF((--MID(TEXT(RIGHT('[3]Pos Log Serang 260721'!XFD1,6),REPT("0",6)),2,2)+1)&lt;=20,IF(--LEFT(TEXT(RIGHT('[3]Pos Log Serang 260721'!XFD1,6),REPT("0",6)),3)=1," seribu",INDEX('180_PT. Yasa_Sulteng di up'!idxSatuSampaiDuaPuluh,--LEFT(TEXT(RIGHT('[3]Pos Log Serang 260721'!XFD1,5),REPT("0",5)),2)+1)),INDEX('180_PT. Yasa_Sulteng di up'!idxSatuSampaiDuaPuluh,--LEFT(RIGHT('[3]Pos Log Serang 260721'!XFD1,5),1)+1)&amp;" puluh "&amp;INDEX('180_PT. Yasa_Sulteng di up'!idxSatuSampaiDuaPuluh,--LEFT(RIGHT('[3]Pos Log Serang 260721'!XFD1,4),1)+1))&amp;IF(OR(LEN('[3]Pos Log Serang 260721'!XFD1)&lt;=3,--LEFT(TEXT(RIGHT('[3]Pos Log Serang 260721'!XFD1,6),REPT("0",6)),3)={0;1}),""," ribu")</definedName>
    <definedName name="ribu3" localSheetId="47">" "&amp;INDEX('181_Menara_Jakarta Inner'!idxRatusan,--LEFT(TEXT(RIGHT('[3]Pos Log Serang 260721'!XFD1,6),REPT("0",6)),1)+1)&amp;" "&amp;IF((--MID(TEXT(RIGHT('[3]Pos Log Serang 260721'!XFD1,6),REPT("0",6)),2,2)+1)&lt;=20,IF(--LEFT(TEXT(RIGHT('[3]Pos Log Serang 260721'!XFD1,6),REPT("0",6)),3)=1," seribu",INDEX('181_Menara_Jakarta Inner'!idxSatuSampaiDuaPuluh,--LEFT(TEXT(RIGHT('[3]Pos Log Serang 260721'!XFD1,5),REPT("0",5)),2)+1)),INDEX('181_Menara_Jakarta Inner'!idxSatuSampaiDuaPuluh,--LEFT(RIGHT('[3]Pos Log Serang 260721'!XFD1,5),1)+1)&amp;" puluh "&amp;INDEX('181_Menara_Jakarta Inner'!idxSatuSampaiDuaPuluh,--LEFT(RIGHT('[3]Pos Log Serang 260721'!XFD1,4),1)+1))&amp;IF(OR(LEN('[3]Pos Log Serang 260721'!XFD1)&lt;=3,--LEFT(TEXT(RIGHT('[3]Pos Log Serang 260721'!XFD1,6),REPT("0",6)),3)={0;1}),""," ribu")</definedName>
    <definedName name="ribu3" localSheetId="48">" "&amp;INDEX('182_Yenlingtan_Pandurasa_Batam'!idxRatusan,--LEFT(TEXT(RIGHT('[3]Pos Log Serang 260721'!XFD1,6),REPT("0",6)),1)+1)&amp;" "&amp;IF((--MID(TEXT(RIGHT('[3]Pos Log Serang 260721'!XFD1,6),REPT("0",6)),2,2)+1)&lt;=20,IF(--LEFT(TEXT(RIGHT('[3]Pos Log Serang 260721'!XFD1,6),REPT("0",6)),3)=1," seribu",INDEX('182_Yenlingtan_Pandurasa_Batam'!idxSatuSampaiDuaPuluh,--LEFT(TEXT(RIGHT('[3]Pos Log Serang 260721'!XFD1,5),REPT("0",5)),2)+1)),INDEX('182_Yenlingtan_Pandurasa_Batam'!idxSatuSampaiDuaPuluh,--LEFT(RIGHT('[3]Pos Log Serang 260721'!XFD1,5),1)+1)&amp;" puluh "&amp;INDEX('182_Yenlingtan_Pandurasa_Batam'!idxSatuSampaiDuaPuluh,--LEFT(RIGHT('[3]Pos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49">" "&amp;INDEX('183_Bpk.Icuk_Kalbar'!idxRatusan,--LEFT(TEXT(RIGHT('[3]Pos Log Serang 260721'!XFD1,6),REPT("0",6)),1)+1)&amp;" "&amp;IF((--MID(TEXT(RIGHT('[3]Pos Log Serang 260721'!XFD1,6),REPT("0",6)),2,2)+1)&lt;=20,IF(--LEFT(TEXT(RIGHT('[3]Pos Log Serang 260721'!XFD1,6),REPT("0",6)),3)=1," seribu",INDEX('183_Bpk.Icuk_Kalbar'!idxSatuSampaiDuaPuluh,--LEFT(TEXT(RIGHT('[3]Pos Log Serang 260721'!XFD1,5),REPT("0",5)),2)+1)),INDEX('183_Bpk.Icuk_Kalbar'!idxSatuSampaiDuaPuluh,--LEFT(RIGHT('[3]Pos Log Serang 260721'!XFD1,5),1)+1)&amp;" puluh "&amp;INDEX('183_Bpk.Icuk_Kalbar'!idxSatuSampaiDuaPuluh,--LEFT(RIGHT('[3]Pos Log Serang 260721'!XFD1,4),1)+1))&amp;IF(OR(LEN('[3]Pos Log Serang 260721'!XFD1)&lt;=3,--LEFT(TEXT(RIGHT('[3]Pos Log Serang 260721'!XFD1,6),REPT("0",6)),3)={0;1}),""," ribu")</definedName>
    <definedName name="ribu3" localSheetId="50">" "&amp;INDEX('184_Rosenberger_Makassar'!idxRatusan,--LEFT(TEXT(RIGHT('[3]Pos Log Serang 260721'!XFD1,6),REPT("0",6)),1)+1)&amp;" "&amp;IF((--MID(TEXT(RIGHT('[3]Pos Log Serang 260721'!XFD1,6),REPT("0",6)),2,2)+1)&lt;=20,IF(--LEFT(TEXT(RIGHT('[3]Pos Log Serang 260721'!XFD1,6),REPT("0",6)),3)=1," seribu",INDEX('184_Rosenberger_Makassar'!idxSatuSampaiDuaPuluh,--LEFT(TEXT(RIGHT('[3]Pos Log Serang 260721'!XFD1,5),REPT("0",5)),2)+1)),INDEX('184_Rosenberger_Makassar'!idxSatuSampaiDuaPuluh,--LEFT(RIGHT('[3]Pos Log Serang 260721'!XFD1,5),1)+1)&amp;" puluh "&amp;INDEX('184_Rosenberger_Makassar'!idxSatuSampaiDuaPuluh,--LEFT(RIGHT('[3]Pos Log Serang 260721'!XFD1,4),1)+1))&amp;IF(OR(LEN('[3]Pos Log Serang 260721'!XFD1)&lt;=3,--LEFT(TEXT(RIGHT('[3]Pos Log Serang 260721'!XFD1,6),REPT("0",6)),3)={0;1}),""," ribu")</definedName>
    <definedName name="ribu3" localSheetId="51">" "&amp;INDEX('185_PT.Sarana Bandar_Sidoarjo'!idxRatusan,--LEFT(TEXT(RIGHT('[3]Pos Log Serang 260721'!XFD1,6),REPT("0",6)),1)+1)&amp;" "&amp;IF((--MID(TEXT(RIGHT('[3]Pos Log Serang 260721'!XFD1,6),REPT("0",6)),2,2)+1)&lt;=20,IF(--LEFT(TEXT(RIGHT('[3]Pos Log Serang 260721'!XFD1,6),REPT("0",6)),3)=1," seribu",INDEX('185_PT.Sarana Bandar_Sidoarjo'!idxSatuSampaiDuaPuluh,--LEFT(TEXT(RIGHT('[3]Pos Log Serang 260721'!XFD1,5),REPT("0",5)),2)+1)),INDEX('185_PT.Sarana Bandar_Sidoarjo'!idxSatuSampaiDuaPuluh,--LEFT(RIGHT('[3]Pos Log Serang 260721'!XFD1,5),1)+1)&amp;" puluh "&amp;INDEX('185_PT.Sarana Bandar_Sidoarjo'!idxSatuSampaiDuaPuluh,--LEFT(RIGHT('[3]Pos Log Serang 260721'!XFD1,4),1)+1))&amp;IF(OR(LEN('[3]Pos Log Serang 260721'!XFD1)&lt;=3,--LEFT(TEXT(RIGHT('[3]Pos Log Serang 260721'!XFD1,6),REPT("0",6)),3)={0;1}),""," ribu")</definedName>
    <definedName name="ribu3" localSheetId="52">" "&amp;INDEX('186_Ibu Yanti_Lampung'!idxRatusan,--LEFT(TEXT(RIGHT('[3]Pos Log Serang 260721'!XFD1,6),REPT("0",6)),1)+1)&amp;" "&amp;IF((--MID(TEXT(RIGHT('[3]Pos Log Serang 260721'!XFD1,6),REPT("0",6)),2,2)+1)&lt;=20,IF(--LEFT(TEXT(RIGHT('[3]Pos Log Serang 260721'!XFD1,6),REPT("0",6)),3)=1," seribu",INDEX('186_Ibu Yanti_Lampung'!idxSatuSampaiDuaPuluh,--LEFT(TEXT(RIGHT('[3]Pos Log Serang 260721'!XFD1,5),REPT("0",5)),2)+1)),INDEX('186_Ibu Yanti_Lampung'!idxSatuSampaiDuaPuluh,--LEFT(RIGHT('[3]Pos Log Serang 260721'!XFD1,5),1)+1)&amp;" puluh "&amp;INDEX('186_Ibu Yanti_Lampung'!idxSatuSampaiDuaPuluh,--LEFT(RIGHT('[3]Pos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53">" "&amp;INDEX('187_MAG_Kalimantan'!idxRatusan,--LEFT(TEXT(RIGHT('[3]Pos Log Serang 260721'!XFD1,6),REPT("0",6)),1)+1)&amp;" "&amp;IF((--MID(TEXT(RIGHT('[3]Pos Log Serang 260721'!XFD1,6),REPT("0",6)),2,2)+1)&lt;=20,IF(--LEFT(TEXT(RIGHT('[3]Pos Log Serang 260721'!XFD1,6),REPT("0",6)),3)=1," seribu",INDEX('187_MAG_Kalimantan'!idxSatuSampaiDuaPuluh,--LEFT(TEXT(RIGHT('[3]Pos Log Serang 260721'!XFD1,5),REPT("0",5)),2)+1)),INDEX('187_MAG_Kalimantan'!idxSatuSampaiDuaPuluh,--LEFT(RIGHT('[3]Pos Log Serang 260721'!XFD1,5),1)+1)&amp;" puluh "&amp;INDEX('187_MAG_Kalimantan'!idxSatuSampaiDuaPuluh,--LEFT(RIGHT('[3]Pos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55">" "&amp;INDEX('188_BSC_JHHP_PAYAKUMBUH'!idxRatusan,--LEFT(TEXT(RIGHT('[3]Pos Log Serang 260721'!XFD1,6),REPT("0",6)),1)+1)&amp;" "&amp;IF((--MID(TEXT(RIGHT('[3]Pos Log Serang 260721'!XFD1,6),REPT("0",6)),2,2)+1)&lt;=20,IF(--LEFT(TEXT(RIGHT('[3]Pos Log Serang 260721'!XFD1,6),REPT("0",6)),3)=1," seribu",INDEX('188_BSC_JHHP_PAYAKUMBUH'!idxSatuSampaiDuaPuluh,--LEFT(TEXT(RIGHT('[3]Pos Log Serang 260721'!XFD1,5),REPT("0",5)),2)+1)),INDEX('188_BSC_JHHP_PAYAKUMBUH'!idxSatuSampaiDuaPuluh,--LEFT(RIGHT('[3]Pos Log Serang 260721'!XFD1,5),1)+1)&amp;" puluh "&amp;INDEX('188_BSC_JHHP_PAYAKUMBUH'!idxSatuSampaiDuaPuluh,--LEFT(RIGHT('[3]Pos Log Serang 260721'!XFD1,4),1)+1))&amp;IF(OR(LEN('[3]Pos Log Serang 260721'!XFD1)&lt;=3,--LEFT(TEXT(RIGHT('[3]Pos Log Serang 260721'!XFD1,6),REPT("0",6)),3)={0;1}),""," ribu")</definedName>
    <definedName name="ribu3" localSheetId="54">" "&amp;INDEX('188_Sampoeran_Brigf 31.2.22'!idxRatusan,--LEFT(TEXT(RIGHT('[3]Pos Log Serang 260721'!XFD1,6),REPT("0",6)),1)+1)&amp;" "&amp;IF((--MID(TEXT(RIGHT('[3]Pos Log Serang 260721'!XFD1,6),REPT("0",6)),2,2)+1)&lt;=20,IF(--LEFT(TEXT(RIGHT('[3]Pos Log Serang 260721'!XFD1,6),REPT("0",6)),3)=1," seribu",INDEX('188_Sampoeran_Brigf 31.2.22'!idxSatuSampaiDuaPuluh,--LEFT(TEXT(RIGHT('[3]Pos Log Serang 260721'!XFD1,5),REPT("0",5)),2)+1)),INDEX('188_Sampoeran_Brigf 31.2.22'!idxSatuSampaiDuaPuluh,--LEFT(RIGHT('[3]Pos Log Serang 260721'!XFD1,5),1)+1)&amp;" puluh "&amp;INDEX('188_Sampoeran_Brigf 31.2.22'!idxSatuSampaiDuaPuluh,--LEFT(RIGHT('[3]Pos Log Serang 260721'!XFD1,4),1)+1))&amp;IF(OR(LEN('[3]Pos Log Serang 260721'!XFD1)&lt;=3,--LEFT(TEXT(RIGHT('[3]Pos Log Serang 260721'!XFD1,6),REPT("0",6)),3)={0;1}),""," ribu")</definedName>
    <definedName name="ribu3" localSheetId="56">" "&amp;INDEX('189_Sampoeran_Brigf 8.2.22'!idxRatusan,--LEFT(TEXT(RIGHT('[3]Pos Log Serang 260721'!XFD1,6),REPT("0",6)),1)+1)&amp;" "&amp;IF((--MID(TEXT(RIGHT('[3]Pos Log Serang 260721'!XFD1,6),REPT("0",6)),2,2)+1)&lt;=20,IF(--LEFT(TEXT(RIGHT('[3]Pos Log Serang 260721'!XFD1,6),REPT("0",6)),3)=1," seribu",INDEX('189_Sampoeran_Brigf 8.2.22'!idxSatuSampaiDuaPuluh,--LEFT(TEXT(RIGHT('[3]Pos Log Serang 260721'!XFD1,5),REPT("0",5)),2)+1)),INDEX('189_Sampoeran_Brigf 8.2.22'!idxSatuSampaiDuaPuluh,--LEFT(RIGHT('[3]Pos Log Serang 260721'!XFD1,5),1)+1)&amp;" puluh "&amp;INDEX('189_Sampoeran_Brigf 8.2.22'!idxSatuSampaiDuaPuluh,--LEFT(RIGHT('[3]Pos Log Serang 260721'!XFD1,4),1)+1))&amp;IF(OR(LEN('[3]Pos Log Serang 260721'!XFD1)&lt;=3,--LEFT(TEXT(RIGHT('[3]Pos Log Serang 260721'!XFD1,6),REPT("0",6)),3)={0;1}),""," ribu")</definedName>
    <definedName name="ribu3" localSheetId="57">" "&amp;INDEX('190_Solo Logo_Pati'!idxRatusan,--LEFT(TEXT(RIGHT('[3]Pos Log Serang 260721'!XFD1,6),REPT("0",6)),1)+1)&amp;" "&amp;IF((--MID(TEXT(RIGHT('[3]Pos Log Serang 260721'!XFD1,6),REPT("0",6)),2,2)+1)&lt;=20,IF(--LEFT(TEXT(RIGHT('[3]Pos Log Serang 260721'!XFD1,6),REPT("0",6)),3)=1," seribu",INDEX('190_Solo Logo_Pati'!idxSatuSampaiDuaPuluh,--LEFT(TEXT(RIGHT('[3]Pos Log Serang 260721'!XFD1,5),REPT("0",5)),2)+1)),INDEX('190_Solo Logo_Pati'!idxSatuSampaiDuaPuluh,--LEFT(RIGHT('[3]Pos Log Serang 260721'!XFD1,5),1)+1)&amp;" puluh "&amp;INDEX('190_Solo Logo_Pati'!idxSatuSampaiDuaPuluh,--LEFT(RIGHT('[3]Pos Log Serang 260721'!XFD1,4),1)+1))&amp;IF(OR(LEN('[3]Pos Log Serang 260721'!XFD1)&lt;=3,--LEFT(TEXT(RIGHT('[3]Pos Log Serang 260721'!XFD1,6),REPT("0",6)),3)={0;1}),""," ribu")</definedName>
    <definedName name="ribu3" localSheetId="58">" "&amp;INDEX('191_Tensindo_Penajam'!idxRatusan,--LEFT(TEXT(RIGHT('[3]Pos Log Serang 260721'!XFD1,6),REPT("0",6)),1)+1)&amp;" "&amp;IF((--MID(TEXT(RIGHT('[3]Pos Log Serang 260721'!XFD1,6),REPT("0",6)),2,2)+1)&lt;=20,IF(--LEFT(TEXT(RIGHT('[3]Pos Log Serang 260721'!XFD1,6),REPT("0",6)),3)=1," seribu",INDEX('191_Tensindo_Penajam'!idxSatuSampaiDuaPuluh,--LEFT(TEXT(RIGHT('[3]Pos Log Serang 260721'!XFD1,5),REPT("0",5)),2)+1)),INDEX('191_Tensindo_Penajam'!idxSatuSampaiDuaPuluh,--LEFT(RIGHT('[3]Pos Log Serang 260721'!XFD1,5),1)+1)&amp;" puluh "&amp;INDEX('191_Tensindo_Penajam'!idxSatuSampaiDuaPuluh,--LEFT(RIGHT('[3]Pos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59">" "&amp;INDEX('192_BBI_Ciputat'!idxRatusan,--LEFT(TEXT(RIGHT('[3]Pos Log Serang 260721'!XFD1,6),REPT("0",6)),1)+1)&amp;" "&amp;IF((--MID(TEXT(RIGHT('[3]Pos Log Serang 260721'!XFD1,6),REPT("0",6)),2,2)+1)&lt;=20,IF(--LEFT(TEXT(RIGHT('[3]Pos Log Serang 260721'!XFD1,6),REPT("0",6)),3)=1," seribu",INDEX('192_BBI_Ciputat'!idxSatuSampaiDuaPuluh,--LEFT(TEXT(RIGHT('[3]Pos Log Serang 260721'!XFD1,5),REPT("0",5)),2)+1)),INDEX('192_BBI_Ciputat'!idxSatuSampaiDuaPuluh,--LEFT(RIGHT('[3]Pos Log Serang 260721'!XFD1,5),1)+1)&amp;" puluh "&amp;INDEX('192_BBI_Ciputat'!idxSatuSampaiDuaPuluh,--LEFT(RIGHT('[3]Pos Log Serang 260721'!XFD1,4),1)+1))&amp;IF(OR(LEN('[3]Pos Log Serang 260721'!XFD1)&lt;=3,--LEFT(TEXT(RIGHT('[3]Pos Log Serang 260721'!XFD1,6),REPT("0",6)),3)={0;1}),""," ribu")</definedName>
    <definedName name="ribu3" localSheetId="60">" "&amp;INDEX('193_Lion_Pontianak'!idxRatusan,--LEFT(TEXT(RIGHT('[3]Pos Log Serang 260721'!XFD1,6),REPT("0",6)),1)+1)&amp;" "&amp;IF((--MID(TEXT(RIGHT('[3]Pos Log Serang 260721'!XFD1,6),REPT("0",6)),2,2)+1)&lt;=20,IF(--LEFT(TEXT(RIGHT('[3]Pos Log Serang 260721'!XFD1,6),REPT("0",6)),3)=1," seribu",INDEX('193_Lion_Pontianak'!idxSatuSampaiDuaPuluh,--LEFT(TEXT(RIGHT('[3]Pos Log Serang 260721'!XFD1,5),REPT("0",5)),2)+1)),INDEX('193_Lion_Pontianak'!idxSatuSampaiDuaPuluh,--LEFT(RIGHT('[3]Pos Log Serang 260721'!XFD1,5),1)+1)&amp;" puluh "&amp;INDEX('193_Lion_Pontianak'!idxSatuSampaiDuaPuluh,--LEFT(RIGHT('[3]Pos Log Serang 260721'!XFD1,4),1)+1))&amp;IF(OR(LEN('[3]Pos Log Serang 260721'!XFD1)&lt;=3,--LEFT(TEXT(RIGHT('[3]Pos Log Serang 260721'!XFD1,6),REPT("0",6)),3)={0;1}),""," ribu")</definedName>
    <definedName name="ribu3" localSheetId="61">" "&amp;INDEX('194_BSC_JHHP_PAYAKUMBUH '!idxRatusan,--LEFT(TEXT(RIGHT('[3]Pos Log Serang 260721'!XFD1,6),REPT("0",6)),1)+1)&amp;" "&amp;IF((--MID(TEXT(RIGHT('[3]Pos Log Serang 260721'!XFD1,6),REPT("0",6)),2,2)+1)&lt;=20,IF(--LEFT(TEXT(RIGHT('[3]Pos Log Serang 260721'!XFD1,6),REPT("0",6)),3)=1," seribu",INDEX('194_BSC_JHHP_PAYAKUMBUH '!idxSatuSampaiDuaPuluh,--LEFT(TEXT(RIGHT('[3]Pos Log Serang 260721'!XFD1,5),REPT("0",5)),2)+1)),INDEX('194_BSC_JHHP_PAYAKUMBUH '!idxSatuSampaiDuaPuluh,--LEFT(RIGHT('[3]Pos Log Serang 260721'!XFD1,5),1)+1)&amp;" puluh "&amp;INDEX('194_BSC_JHHP_PAYAKUMBUH '!idxSatuSampaiDuaPuluh,--LEFT(RIGHT('[3]Pos Log Serang 260721'!XFD1,4),1)+1))&amp;IF(OR(LEN('[3]Pos Log Serang 260721'!XFD1)&lt;=3,--LEFT(TEXT(RIGHT('[3]Pos Log Serang 260721'!XFD1,6),REPT("0",6)),3)={0;1}),""," ribu")</definedName>
    <definedName name="ribu3" localSheetId="62">" "&amp;INDEX('195_Adhi Cakra_Batang'!idxRatusan,--LEFT(TEXT(RIGHT('[3]Pos Log Serang 260721'!XFD1,6),REPT("0",6)),1)+1)&amp;" "&amp;IF((--MID(TEXT(RIGHT('[3]Pos Log Serang 260721'!XFD1,6),REPT("0",6)),2,2)+1)&lt;=20,IF(--LEFT(TEXT(RIGHT('[3]Pos Log Serang 260721'!XFD1,6),REPT("0",6)),3)=1," seribu",INDEX('195_Adhi Cakra_Batang'!idxSatuSampaiDuaPuluh,--LEFT(TEXT(RIGHT('[3]Pos Log Serang 260721'!XFD1,5),REPT("0",5)),2)+1)),INDEX('195_Adhi Cakra_Batang'!idxSatuSampaiDuaPuluh,--LEFT(RIGHT('[3]Pos Log Serang 260721'!XFD1,5),1)+1)&amp;" puluh "&amp;INDEX('195_Adhi Cakra_Batang'!idxSatuSampaiDuaPuluh,--LEFT(RIGHT('[3]Pos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63">" "&amp;INDEX('196_Klik_Batam '!idxRatusan,--LEFT(TEXT(RIGHT('[3]Pos Log Serang 260721'!XFD1,6),REPT("0",6)),1)+1)&amp;" "&amp;IF((--MID(TEXT(RIGHT('[3]Pos Log Serang 260721'!XFD1,6),REPT("0",6)),2,2)+1)&lt;=20,IF(--LEFT(TEXT(RIGHT('[3]Pos Log Serang 260721'!XFD1,6),REPT("0",6)),3)=1," seribu",INDEX('196_Klik_Batam '!idxSatuSampaiDuaPuluh,--LEFT(TEXT(RIGHT('[3]Pos Log Serang 260721'!XFD1,5),REPT("0",5)),2)+1)),INDEX('196_Klik_Batam '!idxSatuSampaiDuaPuluh,--LEFT(RIGHT('[3]Pos Log Serang 260721'!XFD1,5),1)+1)&amp;" puluh "&amp;INDEX('196_Klik_Batam '!idxSatuSampaiDuaPuluh,--LEFT(RIGHT('[3]Pos Log Serang 260721'!XFD1,4),1)+1))&amp;IF(OR(LEN('[3]Pos Log Serang 260721'!XFD1)&lt;=3,--LEFT(TEXT(RIGHT('[3]Pos Log Serang 260721'!XFD1,6),REPT("0",6)),3)={0;1}),""," ribu")</definedName>
    <definedName name="ribu3" localSheetId="64">" "&amp;INDEX('197_BSC_Alam Hijau_Jambi'!idxRatusan,--LEFT(TEXT(RIGHT('[3]Pos Log Serang 260721'!XFD1,6),REPT("0",6)),1)+1)&amp;" "&amp;IF((--MID(TEXT(RIGHT('[3]Pos Log Serang 260721'!XFD1,6),REPT("0",6)),2,2)+1)&lt;=20,IF(--LEFT(TEXT(RIGHT('[3]Pos Log Serang 260721'!XFD1,6),REPT("0",6)),3)=1," seribu",INDEX('197_BSC_Alam Hijau_Jambi'!idxSatuSampaiDuaPuluh,--LEFT(TEXT(RIGHT('[3]Pos Log Serang 260721'!XFD1,5),REPT("0",5)),2)+1)),INDEX('197_BSC_Alam Hijau_Jambi'!idxSatuSampaiDuaPuluh,--LEFT(RIGHT('[3]Pos Log Serang 260721'!XFD1,5),1)+1)&amp;" puluh "&amp;INDEX('197_BSC_Alam Hijau_Jambi'!idxSatuSampaiDuaPuluh,--LEFT(RIGHT('[3]Pos Log Serang 260721'!XFD1,4),1)+1))&amp;IF(OR(LEN('[3]Pos Log Serang 260721'!XFD1)&lt;=3,--LEFT(TEXT(RIGHT('[3]Pos Log Serang 260721'!XFD1,6),REPT("0",6)),3)={0;1}),""," ribu")</definedName>
    <definedName name="ribu3" localSheetId="65">" "&amp;INDEX('198_PCS_kalimantan'!idxRatusan,--LEFT(TEXT(RIGHT('[3]Pos Log Serang 260721'!XFD1,6),REPT("0",6)),1)+1)&amp;" "&amp;IF((--MID(TEXT(RIGHT('[3]Pos Log Serang 260721'!XFD1,6),REPT("0",6)),2,2)+1)&lt;=20,IF(--LEFT(TEXT(RIGHT('[3]Pos Log Serang 260721'!XFD1,6),REPT("0",6)),3)=1," seribu",INDEX('198_PCS_kalimantan'!idxSatuSampaiDuaPuluh,--LEFT(TEXT(RIGHT('[3]Pos Log Serang 260721'!XFD1,5),REPT("0",5)),2)+1)),INDEX('198_PCS_kalimantan'!idxSatuSampaiDuaPuluh,--LEFT(RIGHT('[3]Pos Log Serang 260721'!XFD1,5),1)+1)&amp;" puluh "&amp;INDEX('198_PCS_kalimantan'!idxSatuSampaiDuaPuluh,--LEFT(RIGHT('[3]Pos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66">" "&amp;INDEX('199_BSC_Alam Hijau_Jambi'!idxRatusan,--LEFT(TEXT(RIGHT('[3]Pos Log Serang 260721'!XFD1,6),REPT("0",6)),1)+1)&amp;" "&amp;IF((--MID(TEXT(RIGHT('[3]Pos Log Serang 260721'!XFD1,6),REPT("0",6)),2,2)+1)&lt;=20,IF(--LEFT(TEXT(RIGHT('[3]Pos Log Serang 260721'!XFD1,6),REPT("0",6)),3)=1," seribu",INDEX('199_BSC_Alam Hijau_Jambi'!idxSatuSampaiDuaPuluh,--LEFT(TEXT(RIGHT('[3]Pos Log Serang 260721'!XFD1,5),REPT("0",5)),2)+1)),INDEX('199_BSC_Alam Hijau_Jambi'!idxSatuSampaiDuaPuluh,--LEFT(RIGHT('[3]Pos Log Serang 260721'!XFD1,5),1)+1)&amp;" puluh "&amp;INDEX('199_BSC_Alam Hijau_Jambi'!idxSatuSampaiDuaPuluh,--LEFT(RIGHT('[3]Pos Log Serang 260721'!XFD1,4),1)+1))&amp;IF(OR(LEN('[3]Pos Log Serang 260721'!XFD1)&lt;=3,--LEFT(TEXT(RIGHT('[3]Pos Log Serang 260721'!XFD1,6),REPT("0",6)),3)={0;1}),""," ribu")</definedName>
    <definedName name="ribu3" localSheetId="67">" "&amp;INDEX('200_BSC_Alam JHHP_Lampung'!idxRatusan,--LEFT(TEXT(RIGHT('[3]Pos Log Serang 260721'!XFD1,6),REPT("0",6)),1)+1)&amp;" "&amp;IF((--MID(TEXT(RIGHT('[3]Pos Log Serang 260721'!XFD1,6),REPT("0",6)),2,2)+1)&lt;=20,IF(--LEFT(TEXT(RIGHT('[3]Pos Log Serang 260721'!XFD1,6),REPT("0",6)),3)=1," seribu",INDEX('200_BSC_Alam JHHP_Lampung'!idxSatuSampaiDuaPuluh,--LEFT(TEXT(RIGHT('[3]Pos Log Serang 260721'!XFD1,5),REPT("0",5)),2)+1)),INDEX('200_BSC_Alam JHHP_Lampung'!idxSatuSampaiDuaPuluh,--LEFT(RIGHT('[3]Pos Log Serang 260721'!XFD1,5),1)+1)&amp;" puluh "&amp;INDEX('200_BSC_Alam JHHP_Lampung'!idxSatuSampaiDuaPuluh,--LEFT(RIGHT('[3]Pos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68">" "&amp;INDEX('201_BSC_Alam JHHP_Lampung'!idxRatusan,--LEFT(TEXT(RIGHT('[3]Pos Log Serang 260721'!XFD1,6),REPT("0",6)),1)+1)&amp;" "&amp;IF((--MID(TEXT(RIGHT('[3]Pos Log Serang 260721'!XFD1,6),REPT("0",6)),2,2)+1)&lt;=20,IF(--LEFT(TEXT(RIGHT('[3]Pos Log Serang 260721'!XFD1,6),REPT("0",6)),3)=1," seribu",INDEX('201_BSC_Alam JHHP_Lampung'!idxSatuSampaiDuaPuluh,--LEFT(TEXT(RIGHT('[3]Pos Log Serang 260721'!XFD1,5),REPT("0",5)),2)+1)),INDEX('201_BSC_Alam JHHP_Lampung'!idxSatuSampaiDuaPuluh,--LEFT(RIGHT('[3]Pos Log Serang 260721'!XFD1,5),1)+1)&amp;" puluh "&amp;INDEX('201_BSC_Alam JHHP_Lampung'!idxSatuSampaiDuaPuluh,--LEFT(RIGHT('[3]Pos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69">" "&amp;INDEX('202_BSC_Alam Hijau_Bandung 1'!idxRatusan,--LEFT(TEXT(RIGHT('[3]Pos Log Serang 260721'!XFD1,6),REPT("0",6)),1)+1)&amp;" "&amp;IF((--MID(TEXT(RIGHT('[3]Pos Log Serang 260721'!XFD1,6),REPT("0",6)),2,2)+1)&lt;=20,IF(--LEFT(TEXT(RIGHT('[3]Pos Log Serang 260721'!XFD1,6),REPT("0",6)),3)=1," seribu",INDEX('202_BSC_Alam Hijau_Bandung 1'!idxSatuSampaiDuaPuluh,--LEFT(TEXT(RIGHT('[3]Pos Log Serang 260721'!XFD1,5),REPT("0",5)),2)+1)),INDEX('202_BSC_Alam Hijau_Bandung 1'!idxSatuSampaiDuaPuluh,--LEFT(RIGHT('[3]Pos Log Serang 260721'!XFD1,5),1)+1)&amp;" puluh "&amp;INDEX('202_BSC_Alam Hijau_Bandung 1'!idxSatuSampaiDuaPuluh,--LEFT(RIGHT('[3]Pos Log Serang 260721'!XFD1,4),1)+1))&amp;IF(OR(LEN('[3]Pos Log Serang 260721'!XFD1)&lt;=3,--LEFT(TEXT(RIGHT('[3]Pos Log Serang 260721'!XFD1,6),REPT("0",6)),3)={0;1}),""," ribu")</definedName>
    <definedName name="ribu3" localSheetId="70">" "&amp;INDEX('203_BSC_JHHP_Lampung'!idxRatusan,--LEFT(TEXT(RIGHT('[3]Pos Log Serang 260721'!XFD1,6),REPT("0",6)),1)+1)&amp;" "&amp;IF((--MID(TEXT(RIGHT('[3]Pos Log Serang 260721'!XFD1,6),REPT("0",6)),2,2)+1)&lt;=20,IF(--LEFT(TEXT(RIGHT('[3]Pos Log Serang 260721'!XFD1,6),REPT("0",6)),3)=1," seribu",INDEX('203_BSC_JHHP_Lampung'!idxSatuSampaiDuaPuluh,--LEFT(TEXT(RIGHT('[3]Pos Log Serang 260721'!XFD1,5),REPT("0",5)),2)+1)),INDEX('203_BSC_JHHP_Lampung'!idxSatuSampaiDuaPuluh,--LEFT(RIGHT('[3]Pos Log Serang 260721'!XFD1,5),1)+1)&amp;" puluh "&amp;INDEX('203_BSC_JHHP_Lampung'!idxSatuSampaiDuaPuluh,--LEFT(RIGHT('[3]Pos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71">" "&amp;INDEX('204_Klik_Batam'!idxRatusan,--LEFT(TEXT(RIGHT('[3]Pos Log Serang 260721'!XFD1,6),REPT("0",6)),1)+1)&amp;" "&amp;IF((--MID(TEXT(RIGHT('[3]Pos Log Serang 260721'!XFD1,6),REPT("0",6)),2,2)+1)&lt;=20,IF(--LEFT(TEXT(RIGHT('[3]Pos Log Serang 260721'!XFD1,6),REPT("0",6)),3)=1," seribu",INDEX('204_Klik_Batam'!idxSatuSampaiDuaPuluh,--LEFT(TEXT(RIGHT('[3]Pos Log Serang 260721'!XFD1,5),REPT("0",5)),2)+1)),INDEX('204_Klik_Batam'!idxSatuSampaiDuaPuluh,--LEFT(RIGHT('[3]Pos Log Serang 260721'!XFD1,5),1)+1)&amp;" puluh "&amp;INDEX('204_Klik_Batam'!idxSatuSampaiDuaPuluh,--LEFT(RIGHT('[3]Pos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72">" "&amp;INDEX('205_Klik_Batam'!idxRatusan,--LEFT(TEXT(RIGHT('[3]Pos Log Serang 260721'!XFD1,6),REPT("0",6)),1)+1)&amp;" "&amp;IF((--MID(TEXT(RIGHT('[3]Pos Log Serang 260721'!XFD1,6),REPT("0",6)),2,2)+1)&lt;=20,IF(--LEFT(TEXT(RIGHT('[3]Pos Log Serang 260721'!XFD1,6),REPT("0",6)),3)=1," seribu",INDEX('205_Klik_Batam'!idxSatuSampaiDuaPuluh,--LEFT(TEXT(RIGHT('[3]Pos Log Serang 260721'!XFD1,5),REPT("0",5)),2)+1)),INDEX('205_Klik_Batam'!idxSatuSampaiDuaPuluh,--LEFT(RIGHT('[3]Pos Log Serang 260721'!XFD1,5),1)+1)&amp;" puluh "&amp;INDEX('205_Klik_Batam'!idxSatuSampaiDuaPuluh,--LEFT(RIGHT('[3]Pos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73">" "&amp;INDEX('206_Tinata_Batam'!idxRatusan,--LEFT(TEXT(RIGHT('[3]Pos Log Serang 260721'!XFD1,6),REPT("0",6)),1)+1)&amp;" "&amp;IF((--MID(TEXT(RIGHT('[3]Pos Log Serang 260721'!XFD1,6),REPT("0",6)),2,2)+1)&lt;=20,IF(--LEFT(TEXT(RIGHT('[3]Pos Log Serang 260721'!XFD1,6),REPT("0",6)),3)=1," seribu",INDEX('206_Tinata_Batam'!idxSatuSampaiDuaPuluh,--LEFT(TEXT(RIGHT('[3]Pos Log Serang 260721'!XFD1,5),REPT("0",5)),2)+1)),INDEX('206_Tinata_Batam'!idxSatuSampaiDuaPuluh,--LEFT(RIGHT('[3]Pos Log Serang 260721'!XFD1,5),1)+1)&amp;" puluh "&amp;INDEX('206_Tinata_Batam'!idxSatuSampaiDuaPuluh,--LEFT(RIGHT('[3]Pos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74">" "&amp;INDEX('207_Yenlingtan_Primasari_BTH'!idxRatusan,--LEFT(TEXT(RIGHT('[3]Pos Log Serang 260721'!XFD1,6),REPT("0",6)),1)+1)&amp;" "&amp;IF((--MID(TEXT(RIGHT('[3]Pos Log Serang 260721'!XFD1,6),REPT("0",6)),2,2)+1)&lt;=20,IF(--LEFT(TEXT(RIGHT('[3]Pos Log Serang 260721'!XFD1,6),REPT("0",6)),3)=1," seribu",INDEX('207_Yenlingtan_Primasari_BTH'!idxSatuSampaiDuaPuluh,--LEFT(TEXT(RIGHT('[3]Pos Log Serang 260721'!XFD1,5),REPT("0",5)),2)+1)),INDEX('207_Yenlingtan_Primasari_BTH'!idxSatuSampaiDuaPuluh,--LEFT(RIGHT('[3]Pos Log Serang 260721'!XFD1,5),1)+1)&amp;" puluh "&amp;INDEX('207_Yenlingtan_Primasari_BTH'!idxSatuSampaiDuaPuluh,--LEFT(RIGHT('[3]Pos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75">" "&amp;INDEX('208_Yenlingtan_Kaifa_BTH'!idxRatusan,--LEFT(TEXT(RIGHT('[3]Pos Log Serang 260721'!XFD1,6),REPT("0",6)),1)+1)&amp;" "&amp;IF((--MID(TEXT(RIGHT('[3]Pos Log Serang 260721'!XFD1,6),REPT("0",6)),2,2)+1)&lt;=20,IF(--LEFT(TEXT(RIGHT('[3]Pos Log Serang 260721'!XFD1,6),REPT("0",6)),3)=1," seribu",INDEX('208_Yenlingtan_Kaifa_BTH'!idxSatuSampaiDuaPuluh,--LEFT(TEXT(RIGHT('[3]Pos Log Serang 260721'!XFD1,5),REPT("0",5)),2)+1)),INDEX('208_Yenlingtan_Kaifa_BTH'!idxSatuSampaiDuaPuluh,--LEFT(RIGHT('[3]Pos Log Serang 260721'!XFD1,5),1)+1)&amp;" puluh "&amp;INDEX('208_Yenlingtan_Kaifa_BTH'!idxSatuSampaiDuaPuluh,--LEFT(RIGHT('[3]Pos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76">" "&amp;INDEX('209_Yenlingtan_East_BTH'!idxRatusan,--LEFT(TEXT(RIGHT('[3]Pos Log Serang 260721'!XFD1,6),REPT("0",6)),1)+1)&amp;" "&amp;IF((--MID(TEXT(RIGHT('[3]Pos Log Serang 260721'!XFD1,6),REPT("0",6)),2,2)+1)&lt;=20,IF(--LEFT(TEXT(RIGHT('[3]Pos Log Serang 260721'!XFD1,6),REPT("0",6)),3)=1," seribu",INDEX('209_Yenlingtan_East_BTH'!idxSatuSampaiDuaPuluh,--LEFT(TEXT(RIGHT('[3]Pos Log Serang 260721'!XFD1,5),REPT("0",5)),2)+1)),INDEX('209_Yenlingtan_East_BTH'!idxSatuSampaiDuaPuluh,--LEFT(RIGHT('[3]Pos Log Serang 260721'!XFD1,5),1)+1)&amp;" puluh "&amp;INDEX('209_Yenlingtan_East_BTH'!idxSatuSampaiDuaPuluh,--LEFT(RIGHT('[3]Pos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77">" "&amp;INDEX('210_Dhe Topidi_Makassar'!idxRatusan,--LEFT(TEXT(RIGHT('[3]Pos Log Serang 260721'!XFD1,6),REPT("0",6)),1)+1)&amp;" "&amp;IF((--MID(TEXT(RIGHT('[3]Pos Log Serang 260721'!XFD1,6),REPT("0",6)),2,2)+1)&lt;=20,IF(--LEFT(TEXT(RIGHT('[3]Pos Log Serang 260721'!XFD1,6),REPT("0",6)),3)=1," seribu",INDEX('210_Dhe Topidi_Makassar'!idxSatuSampaiDuaPuluh,--LEFT(TEXT(RIGHT('[3]Pos Log Serang 260721'!XFD1,5),REPT("0",5)),2)+1)),INDEX('210_Dhe Topidi_Makassar'!idxSatuSampaiDuaPuluh,--LEFT(RIGHT('[3]Pos Log Serang 260721'!XFD1,5),1)+1)&amp;" puluh "&amp;INDEX('210_Dhe Topidi_Makassar'!idxSatuSampaiDuaPuluh,--LEFT(RIGHT('[3]Pos Log Serang 260721'!XFD1,4),1)+1))&amp;IF(OR(LEN('[3]Pos Log Serang 260721'!XFD1)&lt;=3,--LEFT(TEXT(RIGHT('[3]Pos Log Serang 260721'!XFD1,6),REPT("0",6)),3)={0;1}),""," ribu")</definedName>
    <definedName name="ribu3" localSheetId="78">" "&amp;INDEX('211_Bpk. Teddy_Batam'!idxRatusan,--LEFT(TEXT(RIGHT('[3]Pos Log Serang 260721'!XFD1,6),REPT("0",6)),1)+1)&amp;" "&amp;IF((--MID(TEXT(RIGHT('[3]Pos Log Serang 260721'!XFD1,6),REPT("0",6)),2,2)+1)&lt;=20,IF(--LEFT(TEXT(RIGHT('[3]Pos Log Serang 260721'!XFD1,6),REPT("0",6)),3)=1," seribu",INDEX('211_Bpk. Teddy_Batam'!idxSatuSampaiDuaPuluh,--LEFT(TEXT(RIGHT('[3]Pos Log Serang 260721'!XFD1,5),REPT("0",5)),2)+1)),INDEX('211_Bpk. Teddy_Batam'!idxSatuSampaiDuaPuluh,--LEFT(RIGHT('[3]Pos Log Serang 260721'!XFD1,5),1)+1)&amp;" puluh "&amp;INDEX('211_Bpk. Teddy_Batam'!idxSatuSampaiDuaPuluh,--LEFT(RIGHT('[3]Pos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79">" "&amp;INDEX('212_RBS_Batam'!idxRatusan,--LEFT(TEXT(RIGHT('[3]Pos Log Serang 260721'!XFD1,6),REPT("0",6)),1)+1)&amp;" "&amp;IF((--MID(TEXT(RIGHT('[3]Pos Log Serang 260721'!XFD1,6),REPT("0",6)),2,2)+1)&lt;=20,IF(--LEFT(TEXT(RIGHT('[3]Pos Log Serang 260721'!XFD1,6),REPT("0",6)),3)=1," seribu",INDEX('212_RBS_Batam'!idxSatuSampaiDuaPuluh,--LEFT(TEXT(RIGHT('[3]Pos Log Serang 260721'!XFD1,5),REPT("0",5)),2)+1)),INDEX('212_RBS_Batam'!idxSatuSampaiDuaPuluh,--LEFT(RIGHT('[3]Pos Log Serang 260721'!XFD1,5),1)+1)&amp;" puluh "&amp;INDEX('212_RBS_Batam'!idxSatuSampaiDuaPuluh,--LEFT(RIGHT('[3]Pos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80">" "&amp;INDEX('213_Fastindo_jakarta'!idxRatusan,--LEFT(TEXT(RIGHT('[3]Pos Log Serang 260721'!XFD1,6),REPT("0",6)),1)+1)&amp;" "&amp;IF((--MID(TEXT(RIGHT('[3]Pos Log Serang 260721'!XFD1,6),REPT("0",6)),2,2)+1)&lt;=20,IF(--LEFT(TEXT(RIGHT('[3]Pos Log Serang 260721'!XFD1,6),REPT("0",6)),3)=1," seribu",INDEX('213_Fastindo_jakarta'!idxSatuSampaiDuaPuluh,--LEFT(TEXT(RIGHT('[3]Pos Log Serang 260721'!XFD1,5),REPT("0",5)),2)+1)),INDEX('213_Fastindo_jakarta'!idxSatuSampaiDuaPuluh,--LEFT(RIGHT('[3]Pos Log Serang 260721'!XFD1,5),1)+1)&amp;" puluh "&amp;INDEX('213_Fastindo_jakarta'!idxSatuSampaiDuaPuluh,--LEFT(RIGHT('[3]Pos Log Serang 260721'!XFD1,4),1)+1))&amp;IF(OR(LEN('[3]Pos Log Serang 260721'!XFD1)&lt;=3,--LEFT(TEXT(RIGHT('[3]Pos Log Serang 260721'!XFD1,6),REPT("0",6)),3)={0;1}),""," ribu")</definedName>
    <definedName name="ribu3" localSheetId="81">" "&amp;INDEX('214_Klik_Batam'!idxRatusan,--LEFT(TEXT(RIGHT('[3]Pos Log Serang 260721'!XFD1,6),REPT("0",6)),1)+1)&amp;" "&amp;IF((--MID(TEXT(RIGHT('[3]Pos Log Serang 260721'!XFD1,6),REPT("0",6)),2,2)+1)&lt;=20,IF(--LEFT(TEXT(RIGHT('[3]Pos Log Serang 260721'!XFD1,6),REPT("0",6)),3)=1," seribu",INDEX('214_Klik_Batam'!idxSatuSampaiDuaPuluh,--LEFT(TEXT(RIGHT('[3]Pos Log Serang 260721'!XFD1,5),REPT("0",5)),2)+1)),INDEX('214_Klik_Batam'!idxSatuSampaiDuaPuluh,--LEFT(RIGHT('[3]Pos Log Serang 260721'!XFD1,5),1)+1)&amp;" puluh "&amp;INDEX('214_Klik_Batam'!idxSatuSampaiDuaPuluh,--LEFT(RIGHT('[3]Pos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82">" "&amp;INDEX('215_Menara_Cocacola'!idxRatusan,--LEFT(TEXT(RIGHT('[3]Pos Log Serang 260721'!XFD1,6),REPT("0",6)),1)+1)&amp;" "&amp;IF((--MID(TEXT(RIGHT('[3]Pos Log Serang 260721'!XFD1,6),REPT("0",6)),2,2)+1)&lt;=20,IF(--LEFT(TEXT(RIGHT('[3]Pos Log Serang 260721'!XFD1,6),REPT("0",6)),3)=1," seribu",INDEX('215_Menara_Cocacola'!idxSatuSampaiDuaPuluh,--LEFT(TEXT(RIGHT('[3]Pos Log Serang 260721'!XFD1,5),REPT("0",5)),2)+1)),INDEX('215_Menara_Cocacola'!idxSatuSampaiDuaPuluh,--LEFT(RIGHT('[3]Pos Log Serang 260721'!XFD1,5),1)+1)&amp;" puluh "&amp;INDEX('215_Menara_Cocacola'!idxSatuSampaiDuaPuluh,--LEFT(RIGHT('[3]Pos Log Serang 260721'!XFD1,4),1)+1))&amp;IF(OR(LEN('[3]Pos Log Serang 260721'!XFD1)&lt;=3,--LEFT(TEXT(RIGHT('[3]Pos Log Serang 260721'!XFD1,6),REPT("0",6)),3)={0;1}),""," ribu")</definedName>
    <definedName name="ribu3" localSheetId="83">" "&amp;INDEX('216_Menara_Mataram'!idxRatusan,--LEFT(TEXT(RIGHT('[3]Pos Log Serang 260721'!XFD1,6),REPT("0",6)),1)+1)&amp;" "&amp;IF((--MID(TEXT(RIGHT('[3]Pos Log Serang 260721'!XFD1,6),REPT("0",6)),2,2)+1)&lt;=20,IF(--LEFT(TEXT(RIGHT('[3]Pos Log Serang 260721'!XFD1,6),REPT("0",6)),3)=1," seribu",INDEX('216_Menara_Mataram'!idxSatuSampaiDuaPuluh,--LEFT(TEXT(RIGHT('[3]Pos Log Serang 260721'!XFD1,5),REPT("0",5)),2)+1)),INDEX('216_Menara_Mataram'!idxSatuSampaiDuaPuluh,--LEFT(RIGHT('[3]Pos Log Serang 260721'!XFD1,5),1)+1)&amp;" puluh "&amp;INDEX('216_Menara_Mataram'!idxSatuSampaiDuaPuluh,--LEFT(RIGHT('[3]Pos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84">" "&amp;INDEX('217_BSC_DNR_Padang'!idxRatusan,--LEFT(TEXT(RIGHT('[3]Pos Log Serang 260721'!XFD1,6),REPT("0",6)),1)+1)&amp;" "&amp;IF((--MID(TEXT(RIGHT('[3]Pos Log Serang 260721'!XFD1,6),REPT("0",6)),2,2)+1)&lt;=20,IF(--LEFT(TEXT(RIGHT('[3]Pos Log Serang 260721'!XFD1,6),REPT("0",6)),3)=1," seribu",INDEX('217_BSC_DNR_Padang'!idxSatuSampaiDuaPuluh,--LEFT(TEXT(RIGHT('[3]Pos Log Serang 260721'!XFD1,5),REPT("0",5)),2)+1)),INDEX('217_BSC_DNR_Padang'!idxSatuSampaiDuaPuluh,--LEFT(RIGHT('[3]Pos Log Serang 260721'!XFD1,5),1)+1)&amp;" puluh "&amp;INDEX('217_BSC_DNR_Padang'!idxSatuSampaiDuaPuluh,--LEFT(RIGHT('[3]Pos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85">" "&amp;INDEX('218_BSC_Alam Hijau_Bandung 1'!idxRatusan,--LEFT(TEXT(RIGHT('[3]Pos Log Serang 260721'!XFD1,6),REPT("0",6)),1)+1)&amp;" "&amp;IF((--MID(TEXT(RIGHT('[3]Pos Log Serang 260721'!XFD1,6),REPT("0",6)),2,2)+1)&lt;=20,IF(--LEFT(TEXT(RIGHT('[3]Pos Log Serang 260721'!XFD1,6),REPT("0",6)),3)=1," seribu",INDEX('218_BSC_Alam Hijau_Bandung 1'!idxSatuSampaiDuaPuluh,--LEFT(TEXT(RIGHT('[3]Pos Log Serang 260721'!XFD1,5),REPT("0",5)),2)+1)),INDEX('218_BSC_Alam Hijau_Bandung 1'!idxSatuSampaiDuaPuluh,--LEFT(RIGHT('[3]Pos Log Serang 260721'!XFD1,5),1)+1)&amp;" puluh "&amp;INDEX('218_BSC_Alam Hijau_Bandung 1'!idxSatuSampaiDuaPuluh,--LEFT(RIGHT('[3]Pos Log Serang 260721'!XFD1,4),1)+1))&amp;IF(OR(LEN('[3]Pos Log Serang 260721'!XFD1)&lt;=3,--LEFT(TEXT(RIGHT('[3]Pos Log Serang 260721'!XFD1,6),REPT("0",6)),3)={0;1}),""," ribu")</definedName>
    <definedName name="ribu3" localSheetId="86">" "&amp;INDEX('219_BSC_Alam Hijau_Lampung'!idxRatusan,--LEFT(TEXT(RIGHT('[3]Pos Log Serang 260721'!XFD1,6),REPT("0",6)),1)+1)&amp;" "&amp;IF((--MID(TEXT(RIGHT('[3]Pos Log Serang 260721'!XFD1,6),REPT("0",6)),2,2)+1)&lt;=20,IF(--LEFT(TEXT(RIGHT('[3]Pos Log Serang 260721'!XFD1,6),REPT("0",6)),3)=1," seribu",INDEX('219_BSC_Alam Hijau_Lampung'!idxSatuSampaiDuaPuluh,--LEFT(TEXT(RIGHT('[3]Pos Log Serang 260721'!XFD1,5),REPT("0",5)),2)+1)),INDEX('219_BSC_Alam Hijau_Lampung'!idxSatuSampaiDuaPuluh,--LEFT(RIGHT('[3]Pos Log Serang 260721'!XFD1,5),1)+1)&amp;" puluh "&amp;INDEX('219_BSC_Alam Hijau_Lampung'!idxSatuSampaiDuaPuluh,--LEFT(RIGHT('[3]Pos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87">" "&amp;INDEX('220_BSC_Alam Hijau_Kota Bumi'!idxRatusan,--LEFT(TEXT(RIGHT('[3]Pos Log Serang 260721'!XFD1,6),REPT("0",6)),1)+1)&amp;" "&amp;IF((--MID(TEXT(RIGHT('[3]Pos Log Serang 260721'!XFD1,6),REPT("0",6)),2,2)+1)&lt;=20,IF(--LEFT(TEXT(RIGHT('[3]Pos Log Serang 260721'!XFD1,6),REPT("0",6)),3)=1," seribu",INDEX('220_BSC_Alam Hijau_Kota Bumi'!idxSatuSampaiDuaPuluh,--LEFT(TEXT(RIGHT('[3]Pos Log Serang 260721'!XFD1,5),REPT("0",5)),2)+1)),INDEX('220_BSC_Alam Hijau_Kota Bumi'!idxSatuSampaiDuaPuluh,--LEFT(RIGHT('[3]Pos Log Serang 260721'!XFD1,5),1)+1)&amp;" puluh "&amp;INDEX('220_BSC_Alam Hijau_Kota Bumi'!idxSatuSampaiDuaPuluh,--LEFT(RIGHT('[3]Pos Log Serang 260721'!XFD1,4),1)+1))&amp;IF(OR(LEN('[3]Pos Log Serang 260721'!XFD1)&lt;=3,--LEFT(TEXT(RIGHT('[3]Pos Log Serang 260721'!XFD1,6),REPT("0",6)),3)={0;1}),""," ribu")</definedName>
    <definedName name="ribu3" localSheetId="88">" "&amp;INDEX('221_BSC_Alam Hijau_Kota Bumi'!idxRatusan,--LEFT(TEXT(RIGHT('[3]Pos Log Serang 260721'!XFD1,6),REPT("0",6)),1)+1)&amp;" "&amp;IF((--MID(TEXT(RIGHT('[3]Pos Log Serang 260721'!XFD1,6),REPT("0",6)),2,2)+1)&lt;=20,IF(--LEFT(TEXT(RIGHT('[3]Pos Log Serang 260721'!XFD1,6),REPT("0",6)),3)=1," seribu",INDEX('221_BSC_Alam Hijau_Kota Bumi'!idxSatuSampaiDuaPuluh,--LEFT(TEXT(RIGHT('[3]Pos Log Serang 260721'!XFD1,5),REPT("0",5)),2)+1)),INDEX('221_BSC_Alam Hijau_Kota Bumi'!idxSatuSampaiDuaPuluh,--LEFT(RIGHT('[3]Pos Log Serang 260721'!XFD1,5),1)+1)&amp;" puluh "&amp;INDEX('221_BSC_Alam Hijau_Kota Bumi'!idxSatuSampaiDuaPuluh,--LEFT(RIGHT('[3]Pos Log Serang 260721'!XFD1,4),1)+1))&amp;IF(OR(LEN('[3]Pos Log Serang 260721'!XFD1)&lt;=3,--LEFT(TEXT(RIGHT('[3]Pos Log Serang 260721'!XFD1,6),REPT("0",6)),3)={0;1}),""," ribu")</definedName>
    <definedName name="ribu3" localSheetId="89">" "&amp;INDEX('222_Okaryana_Pontianak'!idxRatusan,--LEFT(TEXT(RIGHT('[3]Pos Log Serang 260721'!XFD1,6),REPT("0",6)),1)+1)&amp;" "&amp;IF((--MID(TEXT(RIGHT('[3]Pos Log Serang 260721'!XFD1,6),REPT("0",6)),2,2)+1)&lt;=20,IF(--LEFT(TEXT(RIGHT('[3]Pos Log Serang 260721'!XFD1,6),REPT("0",6)),3)=1," seribu",INDEX('222_Okaryana_Pontianak'!idxSatuSampaiDuaPuluh,--LEFT(TEXT(RIGHT('[3]Pos Log Serang 260721'!XFD1,5),REPT("0",5)),2)+1)),INDEX('222_Okaryana_Pontianak'!idxSatuSampaiDuaPuluh,--LEFT(RIGHT('[3]Pos Log Serang 260721'!XFD1,5),1)+1)&amp;" puluh "&amp;INDEX('222_Okaryana_Pontianak'!idxSatuSampaiDuaPuluh,--LEFT(RIGHT('[3]Pos Log Serang 260721'!XFD1,4),1)+1))&amp;IF(OR(LEN('[3]Pos Log Serang 260721'!XFD1)&lt;=3,--LEFT(TEXT(RIGHT('[3]Pos Log Serang 260721'!XFD1,6),REPT("0",6)),3)={0;1}),""," ribu")</definedName>
    <definedName name="ribu3" localSheetId="90">" "&amp;INDEX('223_BBI_Makassar'!idxRatusan,--LEFT(TEXT(RIGHT('[3]Pos Log Serang 260721'!XFD1,6),REPT("0",6)),1)+1)&amp;" "&amp;IF((--MID(TEXT(RIGHT('[3]Pos Log Serang 260721'!XFD1,6),REPT("0",6)),2,2)+1)&lt;=20,IF(--LEFT(TEXT(RIGHT('[3]Pos Log Serang 260721'!XFD1,6),REPT("0",6)),3)=1," seribu",INDEX('223_BBI_Makassar'!idxSatuSampaiDuaPuluh,--LEFT(TEXT(RIGHT('[3]Pos Log Serang 260721'!XFD1,5),REPT("0",5)),2)+1)),INDEX('223_BBI_Makassar'!idxSatuSampaiDuaPuluh,--LEFT(RIGHT('[3]Pos Log Serang 260721'!XFD1,5),1)+1)&amp;" puluh "&amp;INDEX('223_BBI_Makassar'!idxSatuSampaiDuaPuluh,--LEFT(RIGHT('[3]Pos Log Serang 260721'!XFD1,4),1)+1))&amp;IF(OR(LEN('[3]Pos Log Serang 260721'!XFD1)&lt;=3,--LEFT(TEXT(RIGHT('[3]Pos Log Serang 260721'!XFD1,6),REPT("0",6)),3)={0;1}),""," ribu")</definedName>
    <definedName name="ribu3" localSheetId="91">" "&amp;INDEX('224_Yenlingtan_Aras_BTH'!idxRatusan,--LEFT(TEXT(RIGHT('[3]Pos Log Serang 260721'!XFD1,6),REPT("0",6)),1)+1)&amp;" "&amp;IF((--MID(TEXT(RIGHT('[3]Pos Log Serang 260721'!XFD1,6),REPT("0",6)),2,2)+1)&lt;=20,IF(--LEFT(TEXT(RIGHT('[3]Pos Log Serang 260721'!XFD1,6),REPT("0",6)),3)=1," seribu",INDEX('224_Yenlingtan_Aras_BTH'!idxSatuSampaiDuaPuluh,--LEFT(TEXT(RIGHT('[3]Pos Log Serang 260721'!XFD1,5),REPT("0",5)),2)+1)),INDEX('224_Yenlingtan_Aras_BTH'!idxSatuSampaiDuaPuluh,--LEFT(RIGHT('[3]Pos Log Serang 260721'!XFD1,5),1)+1)&amp;" puluh "&amp;INDEX('224_Yenlingtan_Aras_BTH'!idxSatuSampaiDuaPuluh,--LEFT(RIGHT('[3]Pos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92">" "&amp;INDEX('225_Yenlingtan_Omo_BTH'!idxRatusan,--LEFT(TEXT(RIGHT('[3]Pos Log Serang 260721'!XFD1,6),REPT("0",6)),1)+1)&amp;" "&amp;IF((--MID(TEXT(RIGHT('[3]Pos Log Serang 260721'!XFD1,6),REPT("0",6)),2,2)+1)&lt;=20,IF(--LEFT(TEXT(RIGHT('[3]Pos Log Serang 260721'!XFD1,6),REPT("0",6)),3)=1," seribu",INDEX('225_Yenlingtan_Omo_BTH'!idxSatuSampaiDuaPuluh,--LEFT(TEXT(RIGHT('[3]Pos Log Serang 260721'!XFD1,5),REPT("0",5)),2)+1)),INDEX('225_Yenlingtan_Omo_BTH'!idxSatuSampaiDuaPuluh,--LEFT(RIGHT('[3]Pos Log Serang 260721'!XFD1,5),1)+1)&amp;" puluh "&amp;INDEX('225_Yenlingtan_Omo_BTH'!idxSatuSampaiDuaPuluh,--LEFT(RIGHT('[3]Pos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93">" "&amp;INDEX('226_Yenlingtan_Pandurasa_BTH'!idxRatusan,--LEFT(TEXT(RIGHT('[3]Pos Log Serang 260721'!XFD1,6),REPT("0",6)),1)+1)&amp;" "&amp;IF((--MID(TEXT(RIGHT('[3]Pos Log Serang 260721'!XFD1,6),REPT("0",6)),2,2)+1)&lt;=20,IF(--LEFT(TEXT(RIGHT('[3]Pos Log Serang 260721'!XFD1,6),REPT("0",6)),3)=1," seribu",INDEX('226_Yenlingtan_Pandurasa_BTH'!idxSatuSampaiDuaPuluh,--LEFT(TEXT(RIGHT('[3]Pos Log Serang 260721'!XFD1,5),REPT("0",5)),2)+1)),INDEX('226_Yenlingtan_Pandurasa_BTH'!idxSatuSampaiDuaPuluh,--LEFT(RIGHT('[3]Pos Log Serang 260721'!XFD1,5),1)+1)&amp;" puluh "&amp;INDEX('226_Yenlingtan_Pandurasa_BTH'!idxSatuSampaiDuaPuluh,--LEFT(RIGHT('[3]Pos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94">" "&amp;INDEX('227_Bpk. Zudi_Banjarmasin'!idxRatusan,--LEFT(TEXT(RIGHT('[3]Pos Log Serang 260721'!XFD1,6),REPT("0",6)),1)+1)&amp;" "&amp;IF((--MID(TEXT(RIGHT('[3]Pos Log Serang 260721'!XFD1,6),REPT("0",6)),2,2)+1)&lt;=20,IF(--LEFT(TEXT(RIGHT('[3]Pos Log Serang 260721'!XFD1,6),REPT("0",6)),3)=1," seribu",INDEX('227_Bpk. Zudi_Banjarmasin'!idxSatuSampaiDuaPuluh,--LEFT(TEXT(RIGHT('[3]Pos Log Serang 260721'!XFD1,5),REPT("0",5)),2)+1)),INDEX('227_Bpk. Zudi_Banjarmasin'!idxSatuSampaiDuaPuluh,--LEFT(RIGHT('[3]Pos Log Serang 260721'!XFD1,5),1)+1)&amp;" puluh "&amp;INDEX('227_Bpk. Zudi_Banjarmasin'!idxSatuSampaiDuaPuluh,--LEFT(RIGHT('[3]Pos Log Serang 260721'!XFD1,4),1)+1))&amp;IF(OR(LEN('[3]Pos Log Serang 260721'!XFD1)&lt;=3,--LEFT(TEXT(RIGHT('[3]Pos Log Serang 260721'!XFD1,6),REPT("0",6)),3)={0;1}),""," ribu")</definedName>
    <definedName name="ribu3" localSheetId="95">" "&amp;INDEX('228_Anzora Skin_Riau'!idxRatusan,--LEFT(TEXT(RIGHT('[3]Pos Log Serang 260721'!XFD1,6),REPT("0",6)),1)+1)&amp;" "&amp;IF((--MID(TEXT(RIGHT('[3]Pos Log Serang 260721'!XFD1,6),REPT("0",6)),2,2)+1)&lt;=20,IF(--LEFT(TEXT(RIGHT('[3]Pos Log Serang 260721'!XFD1,6),REPT("0",6)),3)=1," seribu",INDEX('228_Anzora Skin_Riau'!idxSatuSampaiDuaPuluh,--LEFT(TEXT(RIGHT('[3]Pos Log Serang 260721'!XFD1,5),REPT("0",5)),2)+1)),INDEX('228_Anzora Skin_Riau'!idxSatuSampaiDuaPuluh,--LEFT(RIGHT('[3]Pos Log Serang 260721'!XFD1,5),1)+1)&amp;" puluh "&amp;INDEX('228_Anzora Skin_Riau'!idxSatuSampaiDuaPuluh,--LEFT(RIGHT('[3]Pos Log Serang 260721'!XFD1,4),1)+1))&amp;IF(OR(LEN('[3]Pos Log Serang 260721'!XFD1)&lt;=3,--LEFT(TEXT(RIGHT('[3]Pos Log Serang 260721'!XFD1,6),REPT("0",6)),3)={0;1}),""," ribu")</definedName>
    <definedName name="ribu3" localSheetId="96">" "&amp;INDEX('229_Menara_Sticker&amp;TTD'!idxRatusan,--LEFT(TEXT(RIGHT('[3]Pos Log Serang 260721'!XFD1,6),REPT("0",6)),1)+1)&amp;" "&amp;IF((--MID(TEXT(RIGHT('[3]Pos Log Serang 260721'!XFD1,6),REPT("0",6)),2,2)+1)&lt;=20,IF(--LEFT(TEXT(RIGHT('[3]Pos Log Serang 260721'!XFD1,6),REPT("0",6)),3)=1," seribu",INDEX('229_Menara_Sticker&amp;TTD'!idxSatuSampaiDuaPuluh,--LEFT(TEXT(RIGHT('[3]Pos Log Serang 260721'!XFD1,5),REPT("0",5)),2)+1)),INDEX('229_Menara_Sticker&amp;TTD'!idxSatuSampaiDuaPuluh,--LEFT(RIGHT('[3]Pos Log Serang 260721'!XFD1,5),1)+1)&amp;" puluh "&amp;INDEX('229_Menara_Sticker&amp;TTD'!idxSatuSampaiDuaPuluh,--LEFT(RIGHT('[3]Pos Log Serang 260721'!XFD1,4),1)+1))&amp;IF(OR(LEN('[3]Pos Log Serang 260721'!XFD1)&lt;=3,--LEFT(TEXT(RIGHT('[3]Pos Log Serang 260721'!XFD1,6),REPT("0",6)),3)={0;1}),""," ribu")</definedName>
    <definedName name="ribu3" localSheetId="97">" "&amp;INDEX('230_Solologo_Setia alam_Proboli'!idxRatusan,--LEFT(TEXT(RIGHT('[3]Pos Log Serang 260721'!XFD1,6),REPT("0",6)),1)+1)&amp;" "&amp;IF((--MID(TEXT(RIGHT('[3]Pos Log Serang 260721'!XFD1,6),REPT("0",6)),2,2)+1)&lt;=20,IF(--LEFT(TEXT(RIGHT('[3]Pos Log Serang 260721'!XFD1,6),REPT("0",6)),3)=1," seribu",INDEX('230_Solologo_Setia alam_Proboli'!idxSatuSampaiDuaPuluh,--LEFT(TEXT(RIGHT('[3]Pos Log Serang 260721'!XFD1,5),REPT("0",5)),2)+1)),INDEX('230_Solologo_Setia alam_Proboli'!idxSatuSampaiDuaPuluh,--LEFT(RIGHT('[3]Pos Log Serang 260721'!XFD1,5),1)+1)&amp;" puluh "&amp;INDEX('230_Solologo_Setia alam_Proboli'!idxSatuSampaiDuaPuluh,--LEFT(RIGHT('[3]Pos Log Serang 260721'!XFD1,4),1)+1))&amp;IF(OR(LEN('[3]Pos Log Serang 260721'!XFD1)&lt;=3,--LEFT(TEXT(RIGHT('[3]Pos Log Serang 260721'!XFD1,6),REPT("0",6)),3)={0;1}),""," ribu")</definedName>
    <definedName name="ribu3" localSheetId="98">" "&amp;INDEX('231_Okaryana_Pontianak'!idxRatusan,--LEFT(TEXT(RIGHT('[3]Pos Log Serang 260721'!XFD1,6),REPT("0",6)),1)+1)&amp;" "&amp;IF((--MID(TEXT(RIGHT('[3]Pos Log Serang 260721'!XFD1,6),REPT("0",6)),2,2)+1)&lt;=20,IF(--LEFT(TEXT(RIGHT('[3]Pos Log Serang 260721'!XFD1,6),REPT("0",6)),3)=1," seribu",INDEX('231_Okaryana_Pontianak'!idxSatuSampaiDuaPuluh,--LEFT(TEXT(RIGHT('[3]Pos Log Serang 260721'!XFD1,5),REPT("0",5)),2)+1)),INDEX('231_Okaryana_Pontianak'!idxSatuSampaiDuaPuluh,--LEFT(RIGHT('[3]Pos Log Serang 260721'!XFD1,5),1)+1)&amp;" puluh "&amp;INDEX('231_Okaryana_Pontianak'!idxSatuSampaiDuaPuluh,--LEFT(RIGHT('[3]Pos Log Serang 260721'!XFD1,4),1)+1))&amp;IF(OR(LEN('[3]Pos Log Serang 260721'!XFD1)&lt;=3,--LEFT(TEXT(RIGHT('[3]Pos Log Serang 260721'!XFD1,6),REPT("0",6)),3)={0;1}),""," ribu")</definedName>
    <definedName name="ribu3" localSheetId="99">" "&amp;INDEX('232_Pandu_Batam'!idxRatusan,--LEFT(TEXT(RIGHT('[3]Pos Log Serang 260721'!XFD1,6),REPT("0",6)),1)+1)&amp;" "&amp;IF((--MID(TEXT(RIGHT('[3]Pos Log Serang 260721'!XFD1,6),REPT("0",6)),2,2)+1)&lt;=20,IF(--LEFT(TEXT(RIGHT('[3]Pos Log Serang 260721'!XFD1,6),REPT("0",6)),3)=1," seribu",INDEX('232_Pandu_Batam'!idxSatuSampaiDuaPuluh,--LEFT(TEXT(RIGHT('[3]Pos Log Serang 260721'!XFD1,5),REPT("0",5)),2)+1)),INDEX('232_Pandu_Batam'!idxSatuSampaiDuaPuluh,--LEFT(RIGHT('[3]Pos Log Serang 260721'!XFD1,5),1)+1)&amp;" puluh "&amp;INDEX('232_Pandu_Batam'!idxSatuSampaiDuaPuluh,--LEFT(RIGHT('[3]Pos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0">" "&amp;INDEX('233_Yenlingtan_Aras_BTH'!idxRatusan,--LEFT(TEXT(RIGHT('[3]Pos Log Serang 260721'!XFD1,6),REPT("0",6)),1)+1)&amp;" "&amp;IF((--MID(TEXT(RIGHT('[3]Pos Log Serang 260721'!XFD1,6),REPT("0",6)),2,2)+1)&lt;=20,IF(--LEFT(TEXT(RIGHT('[3]Pos Log Serang 260721'!XFD1,6),REPT("0",6)),3)=1," seribu",INDEX('233_Yenlingtan_Aras_BTH'!idxSatuSampaiDuaPuluh,--LEFT(TEXT(RIGHT('[3]Pos Log Serang 260721'!XFD1,5),REPT("0",5)),2)+1)),INDEX('233_Yenlingtan_Aras_BTH'!idxSatuSampaiDuaPuluh,--LEFT(RIGHT('[3]Pos Log Serang 260721'!XFD1,5),1)+1)&amp;" puluh "&amp;INDEX('233_Yenlingtan_Aras_BTH'!idxSatuSampaiDuaPuluh,--LEFT(RIGHT('[3]Pos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1">" "&amp;INDEX('234_AKL_Mix'!idxRatusan,--LEFT(TEXT(RIGHT('[3]Pos Log Serang 260721'!XFD1,6),REPT("0",6)),1)+1)&amp;" "&amp;IF((--MID(TEXT(RIGHT('[3]Pos Log Serang 260721'!XFD1,6),REPT("0",6)),2,2)+1)&lt;=20,IF(--LEFT(TEXT(RIGHT('[3]Pos Log Serang 260721'!XFD1,6),REPT("0",6)),3)=1," seribu",INDEX('234_AKL_Mix'!idxSatuSampaiDuaPuluh,--LEFT(TEXT(RIGHT('[3]Pos Log Serang 260721'!XFD1,5),REPT("0",5)),2)+1)),INDEX('234_AKL_Mix'!idxSatuSampaiDuaPuluh,--LEFT(RIGHT('[3]Pos Log Serang 260721'!XFD1,5),1)+1)&amp;" puluh "&amp;INDEX('234_AKL_Mix'!idxSatuSampaiDuaPuluh,--LEFT(RIGHT('[3]Pos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2">" "&amp;INDEX('235_Brama_Batam'!idxRatusan,--LEFT(TEXT(RIGHT('[3]Pos Log Serang 260721'!XFD1,6),REPT("0",6)),1)+1)&amp;" "&amp;IF((--MID(TEXT(RIGHT('[3]Pos Log Serang 260721'!XFD1,6),REPT("0",6)),2,2)+1)&lt;=20,IF(--LEFT(TEXT(RIGHT('[3]Pos Log Serang 260721'!XFD1,6),REPT("0",6)),3)=1," seribu",INDEX('235_Brama_Batam'!idxSatuSampaiDuaPuluh,--LEFT(TEXT(RIGHT('[3]Pos Log Serang 260721'!XFD1,5),REPT("0",5)),2)+1)),INDEX('235_Brama_Batam'!idxSatuSampaiDuaPuluh,--LEFT(RIGHT('[3]Pos Log Serang 260721'!XFD1,5),1)+1)&amp;" puluh "&amp;INDEX('235_Brama_Batam'!idxSatuSampaiDuaPuluh,--LEFT(RIGHT('[3]Pos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3">" "&amp;INDEX('236_Nayla Hijab_Surabaya'!idxRatusan,--LEFT(TEXT(RIGHT('[3]Pos Log Serang 260721'!XFD1,6),REPT("0",6)),1)+1)&amp;" "&amp;IF((--MID(TEXT(RIGHT('[3]Pos Log Serang 260721'!XFD1,6),REPT("0",6)),2,2)+1)&lt;=20,IF(--LEFT(TEXT(RIGHT('[3]Pos Log Serang 260721'!XFD1,6),REPT("0",6)),3)=1," seribu",INDEX('236_Nayla Hijab_Surabaya'!idxSatuSampaiDuaPuluh,--LEFT(TEXT(RIGHT('[3]Pos Log Serang 260721'!XFD1,5),REPT("0",5)),2)+1)),INDEX('236_Nayla Hijab_Surabaya'!idxSatuSampaiDuaPuluh,--LEFT(RIGHT('[3]Pos Log Serang 260721'!XFD1,5),1)+1)&amp;" puluh "&amp;INDEX('236_Nayla Hijab_Surabaya'!idxSatuSampaiDuaPuluh,--LEFT(RIGHT('[3]Pos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4">" "&amp;INDEX('237_Grasindo_Pontianak'!idxRatusan,--LEFT(TEXT(RIGHT('[3]Pos Log Serang 260721'!XFD1,6),REPT("0",6)),1)+1)&amp;" "&amp;IF((--MID(TEXT(RIGHT('[3]Pos Log Serang 260721'!XFD1,6),REPT("0",6)),2,2)+1)&lt;=20,IF(--LEFT(TEXT(RIGHT('[3]Pos Log Serang 260721'!XFD1,6),REPT("0",6)),3)=1," seribu",INDEX('237_Grasindo_Pontianak'!idxSatuSampaiDuaPuluh,--LEFT(TEXT(RIGHT('[3]Pos Log Serang 260721'!XFD1,5),REPT("0",5)),2)+1)),INDEX('237_Grasindo_Pontianak'!idxSatuSampaiDuaPuluh,--LEFT(RIGHT('[3]Pos Log Serang 260721'!XFD1,5),1)+1)&amp;" puluh "&amp;INDEX('237_Grasindo_Pontianak'!idxSatuSampaiDuaPuluh,--LEFT(RIGHT('[3]Pos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5">" "&amp;INDEX('238_Yenlingtan_Sukses_BTH'!idxRatusan,--LEFT(TEXT(RIGHT('[3]Pos Log Serang 260721'!XFD1,6),REPT("0",6)),1)+1)&amp;" "&amp;IF((--MID(TEXT(RIGHT('[3]Pos Log Serang 260721'!XFD1,6),REPT("0",6)),2,2)+1)&lt;=20,IF(--LEFT(TEXT(RIGHT('[3]Pos Log Serang 260721'!XFD1,6),REPT("0",6)),3)=1," seribu",INDEX('238_Yenlingtan_Sukses_BTH'!idxSatuSampaiDuaPuluh,--LEFT(TEXT(RIGHT('[3]Pos Log Serang 260721'!XFD1,5),REPT("0",5)),2)+1)),INDEX('238_Yenlingtan_Sukses_BTH'!idxSatuSampaiDuaPuluh,--LEFT(RIGHT('[3]Pos Log Serang 260721'!XFD1,5),1)+1)&amp;" puluh "&amp;INDEX('238_Yenlingtan_Sukses_BTH'!idxSatuSampaiDuaPuluh,--LEFT(RIGHT('[3]Pos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6">" "&amp;INDEX('239_Bpk. Arif_Batam'!idxRatusan,--LEFT(TEXT(RIGHT('[3]Pos Log Serang 260721'!XFD1,6),REPT("0",6)),1)+1)&amp;" "&amp;IF((--MID(TEXT(RIGHT('[3]Pos Log Serang 260721'!XFD1,6),REPT("0",6)),2,2)+1)&lt;=20,IF(--LEFT(TEXT(RIGHT('[3]Pos Log Serang 260721'!XFD1,6),REPT("0",6)),3)=1," seribu",INDEX('239_Bpk. Arif_Batam'!idxSatuSampaiDuaPuluh,--LEFT(TEXT(RIGHT('[3]Pos Log Serang 260721'!XFD1,5),REPT("0",5)),2)+1)),INDEX('239_Bpk. Arif_Batam'!idxSatuSampaiDuaPuluh,--LEFT(RIGHT('[3]Pos Log Serang 260721'!XFD1,5),1)+1)&amp;" puluh "&amp;INDEX('239_Bpk. Arif_Batam'!idxSatuSampaiDuaPuluh,--LEFT(RIGHT('[3]Pos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7">" "&amp;INDEX('240_Yenlingtan_Sukses_BTH '!idxRatusan,--LEFT(TEXT(RIGHT('[3]Pos Log Serang 260721'!XFD1,6),REPT("0",6)),1)+1)&amp;" "&amp;IF((--MID(TEXT(RIGHT('[3]Pos Log Serang 260721'!XFD1,6),REPT("0",6)),2,2)+1)&lt;=20,IF(--LEFT(TEXT(RIGHT('[3]Pos Log Serang 260721'!XFD1,6),REPT("0",6)),3)=1," seribu",INDEX('240_Yenlingtan_Sukses_BTH '!idxSatuSampaiDuaPuluh,--LEFT(TEXT(RIGHT('[3]Pos Log Serang 260721'!XFD1,5),REPT("0",5)),2)+1)),INDEX('240_Yenlingtan_Sukses_BTH '!idxSatuSampaiDuaPuluh,--LEFT(RIGHT('[3]Pos Log Serang 260721'!XFD1,5),1)+1)&amp;" puluh "&amp;INDEX('240_Yenlingtan_Sukses_BTH 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8">" "&amp;INDEX('241_Yenlingtan_Aras_BTH'!idxRatusan,--LEFT(TEXT(RIGHT('[3]Pos Log Serang 260721'!XFD1,6),REPT("0",6)),1)+1)&amp;" "&amp;IF((--MID(TEXT(RIGHT('[3]Pos Log Serang 260721'!XFD1,6),REPT("0",6)),2,2)+1)&lt;=20,IF(--LEFT(TEXT(RIGHT('[3]Pos Log Serang 260721'!XFD1,6),REPT("0",6)),3)=1," seribu",INDEX('241_Yenlingtan_Aras_BTH'!idxSatuSampaiDuaPuluh,--LEFT(TEXT(RIGHT('[3]Pos Log Serang 260721'!XFD1,5),REPT("0",5)),2)+1)),INDEX('241_Yenlingtan_Aras_BTH'!idxSatuSampaiDuaPuluh,--LEFT(RIGHT('[3]Pos Log Serang 260721'!XFD1,5),1)+1)&amp;" puluh "&amp;INDEX('241_Yenlingtan_Aras_BTH'!idxSatuSampaiDuaPuluh,--LEFT(RIGHT('[3]Pos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9">" "&amp;INDEX('241A_Yenlingtan_Aras_PU'!idxRatusan,--LEFT(TEXT(RIGHT('[3]Pos Log Serang 260721'!XFD1,6),REPT("0",6)),1)+1)&amp;" "&amp;IF((--MID(TEXT(RIGHT('[3]Pos Log Serang 260721'!XFD1,6),REPT("0",6)),2,2)+1)&lt;=20,IF(--LEFT(TEXT(RIGHT('[3]Pos Log Serang 260721'!XFD1,6),REPT("0",6)),3)=1," seribu",INDEX('241A_Yenlingtan_Aras_PU'!idxSatuSampaiDuaPuluh,--LEFT(TEXT(RIGHT('[3]Pos Log Serang 260721'!XFD1,5),REPT("0",5)),2)+1)),INDEX('241A_Yenlingtan_Aras_PU'!idxSatuSampaiDuaPuluh,--LEFT(RIGHT('[3]Pos Log Serang 260721'!XFD1,5),1)+1)&amp;" puluh "&amp;INDEX('241A_Yenlingtan_Aras_PU'!idxSatuSampaiDuaPuluh,--LEFT(RIGHT('[3]Pos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0">" "&amp;INDEX('242_Bpk. Arif_Batam'!idxRatusan,--LEFT(TEXT(RIGHT('[3]Pos Log Serang 260721'!XFD1,6),REPT("0",6)),1)+1)&amp;" "&amp;IF((--MID(TEXT(RIGHT('[3]Pos Log Serang 260721'!XFD1,6),REPT("0",6)),2,2)+1)&lt;=20,IF(--LEFT(TEXT(RIGHT('[3]Pos Log Serang 260721'!XFD1,6),REPT("0",6)),3)=1," seribu",INDEX('242_Bpk. Arif_Batam'!idxSatuSampaiDuaPuluh,--LEFT(TEXT(RIGHT('[3]Pos Log Serang 260721'!XFD1,5),REPT("0",5)),2)+1)),INDEX('242_Bpk. Arif_Batam'!idxSatuSampaiDuaPuluh,--LEFT(RIGHT('[3]Pos Log Serang 260721'!XFD1,5),1)+1)&amp;" puluh "&amp;INDEX('242_Bpk. Arif_Batam'!idxSatuSampaiDuaPuluh,--LEFT(RIGHT('[3]Pos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1">" "&amp;INDEX('243_Klik_Batam'!idxRatusan,--LEFT(TEXT(RIGHT('[3]Pos Log Serang 260721'!XFD1,6),REPT("0",6)),1)+1)&amp;" "&amp;IF((--MID(TEXT(RIGHT('[3]Pos Log Serang 260721'!XFD1,6),REPT("0",6)),2,2)+1)&lt;=20,IF(--LEFT(TEXT(RIGHT('[3]Pos Log Serang 260721'!XFD1,6),REPT("0",6)),3)=1," seribu",INDEX('243_Klik_Batam'!idxSatuSampaiDuaPuluh,--LEFT(TEXT(RIGHT('[3]Pos Log Serang 260721'!XFD1,5),REPT("0",5)),2)+1)),INDEX('243_Klik_Batam'!idxSatuSampaiDuaPuluh,--LEFT(RIGHT('[3]Pos Log Serang 260721'!XFD1,5),1)+1)&amp;" puluh "&amp;INDEX('243_Klik_Batam'!idxSatuSampaiDuaPuluh,--LEFT(RIGHT('[3]Pos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2">" "&amp;INDEX('244_Mega Kreasi_Bekasi'!idxRatusan,--LEFT(TEXT(RIGHT('[3]Pos Log Serang 260721'!XFD1,6),REPT("0",6)),1)+1)&amp;" "&amp;IF((--MID(TEXT(RIGHT('[3]Pos Log Serang 260721'!XFD1,6),REPT("0",6)),2,2)+1)&lt;=20,IF(--LEFT(TEXT(RIGHT('[3]Pos Log Serang 260721'!XFD1,6),REPT("0",6)),3)=1," seribu",INDEX('244_Mega Kreasi_Bekasi'!idxSatuSampaiDuaPuluh,--LEFT(TEXT(RIGHT('[3]Pos Log Serang 260721'!XFD1,5),REPT("0",5)),2)+1)),INDEX('244_Mega Kreasi_Bekasi'!idxSatuSampaiDuaPuluh,--LEFT(RIGHT('[3]Pos Log Serang 260721'!XFD1,5),1)+1)&amp;" puluh "&amp;INDEX('244_Mega Kreasi_Bekasi'!idxSatuSampaiDuaPuluh,--LEFT(RIGHT('[3]Pos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3">" "&amp;INDEX('245_BSC_JHHP_Solok'!idxRatusan,--LEFT(TEXT(RIGHT('[3]Pos Log Serang 260721'!XFD1,6),REPT("0",6)),1)+1)&amp;" "&amp;IF((--MID(TEXT(RIGHT('[3]Pos Log Serang 260721'!XFD1,6),REPT("0",6)),2,2)+1)&lt;=20,IF(--LEFT(TEXT(RIGHT('[3]Pos Log Serang 260721'!XFD1,6),REPT("0",6)),3)=1," seribu",INDEX('245_BSC_JHHP_Solok'!idxSatuSampaiDuaPuluh,--LEFT(TEXT(RIGHT('[3]Pos Log Serang 260721'!XFD1,5),REPT("0",5)),2)+1)),INDEX('245_BSC_JHHP_Solok'!idxSatuSampaiDuaPuluh,--LEFT(RIGHT('[3]Pos Log Serang 260721'!XFD1,5),1)+1)&amp;" puluh "&amp;INDEX('245_BSC_JHHP_Solok'!idxSatuSampaiDuaPuluh,--LEFT(RIGHT('[3]Pos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4">" "&amp;INDEX('246_BSC_Alam Hijau_Cilacap'!idxRatusan,--LEFT(TEXT(RIGHT('[3]Pos Log Serang 260721'!XFD1,6),REPT("0",6)),1)+1)&amp;" "&amp;IF((--MID(TEXT(RIGHT('[3]Pos Log Serang 260721'!XFD1,6),REPT("0",6)),2,2)+1)&lt;=20,IF(--LEFT(TEXT(RIGHT('[3]Pos Log Serang 260721'!XFD1,6),REPT("0",6)),3)=1," seribu",INDEX('246_BSC_Alam Hijau_Cilacap'!idxSatuSampaiDuaPuluh,--LEFT(TEXT(RIGHT('[3]Pos Log Serang 260721'!XFD1,5),REPT("0",5)),2)+1)),INDEX('246_BSC_Alam Hijau_Cilacap'!idxSatuSampaiDuaPuluh,--LEFT(RIGHT('[3]Pos Log Serang 260721'!XFD1,5),1)+1)&amp;" puluh "&amp;INDEX('246_BSC_Alam Hijau_Cilacap'!idxSatuSampaiDuaPuluh,--LEFT(RIGHT('[3]Pos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5">" "&amp;INDEX('247_BSC_Alam Hijau_Jogja&amp;Smrng'!idxRatusan,--LEFT(TEXT(RIGHT('[3]Pos Log Serang 260721'!XFD1,6),REPT("0",6)),1)+1)&amp;" "&amp;IF((--MID(TEXT(RIGHT('[3]Pos Log Serang 260721'!XFD1,6),REPT("0",6)),2,2)+1)&lt;=20,IF(--LEFT(TEXT(RIGHT('[3]Pos Log Serang 260721'!XFD1,6),REPT("0",6)),3)=1," seribu",INDEX('247_BSC_Alam Hijau_Jogja&amp;Smrng'!idxSatuSampaiDuaPuluh,--LEFT(TEXT(RIGHT('[3]Pos Log Serang 260721'!XFD1,5),REPT("0",5)),2)+1)),INDEX('247_BSC_Alam Hijau_Jogja&amp;Smrng'!idxSatuSampaiDuaPuluh,--LEFT(RIGHT('[3]Pos Log Serang 260721'!XFD1,5),1)+1)&amp;" puluh "&amp;INDEX('247_BSC_Alam Hijau_Jogja&amp;Smrng'!idxSatuSampaiDuaPuluh,--LEFT(RIGHT('[3]Pos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6">" "&amp;INDEX('248_Surya Jasa_Kalimantan'!idxRatusan,--LEFT(TEXT(RIGHT('[3]Pos Log Serang 260721'!XFD1,6),REPT("0",6)),1)+1)&amp;" "&amp;IF((--MID(TEXT(RIGHT('[3]Pos Log Serang 260721'!XFD1,6),REPT("0",6)),2,2)+1)&lt;=20,IF(--LEFT(TEXT(RIGHT('[3]Pos Log Serang 260721'!XFD1,6),REPT("0",6)),3)=1," seribu",INDEX('248_Surya Jasa_Kalimantan'!idxSatuSampaiDuaPuluh,--LEFT(TEXT(RIGHT('[3]Pos Log Serang 260721'!XFD1,5),REPT("0",5)),2)+1)),INDEX('248_Surya Jasa_Kalimantan'!idxSatuSampaiDuaPuluh,--LEFT(RIGHT('[3]Pos Log Serang 260721'!XFD1,5),1)+1)&amp;" puluh "&amp;INDEX('248_Surya Jasa_Kalimantan'!idxSatuSampaiDuaPuluh,--LEFT(RIGHT('[3]Pos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7">" "&amp;INDEX('249_Surya Jasa_Kalimantan'!idxRatusan,--LEFT(TEXT(RIGHT('[3]Pos Log Serang 260721'!XFD1,6),REPT("0",6)),1)+1)&amp;" "&amp;IF((--MID(TEXT(RIGHT('[3]Pos Log Serang 260721'!XFD1,6),REPT("0",6)),2,2)+1)&lt;=20,IF(--LEFT(TEXT(RIGHT('[3]Pos Log Serang 260721'!XFD1,6),REPT("0",6)),3)=1," seribu",INDEX('249_Surya Jasa_Kalimantan'!idxSatuSampaiDuaPuluh,--LEFT(TEXT(RIGHT('[3]Pos Log Serang 260721'!XFD1,5),REPT("0",5)),2)+1)),INDEX('249_Surya Jasa_Kalimantan'!idxSatuSampaiDuaPuluh,--LEFT(RIGHT('[3]Pos Log Serang 260721'!XFD1,5),1)+1)&amp;" puluh "&amp;INDEX('249_Surya Jasa_Kalimantan'!idxSatuSampaiDuaPuluh,--LEFT(RIGHT('[3]Pos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8">" "&amp;INDEX('250_Lion_Sidoarjo'!idxRatusan,--LEFT(TEXT(RIGHT('[3]Pos Log Serang 260721'!XFD1,6),REPT("0",6)),1)+1)&amp;" "&amp;IF((--MID(TEXT(RIGHT('[3]Pos Log Serang 260721'!XFD1,6),REPT("0",6)),2,2)+1)&lt;=20,IF(--LEFT(TEXT(RIGHT('[3]Pos Log Serang 260721'!XFD1,6),REPT("0",6)),3)=1," seribu",INDEX('250_Lion_Sidoarjo'!idxSatuSampaiDuaPuluh,--LEFT(TEXT(RIGHT('[3]Pos Log Serang 260721'!XFD1,5),REPT("0",5)),2)+1)),INDEX('250_Lion_Sidoarjo'!idxSatuSampaiDuaPuluh,--LEFT(RIGHT('[3]Pos Log Serang 260721'!XFD1,5),1)+1)&amp;" puluh "&amp;INDEX('250_Lion_Sidoarjo'!idxSatuSampaiDuaPuluh,--LEFT(RIGHT('[3]Pos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9">" "&amp;INDEX('251_PCS_Pontianak'!idxRatusan,--LEFT(TEXT(RIGHT('[3]Pos Log Serang 260721'!XFD1,6),REPT("0",6)),1)+1)&amp;" "&amp;IF((--MID(TEXT(RIGHT('[3]Pos Log Serang 260721'!XFD1,6),REPT("0",6)),2,2)+1)&lt;=20,IF(--LEFT(TEXT(RIGHT('[3]Pos Log Serang 260721'!XFD1,6),REPT("0",6)),3)=1," seribu",INDEX('251_PCS_Pontianak'!idxSatuSampaiDuaPuluh,--LEFT(TEXT(RIGHT('[3]Pos Log Serang 260721'!XFD1,5),REPT("0",5)),2)+1)),INDEX('251_PCS_Pontianak'!idxSatuSampaiDuaPuluh,--LEFT(RIGHT('[3]Pos Log Serang 260721'!XFD1,5),1)+1)&amp;" puluh "&amp;INDEX('251_PCS_Pontianak'!idxSatuSampaiDuaPuluh,--LEFT(RIGHT('[3]Pos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0">" "&amp;INDEX('252_PT. Buana_Jakarta'!idxRatusan,--LEFT(TEXT(RIGHT('[3]Pos Log Serang 260721'!XFD1,6),REPT("0",6)),1)+1)&amp;" "&amp;IF((--MID(TEXT(RIGHT('[3]Pos Log Serang 260721'!XFD1,6),REPT("0",6)),2,2)+1)&lt;=20,IF(--LEFT(TEXT(RIGHT('[3]Pos Log Serang 260721'!XFD1,6),REPT("0",6)),3)=1," seribu",INDEX('252_PT. Buana_Jakarta'!idxSatuSampaiDuaPuluh,--LEFT(TEXT(RIGHT('[3]Pos Log Serang 260721'!XFD1,5),REPT("0",5)),2)+1)),INDEX('252_PT. Buana_Jakarta'!idxSatuSampaiDuaPuluh,--LEFT(RIGHT('[3]Pos Log Serang 260721'!XFD1,5),1)+1)&amp;" puluh "&amp;INDEX('252_PT. Buana_Jakarta'!idxSatuSampaiDuaPuluh,--LEFT(RIGHT('[3]Pos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1">" "&amp;INDEX('253_PCS_Pontianak'!idxRatusan,--LEFT(TEXT(RIGHT('[3]Pos Log Serang 260721'!XFD1,6),REPT("0",6)),1)+1)&amp;" "&amp;IF((--MID(TEXT(RIGHT('[3]Pos Log Serang 260721'!XFD1,6),REPT("0",6)),2,2)+1)&lt;=20,IF(--LEFT(TEXT(RIGHT('[3]Pos Log Serang 260721'!XFD1,6),REPT("0",6)),3)=1," seribu",INDEX('253_PCS_Pontianak'!idxSatuSampaiDuaPuluh,--LEFT(TEXT(RIGHT('[3]Pos Log Serang 260721'!XFD1,5),REPT("0",5)),2)+1)),INDEX('253_PCS_Pontianak'!idxSatuSampaiDuaPuluh,--LEFT(RIGHT('[3]Pos Log Serang 260721'!XFD1,5),1)+1)&amp;" puluh "&amp;INDEX('253_PCS_Pontianak'!idxSatuSampaiDuaPuluh,--LEFT(RIGHT('[3]Pos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2">" "&amp;INDEX('254_Yenlingtan_Primasari'!idxRatusan,--LEFT(TEXT(RIGHT('[3]Pos Log Serang 260721'!XFD1,6),REPT("0",6)),1)+1)&amp;" "&amp;IF((--MID(TEXT(RIGHT('[3]Pos Log Serang 260721'!XFD1,6),REPT("0",6)),2,2)+1)&lt;=20,IF(--LEFT(TEXT(RIGHT('[3]Pos Log Serang 260721'!XFD1,6),REPT("0",6)),3)=1," seribu",INDEX('254_Yenlingtan_Primasari'!idxSatuSampaiDuaPuluh,--LEFT(TEXT(RIGHT('[3]Pos Log Serang 260721'!XFD1,5),REPT("0",5)),2)+1)),INDEX('254_Yenlingtan_Primasari'!idxSatuSampaiDuaPuluh,--LEFT(RIGHT('[3]Pos Log Serang 260721'!XFD1,5),1)+1)&amp;" puluh "&amp;INDEX('254_Yenlingtan_Primasari'!idxSatuSampaiDuaPuluh,--LEFT(RIGHT('[3]Pos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3">" "&amp;INDEX('255_Trawlbens_Batam'!idxRatusan,--LEFT(TEXT(RIGHT('[3]Pos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seribu",INDEX('255_Trawlbens_Batam'!idxSatuSampaiDuaPuluh,--LEFT(TEXT(RIGHT('[3]Pos Log Serang 260721'!XFD1,5),REPT("0",5)),2)+1)),INDEX('255_Trawlbens_Batam'!idxSatuSampaiDuaPuluh,--LEFT(RIGHT('[3]Pos Log Serang 260721'!XFD1,5),1)+1)&amp;" puluh "&amp;INDEX('255_Trawlbens_Batam'!idxSatuSampaiDuaPuluh,--LEFT(RIGHT('[3]Pos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4">" "&amp;INDEX('256_yenlingtan_Dlanier'!idxRatusan,--LEFT(TEXT(RIGHT('[3]Pos Log Serang 260721'!XFD1,6),REPT("0",6)),1)+1)&amp;" "&amp;IF((--MID(TEXT(RIGHT('[3]Pos Log Serang 260721'!XFD1,6),REPT("0",6)),2,2)+1)&lt;=20,IF(--LEFT(TEXT(RIGHT('[3]Pos Log Serang 260721'!XFD1,6),REPT("0",6)),3)=1," seribu",INDEX('256_yenlingtan_Dlanier'!idxSatuSampaiDuaPuluh,--LEFT(TEXT(RIGHT('[3]Pos Log Serang 260721'!XFD1,5),REPT("0",5)),2)+1)),INDEX('256_yenlingtan_Dlanier'!idxSatuSampaiDuaPuluh,--LEFT(RIGHT('[3]Pos Log Serang 260721'!XFD1,5),1)+1)&amp;" puluh "&amp;INDEX('256_yenlingtan_Dlanier'!idxSatuSampaiDuaPuluh,--LEFT(RIGHT('[3]Pos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5">" "&amp;INDEX('257_BSC_Alamhijau_Medan'!idxRatusan,--LEFT(TEXT(RIGHT('[3]Pos Log Serang 260721'!XFD1,6),REPT("0",6)),1)+1)&amp;" "&amp;IF((--MID(TEXT(RIGHT('[3]Pos Log Serang 260721'!XFD1,6),REPT("0",6)),2,2)+1)&lt;=20,IF(--LEFT(TEXT(RIGHT('[3]Pos Log Serang 260721'!XFD1,6),REPT("0",6)),3)=1," seribu",INDEX('257_BSC_Alamhijau_Medan'!idxSatuSampaiDuaPuluh,--LEFT(TEXT(RIGHT('[3]Pos Log Serang 260721'!XFD1,5),REPT("0",5)),2)+1)),INDEX('257_BSC_Alamhijau_Medan'!idxSatuSampaiDuaPuluh,--LEFT(RIGHT('[3]Pos Log Serang 260721'!XFD1,5),1)+1)&amp;" puluh "&amp;INDEX('257_BSC_Alamhijau_Medan'!idxSatuSampaiDuaPuluh,--LEFT(RIGHT('[3]Pos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6">" "&amp;INDEX('258_BSC_JHHP_Kotabumi&amp;metr'!idxRatusan,--LEFT(TEXT(RIGHT('[3]Pos Log Serang 260721'!XFD1,6),REPT("0",6)),1)+1)&amp;" "&amp;IF((--MID(TEXT(RIGHT('[3]Pos Log Serang 260721'!XFD1,6),REPT("0",6)),2,2)+1)&lt;=20,IF(--LEFT(TEXT(RIGHT('[3]Pos Log Serang 260721'!XFD1,6),REPT("0",6)),3)=1," seribu",INDEX('258_BSC_JHHP_Kotabumi&amp;metr'!idxSatuSampaiDuaPuluh,--LEFT(TEXT(RIGHT('[3]Pos Log Serang 260721'!XFD1,5),REPT("0",5)),2)+1)),INDEX('258_BSC_JHHP_Kotabumi&amp;metr'!idxSatuSampaiDuaPuluh,--LEFT(RIGHT('[3]Pos Log Serang 260721'!XFD1,5),1)+1)&amp;" puluh "&amp;INDEX('258_BSC_JHHP_Kotabumi&amp;metr'!idxSatuSampaiDuaPuluh,--LEFT(RIGHT('[3]Pos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7">" "&amp;INDEX('259_Okaryana_Pontianak'!idxRatusan,--LEFT(TEXT(RIGHT('[3]Pos Log Serang 260721'!XFD1,6),REPT("0",6)),1)+1)&amp;" "&amp;IF((--MID(TEXT(RIGHT('[3]Pos Log Serang 260721'!XFD1,6),REPT("0",6)),2,2)+1)&lt;=20,IF(--LEFT(TEXT(RIGHT('[3]Pos Log Serang 260721'!XFD1,6),REPT("0",6)),3)=1," seribu",INDEX('259_Okaryana_Pontianak'!idxSatuSampaiDuaPuluh,--LEFT(TEXT(RIGHT('[3]Pos Log Serang 260721'!XFD1,5),REPT("0",5)),2)+1)),INDEX('259_Okaryana_Pontianak'!idxSatuSampaiDuaPuluh,--LEFT(RIGHT('[3]Pos Log Serang 260721'!XFD1,5),1)+1)&amp;" puluh "&amp;INDEX('259_Okaryana_Pontianak'!idxSatuSampaiDuaPuluh,--LEFT(RIGHT('[3]Pos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8">" "&amp;INDEX('260_Ibu Neneng_Cibitung'!idxRatusan,--LEFT(TEXT(RIGHT('[3]Pos Log Serang 260721'!XFD1,6),REPT("0",6)),1)+1)&amp;" "&amp;IF((--MID(TEXT(RIGHT('[3]Pos Log Serang 260721'!XFD1,6),REPT("0",6)),2,2)+1)&lt;=20,IF(--LEFT(TEXT(RIGHT('[3]Pos Log Serang 260721'!XFD1,6),REPT("0",6)),3)=1," seribu",INDEX('260_Ibu Neneng_Cibitung'!idxSatuSampaiDuaPuluh,--LEFT(TEXT(RIGHT('[3]Pos Log Serang 260721'!XFD1,5),REPT("0",5)),2)+1)),INDEX('260_Ibu Neneng_Cibitung'!idxSatuSampaiDuaPuluh,--LEFT(RIGHT('[3]Pos Log Serang 260721'!XFD1,5),1)+1)&amp;" puluh "&amp;INDEX('260_Ibu Neneng_Cibitung'!idxSatuSampaiDuaPuluh,--LEFT(RIGHT('[3]Pos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9">" "&amp;INDEX('261_Klik_Batam'!idxRatusan,--LEFT(TEXT(RIGHT('[3]Pos Log Serang 260721'!XFD1,6),REPT("0",6)),1)+1)&amp;" "&amp;IF((--MID(TEXT(RIGHT('[3]Pos Log Serang 260721'!XFD1,6),REPT("0",6)),2,2)+1)&lt;=20,IF(--LEFT(TEXT(RIGHT('[3]Pos Log Serang 260721'!XFD1,6),REPT("0",6)),3)=1," seribu",INDEX('261_Klik_Batam'!idxSatuSampaiDuaPuluh,--LEFT(TEXT(RIGHT('[3]Pos Log Serang 260721'!XFD1,5),REPT("0",5)),2)+1)),INDEX('261_Klik_Batam'!idxSatuSampaiDuaPuluh,--LEFT(RIGHT('[3]Pos Log Serang 260721'!XFD1,5),1)+1)&amp;" puluh "&amp;INDEX('261_Klik_Batam'!idxSatuSampaiDuaPuluh,--LEFT(RIGHT('[3]Pos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0">" "&amp;INDEX('262_Bpk. Riyadi_Batam'!idxRatusan,--LEFT(TEXT(RIGHT('[3]Pos Log Serang 260721'!XFD1,6),REPT("0",6)),1)+1)&amp;" "&amp;IF((--MID(TEXT(RIGHT('[3]Pos Log Serang 260721'!XFD1,6),REPT("0",6)),2,2)+1)&lt;=20,IF(--LEFT(TEXT(RIGHT('[3]Pos Log Serang 260721'!XFD1,6),REPT("0",6)),3)=1," seribu",INDEX('262_Bpk. Riyadi_Batam'!idxSatuSampaiDuaPuluh,--LEFT(TEXT(RIGHT('[3]Pos Log Serang 260721'!XFD1,5),REPT("0",5)),2)+1)),INDEX('262_Bpk. Riyadi_Batam'!idxSatuSampaiDuaPuluh,--LEFT(RIGHT('[3]Pos Log Serang 260721'!XFD1,5),1)+1)&amp;" puluh "&amp;INDEX('262_Bpk. Riyadi_Batam'!idxSatuSampaiDuaPuluh,--LEFT(RIGHT('[3]Pos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1">" "&amp;INDEX('263_Trawlbens_Batam'!idxRatusan,--LEFT(TEXT(RIGHT('[3]Pos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seribu",INDEX('263_Trawlbens_Batam'!idxSatuSampaiDuaPuluh,--LEFT(TEXT(RIGHT('[3]Pos Log Serang 260721'!XFD1,5),REPT("0",5)),2)+1)),INDEX('263_Trawlbens_Batam'!idxSatuSampaiDuaPuluh,--LEFT(RIGHT('[3]Pos Log Serang 260721'!XFD1,5),1)+1)&amp;" puluh "&amp;INDEX('263_Trawlbens_Batam'!idxSatuSampaiDuaPuluh,--LEFT(RIGHT('[3]Pos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2">" "&amp;INDEX('264_Trawlbens_Batam'!idxRatusan,--LEFT(TEXT(RIGHT('[3]Pos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seribu",INDEX('264_Trawlbens_Batam'!idxSatuSampaiDuaPuluh,--LEFT(TEXT(RIGHT('[3]Pos Log Serang 260721'!XFD1,5),REPT("0",5)),2)+1)),INDEX('264_Trawlbens_Batam'!idxSatuSampaiDuaPuluh,--LEFT(RIGHT('[3]Pos Log Serang 260721'!XFD1,5),1)+1)&amp;" puluh "&amp;INDEX('264_Trawlbens_Batam'!idxSatuSampaiDuaPuluh,--LEFT(RIGHT('[3]Pos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3">" "&amp;INDEX('265_STL_Pontianak'!idxRatusan,--LEFT(TEXT(RIGHT('[3]Pos Log Serang 260721'!XFD1,6),REPT("0",6)),1)+1)&amp;" "&amp;IF((--MID(TEXT(RIGHT('[3]Pos Log Serang 260721'!XFD1,6),REPT("0",6)),2,2)+1)&lt;=20,IF(--LEFT(TEXT(RIGHT('[3]Pos Log Serang 260721'!XFD1,6),REPT("0",6)),3)=1," seribu",INDEX('265_STL_Pontianak'!idxSatuSampaiDuaPuluh,--LEFT(TEXT(RIGHT('[3]Pos Log Serang 260721'!XFD1,5),REPT("0",5)),2)+1)),INDEX('265_STL_Pontianak'!idxSatuSampaiDuaPuluh,--LEFT(RIGHT('[3]Pos Log Serang 260721'!XFD1,5),1)+1)&amp;" puluh "&amp;INDEX('265_STL_Pontianak'!idxSatuSampaiDuaPuluh,--LEFT(RIGHT('[3]Pos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4">" "&amp;INDEX('266_BSC_JHHP_Brastagi'!idxRatusan,--LEFT(TEXT(RIGHT('[3]Pos Log Serang 260721'!XFD1,6),REPT("0",6)),1)+1)&amp;" "&amp;IF((--MID(TEXT(RIGHT('[3]Pos Log Serang 260721'!XFD1,6),REPT("0",6)),2,2)+1)&lt;=20,IF(--LEFT(TEXT(RIGHT('[3]Pos Log Serang 260721'!XFD1,6),REPT("0",6)),3)=1," seribu",INDEX('266_BSC_JHHP_Brastagi'!idxSatuSampaiDuaPuluh,--LEFT(TEXT(RIGHT('[3]Pos Log Serang 260721'!XFD1,5),REPT("0",5)),2)+1)),INDEX('266_BSC_JHHP_Brastagi'!idxSatuSampaiDuaPuluh,--LEFT(RIGHT('[3]Pos Log Serang 260721'!XFD1,5),1)+1)&amp;" puluh "&amp;INDEX('266_BSC_JHHP_Brastagi'!idxSatuSampaiDuaPuluh,--LEFT(RIGHT('[3]Pos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5">" "&amp;INDEX('267_Expresindo_Riau'!idxRatusan,--LEFT(TEXT(RIGHT('[3]Pos Log Serang 260721'!XFD1,6),REPT("0",6)),1)+1)&amp;" "&amp;IF((--MID(TEXT(RIGHT('[3]Pos Log Serang 260721'!XFD1,6),REPT("0",6)),2,2)+1)&lt;=20,IF(--LEFT(TEXT(RIGHT('[3]Pos Log Serang 260721'!XFD1,6),REPT("0",6)),3)=1," seribu",INDEX('267_Expresindo_Riau'!idxSatuSampaiDuaPuluh,--LEFT(TEXT(RIGHT('[3]Pos Log Serang 260721'!XFD1,5),REPT("0",5)),2)+1)),INDEX('267_Expresindo_Riau'!idxSatuSampaiDuaPuluh,--LEFT(RIGHT('[3]Pos Log Serang 260721'!XFD1,5),1)+1)&amp;" puluh "&amp;INDEX('267_Expresindo_Riau'!idxSatuSampaiDuaPuluh,--LEFT(RIGHT('[3]Pos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6">" "&amp;INDEX('268_klik_Batam'!idxRatusan,--LEFT(TEXT(RIGHT('[3]Pos Log Serang 260721'!XFD1,6),REPT("0",6)),1)+1)&amp;" "&amp;IF((--MID(TEXT(RIGHT('[3]Pos Log Serang 260721'!XFD1,6),REPT("0",6)),2,2)+1)&lt;=20,IF(--LEFT(TEXT(RIGHT('[3]Pos Log Serang 260721'!XFD1,6),REPT("0",6)),3)=1," seribu",INDEX('268_klik_Batam'!idxSatuSampaiDuaPuluh,--LEFT(TEXT(RIGHT('[3]Pos Log Serang 260721'!XFD1,5),REPT("0",5)),2)+1)),INDEX('268_klik_Batam'!idxSatuSampaiDuaPuluh,--LEFT(RIGHT('[3]Pos Log Serang 260721'!XFD1,5),1)+1)&amp;" puluh "&amp;INDEX('268_klik_Batam'!idxSatuSampaiDuaPuluh,--LEFT(RIGHT('[3]Pos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7">" "&amp;INDEX('269_Yenlingtan_UD Amindo_BTH'!idxRatusan,--LEFT(TEXT(RIGHT('[3]Pos Log Serang 260721'!XFD1,6),REPT("0",6)),1)+1)&amp;" "&amp;IF((--MID(TEXT(RIGHT('[3]Pos Log Serang 260721'!XFD1,6),REPT("0",6)),2,2)+1)&lt;=20,IF(--LEFT(TEXT(RIGHT('[3]Pos Log Serang 260721'!XFD1,6),REPT("0",6)),3)=1," seribu",INDEX('269_Yenlingtan_UD Amindo_BTH'!idxSatuSampaiDuaPuluh,--LEFT(TEXT(RIGHT('[3]Pos Log Serang 260721'!XFD1,5),REPT("0",5)),2)+1)),INDEX('269_Yenlingtan_UD Amindo_BTH'!idxSatuSampaiDuaPuluh,--LEFT(RIGHT('[3]Pos Log Serang 260721'!XFD1,5),1)+1)&amp;" puluh "&amp;INDEX('269_Yenlingtan_UD Amindo_BTH'!idxSatuSampaiDuaPuluh,--LEFT(RIGHT('[3]Pos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8">" "&amp;INDEX('270_Yenlingtan_Dlainer_BTH'!idxRatusan,--LEFT(TEXT(RIGHT('[3]Pos Log Serang 260721'!XFD1,6),REPT("0",6)),1)+1)&amp;" "&amp;IF((--MID(TEXT(RIGHT('[3]Pos Log Serang 260721'!XFD1,6),REPT("0",6)),2,2)+1)&lt;=20,IF(--LEFT(TEXT(RIGHT('[3]Pos Log Serang 260721'!XFD1,6),REPT("0",6)),3)=1," seribu",INDEX('270_Yenlingtan_Dlainer_BTH'!idxSatuSampaiDuaPuluh,--LEFT(TEXT(RIGHT('[3]Pos Log Serang 260721'!XFD1,5),REPT("0",5)),2)+1)),INDEX('270_Yenlingtan_Dlainer_BTH'!idxSatuSampaiDuaPuluh,--LEFT(RIGHT('[3]Pos Log Serang 260721'!XFD1,5),1)+1)&amp;" puluh "&amp;INDEX('270_Yenlingtan_Dlainer_BTH'!idxSatuSampaiDuaPuluh,--LEFT(RIGHT('[3]Pos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9">" "&amp;INDEX('271_Asia Mitra_Bintan'!idxRatusan,--LEFT(TEXT(RIGHT('[3]Pos Log Serang 260721'!XFD1,6),REPT("0",6)),1)+1)&amp;" "&amp;IF((--MID(TEXT(RIGHT('[3]Pos Log Serang 260721'!XFD1,6),REPT("0",6)),2,2)+1)&lt;=20,IF(--LEFT(TEXT(RIGHT('[3]Pos Log Serang 260721'!XFD1,6),REPT("0",6)),3)=1," seribu",INDEX('271_Asia Mitra_Bintan'!idxSatuSampaiDuaPuluh,--LEFT(TEXT(RIGHT('[3]Pos Log Serang 260721'!XFD1,5),REPT("0",5)),2)+1)),INDEX('271_Asia Mitra_Bintan'!idxSatuSampaiDuaPuluh,--LEFT(RIGHT('[3]Pos Log Serang 260721'!XFD1,5),1)+1)&amp;" puluh "&amp;INDEX('271_Asia Mitra_Bintan'!idxSatuSampaiDuaPuluh,--LEFT(RIGHT('[3]Pos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140">" "&amp;INDEX('272_klik_Batam '!idxRatusan,--LEFT(TEXT(RIGHT('[3]Pos Log Serang 260721'!XFD1,6),REPT("0",6)),1)+1)&amp;" "&amp;IF((--MID(TEXT(RIGHT('[3]Pos Log Serang 260721'!XFD1,6),REPT("0",6)),2,2)+1)&lt;=20,IF(--LEFT(TEXT(RIGHT('[3]Pos Log Serang 260721'!XFD1,6),REPT("0",6)),3)=1," seribu",INDEX('272_klik_Batam '!idxSatuSampaiDuaPuluh,--LEFT(TEXT(RIGHT('[3]Pos Log Serang 260721'!XFD1,5),REPT("0",5)),2)+1)),INDEX('272_klik_Batam '!idxSatuSampaiDuaPuluh,--LEFT(RIGHT('[3]Pos Log Serang 260721'!XFD1,5),1)+1)&amp;" puluh "&amp;INDEX('272_klik_Batam '!idxSatuSampaiDuaPuluh,--LEFT(RIGHT('[3]Pos Log Serang 260721'!XFD1,4),1)+1))&amp;IF(OR(LEN('[3]Pos Log Serang 260721'!XFD1)&lt;=3,--LEFT(TEXT(RIGHT('[3]Pos Log Serang 260721'!XFD1,6),REPT("0",6)),3)={0;1}),""," ribu")</definedName>
    <definedName name="ribu3" localSheetId="141">" "&amp;INDEX('273_Trawlbens_Batam'!idxRatusan,--LEFT(TEXT(RIGHT('[3]Pos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seribu",INDEX('273_Trawlbens_Batam'!idxSatuSampaiDuaPuluh,--LEFT(TEXT(RIGHT('[3]Pos Log Serang 260721'!XFD1,5),REPT("0",5)),2)+1)),INDEX('273_Trawlbens_Batam'!idxSatuSampaiDuaPuluh,--LEFT(RIGHT('[3]Pos Log Serang 260721'!XFD1,5),1)+1)&amp;" puluh "&amp;INDEX('273_Trawlbens_Batam'!idxSatuSampaiDuaPuluh,--LEFT(RIGHT('[3]Pos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42">" "&amp;INDEX('Performa_PT. Yasa_Konawe'!idxRatusan,--LEFT(TEXT(RIGHT('[3]Pos Log Serang 260721'!XFD1,6),REPT("0",6)),1)+1)&amp;" "&amp;IF((--MID(TEXT(RIGHT('[3]Pos Log Serang 260721'!XFD1,6),REPT("0",6)),2,2)+1)&lt;=20,IF(--LEFT(TEXT(RIGHT('[3]Pos Log Serang 260721'!XFD1,6),REPT("0",6)),3)=1," seribu",INDEX('Performa_PT. Yasa_Konawe'!idxSatuSampaiDuaPuluh,--LEFT(TEXT(RIGHT('[3]Pos Log Serang 260721'!XFD1,5),REPT("0",5)),2)+1)),INDEX('Performa_PT. Yasa_Konawe'!idxSatuSampaiDuaPuluh,--LEFT(RIGHT('[3]Pos Log Serang 260721'!XFD1,5),1)+1)&amp;" puluh "&amp;INDEX('Performa_PT. Yasa_Konawe'!idxSatuSampaiDuaPuluh,--LEFT(RIGHT('[3]Pos Log Serang 260721'!XFD1,4),1)+1))&amp;IF(OR(LEN('[3]Pos Log Serang 260721'!XFD1)&lt;=3,--LEFT(TEXT(RIGHT('[3]Pos Log Serang 260721'!XFD1,6),REPT("0",6)),3)={0;1}),""," ribu")</definedName>
    <definedName name="ribu3">" "&amp;INDEX(idxRatusan,--LEFT(TEXT(RIGHT('[3]Pos Log Serang 260721'!XFD1,6),REPT("0",6)),1)+1)&amp;" "&amp;IF((--MID(TEXT(RIGHT('[3]Pos Log Serang 260721'!XFD1,6),REPT("0",6)),2,2)+1)&lt;=20,IF(--LEFT(TEXT(RIGHT('[3]Pos Log Serang 260721'!XFD1,6),REPT("0",6)),3)=1," seribu",INDEX(idxSatuSampaiDuaPuluh,--LEFT(TEXT(RIGHT('[3]Pos Log Serang 260721'!XFD1,5),REPT("0",5)),2)+1)),INDEX(idxSatuSampaiDuaPuluh,--LEFT(RIGHT('[3]Pos Log Serang 260721'!XFD1,5),1)+1)&amp;" puluh "&amp;INDEX(idxSatuSampaiDuaPuluh,--LEFT(RIGHT('[3]Pos Log Serang 260721'!XFD1,4),1)+1))&amp;IF(OR(LEN('[3]Pos Log Serang 260721'!XFD1)&lt;=3,--LEFT(TEXT(RIGHT('[3]Pos Log Serang 260721'!XFD1,6),REPT("0",6)),3)={0;1}),""," ribu")</definedName>
    <definedName name="ribu4" localSheetId="0">" "&amp;INDEX('136_BSC_JHHP_Cipinang'!idxRatusan,--LEFT(TEXT(RIGHT('[3]Pos Log Serang 260721'!XFD1,6),REPT("0",6)),1)+1)&amp;" "&amp;IF((--MID(TEXT(RIGHT('[3]Pos Log Serang 260721'!XFD1,6),REPT("0",6)),2,2)+1)&lt;=20,IF(--LEFT(TEXT(RIGHT('[3]Pos Log Serang 260721'!XFD1,6),REPT("0",6)),3)=1," seribu / ",INDEX('136_BSC_JHHP_Cipinang'!idxSatuSampaiDuaPuluh,--LEFT(TEXT(RIGHT('[3]Pos Log Serang 260721'!XFD1,5),REPT("0",5)),2)+1)),INDEX('136_BSC_JHHP_Cipinang'!idxSatuSampaiDuaPuluh,--LEFT(RIGHT('[3]Pos Log Serang 260721'!XFD1,5),1)+1)&amp;" puluh "&amp;INDEX('136_BSC_JHHP_Cipinang'!idxSatuSampaiDuaPuluh,--LEFT(RIGHT('[3]Pos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">" "&amp;INDEX('137_Klik_Batam'!idxRatusan,--LEFT(TEXT(RIGHT('[3]Pos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",INDEX('137_Klik_Batam'!idxSatuSampaiDuaPuluh,--LEFT(TEXT(RIGHT('[3]Pos Log Serang 260721'!XFD1,5),REPT("0",5)),2)+1)),INDEX('137_Klik_Batam'!idxSatuSampaiDuaPuluh,--LEFT(RIGHT('[3]Pos Log Serang 260721'!XFD1,5),1)+1)&amp;" puluh "&amp;INDEX('137_Klik_Batam'!idxSatuSampaiDuaPuluh,--LEFT(RIGHT('[3]Pos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">" "&amp;INDEX('138_Trawlbens_Batam'!idxRatusan,--LEFT(TEXT(RIGHT('[3]Pos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",INDEX('138_Trawlbens_Batam'!idxSatuSampaiDuaPuluh,--LEFT(TEXT(RIGHT('[3]Pos Log Serang 260721'!XFD1,5),REPT("0",5)),2)+1)),INDEX('138_Trawlbens_Batam'!idxSatuSampaiDuaPuluh,--LEFT(RIGHT('[3]Pos Log Serang 260721'!XFD1,5),1)+1)&amp;" puluh "&amp;INDEX('138_Trawlbens_Batam'!idxSatuSampaiDuaPuluh,--LEFT(RIGHT('[3]Pos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">" "&amp;INDEX('139_Yenlingtan_Jasanaboga_BTH'!idxRatusan,--LEFT(TEXT(RIGHT('[3]Pos Log Serang 260721'!XFD1,6),REPT("0",6)),1)+1)&amp;" "&amp;IF((--MID(TEXT(RIGHT('[3]Pos Log Serang 260721'!XFD1,6),REPT("0",6)),2,2)+1)&lt;=20,IF(--LEFT(TEXT(RIGHT('[3]Pos Log Serang 260721'!XFD1,6),REPT("0",6)),3)=1," seribu / ",INDEX('139_Yenlingtan_Jasanaboga_BTH'!idxSatuSampaiDuaPuluh,--LEFT(TEXT(RIGHT('[3]Pos Log Serang 260721'!XFD1,5),REPT("0",5)),2)+1)),INDEX('139_Yenlingtan_Jasanaboga_BTH'!idxSatuSampaiDuaPuluh,--LEFT(RIGHT('[3]Pos Log Serang 260721'!XFD1,5),1)+1)&amp;" puluh "&amp;INDEX('139_Yenlingtan_Jasanaboga_BTH'!idxSatuSampaiDuaPuluh,--LEFT(RIGHT('[3]Pos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">" "&amp;INDEX('139a_Jasanaboga_pick up'!idxRatusan,--LEFT(TEXT(RIGHT('[3]Pos Log Serang 260721'!XFD1,6),REPT("0",6)),1)+1)&amp;" "&amp;IF((--MID(TEXT(RIGHT('[3]Pos Log Serang 260721'!XFD1,6),REPT("0",6)),2,2)+1)&lt;=20,IF(--LEFT(TEXT(RIGHT('[3]Pos Log Serang 260721'!XFD1,6),REPT("0",6)),3)=1," seribu / ",INDEX('139a_Jasanaboga_pick up'!idxSatuSampaiDuaPuluh,--LEFT(TEXT(RIGHT('[3]Pos Log Serang 260721'!XFD1,5),REPT("0",5)),2)+1)),INDEX('139a_Jasanaboga_pick up'!idxSatuSampaiDuaPuluh,--LEFT(RIGHT('[3]Pos Log Serang 260721'!XFD1,5),1)+1)&amp;" puluh "&amp;INDEX('139a_Jasanaboga_pick up'!idxSatuSampaiDuaPuluh,--LEFT(RIGHT('[3]Pos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">" "&amp;INDEX('140_Trawlbens_Batam '!idxRatusan,--LEFT(TEXT(RIGHT('[3]Pos Log Serang 260721'!XFD1,6),REPT("0",6)),1)+1)&amp;" "&amp;IF((--MID(TEXT(RIGHT('[3]Pos Log Serang 260721'!XFD1,6),REPT("0",6)),2,2)+1)&lt;=20,IF(--LEFT(TEXT(RIGHT('[3]Pos Log Serang 260721'!XFD1,6),REPT("0",6)),3)=1," seribu / ",INDEX('140_Trawlbens_Batam '!idxSatuSampaiDuaPuluh,--LEFT(TEXT(RIGHT('[3]Pos Log Serang 260721'!XFD1,5),REPT("0",5)),2)+1)),INDEX('140_Trawlbens_Batam '!idxSatuSampaiDuaPuluh,--LEFT(RIGHT('[3]Pos Log Serang 260721'!XFD1,5),1)+1)&amp;" puluh "&amp;INDEX('140_Trawlbens_Batam 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">" "&amp;INDEX('141_Yenlingtan_Sehat_Batam'!idxRatusan,--LEFT(TEXT(RIGHT('[3]Pos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",INDEX('141_Yenlingtan_Sehat_Batam'!idxSatuSampaiDuaPuluh,--LEFT(TEXT(RIGHT('[3]Pos Log Serang 260721'!XFD1,5),REPT("0",5)),2)+1)),INDEX('141_Yenlingtan_Sehat_Batam'!idxSatuSampaiDuaPuluh,--LEFT(RIGHT('[3]Pos Log Serang 260721'!XFD1,5),1)+1)&amp;" puluh "&amp;INDEX('141_Yenlingtan_Sehat_Batam'!idxSatuSampaiDuaPuluh,--LEFT(RIGHT('[3]Pos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">" "&amp;INDEX('142_BBI_Mix'!idxRatusan,--LEFT(TEXT(RIGHT('[3]Pos Log Serang 260721'!XFD1,6),REPT("0",6)),1)+1)&amp;" "&amp;IF((--MID(TEXT(RIGHT('[3]Pos Log Serang 260721'!XFD1,6),REPT("0",6)),2,2)+1)&lt;=20,IF(--LEFT(TEXT(RIGHT('[3]Pos Log Serang 260721'!XFD1,6),REPT("0",6)),3)=1," seribu / ",INDEX('142_BBI_Mix'!idxSatuSampaiDuaPuluh,--LEFT(TEXT(RIGHT('[3]Pos Log Serang 260721'!XFD1,5),REPT("0",5)),2)+1)),INDEX('142_BBI_Mix'!idxSatuSampaiDuaPuluh,--LEFT(RIGHT('[3]Pos Log Serang 260721'!XFD1,5),1)+1)&amp;" puluh "&amp;INDEX('142_BBI_Mix'!idxSatuSampaiDuaPuluh,--LEFT(RIGHT('[3]Pos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">" "&amp;INDEX('143_Fastindo_Jakarta'!idxRatusan,--LEFT(TEXT(RIGHT('[3]Pos Log Serang 260721'!XFD1,6),REPT("0",6)),1)+1)&amp;" "&amp;IF((--MID(TEXT(RIGHT('[3]Pos Log Serang 260721'!XFD1,6),REPT("0",6)),2,2)+1)&lt;=20,IF(--LEFT(TEXT(RIGHT('[3]Pos Log Serang 260721'!XFD1,6),REPT("0",6)),3)=1," seribu / ",INDEX('143_Fastindo_Jakarta'!idxSatuSampaiDuaPuluh,--LEFT(TEXT(RIGHT('[3]Pos Log Serang 260721'!XFD1,5),REPT("0",5)),2)+1)),INDEX('143_Fastindo_Jakarta'!idxSatuSampaiDuaPuluh,--LEFT(RIGHT('[3]Pos Log Serang 260721'!XFD1,5),1)+1)&amp;" puluh "&amp;INDEX('143_Fastindo_Jakarta'!idxSatuSampaiDuaPuluh,--LEFT(RIGHT('[3]Pos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">" "&amp;INDEX('144_Fastindo_Jakarta '!idxRatusan,--LEFT(TEXT(RIGHT('[3]Pos Log Serang 260721'!XFD1,6),REPT("0",6)),1)+1)&amp;" "&amp;IF((--MID(TEXT(RIGHT('[3]Pos Log Serang 260721'!XFD1,6),REPT("0",6)),2,2)+1)&lt;=20,IF(--LEFT(TEXT(RIGHT('[3]Pos Log Serang 260721'!XFD1,6),REPT("0",6)),3)=1," seribu / ",INDEX('144_Fastindo_Jakarta '!idxSatuSampaiDuaPuluh,--LEFT(TEXT(RIGHT('[3]Pos Log Serang 260721'!XFD1,5),REPT("0",5)),2)+1)),INDEX('144_Fastindo_Jakarta '!idxSatuSampaiDuaPuluh,--LEFT(RIGHT('[3]Pos Log Serang 260721'!XFD1,5),1)+1)&amp;" puluh "&amp;INDEX('144_Fastindo_Jakarta 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">" "&amp;INDEX('145_Tensindo_Kalimantan'!idxRatusan,--LEFT(TEXT(RIGHT('[3]Pos Log Serang 260721'!XFD1,6),REPT("0",6)),1)+1)&amp;" "&amp;IF((--MID(TEXT(RIGHT('[3]Pos Log Serang 260721'!XFD1,6),REPT("0",6)),2,2)+1)&lt;=20,IF(--LEFT(TEXT(RIGHT('[3]Pos Log Serang 260721'!XFD1,6),REPT("0",6)),3)=1," seribu / ",INDEX('145_Tensindo_Kalimantan'!idxSatuSampaiDuaPuluh,--LEFT(TEXT(RIGHT('[3]Pos Log Serang 260721'!XFD1,5),REPT("0",5)),2)+1)),INDEX('145_Tensindo_Kalimantan'!idxSatuSampaiDuaPuluh,--LEFT(RIGHT('[3]Pos Log Serang 260721'!XFD1,5),1)+1)&amp;" puluh "&amp;INDEX('145_Tensindo_Kalimantan'!idxSatuSampaiDuaPuluh,--LEFT(RIGHT('[3]Pos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">" "&amp;INDEX('146_Samudra Jaya Cakra_Mix'!idxRatusan,--LEFT(TEXT(RIGHT('[3]Pos Log Serang 260721'!XFD1,6),REPT("0",6)),1)+1)&amp;" "&amp;IF((--MID(TEXT(RIGHT('[3]Pos Log Serang 260721'!XFD1,6),REPT("0",6)),2,2)+1)&lt;=20,IF(--LEFT(TEXT(RIGHT('[3]Pos Log Serang 260721'!XFD1,6),REPT("0",6)),3)=1," seribu / ",INDEX('146_Samudra Jaya Cakra_Mix'!idxSatuSampaiDuaPuluh,--LEFT(TEXT(RIGHT('[3]Pos Log Serang 260721'!XFD1,5),REPT("0",5)),2)+1)),INDEX('146_Samudra Jaya Cakra_Mix'!idxSatuSampaiDuaPuluh,--LEFT(RIGHT('[3]Pos Log Serang 260721'!XFD1,5),1)+1)&amp;" puluh "&amp;INDEX('146_Samudra Jaya Cakra_Mix'!idxSatuSampaiDuaPuluh,--LEFT(RIGHT('[3]Pos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">" "&amp;INDEX('147_Yenlingtan_Pandu_Batam'!idxRatusan,--LEFT(TEXT(RIGHT('[3]Pos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",INDEX('147_Yenlingtan_Pandu_Batam'!idxSatuSampaiDuaPuluh,--LEFT(TEXT(RIGHT('[3]Pos Log Serang 260721'!XFD1,5),REPT("0",5)),2)+1)),INDEX('147_Yenlingtan_Pandu_Batam'!idxSatuSampaiDuaPuluh,--LEFT(RIGHT('[3]Pos Log Serang 260721'!XFD1,5),1)+1)&amp;" puluh "&amp;INDEX('147_Yenlingtan_Pandu_Batam'!idxSatuSampaiDuaPuluh,--LEFT(RIGHT('[3]Pos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">" "&amp;INDEX('148_PT. SITC_Undername China'!idxRatusan,--LEFT(TEXT(RIGHT('[3]Pos Log Serang 260721'!XFD1,6),REPT("0",6)),1)+1)&amp;" "&amp;IF((--MID(TEXT(RIGHT('[3]Pos Log Serang 260721'!XFD1,6),REPT("0",6)),2,2)+1)&lt;=20,IF(--LEFT(TEXT(RIGHT('[3]Pos Log Serang 260721'!XFD1,6),REPT("0",6)),3)=1," seribu / ",INDEX('148_PT. SITC_Undername China'!idxSatuSampaiDuaPuluh,--LEFT(TEXT(RIGHT('[3]Pos Log Serang 260721'!XFD1,5),REPT("0",5)),2)+1)),INDEX('148_PT. SITC_Undername China'!idxSatuSampaiDuaPuluh,--LEFT(RIGHT('[3]Pos Log Serang 260721'!XFD1,5),1)+1)&amp;" puluh "&amp;INDEX('148_PT. SITC_Undername China'!idxSatuSampaiDuaPuluh,--LEFT(RIGHT('[3]Pos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4">" "&amp;INDEX('149_Kurnia_Mojokerto'!idxRatusan,--LEFT(TEXT(RIGHT('[3]Pos Log Serang 260721'!XFD1,6),REPT("0",6)),1)+1)&amp;" "&amp;IF((--MID(TEXT(RIGHT('[3]Pos Log Serang 260721'!XFD1,6),REPT("0",6)),2,2)+1)&lt;=20,IF(--LEFT(TEXT(RIGHT('[3]Pos Log Serang 260721'!XFD1,6),REPT("0",6)),3)=1," seribu / ",INDEX('149_Kurnia_Mojokerto'!idxSatuSampaiDuaPuluh,--LEFT(TEXT(RIGHT('[3]Pos Log Serang 260721'!XFD1,5),REPT("0",5)),2)+1)),INDEX('149_Kurnia_Mojokerto'!idxSatuSampaiDuaPuluh,--LEFT(RIGHT('[3]Pos Log Serang 260721'!XFD1,5),1)+1)&amp;" puluh "&amp;INDEX('149_Kurnia_Mojokerto'!idxSatuSampaiDuaPuluh,--LEFT(RIGHT('[3]Pos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5">" "&amp;INDEX('150_Samudra Lima_Lahat'!idxRatusan,--LEFT(TEXT(RIGHT('[3]Pos Log Serang 260721'!XFD1,6),REPT("0",6)),1)+1)&amp;" "&amp;IF((--MID(TEXT(RIGHT('[3]Pos Log Serang 260721'!XFD1,6),REPT("0",6)),2,2)+1)&lt;=20,IF(--LEFT(TEXT(RIGHT('[3]Pos Log Serang 260721'!XFD1,6),REPT("0",6)),3)=1," seribu / ",INDEX('150_Samudra Lima_Lahat'!idxSatuSampaiDuaPuluh,--LEFT(TEXT(RIGHT('[3]Pos Log Serang 260721'!XFD1,5),REPT("0",5)),2)+1)),INDEX('150_Samudra Lima_Lahat'!idxSatuSampaiDuaPuluh,--LEFT(RIGHT('[3]Pos Log Serang 260721'!XFD1,5),1)+1)&amp;" puluh "&amp;INDEX('150_Samudra Lima_Lahat'!idxSatuSampaiDuaPuluh,--LEFT(RIGHT('[3]Pos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6">" "&amp;INDEX('151_CMT_Makassar'!idxRatusan,--LEFT(TEXT(RIGHT('[3]Pos Log Serang 260721'!XFD1,6),REPT("0",6)),1)+1)&amp;" "&amp;IF((--MID(TEXT(RIGHT('[3]Pos Log Serang 260721'!XFD1,6),REPT("0",6)),2,2)+1)&lt;=20,IF(--LEFT(TEXT(RIGHT('[3]Pos Log Serang 260721'!XFD1,6),REPT("0",6)),3)=1," seribu / ",INDEX('151_CMT_Makassar'!idxSatuSampaiDuaPuluh,--LEFT(TEXT(RIGHT('[3]Pos Log Serang 260721'!XFD1,5),REPT("0",5)),2)+1)),INDEX('151_CMT_Makassar'!idxSatuSampaiDuaPuluh,--LEFT(RIGHT('[3]Pos Log Serang 260721'!XFD1,5),1)+1)&amp;" puluh "&amp;INDEX('151_CMT_Makassar'!idxSatuSampaiDuaPuluh,--LEFT(RIGHT('[3]Pos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7">" "&amp;INDEX('152_Yenlingtan_Pangan_Batam'!idxRatusan,--LEFT(TEXT(RIGHT('[3]Pos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",INDEX('152_Yenlingtan_Pangan_Batam'!idxSatuSampaiDuaPuluh,--LEFT(TEXT(RIGHT('[3]Pos Log Serang 260721'!XFD1,5),REPT("0",5)),2)+1)),INDEX('152_Yenlingtan_Pangan_Batam'!idxSatuSampaiDuaPuluh,--LEFT(RIGHT('[3]Pos Log Serang 260721'!XFD1,5),1)+1)&amp;" puluh "&amp;INDEX('152_Yenlingtan_Pangan_Batam'!idxSatuSampaiDuaPuluh,--LEFT(RIGHT('[3]Pos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8">" "&amp;INDEX('153_Yenlingtan_Japan_Batam'!idxRatusan,--LEFT(TEXT(RIGHT('[3]Pos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",INDEX('153_Yenlingtan_Japan_Batam'!idxSatuSampaiDuaPuluh,--LEFT(TEXT(RIGHT('[3]Pos Log Serang 260721'!XFD1,5),REPT("0",5)),2)+1)),INDEX('153_Yenlingtan_Japan_Batam'!idxSatuSampaiDuaPuluh,--LEFT(RIGHT('[3]Pos Log Serang 260721'!XFD1,5),1)+1)&amp;" puluh "&amp;INDEX('153_Yenlingtan_Japan_Batam'!idxSatuSampaiDuaPuluh,--LEFT(RIGHT('[3]Pos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9">" "&amp;INDEX('154_R2K_sawah Lonto'!idxRatusan,--LEFT(TEXT(RIGHT('[3]Pos Log Serang 260721'!XFD1,6),REPT("0",6)),1)+1)&amp;" "&amp;IF((--MID(TEXT(RIGHT('[3]Pos Log Serang 260721'!XFD1,6),REPT("0",6)),2,2)+1)&lt;=20,IF(--LEFT(TEXT(RIGHT('[3]Pos Log Serang 260721'!XFD1,6),REPT("0",6)),3)=1," seribu / ",INDEX('154_R2K_sawah Lonto'!idxSatuSampaiDuaPuluh,--LEFT(TEXT(RIGHT('[3]Pos Log Serang 260721'!XFD1,5),REPT("0",5)),2)+1)),INDEX('154_R2K_sawah Lonto'!idxSatuSampaiDuaPuluh,--LEFT(RIGHT('[3]Pos Log Serang 260721'!XFD1,5),1)+1)&amp;" puluh "&amp;INDEX('154_R2K_sawah Lonto'!idxSatuSampaiDuaPuluh,--LEFT(RIGHT('[3]Pos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0">" "&amp;INDEX('155_Surya Jasa_Kalimantan'!idxRatusan,--LEFT(TEXT(RIGHT('[3]Pos Log Serang 260721'!XFD1,6),REPT("0",6)),1)+1)&amp;" "&amp;IF((--MID(TEXT(RIGHT('[3]Pos Log Serang 260721'!XFD1,6),REPT("0",6)),2,2)+1)&lt;=20,IF(--LEFT(TEXT(RIGHT('[3]Pos Log Serang 260721'!XFD1,6),REPT("0",6)),3)=1," seribu / ",INDEX('155_Surya Jasa_Kalimantan'!idxSatuSampaiDuaPuluh,--LEFT(TEXT(RIGHT('[3]Pos Log Serang 260721'!XFD1,5),REPT("0",5)),2)+1)),INDEX('155_Surya Jasa_Kalimantan'!idxSatuSampaiDuaPuluh,--LEFT(RIGHT('[3]Pos Log Serang 260721'!XFD1,5),1)+1)&amp;" puluh "&amp;INDEX('155_Surya Jasa_Kalimantan'!idxSatuSampaiDuaPuluh,--LEFT(RIGHT('[3]Pos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1">" "&amp;INDEX('156_Menara Warna_Thailand'!idxRatusan,--LEFT(TEXT(RIGHT('[3]Pos Log Serang 260721'!XFD1,6),REPT("0",6)),1)+1)&amp;" "&amp;IF((--MID(TEXT(RIGHT('[3]Pos Log Serang 260721'!XFD1,6),REPT("0",6)),2,2)+1)&lt;=20,IF(--LEFT(TEXT(RIGHT('[3]Pos Log Serang 260721'!XFD1,6),REPT("0",6)),3)=1," seribu / ",INDEX('156_Menara Warna_Thailand'!idxSatuSampaiDuaPuluh,--LEFT(TEXT(RIGHT('[3]Pos Log Serang 260721'!XFD1,5),REPT("0",5)),2)+1)),INDEX('156_Menara Warna_Thailand'!idxSatuSampaiDuaPuluh,--LEFT(RIGHT('[3]Pos Log Serang 260721'!XFD1,5),1)+1)&amp;" puluh "&amp;INDEX('156_Menara Warna_Thailand'!idxSatuSampaiDuaPuluh,--LEFT(RIGHT('[3]Pos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2">" "&amp;INDEX('157_Tensindo_Jakarta'!idxRatusan,--LEFT(TEXT(RIGHT('[3]Pos Log Serang 260721'!XFD1,6),REPT("0",6)),1)+1)&amp;" "&amp;IF((--MID(TEXT(RIGHT('[3]Pos Log Serang 260721'!XFD1,6),REPT("0",6)),2,2)+1)&lt;=20,IF(--LEFT(TEXT(RIGHT('[3]Pos Log Serang 260721'!XFD1,6),REPT("0",6)),3)=1," seribu / ",INDEX('157_Tensindo_Jakarta'!idxSatuSampaiDuaPuluh,--LEFT(TEXT(RIGHT('[3]Pos Log Serang 260721'!XFD1,5),REPT("0",5)),2)+1)),INDEX('157_Tensindo_Jakarta'!idxSatuSampaiDuaPuluh,--LEFT(RIGHT('[3]Pos Log Serang 260721'!XFD1,5),1)+1)&amp;" puluh "&amp;INDEX('157_Tensindo_Jakarta'!idxSatuSampaiDuaPuluh,--LEFT(RIGHT('[3]Pos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3">" "&amp;INDEX('158_PCS_Pontinak '!idxRatusan,--LEFT(TEXT(RIGHT('[3]Pos Log Serang 260721'!XFD1,6),REPT("0",6)),1)+1)&amp;" "&amp;IF((--MID(TEXT(RIGHT('[3]Pos Log Serang 260721'!XFD1,6),REPT("0",6)),2,2)+1)&lt;=20,IF(--LEFT(TEXT(RIGHT('[3]Pos Log Serang 260721'!XFD1,6),REPT("0",6)),3)=1," seribu / ",INDEX('158_PCS_Pontinak '!idxSatuSampaiDuaPuluh,--LEFT(TEXT(RIGHT('[3]Pos Log Serang 260721'!XFD1,5),REPT("0",5)),2)+1)),INDEX('158_PCS_Pontinak '!idxSatuSampaiDuaPuluh,--LEFT(RIGHT('[3]Pos Log Serang 260721'!XFD1,5),1)+1)&amp;" puluh "&amp;INDEX('158_PCS_Pontinak 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4">" "&amp;INDEX('159_Tujuh Langit_Riau'!idxRatusan,--LEFT(TEXT(RIGHT('[3]Pos Log Serang 260721'!XFD1,6),REPT("0",6)),1)+1)&amp;" "&amp;IF((--MID(TEXT(RIGHT('[3]Pos Log Serang 260721'!XFD1,6),REPT("0",6)),2,2)+1)&lt;=20,IF(--LEFT(TEXT(RIGHT('[3]Pos Log Serang 260721'!XFD1,6),REPT("0",6)),3)=1," seribu / ",INDEX('159_Tujuh Langit_Riau'!idxSatuSampaiDuaPuluh,--LEFT(TEXT(RIGHT('[3]Pos Log Serang 260721'!XFD1,5),REPT("0",5)),2)+1)),INDEX('159_Tujuh Langit_Riau'!idxSatuSampaiDuaPuluh,--LEFT(RIGHT('[3]Pos Log Serang 260721'!XFD1,5),1)+1)&amp;" puluh "&amp;INDEX('159_Tujuh Langit_Riau'!idxSatuSampaiDuaPuluh,--LEFT(RIGHT('[3]Pos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5">" "&amp;INDEX('160_Sinar Monas_Bekasi'!idxRatusan,--LEFT(TEXT(RIGHT('[3]Pos Log Serang 260721'!XFD1,6),REPT("0",6)),1)+1)&amp;" "&amp;IF((--MID(TEXT(RIGHT('[3]Pos Log Serang 260721'!XFD1,6),REPT("0",6)),2,2)+1)&lt;=20,IF(--LEFT(TEXT(RIGHT('[3]Pos Log Serang 260721'!XFD1,6),REPT("0",6)),3)=1," seribu / ",INDEX('160_Sinar Monas_Bekasi'!idxSatuSampaiDuaPuluh,--LEFT(TEXT(RIGHT('[3]Pos Log Serang 260721'!XFD1,5),REPT("0",5)),2)+1)),INDEX('160_Sinar Monas_Bekasi'!idxSatuSampaiDuaPuluh,--LEFT(RIGHT('[3]Pos Log Serang 260721'!XFD1,5),1)+1)&amp;" puluh "&amp;INDEX('160_Sinar Monas_Bekasi'!idxSatuSampaiDuaPuluh,--LEFT(RIGHT('[3]Pos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6">" "&amp;INDEX('161_Indah_Sulawesi'!idxRatusan,--LEFT(TEXT(RIGHT('[3]Pos Log Serang 260721'!XFD1,6),REPT("0",6)),1)+1)&amp;" "&amp;IF((--MID(TEXT(RIGHT('[3]Pos Log Serang 260721'!XFD1,6),REPT("0",6)),2,2)+1)&lt;=20,IF(--LEFT(TEXT(RIGHT('[3]Pos Log Serang 260721'!XFD1,6),REPT("0",6)),3)=1," seribu / ",INDEX('161_Indah_Sulawesi'!idxSatuSampaiDuaPuluh,--LEFT(TEXT(RIGHT('[3]Pos Log Serang 260721'!XFD1,5),REPT("0",5)),2)+1)),INDEX('161_Indah_Sulawesi'!idxSatuSampaiDuaPuluh,--LEFT(RIGHT('[3]Pos Log Serang 260721'!XFD1,5),1)+1)&amp;" puluh "&amp;INDEX('161_Indah_Sulawesi'!idxSatuSampaiDuaPuluh,--LEFT(RIGHT('[3]Pos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7">" "&amp;INDEX('162_Trawblbens_Batam'!idxRatusan,--LEFT(TEXT(RIGHT('[3]Pos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",INDEX('162_Trawblbens_Batam'!idxSatuSampaiDuaPuluh,--LEFT(TEXT(RIGHT('[3]Pos Log Serang 260721'!XFD1,5),REPT("0",5)),2)+1)),INDEX('162_Trawblbens_Batam'!idxSatuSampaiDuaPuluh,--LEFT(RIGHT('[3]Pos Log Serang 260721'!XFD1,5),1)+1)&amp;" puluh "&amp;INDEX('162_Trawblbens_Batam'!idxSatuSampaiDuaPuluh,--LEFT(RIGHT('[3]Pos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8">" "&amp;INDEX('163_Yenlingtan_Karfikawira_Btam'!idxRatusan,--LEFT(TEXT(RIGHT('[3]Pos Log Serang 260721'!XFD1,6),REPT("0",6)),1)+1)&amp;" "&amp;IF((--MID(TEXT(RIGHT('[3]Pos Log Serang 260721'!XFD1,6),REPT("0",6)),2,2)+1)&lt;=20,IF(--LEFT(TEXT(RIGHT('[3]Pos Log Serang 260721'!XFD1,6),REPT("0",6)),3)=1," seribu / ",INDEX('163_Yenlingtan_Karfikawira_Btam'!idxSatuSampaiDuaPuluh,--LEFT(TEXT(RIGHT('[3]Pos Log Serang 260721'!XFD1,5),REPT("0",5)),2)+1)),INDEX('163_Yenlingtan_Karfikawira_Btam'!idxSatuSampaiDuaPuluh,--LEFT(RIGHT('[3]Pos Log Serang 260721'!XFD1,5),1)+1)&amp;" puluh "&amp;INDEX('163_Yenlingtan_Karfikawira_Btam'!idxSatuSampaiDuaPuluh,--LEFT(RIGHT('[3]Pos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9">" "&amp;INDEX('164_Yenlingtan_Sehat_Batam'!idxRatusan,--LEFT(TEXT(RIGHT('[3]Pos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",INDEX('164_Yenlingtan_Sehat_Batam'!idxSatuSampaiDuaPuluh,--LEFT(TEXT(RIGHT('[3]Pos Log Serang 260721'!XFD1,5),REPT("0",5)),2)+1)),INDEX('164_Yenlingtan_Sehat_Batam'!idxSatuSampaiDuaPuluh,--LEFT(RIGHT('[3]Pos Log Serang 260721'!XFD1,5),1)+1)&amp;" puluh "&amp;INDEX('164_Yenlingtan_Sehat_Batam'!idxSatuSampaiDuaPuluh,--LEFT(RIGHT('[3]Pos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0">" "&amp;INDEX('165_Trawblbens_Batam'!idxRatusan,--LEFT(TEXT(RIGHT('[3]Pos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",INDEX('165_Trawblbens_Batam'!idxSatuSampaiDuaPuluh,--LEFT(TEXT(RIGHT('[3]Pos Log Serang 260721'!XFD1,5),REPT("0",5)),2)+1)),INDEX('165_Trawblbens_Batam'!idxSatuSampaiDuaPuluh,--LEFT(RIGHT('[3]Pos Log Serang 260721'!XFD1,5),1)+1)&amp;" puluh "&amp;INDEX('165_Trawblbens_Batam'!idxSatuSampaiDuaPuluh,--LEFT(RIGHT('[3]Pos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1">" "&amp;INDEX('166_Anzora_Batam'!idxRatusan,--LEFT(TEXT(RIGHT('[3]Pos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",INDEX('166_Anzora_Batam'!idxSatuSampaiDuaPuluh,--LEFT(TEXT(RIGHT('[3]Pos Log Serang 260721'!XFD1,5),REPT("0",5)),2)+1)),INDEX('166_Anzora_Batam'!idxSatuSampaiDuaPuluh,--LEFT(RIGHT('[3]Pos Log Serang 260721'!XFD1,5),1)+1)&amp;" puluh "&amp;INDEX('166_Anzora_Batam'!idxSatuSampaiDuaPuluh,--LEFT(RIGHT('[3]Pos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2">" "&amp;INDEX('167_Ibu Vio_Makassar'!idxRatusan,--LEFT(TEXT(RIGHT('[3]Pos Log Serang 260721'!XFD1,6),REPT("0",6)),1)+1)&amp;" "&amp;IF((--MID(TEXT(RIGHT('[3]Pos Log Serang 260721'!XFD1,6),REPT("0",6)),2,2)+1)&lt;=20,IF(--LEFT(TEXT(RIGHT('[3]Pos Log Serang 260721'!XFD1,6),REPT("0",6)),3)=1," seribu / ",INDEX('167_Ibu Vio_Makassar'!idxSatuSampaiDuaPuluh,--LEFT(TEXT(RIGHT('[3]Pos Log Serang 260721'!XFD1,5),REPT("0",5)),2)+1)),INDEX('167_Ibu Vio_Makassar'!idxSatuSampaiDuaPuluh,--LEFT(RIGHT('[3]Pos Log Serang 260721'!XFD1,5),1)+1)&amp;" puluh "&amp;INDEX('167_Ibu Vio_Makassar'!idxSatuSampaiDuaPuluh,--LEFT(RIGHT('[3]Pos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3">" "&amp;INDEX('168_Yenlingtan_Tirta_Batam'!idxRatusan,--LEFT(TEXT(RIGHT('[3]Pos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",INDEX('168_Yenlingtan_Tirta_Batam'!idxSatuSampaiDuaPuluh,--LEFT(TEXT(RIGHT('[3]Pos Log Serang 260721'!XFD1,5),REPT("0",5)),2)+1)),INDEX('168_Yenlingtan_Tirta_Batam'!idxSatuSampaiDuaPuluh,--LEFT(RIGHT('[3]Pos Log Serang 260721'!XFD1,5),1)+1)&amp;" puluh "&amp;INDEX('168_Yenlingtan_Tirta_Batam'!idxSatuSampaiDuaPuluh,--LEFT(RIGHT('[3]Pos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4">" "&amp;INDEX('169_Menara_Sampoeran_C1'!idxRatusan,--LEFT(TEXT(RIGHT('[3]Pos Log Serang 260721'!XFD1,6),REPT("0",6)),1)+1)&amp;" "&amp;IF((--MID(TEXT(RIGHT('[3]Pos Log Serang 260721'!XFD1,6),REPT("0",6)),2,2)+1)&lt;=20,IF(--LEFT(TEXT(RIGHT('[3]Pos Log Serang 260721'!XFD1,6),REPT("0",6)),3)=1," seribu / ",INDEX('169_Menara_Sampoeran_C1'!idxSatuSampaiDuaPuluh,--LEFT(TEXT(RIGHT('[3]Pos Log Serang 260721'!XFD1,5),REPT("0",5)),2)+1)),INDEX('169_Menara_Sampoeran_C1'!idxSatuSampaiDuaPuluh,--LEFT(RIGHT('[3]Pos Log Serang 260721'!XFD1,5),1)+1)&amp;" puluh "&amp;INDEX('169_Menara_Sampoeran_C1'!idxSatuSampaiDuaPuluh,--LEFT(RIGHT('[3]Pos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5">" "&amp;INDEX('170_Menara_Bandung'!idxRatusan,--LEFT(TEXT(RIGHT('[3]Pos Log Serang 260721'!XFD1,6),REPT("0",6)),1)+1)&amp;" "&amp;IF((--MID(TEXT(RIGHT('[3]Pos Log Serang 260721'!XFD1,6),REPT("0",6)),2,2)+1)&lt;=20,IF(--LEFT(TEXT(RIGHT('[3]Pos Log Serang 260721'!XFD1,6),REPT("0",6)),3)=1," seribu / ",INDEX('170_Menara_Bandung'!idxSatuSampaiDuaPuluh,--LEFT(TEXT(RIGHT('[3]Pos Log Serang 260721'!XFD1,5),REPT("0",5)),2)+1)),INDEX('170_Menara_Bandung'!idxSatuSampaiDuaPuluh,--LEFT(RIGHT('[3]Pos Log Serang 260721'!XFD1,5),1)+1)&amp;" puluh "&amp;INDEX('170_Menara_Bandung'!idxSatuSampaiDuaPuluh,--LEFT(RIGHT('[3]Pos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6">" "&amp;INDEX('171_Menara_Jakarta Inner'!idxRatusan,--LEFT(TEXT(RIGHT('[3]Pos Log Serang 260721'!XFD1,6),REPT("0",6)),1)+1)&amp;" "&amp;IF((--MID(TEXT(RIGHT('[3]Pos Log Serang 260721'!XFD1,6),REPT("0",6)),2,2)+1)&lt;=20,IF(--LEFT(TEXT(RIGHT('[3]Pos Log Serang 260721'!XFD1,6),REPT("0",6)),3)=1," seribu / ",INDEX('171_Menara_Jakarta Inner'!idxSatuSampaiDuaPuluh,--LEFT(TEXT(RIGHT('[3]Pos Log Serang 260721'!XFD1,5),REPT("0",5)),2)+1)),INDEX('171_Menara_Jakarta Inner'!idxSatuSampaiDuaPuluh,--LEFT(RIGHT('[3]Pos Log Serang 260721'!XFD1,5),1)+1)&amp;" puluh "&amp;INDEX('171_Menara_Jakarta Inner'!idxSatuSampaiDuaPuluh,--LEFT(RIGHT('[3]Pos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7">" "&amp;INDEX('172_Fadilindo_Batam'!idxRatusan,--LEFT(TEXT(RIGHT('[3]Pos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",INDEX('172_Fadilindo_Batam'!idxSatuSampaiDuaPuluh,--LEFT(TEXT(RIGHT('[3]Pos Log Serang 260721'!XFD1,5),REPT("0",5)),2)+1)),INDEX('172_Fadilindo_Batam'!idxSatuSampaiDuaPuluh,--LEFT(RIGHT('[3]Pos Log Serang 260721'!XFD1,5),1)+1)&amp;" puluh "&amp;INDEX('172_Fadilindo_Batam'!idxSatuSampaiDuaPuluh,--LEFT(RIGHT('[3]Pos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8">" "&amp;INDEX('173_Yenlingtan_berkat_Batam'!idxRatusan,--LEFT(TEXT(RIGHT('[3]Pos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",INDEX('173_Yenlingtan_berkat_Batam'!idxSatuSampaiDuaPuluh,--LEFT(TEXT(RIGHT('[3]Pos Log Serang 260721'!XFD1,5),REPT("0",5)),2)+1)),INDEX('173_Yenlingtan_berkat_Batam'!idxSatuSampaiDuaPuluh,--LEFT(RIGHT('[3]Pos Log Serang 260721'!XFD1,5),1)+1)&amp;" puluh "&amp;INDEX('173_Yenlingtan_berkat_Batam'!idxSatuSampaiDuaPuluh,--LEFT(RIGHT('[3]Pos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9">" "&amp;INDEX('174_Yenlingtan_Kreshna_Batam'!idxRatusan,--LEFT(TEXT(RIGHT('[3]Pos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",INDEX('174_Yenlingtan_Kreshna_Batam'!idxSatuSampaiDuaPuluh,--LEFT(TEXT(RIGHT('[3]Pos Log Serang 260721'!XFD1,5),REPT("0",5)),2)+1)),INDEX('174_Yenlingtan_Kreshna_Batam'!idxSatuSampaiDuaPuluh,--LEFT(RIGHT('[3]Pos Log Serang 260721'!XFD1,5),1)+1)&amp;" puluh "&amp;INDEX('174_Yenlingtan_Kreshna_Batam'!idxSatuSampaiDuaPuluh,--LEFT(RIGHT('[3]Pos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0">" "&amp;INDEX('175_Lion_Gresik'!idxRatusan,--LEFT(TEXT(RIGHT('[3]Pos Log Serang 260721'!XFD1,6),REPT("0",6)),1)+1)&amp;" "&amp;IF((--MID(TEXT(RIGHT('[3]Pos Log Serang 260721'!XFD1,6),REPT("0",6)),2,2)+1)&lt;=20,IF(--LEFT(TEXT(RIGHT('[3]Pos Log Serang 260721'!XFD1,6),REPT("0",6)),3)=1," seribu / ",INDEX('175_Lion_Gresik'!idxSatuSampaiDuaPuluh,--LEFT(TEXT(RIGHT('[3]Pos Log Serang 260721'!XFD1,5),REPT("0",5)),2)+1)),INDEX('175_Lion_Gresik'!idxSatuSampaiDuaPuluh,--LEFT(RIGHT('[3]Pos Log Serang 260721'!XFD1,5),1)+1)&amp;" puluh "&amp;INDEX('175_Lion_Gresik'!idxSatuSampaiDuaPuluh,--LEFT(RIGHT('[3]Pos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1">" "&amp;INDEX('176_Padi Logistik'!idxRatusan,--LEFT(TEXT(RIGHT('[3]Pos Log Serang 260721'!XFD1,6),REPT("0",6)),1)+1)&amp;" "&amp;IF((--MID(TEXT(RIGHT('[3]Pos Log Serang 260721'!XFD1,6),REPT("0",6)),2,2)+1)&lt;=20,IF(--LEFT(TEXT(RIGHT('[3]Pos Log Serang 260721'!XFD1,6),REPT("0",6)),3)=1," seribu / ",INDEX('176_Padi Logistik'!idxSatuSampaiDuaPuluh,--LEFT(TEXT(RIGHT('[3]Pos Log Serang 260721'!XFD1,5),REPT("0",5)),2)+1)),INDEX('176_Padi Logistik'!idxSatuSampaiDuaPuluh,--LEFT(RIGHT('[3]Pos Log Serang 260721'!XFD1,5),1)+1)&amp;" puluh "&amp;INDEX('176_Padi Logistik'!idxSatuSampaiDuaPuluh,--LEFT(RIGHT('[3]Pos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2">" "&amp;INDEX('177_Padi Logistik_Bali'!idxRatusan,--LEFT(TEXT(RIGHT('[3]Pos Log Serang 260721'!XFD1,6),REPT("0",6)),1)+1)&amp;" "&amp;IF((--MID(TEXT(RIGHT('[3]Pos Log Serang 260721'!XFD1,6),REPT("0",6)),2,2)+1)&lt;=20,IF(--LEFT(TEXT(RIGHT('[3]Pos Log Serang 260721'!XFD1,6),REPT("0",6)),3)=1," seribu / ",INDEX('177_Padi Logistik_Bali'!idxSatuSampaiDuaPuluh,--LEFT(TEXT(RIGHT('[3]Pos Log Serang 260721'!XFD1,5),REPT("0",5)),2)+1)),INDEX('177_Padi Logistik_Bali'!idxSatuSampaiDuaPuluh,--LEFT(RIGHT('[3]Pos Log Serang 260721'!XFD1,5),1)+1)&amp;" puluh "&amp;INDEX('177_Padi Logistik_Bali'!idxSatuSampaiDuaPuluh,--LEFT(RIGHT('[3]Pos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3">" "&amp;INDEX('178_satya alam_'!idxRatusan,--LEFT(TEXT(RIGHT('[3]Pos Log Serang 260721'!XFD1,6),REPT("0",6)),1)+1)&amp;" "&amp;IF((--MID(TEXT(RIGHT('[3]Pos Log Serang 260721'!XFD1,6),REPT("0",6)),2,2)+1)&lt;=20,IF(--LEFT(TEXT(RIGHT('[3]Pos Log Serang 260721'!XFD1,6),REPT("0",6)),3)=1," seribu / ",INDEX('178_satya alam_'!idxSatuSampaiDuaPuluh,--LEFT(TEXT(RIGHT('[3]Pos Log Serang 260721'!XFD1,5),REPT("0",5)),2)+1)),INDEX('178_satya alam_'!idxSatuSampaiDuaPuluh,--LEFT(RIGHT('[3]Pos Log Serang 260721'!XFD1,5),1)+1)&amp;" puluh "&amp;INDEX('178_satya alam_'!idxSatuSampaiDuaPuluh,--LEFT(RIGHT('[3]Pos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4">" "&amp;INDEX('179_Kurniatani_Banjar negara'!idxRatusan,--LEFT(TEXT(RIGHT('[3]Pos Log Serang 260721'!XFD1,6),REPT("0",6)),1)+1)&amp;" "&amp;IF((--MID(TEXT(RIGHT('[3]Pos Log Serang 260721'!XFD1,6),REPT("0",6)),2,2)+1)&lt;=20,IF(--LEFT(TEXT(RIGHT('[3]Pos Log Serang 260721'!XFD1,6),REPT("0",6)),3)=1," seribu / ",INDEX('179_Kurniatani_Banjar negara'!idxSatuSampaiDuaPuluh,--LEFT(TEXT(RIGHT('[3]Pos Log Serang 260721'!XFD1,5),REPT("0",5)),2)+1)),INDEX('179_Kurniatani_Banjar negara'!idxSatuSampaiDuaPuluh,--LEFT(RIGHT('[3]Pos Log Serang 260721'!XFD1,5),1)+1)&amp;" puluh "&amp;INDEX('179_Kurniatani_Banjar negara'!idxSatuSampaiDuaPuluh,--LEFT(RIGHT('[3]Pos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5">" "&amp;INDEX('180_PT. Yasa_Sulteng'!idxRatusan,--LEFT(TEXT(RIGHT('[3]Pos Log Serang 260721'!XFD1,6),REPT("0",6)),1)+1)&amp;" "&amp;IF((--MID(TEXT(RIGHT('[3]Pos Log Serang 260721'!XFD1,6),REPT("0",6)),2,2)+1)&lt;=20,IF(--LEFT(TEXT(RIGHT('[3]Pos Log Serang 260721'!XFD1,6),REPT("0",6)),3)=1," seribu / ",INDEX('180_PT. Yasa_Sulteng'!idxSatuSampaiDuaPuluh,--LEFT(TEXT(RIGHT('[3]Pos Log Serang 260721'!XFD1,5),REPT("0",5)),2)+1)),INDEX('180_PT. Yasa_Sulteng'!idxSatuSampaiDuaPuluh,--LEFT(RIGHT('[3]Pos Log Serang 260721'!XFD1,5),1)+1)&amp;" puluh "&amp;INDEX('180_PT. Yasa_Sulteng'!idxSatuSampaiDuaPuluh,--LEFT(RIGHT('[3]Pos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6">" "&amp;INDEX('180_PT. Yasa_Sulteng di up'!idxRatusan,--LEFT(TEXT(RIGHT('[3]Pos Log Serang 260721'!XFD1,6),REPT("0",6)),1)+1)&amp;" "&amp;IF((--MID(TEXT(RIGHT('[3]Pos Log Serang 260721'!XFD1,6),REPT("0",6)),2,2)+1)&lt;=20,IF(--LEFT(TEXT(RIGHT('[3]Pos Log Serang 260721'!XFD1,6),REPT("0",6)),3)=1," seribu / ",INDEX('180_PT. Yasa_Sulteng di up'!idxSatuSampaiDuaPuluh,--LEFT(TEXT(RIGHT('[3]Pos Log Serang 260721'!XFD1,5),REPT("0",5)),2)+1)),INDEX('180_PT. Yasa_Sulteng di up'!idxSatuSampaiDuaPuluh,--LEFT(RIGHT('[3]Pos Log Serang 260721'!XFD1,5),1)+1)&amp;" puluh "&amp;INDEX('180_PT. Yasa_Sulteng di up'!idxSatuSampaiDuaPuluh,--LEFT(RIGHT('[3]Pos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7">" "&amp;INDEX('181_Menara_Jakarta Inner'!idxRatusan,--LEFT(TEXT(RIGHT('[3]Pos Log Serang 260721'!XFD1,6),REPT("0",6)),1)+1)&amp;" "&amp;IF((--MID(TEXT(RIGHT('[3]Pos Log Serang 260721'!XFD1,6),REPT("0",6)),2,2)+1)&lt;=20,IF(--LEFT(TEXT(RIGHT('[3]Pos Log Serang 260721'!XFD1,6),REPT("0",6)),3)=1," seribu / ",INDEX('181_Menara_Jakarta Inner'!idxSatuSampaiDuaPuluh,--LEFT(TEXT(RIGHT('[3]Pos Log Serang 260721'!XFD1,5),REPT("0",5)),2)+1)),INDEX('181_Menara_Jakarta Inner'!idxSatuSampaiDuaPuluh,--LEFT(RIGHT('[3]Pos Log Serang 260721'!XFD1,5),1)+1)&amp;" puluh "&amp;INDEX('181_Menara_Jakarta Inner'!idxSatuSampaiDuaPuluh,--LEFT(RIGHT('[3]Pos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8">" "&amp;INDEX('182_Yenlingtan_Pandurasa_Batam'!idxRatusan,--LEFT(TEXT(RIGHT('[3]Pos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",INDEX('182_Yenlingtan_Pandurasa_Batam'!idxSatuSampaiDuaPuluh,--LEFT(TEXT(RIGHT('[3]Pos Log Serang 260721'!XFD1,5),REPT("0",5)),2)+1)),INDEX('182_Yenlingtan_Pandurasa_Batam'!idxSatuSampaiDuaPuluh,--LEFT(RIGHT('[3]Pos Log Serang 260721'!XFD1,5),1)+1)&amp;" puluh "&amp;INDEX('182_Yenlingtan_Pandurasa_Batam'!idxSatuSampaiDuaPuluh,--LEFT(RIGHT('[3]Pos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9">" "&amp;INDEX('183_Bpk.Icuk_Kalbar'!idxRatusan,--LEFT(TEXT(RIGHT('[3]Pos Log Serang 260721'!XFD1,6),REPT("0",6)),1)+1)&amp;" "&amp;IF((--MID(TEXT(RIGHT('[3]Pos Log Serang 260721'!XFD1,6),REPT("0",6)),2,2)+1)&lt;=20,IF(--LEFT(TEXT(RIGHT('[3]Pos Log Serang 260721'!XFD1,6),REPT("0",6)),3)=1," seribu / ",INDEX('183_Bpk.Icuk_Kalbar'!idxSatuSampaiDuaPuluh,--LEFT(TEXT(RIGHT('[3]Pos Log Serang 260721'!XFD1,5),REPT("0",5)),2)+1)),INDEX('183_Bpk.Icuk_Kalbar'!idxSatuSampaiDuaPuluh,--LEFT(RIGHT('[3]Pos Log Serang 260721'!XFD1,5),1)+1)&amp;" puluh "&amp;INDEX('183_Bpk.Icuk_Kalbar'!idxSatuSampaiDuaPuluh,--LEFT(RIGHT('[3]Pos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0">" "&amp;INDEX('184_Rosenberger_Makassar'!idxRatusan,--LEFT(TEXT(RIGHT('[3]Pos Log Serang 260721'!XFD1,6),REPT("0",6)),1)+1)&amp;" "&amp;IF((--MID(TEXT(RIGHT('[3]Pos Log Serang 260721'!XFD1,6),REPT("0",6)),2,2)+1)&lt;=20,IF(--LEFT(TEXT(RIGHT('[3]Pos Log Serang 260721'!XFD1,6),REPT("0",6)),3)=1," seribu / ",INDEX('184_Rosenberger_Makassar'!idxSatuSampaiDuaPuluh,--LEFT(TEXT(RIGHT('[3]Pos Log Serang 260721'!XFD1,5),REPT("0",5)),2)+1)),INDEX('184_Rosenberger_Makassar'!idxSatuSampaiDuaPuluh,--LEFT(RIGHT('[3]Pos Log Serang 260721'!XFD1,5),1)+1)&amp;" puluh "&amp;INDEX('184_Rosenberger_Makassar'!idxSatuSampaiDuaPuluh,--LEFT(RIGHT('[3]Pos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1">" "&amp;INDEX('185_PT.Sarana Bandar_Sidoarjo'!idxRatusan,--LEFT(TEXT(RIGHT('[3]Pos Log Serang 260721'!XFD1,6),REPT("0",6)),1)+1)&amp;" "&amp;IF((--MID(TEXT(RIGHT('[3]Pos Log Serang 260721'!XFD1,6),REPT("0",6)),2,2)+1)&lt;=20,IF(--LEFT(TEXT(RIGHT('[3]Pos Log Serang 260721'!XFD1,6),REPT("0",6)),3)=1," seribu / ",INDEX('185_PT.Sarana Bandar_Sidoarjo'!idxSatuSampaiDuaPuluh,--LEFT(TEXT(RIGHT('[3]Pos Log Serang 260721'!XFD1,5),REPT("0",5)),2)+1)),INDEX('185_PT.Sarana Bandar_Sidoarjo'!idxSatuSampaiDuaPuluh,--LEFT(RIGHT('[3]Pos Log Serang 260721'!XFD1,5),1)+1)&amp;" puluh "&amp;INDEX('185_PT.Sarana Bandar_Sidoarjo'!idxSatuSampaiDuaPuluh,--LEFT(RIGHT('[3]Pos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2">" "&amp;INDEX('186_Ibu Yanti_Lampung'!idxRatusan,--LEFT(TEXT(RIGHT('[3]Pos Log Serang 260721'!XFD1,6),REPT("0",6)),1)+1)&amp;" "&amp;IF((--MID(TEXT(RIGHT('[3]Pos Log Serang 260721'!XFD1,6),REPT("0",6)),2,2)+1)&lt;=20,IF(--LEFT(TEXT(RIGHT('[3]Pos Log Serang 260721'!XFD1,6),REPT("0",6)),3)=1," seribu / ",INDEX('186_Ibu Yanti_Lampung'!idxSatuSampaiDuaPuluh,--LEFT(TEXT(RIGHT('[3]Pos Log Serang 260721'!XFD1,5),REPT("0",5)),2)+1)),INDEX('186_Ibu Yanti_Lampung'!idxSatuSampaiDuaPuluh,--LEFT(RIGHT('[3]Pos Log Serang 260721'!XFD1,5),1)+1)&amp;" puluh "&amp;INDEX('186_Ibu Yanti_Lampung'!idxSatuSampaiDuaPuluh,--LEFT(RIGHT('[3]Pos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3">" "&amp;INDEX('187_MAG_Kalimantan'!idxRatusan,--LEFT(TEXT(RIGHT('[3]Pos Log Serang 260721'!XFD1,6),REPT("0",6)),1)+1)&amp;" "&amp;IF((--MID(TEXT(RIGHT('[3]Pos Log Serang 260721'!XFD1,6),REPT("0",6)),2,2)+1)&lt;=20,IF(--LEFT(TEXT(RIGHT('[3]Pos Log Serang 260721'!XFD1,6),REPT("0",6)),3)=1," seribu / ",INDEX('187_MAG_Kalimantan'!idxSatuSampaiDuaPuluh,--LEFT(TEXT(RIGHT('[3]Pos Log Serang 260721'!XFD1,5),REPT("0",5)),2)+1)),INDEX('187_MAG_Kalimantan'!idxSatuSampaiDuaPuluh,--LEFT(RIGHT('[3]Pos Log Serang 260721'!XFD1,5),1)+1)&amp;" puluh "&amp;INDEX('187_MAG_Kalimantan'!idxSatuSampaiDuaPuluh,--LEFT(RIGHT('[3]Pos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5">" "&amp;INDEX('188_BSC_JHHP_PAYAKUMBUH'!idxRatusan,--LEFT(TEXT(RIGHT('[3]Pos Log Serang 260721'!XFD1,6),REPT("0",6)),1)+1)&amp;" "&amp;IF((--MID(TEXT(RIGHT('[3]Pos Log Serang 260721'!XFD1,6),REPT("0",6)),2,2)+1)&lt;=20,IF(--LEFT(TEXT(RIGHT('[3]Pos Log Serang 260721'!XFD1,6),REPT("0",6)),3)=1," seribu / ",INDEX('188_BSC_JHHP_PAYAKUMBUH'!idxSatuSampaiDuaPuluh,--LEFT(TEXT(RIGHT('[3]Pos Log Serang 260721'!XFD1,5),REPT("0",5)),2)+1)),INDEX('188_BSC_JHHP_PAYAKUMBUH'!idxSatuSampaiDuaPuluh,--LEFT(RIGHT('[3]Pos Log Serang 260721'!XFD1,5),1)+1)&amp;" puluh "&amp;INDEX('188_BSC_JHHP_PAYAKUMBUH'!idxSatuSampaiDuaPuluh,--LEFT(RIGHT('[3]Pos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4">" "&amp;INDEX('188_Sampoeran_Brigf 31.2.22'!idxRatusan,--LEFT(TEXT(RIGHT('[3]Pos Log Serang 260721'!XFD1,6),REPT("0",6)),1)+1)&amp;" "&amp;IF((--MID(TEXT(RIGHT('[3]Pos Log Serang 260721'!XFD1,6),REPT("0",6)),2,2)+1)&lt;=20,IF(--LEFT(TEXT(RIGHT('[3]Pos Log Serang 260721'!XFD1,6),REPT("0",6)),3)=1," seribu / ",INDEX('188_Sampoeran_Brigf 31.2.22'!idxSatuSampaiDuaPuluh,--LEFT(TEXT(RIGHT('[3]Pos Log Serang 260721'!XFD1,5),REPT("0",5)),2)+1)),INDEX('188_Sampoeran_Brigf 31.2.22'!idxSatuSampaiDuaPuluh,--LEFT(RIGHT('[3]Pos Log Serang 260721'!XFD1,5),1)+1)&amp;" puluh "&amp;INDEX('188_Sampoeran_Brigf 31.2.22'!idxSatuSampaiDuaPuluh,--LEFT(RIGHT('[3]Pos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6">" "&amp;INDEX('189_Sampoeran_Brigf 8.2.22'!idxRatusan,--LEFT(TEXT(RIGHT('[3]Pos Log Serang 260721'!XFD1,6),REPT("0",6)),1)+1)&amp;" "&amp;IF((--MID(TEXT(RIGHT('[3]Pos Log Serang 260721'!XFD1,6),REPT("0",6)),2,2)+1)&lt;=20,IF(--LEFT(TEXT(RIGHT('[3]Pos Log Serang 260721'!XFD1,6),REPT("0",6)),3)=1," seribu / ",INDEX('189_Sampoeran_Brigf 8.2.22'!idxSatuSampaiDuaPuluh,--LEFT(TEXT(RIGHT('[3]Pos Log Serang 260721'!XFD1,5),REPT("0",5)),2)+1)),INDEX('189_Sampoeran_Brigf 8.2.22'!idxSatuSampaiDuaPuluh,--LEFT(RIGHT('[3]Pos Log Serang 260721'!XFD1,5),1)+1)&amp;" puluh "&amp;INDEX('189_Sampoeran_Brigf 8.2.22'!idxSatuSampaiDuaPuluh,--LEFT(RIGHT('[3]Pos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7">" "&amp;INDEX('190_Solo Logo_Pati'!idxRatusan,--LEFT(TEXT(RIGHT('[3]Pos Log Serang 260721'!XFD1,6),REPT("0",6)),1)+1)&amp;" "&amp;IF((--MID(TEXT(RIGHT('[3]Pos Log Serang 260721'!XFD1,6),REPT("0",6)),2,2)+1)&lt;=20,IF(--LEFT(TEXT(RIGHT('[3]Pos Log Serang 260721'!XFD1,6),REPT("0",6)),3)=1," seribu / ",INDEX('190_Solo Logo_Pati'!idxSatuSampaiDuaPuluh,--LEFT(TEXT(RIGHT('[3]Pos Log Serang 260721'!XFD1,5),REPT("0",5)),2)+1)),INDEX('190_Solo Logo_Pati'!idxSatuSampaiDuaPuluh,--LEFT(RIGHT('[3]Pos Log Serang 260721'!XFD1,5),1)+1)&amp;" puluh "&amp;INDEX('190_Solo Logo_Pati'!idxSatuSampaiDuaPuluh,--LEFT(RIGHT('[3]Pos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8">" "&amp;INDEX('191_Tensindo_Penajam'!idxRatusan,--LEFT(TEXT(RIGHT('[3]Pos Log Serang 260721'!XFD1,6),REPT("0",6)),1)+1)&amp;" "&amp;IF((--MID(TEXT(RIGHT('[3]Pos Log Serang 260721'!XFD1,6),REPT("0",6)),2,2)+1)&lt;=20,IF(--LEFT(TEXT(RIGHT('[3]Pos Log Serang 260721'!XFD1,6),REPT("0",6)),3)=1," seribu / ",INDEX('191_Tensindo_Penajam'!idxSatuSampaiDuaPuluh,--LEFT(TEXT(RIGHT('[3]Pos Log Serang 260721'!XFD1,5),REPT("0",5)),2)+1)),INDEX('191_Tensindo_Penajam'!idxSatuSampaiDuaPuluh,--LEFT(RIGHT('[3]Pos Log Serang 260721'!XFD1,5),1)+1)&amp;" puluh "&amp;INDEX('191_Tensindo_Penajam'!idxSatuSampaiDuaPuluh,--LEFT(RIGHT('[3]Pos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9">" "&amp;INDEX('192_BBI_Ciputat'!idxRatusan,--LEFT(TEXT(RIGHT('[3]Pos Log Serang 260721'!XFD1,6),REPT("0",6)),1)+1)&amp;" "&amp;IF((--MID(TEXT(RIGHT('[3]Pos Log Serang 260721'!XFD1,6),REPT("0",6)),2,2)+1)&lt;=20,IF(--LEFT(TEXT(RIGHT('[3]Pos Log Serang 260721'!XFD1,6),REPT("0",6)),3)=1," seribu / ",INDEX('192_BBI_Ciputat'!idxSatuSampaiDuaPuluh,--LEFT(TEXT(RIGHT('[3]Pos Log Serang 260721'!XFD1,5),REPT("0",5)),2)+1)),INDEX('192_BBI_Ciputat'!idxSatuSampaiDuaPuluh,--LEFT(RIGHT('[3]Pos Log Serang 260721'!XFD1,5),1)+1)&amp;" puluh "&amp;INDEX('192_BBI_Ciputat'!idxSatuSampaiDuaPuluh,--LEFT(RIGHT('[3]Pos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0">" "&amp;INDEX('193_Lion_Pontianak'!idxRatusan,--LEFT(TEXT(RIGHT('[3]Pos Log Serang 260721'!XFD1,6),REPT("0",6)),1)+1)&amp;" "&amp;IF((--MID(TEXT(RIGHT('[3]Pos Log Serang 260721'!XFD1,6),REPT("0",6)),2,2)+1)&lt;=20,IF(--LEFT(TEXT(RIGHT('[3]Pos Log Serang 260721'!XFD1,6),REPT("0",6)),3)=1," seribu / ",INDEX('193_Lion_Pontianak'!idxSatuSampaiDuaPuluh,--LEFT(TEXT(RIGHT('[3]Pos Log Serang 260721'!XFD1,5),REPT("0",5)),2)+1)),INDEX('193_Lion_Pontianak'!idxSatuSampaiDuaPuluh,--LEFT(RIGHT('[3]Pos Log Serang 260721'!XFD1,5),1)+1)&amp;" puluh "&amp;INDEX('193_Lion_Pontianak'!idxSatuSampaiDuaPuluh,--LEFT(RIGHT('[3]Pos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1">" "&amp;INDEX('194_BSC_JHHP_PAYAKUMBUH '!idxRatusan,--LEFT(TEXT(RIGHT('[3]Pos Log Serang 260721'!XFD1,6),REPT("0",6)),1)+1)&amp;" "&amp;IF((--MID(TEXT(RIGHT('[3]Pos Log Serang 260721'!XFD1,6),REPT("0",6)),2,2)+1)&lt;=20,IF(--LEFT(TEXT(RIGHT('[3]Pos Log Serang 260721'!XFD1,6),REPT("0",6)),3)=1," seribu / ",INDEX('194_BSC_JHHP_PAYAKUMBUH '!idxSatuSampaiDuaPuluh,--LEFT(TEXT(RIGHT('[3]Pos Log Serang 260721'!XFD1,5),REPT("0",5)),2)+1)),INDEX('194_BSC_JHHP_PAYAKUMBUH '!idxSatuSampaiDuaPuluh,--LEFT(RIGHT('[3]Pos Log Serang 260721'!XFD1,5),1)+1)&amp;" puluh "&amp;INDEX('194_BSC_JHHP_PAYAKUMBUH 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2">" "&amp;INDEX('195_Adhi Cakra_Batang'!idxRatusan,--LEFT(TEXT(RIGHT('[3]Pos Log Serang 260721'!XFD1,6),REPT("0",6)),1)+1)&amp;" "&amp;IF((--MID(TEXT(RIGHT('[3]Pos Log Serang 260721'!XFD1,6),REPT("0",6)),2,2)+1)&lt;=20,IF(--LEFT(TEXT(RIGHT('[3]Pos Log Serang 260721'!XFD1,6),REPT("0",6)),3)=1," seribu / ",INDEX('195_Adhi Cakra_Batang'!idxSatuSampaiDuaPuluh,--LEFT(TEXT(RIGHT('[3]Pos Log Serang 260721'!XFD1,5),REPT("0",5)),2)+1)),INDEX('195_Adhi Cakra_Batang'!idxSatuSampaiDuaPuluh,--LEFT(RIGHT('[3]Pos Log Serang 260721'!XFD1,5),1)+1)&amp;" puluh "&amp;INDEX('195_Adhi Cakra_Batang'!idxSatuSampaiDuaPuluh,--LEFT(RIGHT('[3]Pos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3">" "&amp;INDEX('196_Klik_Batam '!idxRatusan,--LEFT(TEXT(RIGHT('[3]Pos Log Serang 260721'!XFD1,6),REPT("0",6)),1)+1)&amp;" "&amp;IF((--MID(TEXT(RIGHT('[3]Pos Log Serang 260721'!XFD1,6),REPT("0",6)),2,2)+1)&lt;=20,IF(--LEFT(TEXT(RIGHT('[3]Pos Log Serang 260721'!XFD1,6),REPT("0",6)),3)=1," seribu / ",INDEX('196_Klik_Batam '!idxSatuSampaiDuaPuluh,--LEFT(TEXT(RIGHT('[3]Pos Log Serang 260721'!XFD1,5),REPT("0",5)),2)+1)),INDEX('196_Klik_Batam '!idxSatuSampaiDuaPuluh,--LEFT(RIGHT('[3]Pos Log Serang 260721'!XFD1,5),1)+1)&amp;" puluh "&amp;INDEX('196_Klik_Batam 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4">" "&amp;INDEX('197_BSC_Alam Hijau_Jambi'!idxRatusan,--LEFT(TEXT(RIGHT('[3]Pos Log Serang 260721'!XFD1,6),REPT("0",6)),1)+1)&amp;" "&amp;IF((--MID(TEXT(RIGHT('[3]Pos Log Serang 260721'!XFD1,6),REPT("0",6)),2,2)+1)&lt;=20,IF(--LEFT(TEXT(RIGHT('[3]Pos Log Serang 260721'!XFD1,6),REPT("0",6)),3)=1," seribu / ",INDEX('197_BSC_Alam Hijau_Jambi'!idxSatuSampaiDuaPuluh,--LEFT(TEXT(RIGHT('[3]Pos Log Serang 260721'!XFD1,5),REPT("0",5)),2)+1)),INDEX('197_BSC_Alam Hijau_Jambi'!idxSatuSampaiDuaPuluh,--LEFT(RIGHT('[3]Pos Log Serang 260721'!XFD1,5),1)+1)&amp;" puluh "&amp;INDEX('197_BSC_Alam Hijau_Jambi'!idxSatuSampaiDuaPuluh,--LEFT(RIGHT('[3]Pos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5">" "&amp;INDEX('198_PCS_kalimantan'!idxRatusan,--LEFT(TEXT(RIGHT('[3]Pos Log Serang 260721'!XFD1,6),REPT("0",6)),1)+1)&amp;" "&amp;IF((--MID(TEXT(RIGHT('[3]Pos Log Serang 260721'!XFD1,6),REPT("0",6)),2,2)+1)&lt;=20,IF(--LEFT(TEXT(RIGHT('[3]Pos Log Serang 260721'!XFD1,6),REPT("0",6)),3)=1," seribu / ",INDEX('198_PCS_kalimantan'!idxSatuSampaiDuaPuluh,--LEFT(TEXT(RIGHT('[3]Pos Log Serang 260721'!XFD1,5),REPT("0",5)),2)+1)),INDEX('198_PCS_kalimantan'!idxSatuSampaiDuaPuluh,--LEFT(RIGHT('[3]Pos Log Serang 260721'!XFD1,5),1)+1)&amp;" puluh "&amp;INDEX('198_PCS_kalimantan'!idxSatuSampaiDuaPuluh,--LEFT(RIGHT('[3]Pos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6">" "&amp;INDEX('199_BSC_Alam Hijau_Jambi'!idxRatusan,--LEFT(TEXT(RIGHT('[3]Pos Log Serang 260721'!XFD1,6),REPT("0",6)),1)+1)&amp;" "&amp;IF((--MID(TEXT(RIGHT('[3]Pos Log Serang 260721'!XFD1,6),REPT("0",6)),2,2)+1)&lt;=20,IF(--LEFT(TEXT(RIGHT('[3]Pos Log Serang 260721'!XFD1,6),REPT("0",6)),3)=1," seribu / ",INDEX('199_BSC_Alam Hijau_Jambi'!idxSatuSampaiDuaPuluh,--LEFT(TEXT(RIGHT('[3]Pos Log Serang 260721'!XFD1,5),REPT("0",5)),2)+1)),INDEX('199_BSC_Alam Hijau_Jambi'!idxSatuSampaiDuaPuluh,--LEFT(RIGHT('[3]Pos Log Serang 260721'!XFD1,5),1)+1)&amp;" puluh "&amp;INDEX('199_BSC_Alam Hijau_Jambi'!idxSatuSampaiDuaPuluh,--LEFT(RIGHT('[3]Pos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7">" "&amp;INDEX('200_BSC_Alam JHHP_Lampung'!idxRatusan,--LEFT(TEXT(RIGHT('[3]Pos Log Serang 260721'!XFD1,6),REPT("0",6)),1)+1)&amp;" "&amp;IF((--MID(TEXT(RIGHT('[3]Pos Log Serang 260721'!XFD1,6),REPT("0",6)),2,2)+1)&lt;=20,IF(--LEFT(TEXT(RIGHT('[3]Pos Log Serang 260721'!XFD1,6),REPT("0",6)),3)=1," seribu / ",INDEX('200_BSC_Alam JHHP_Lampung'!idxSatuSampaiDuaPuluh,--LEFT(TEXT(RIGHT('[3]Pos Log Serang 260721'!XFD1,5),REPT("0",5)),2)+1)),INDEX('200_BSC_Alam JHHP_Lampung'!idxSatuSampaiDuaPuluh,--LEFT(RIGHT('[3]Pos Log Serang 260721'!XFD1,5),1)+1)&amp;" puluh "&amp;INDEX('200_BSC_Alam JHHP_Lampung'!idxSatuSampaiDuaPuluh,--LEFT(RIGHT('[3]Pos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8">" "&amp;INDEX('201_BSC_Alam JHHP_Lampung'!idxRatusan,--LEFT(TEXT(RIGHT('[3]Pos Log Serang 260721'!XFD1,6),REPT("0",6)),1)+1)&amp;" "&amp;IF((--MID(TEXT(RIGHT('[3]Pos Log Serang 260721'!XFD1,6),REPT("0",6)),2,2)+1)&lt;=20,IF(--LEFT(TEXT(RIGHT('[3]Pos Log Serang 260721'!XFD1,6),REPT("0",6)),3)=1," seribu / ",INDEX('201_BSC_Alam JHHP_Lampung'!idxSatuSampaiDuaPuluh,--LEFT(TEXT(RIGHT('[3]Pos Log Serang 260721'!XFD1,5),REPT("0",5)),2)+1)),INDEX('201_BSC_Alam JHHP_Lampung'!idxSatuSampaiDuaPuluh,--LEFT(RIGHT('[3]Pos Log Serang 260721'!XFD1,5),1)+1)&amp;" puluh "&amp;INDEX('201_BSC_Alam JHHP_Lampung'!idxSatuSampaiDuaPuluh,--LEFT(RIGHT('[3]Pos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9">" "&amp;INDEX('202_BSC_Alam Hijau_Bandung 1'!idxRatusan,--LEFT(TEXT(RIGHT('[3]Pos Log Serang 260721'!XFD1,6),REPT("0",6)),1)+1)&amp;" "&amp;IF((--MID(TEXT(RIGHT('[3]Pos Log Serang 260721'!XFD1,6),REPT("0",6)),2,2)+1)&lt;=20,IF(--LEFT(TEXT(RIGHT('[3]Pos Log Serang 260721'!XFD1,6),REPT("0",6)),3)=1," seribu / ",INDEX('202_BSC_Alam Hijau_Bandung 1'!idxSatuSampaiDuaPuluh,--LEFT(TEXT(RIGHT('[3]Pos Log Serang 260721'!XFD1,5),REPT("0",5)),2)+1)),INDEX('202_BSC_Alam Hijau_Bandung 1'!idxSatuSampaiDuaPuluh,--LEFT(RIGHT('[3]Pos Log Serang 260721'!XFD1,5),1)+1)&amp;" puluh "&amp;INDEX('202_BSC_Alam Hijau_Bandung 1'!idxSatuSampaiDuaPuluh,--LEFT(RIGHT('[3]Pos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0">" "&amp;INDEX('203_BSC_JHHP_Lampung'!idxRatusan,--LEFT(TEXT(RIGHT('[3]Pos Log Serang 260721'!XFD1,6),REPT("0",6)),1)+1)&amp;" "&amp;IF((--MID(TEXT(RIGHT('[3]Pos Log Serang 260721'!XFD1,6),REPT("0",6)),2,2)+1)&lt;=20,IF(--LEFT(TEXT(RIGHT('[3]Pos Log Serang 260721'!XFD1,6),REPT("0",6)),3)=1," seribu / ",INDEX('203_BSC_JHHP_Lampung'!idxSatuSampaiDuaPuluh,--LEFT(TEXT(RIGHT('[3]Pos Log Serang 260721'!XFD1,5),REPT("0",5)),2)+1)),INDEX('203_BSC_JHHP_Lampung'!idxSatuSampaiDuaPuluh,--LEFT(RIGHT('[3]Pos Log Serang 260721'!XFD1,5),1)+1)&amp;" puluh "&amp;INDEX('203_BSC_JHHP_Lampung'!idxSatuSampaiDuaPuluh,--LEFT(RIGHT('[3]Pos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1">" "&amp;INDEX('204_Klik_Batam'!idxRatusan,--LEFT(TEXT(RIGHT('[3]Pos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",INDEX('204_Klik_Batam'!idxSatuSampaiDuaPuluh,--LEFT(TEXT(RIGHT('[3]Pos Log Serang 260721'!XFD1,5),REPT("0",5)),2)+1)),INDEX('204_Klik_Batam'!idxSatuSampaiDuaPuluh,--LEFT(RIGHT('[3]Pos Log Serang 260721'!XFD1,5),1)+1)&amp;" puluh "&amp;INDEX('204_Klik_Batam'!idxSatuSampaiDuaPuluh,--LEFT(RIGHT('[3]Pos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2">" "&amp;INDEX('205_Klik_Batam'!idxRatusan,--LEFT(TEXT(RIGHT('[3]Pos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",INDEX('205_Klik_Batam'!idxSatuSampaiDuaPuluh,--LEFT(TEXT(RIGHT('[3]Pos Log Serang 260721'!XFD1,5),REPT("0",5)),2)+1)),INDEX('205_Klik_Batam'!idxSatuSampaiDuaPuluh,--LEFT(RIGHT('[3]Pos Log Serang 260721'!XFD1,5),1)+1)&amp;" puluh "&amp;INDEX('205_Klik_Batam'!idxSatuSampaiDuaPuluh,--LEFT(RIGHT('[3]Pos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3">" "&amp;INDEX('206_Tinata_Batam'!idxRatusan,--LEFT(TEXT(RIGHT('[3]Pos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",INDEX('206_Tinata_Batam'!idxSatuSampaiDuaPuluh,--LEFT(TEXT(RIGHT('[3]Pos Log Serang 260721'!XFD1,5),REPT("0",5)),2)+1)),INDEX('206_Tinata_Batam'!idxSatuSampaiDuaPuluh,--LEFT(RIGHT('[3]Pos Log Serang 260721'!XFD1,5),1)+1)&amp;" puluh "&amp;INDEX('206_Tinata_Batam'!idxSatuSampaiDuaPuluh,--LEFT(RIGHT('[3]Pos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4">" "&amp;INDEX('207_Yenlingtan_Primasari_BTH'!idxRatusan,--LEFT(TEXT(RIGHT('[3]Pos Log Serang 260721'!XFD1,6),REPT("0",6)),1)+1)&amp;" "&amp;IF((--MID(TEXT(RIGHT('[3]Pos Log Serang 260721'!XFD1,6),REPT("0",6)),2,2)+1)&lt;=20,IF(--LEFT(TEXT(RIGHT('[3]Pos Log Serang 260721'!XFD1,6),REPT("0",6)),3)=1," seribu / ",INDEX('207_Yenlingtan_Primasari_BTH'!idxSatuSampaiDuaPuluh,--LEFT(TEXT(RIGHT('[3]Pos Log Serang 260721'!XFD1,5),REPT("0",5)),2)+1)),INDEX('207_Yenlingtan_Primasari_BTH'!idxSatuSampaiDuaPuluh,--LEFT(RIGHT('[3]Pos Log Serang 260721'!XFD1,5),1)+1)&amp;" puluh "&amp;INDEX('207_Yenlingtan_Primasari_BTH'!idxSatuSampaiDuaPuluh,--LEFT(RIGHT('[3]Pos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5">" "&amp;INDEX('208_Yenlingtan_Kaifa_BTH'!idxRatusan,--LEFT(TEXT(RIGHT('[3]Pos Log Serang 260721'!XFD1,6),REPT("0",6)),1)+1)&amp;" "&amp;IF((--MID(TEXT(RIGHT('[3]Pos Log Serang 260721'!XFD1,6),REPT("0",6)),2,2)+1)&lt;=20,IF(--LEFT(TEXT(RIGHT('[3]Pos Log Serang 260721'!XFD1,6),REPT("0",6)),3)=1," seribu / ",INDEX('208_Yenlingtan_Kaifa_BTH'!idxSatuSampaiDuaPuluh,--LEFT(TEXT(RIGHT('[3]Pos Log Serang 260721'!XFD1,5),REPT("0",5)),2)+1)),INDEX('208_Yenlingtan_Kaifa_BTH'!idxSatuSampaiDuaPuluh,--LEFT(RIGHT('[3]Pos Log Serang 260721'!XFD1,5),1)+1)&amp;" puluh "&amp;INDEX('208_Yenlingtan_Kaifa_BTH'!idxSatuSampaiDuaPuluh,--LEFT(RIGHT('[3]Pos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6">" "&amp;INDEX('209_Yenlingtan_East_BTH'!idxRatusan,--LEFT(TEXT(RIGHT('[3]Pos Log Serang 260721'!XFD1,6),REPT("0",6)),1)+1)&amp;" "&amp;IF((--MID(TEXT(RIGHT('[3]Pos Log Serang 260721'!XFD1,6),REPT("0",6)),2,2)+1)&lt;=20,IF(--LEFT(TEXT(RIGHT('[3]Pos Log Serang 260721'!XFD1,6),REPT("0",6)),3)=1," seribu / ",INDEX('209_Yenlingtan_East_BTH'!idxSatuSampaiDuaPuluh,--LEFT(TEXT(RIGHT('[3]Pos Log Serang 260721'!XFD1,5),REPT("0",5)),2)+1)),INDEX('209_Yenlingtan_East_BTH'!idxSatuSampaiDuaPuluh,--LEFT(RIGHT('[3]Pos Log Serang 260721'!XFD1,5),1)+1)&amp;" puluh "&amp;INDEX('209_Yenlingtan_East_BTH'!idxSatuSampaiDuaPuluh,--LEFT(RIGHT('[3]Pos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7">" "&amp;INDEX('210_Dhe Topidi_Makassar'!idxRatusan,--LEFT(TEXT(RIGHT('[3]Pos Log Serang 260721'!XFD1,6),REPT("0",6)),1)+1)&amp;" "&amp;IF((--MID(TEXT(RIGHT('[3]Pos Log Serang 260721'!XFD1,6),REPT("0",6)),2,2)+1)&lt;=20,IF(--LEFT(TEXT(RIGHT('[3]Pos Log Serang 260721'!XFD1,6),REPT("0",6)),3)=1," seribu / ",INDEX('210_Dhe Topidi_Makassar'!idxSatuSampaiDuaPuluh,--LEFT(TEXT(RIGHT('[3]Pos Log Serang 260721'!XFD1,5),REPT("0",5)),2)+1)),INDEX('210_Dhe Topidi_Makassar'!idxSatuSampaiDuaPuluh,--LEFT(RIGHT('[3]Pos Log Serang 260721'!XFD1,5),1)+1)&amp;" puluh "&amp;INDEX('210_Dhe Topidi_Makassar'!idxSatuSampaiDuaPuluh,--LEFT(RIGHT('[3]Pos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8">" "&amp;INDEX('211_Bpk. Teddy_Batam'!idxRatusan,--LEFT(TEXT(RIGHT('[3]Pos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",INDEX('211_Bpk. Teddy_Batam'!idxSatuSampaiDuaPuluh,--LEFT(TEXT(RIGHT('[3]Pos Log Serang 260721'!XFD1,5),REPT("0",5)),2)+1)),INDEX('211_Bpk. Teddy_Batam'!idxSatuSampaiDuaPuluh,--LEFT(RIGHT('[3]Pos Log Serang 260721'!XFD1,5),1)+1)&amp;" puluh "&amp;INDEX('211_Bpk. Teddy_Batam'!idxSatuSampaiDuaPuluh,--LEFT(RIGHT('[3]Pos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9">" "&amp;INDEX('212_RBS_Batam'!idxRatusan,--LEFT(TEXT(RIGHT('[3]Pos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",INDEX('212_RBS_Batam'!idxSatuSampaiDuaPuluh,--LEFT(TEXT(RIGHT('[3]Pos Log Serang 260721'!XFD1,5),REPT("0",5)),2)+1)),INDEX('212_RBS_Batam'!idxSatuSampaiDuaPuluh,--LEFT(RIGHT('[3]Pos Log Serang 260721'!XFD1,5),1)+1)&amp;" puluh "&amp;INDEX('212_RBS_Batam'!idxSatuSampaiDuaPuluh,--LEFT(RIGHT('[3]Pos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0">" "&amp;INDEX('213_Fastindo_jakarta'!idxRatusan,--LEFT(TEXT(RIGHT('[3]Pos Log Serang 260721'!XFD1,6),REPT("0",6)),1)+1)&amp;" "&amp;IF((--MID(TEXT(RIGHT('[3]Pos Log Serang 260721'!XFD1,6),REPT("0",6)),2,2)+1)&lt;=20,IF(--LEFT(TEXT(RIGHT('[3]Pos Log Serang 260721'!XFD1,6),REPT("0",6)),3)=1," seribu / ",INDEX('213_Fastindo_jakarta'!idxSatuSampaiDuaPuluh,--LEFT(TEXT(RIGHT('[3]Pos Log Serang 260721'!XFD1,5),REPT("0",5)),2)+1)),INDEX('213_Fastindo_jakarta'!idxSatuSampaiDuaPuluh,--LEFT(RIGHT('[3]Pos Log Serang 260721'!XFD1,5),1)+1)&amp;" puluh "&amp;INDEX('213_Fastindo_jakarta'!idxSatuSampaiDuaPuluh,--LEFT(RIGHT('[3]Pos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1">" "&amp;INDEX('214_Klik_Batam'!idxRatusan,--LEFT(TEXT(RIGHT('[3]Pos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",INDEX('214_Klik_Batam'!idxSatuSampaiDuaPuluh,--LEFT(TEXT(RIGHT('[3]Pos Log Serang 260721'!XFD1,5),REPT("0",5)),2)+1)),INDEX('214_Klik_Batam'!idxSatuSampaiDuaPuluh,--LEFT(RIGHT('[3]Pos Log Serang 260721'!XFD1,5),1)+1)&amp;" puluh "&amp;INDEX('214_Klik_Batam'!idxSatuSampaiDuaPuluh,--LEFT(RIGHT('[3]Pos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2">" "&amp;INDEX('215_Menara_Cocacola'!idxRatusan,--LEFT(TEXT(RIGHT('[3]Pos Log Serang 260721'!XFD1,6),REPT("0",6)),1)+1)&amp;" "&amp;IF((--MID(TEXT(RIGHT('[3]Pos Log Serang 260721'!XFD1,6),REPT("0",6)),2,2)+1)&lt;=20,IF(--LEFT(TEXT(RIGHT('[3]Pos Log Serang 260721'!XFD1,6),REPT("0",6)),3)=1," seribu / ",INDEX('215_Menara_Cocacola'!idxSatuSampaiDuaPuluh,--LEFT(TEXT(RIGHT('[3]Pos Log Serang 260721'!XFD1,5),REPT("0",5)),2)+1)),INDEX('215_Menara_Cocacola'!idxSatuSampaiDuaPuluh,--LEFT(RIGHT('[3]Pos Log Serang 260721'!XFD1,5),1)+1)&amp;" puluh "&amp;INDEX('215_Menara_Cocacola'!idxSatuSampaiDuaPuluh,--LEFT(RIGHT('[3]Pos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3">" "&amp;INDEX('216_Menara_Mataram'!idxRatusan,--LEFT(TEXT(RIGHT('[3]Pos Log Serang 260721'!XFD1,6),REPT("0",6)),1)+1)&amp;" "&amp;IF((--MID(TEXT(RIGHT('[3]Pos Log Serang 260721'!XFD1,6),REPT("0",6)),2,2)+1)&lt;=20,IF(--LEFT(TEXT(RIGHT('[3]Pos Log Serang 260721'!XFD1,6),REPT("0",6)),3)=1," seribu / ",INDEX('216_Menara_Mataram'!idxSatuSampaiDuaPuluh,--LEFT(TEXT(RIGHT('[3]Pos Log Serang 260721'!XFD1,5),REPT("0",5)),2)+1)),INDEX('216_Menara_Mataram'!idxSatuSampaiDuaPuluh,--LEFT(RIGHT('[3]Pos Log Serang 260721'!XFD1,5),1)+1)&amp;" puluh "&amp;INDEX('216_Menara_Mataram'!idxSatuSampaiDuaPuluh,--LEFT(RIGHT('[3]Pos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4">" "&amp;INDEX('217_BSC_DNR_Padang'!idxRatusan,--LEFT(TEXT(RIGHT('[3]Pos Log Serang 260721'!XFD1,6),REPT("0",6)),1)+1)&amp;" "&amp;IF((--MID(TEXT(RIGHT('[3]Pos Log Serang 260721'!XFD1,6),REPT("0",6)),2,2)+1)&lt;=20,IF(--LEFT(TEXT(RIGHT('[3]Pos Log Serang 260721'!XFD1,6),REPT("0",6)),3)=1," seribu / ",INDEX('217_BSC_DNR_Padang'!idxSatuSampaiDuaPuluh,--LEFT(TEXT(RIGHT('[3]Pos Log Serang 260721'!XFD1,5),REPT("0",5)),2)+1)),INDEX('217_BSC_DNR_Padang'!idxSatuSampaiDuaPuluh,--LEFT(RIGHT('[3]Pos Log Serang 260721'!XFD1,5),1)+1)&amp;" puluh "&amp;INDEX('217_BSC_DNR_Padang'!idxSatuSampaiDuaPuluh,--LEFT(RIGHT('[3]Pos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5">" "&amp;INDEX('218_BSC_Alam Hijau_Bandung 1'!idxRatusan,--LEFT(TEXT(RIGHT('[3]Pos Log Serang 260721'!XFD1,6),REPT("0",6)),1)+1)&amp;" "&amp;IF((--MID(TEXT(RIGHT('[3]Pos Log Serang 260721'!XFD1,6),REPT("0",6)),2,2)+1)&lt;=20,IF(--LEFT(TEXT(RIGHT('[3]Pos Log Serang 260721'!XFD1,6),REPT("0",6)),3)=1," seribu / ",INDEX('218_BSC_Alam Hijau_Bandung 1'!idxSatuSampaiDuaPuluh,--LEFT(TEXT(RIGHT('[3]Pos Log Serang 260721'!XFD1,5),REPT("0",5)),2)+1)),INDEX('218_BSC_Alam Hijau_Bandung 1'!idxSatuSampaiDuaPuluh,--LEFT(RIGHT('[3]Pos Log Serang 260721'!XFD1,5),1)+1)&amp;" puluh "&amp;INDEX('218_BSC_Alam Hijau_Bandung 1'!idxSatuSampaiDuaPuluh,--LEFT(RIGHT('[3]Pos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6">" "&amp;INDEX('219_BSC_Alam Hijau_Lampung'!idxRatusan,--LEFT(TEXT(RIGHT('[3]Pos Log Serang 260721'!XFD1,6),REPT("0",6)),1)+1)&amp;" "&amp;IF((--MID(TEXT(RIGHT('[3]Pos Log Serang 260721'!XFD1,6),REPT("0",6)),2,2)+1)&lt;=20,IF(--LEFT(TEXT(RIGHT('[3]Pos Log Serang 260721'!XFD1,6),REPT("0",6)),3)=1," seribu / ",INDEX('219_BSC_Alam Hijau_Lampung'!idxSatuSampaiDuaPuluh,--LEFT(TEXT(RIGHT('[3]Pos Log Serang 260721'!XFD1,5),REPT("0",5)),2)+1)),INDEX('219_BSC_Alam Hijau_Lampung'!idxSatuSampaiDuaPuluh,--LEFT(RIGHT('[3]Pos Log Serang 260721'!XFD1,5),1)+1)&amp;" puluh "&amp;INDEX('219_BSC_Alam Hijau_Lampung'!idxSatuSampaiDuaPuluh,--LEFT(RIGHT('[3]Pos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7">" "&amp;INDEX('220_BSC_Alam Hijau_Kota Bumi'!idxRatusan,--LEFT(TEXT(RIGHT('[3]Pos Log Serang 260721'!XFD1,6),REPT("0",6)),1)+1)&amp;" "&amp;IF((--MID(TEXT(RIGHT('[3]Pos Log Serang 260721'!XFD1,6),REPT("0",6)),2,2)+1)&lt;=20,IF(--LEFT(TEXT(RIGHT('[3]Pos Log Serang 260721'!XFD1,6),REPT("0",6)),3)=1," seribu / ",INDEX('220_BSC_Alam Hijau_Kota Bumi'!idxSatuSampaiDuaPuluh,--LEFT(TEXT(RIGHT('[3]Pos Log Serang 260721'!XFD1,5),REPT("0",5)),2)+1)),INDEX('220_BSC_Alam Hijau_Kota Bumi'!idxSatuSampaiDuaPuluh,--LEFT(RIGHT('[3]Pos Log Serang 260721'!XFD1,5),1)+1)&amp;" puluh "&amp;INDEX('220_BSC_Alam Hijau_Kota Bumi'!idxSatuSampaiDuaPuluh,--LEFT(RIGHT('[3]Pos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8">" "&amp;INDEX('221_BSC_Alam Hijau_Kota Bumi'!idxRatusan,--LEFT(TEXT(RIGHT('[3]Pos Log Serang 260721'!XFD1,6),REPT("0",6)),1)+1)&amp;" "&amp;IF((--MID(TEXT(RIGHT('[3]Pos Log Serang 260721'!XFD1,6),REPT("0",6)),2,2)+1)&lt;=20,IF(--LEFT(TEXT(RIGHT('[3]Pos Log Serang 260721'!XFD1,6),REPT("0",6)),3)=1," seribu / ",INDEX('221_BSC_Alam Hijau_Kota Bumi'!idxSatuSampaiDuaPuluh,--LEFT(TEXT(RIGHT('[3]Pos Log Serang 260721'!XFD1,5),REPT("0",5)),2)+1)),INDEX('221_BSC_Alam Hijau_Kota Bumi'!idxSatuSampaiDuaPuluh,--LEFT(RIGHT('[3]Pos Log Serang 260721'!XFD1,5),1)+1)&amp;" puluh "&amp;INDEX('221_BSC_Alam Hijau_Kota Bumi'!idxSatuSampaiDuaPuluh,--LEFT(RIGHT('[3]Pos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9">" "&amp;INDEX('222_Okaryana_Pontianak'!idxRatusan,--LEFT(TEXT(RIGHT('[3]Pos Log Serang 260721'!XFD1,6),REPT("0",6)),1)+1)&amp;" "&amp;IF((--MID(TEXT(RIGHT('[3]Pos Log Serang 260721'!XFD1,6),REPT("0",6)),2,2)+1)&lt;=20,IF(--LEFT(TEXT(RIGHT('[3]Pos Log Serang 260721'!XFD1,6),REPT("0",6)),3)=1," seribu / ",INDEX('222_Okaryana_Pontianak'!idxSatuSampaiDuaPuluh,--LEFT(TEXT(RIGHT('[3]Pos Log Serang 260721'!XFD1,5),REPT("0",5)),2)+1)),INDEX('222_Okaryana_Pontianak'!idxSatuSampaiDuaPuluh,--LEFT(RIGHT('[3]Pos Log Serang 260721'!XFD1,5),1)+1)&amp;" puluh "&amp;INDEX('222_Okaryana_Pontianak'!idxSatuSampaiDuaPuluh,--LEFT(RIGHT('[3]Pos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0">" "&amp;INDEX('223_BBI_Makassar'!idxRatusan,--LEFT(TEXT(RIGHT('[3]Pos Log Serang 260721'!XFD1,6),REPT("0",6)),1)+1)&amp;" "&amp;IF((--MID(TEXT(RIGHT('[3]Pos Log Serang 260721'!XFD1,6),REPT("0",6)),2,2)+1)&lt;=20,IF(--LEFT(TEXT(RIGHT('[3]Pos Log Serang 260721'!XFD1,6),REPT("0",6)),3)=1," seribu / ",INDEX('223_BBI_Makassar'!idxSatuSampaiDuaPuluh,--LEFT(TEXT(RIGHT('[3]Pos Log Serang 260721'!XFD1,5),REPT("0",5)),2)+1)),INDEX('223_BBI_Makassar'!idxSatuSampaiDuaPuluh,--LEFT(RIGHT('[3]Pos Log Serang 260721'!XFD1,5),1)+1)&amp;" puluh "&amp;INDEX('223_BBI_Makassar'!idxSatuSampaiDuaPuluh,--LEFT(RIGHT('[3]Pos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1">" "&amp;INDEX('224_Yenlingtan_Aras_BTH'!idxRatusan,--LEFT(TEXT(RIGHT('[3]Pos Log Serang 260721'!XFD1,6),REPT("0",6)),1)+1)&amp;" "&amp;IF((--MID(TEXT(RIGHT('[3]Pos Log Serang 260721'!XFD1,6),REPT("0",6)),2,2)+1)&lt;=20,IF(--LEFT(TEXT(RIGHT('[3]Pos Log Serang 260721'!XFD1,6),REPT("0",6)),3)=1," seribu / ",INDEX('224_Yenlingtan_Aras_BTH'!idxSatuSampaiDuaPuluh,--LEFT(TEXT(RIGHT('[3]Pos Log Serang 260721'!XFD1,5),REPT("0",5)),2)+1)),INDEX('224_Yenlingtan_Aras_BTH'!idxSatuSampaiDuaPuluh,--LEFT(RIGHT('[3]Pos Log Serang 260721'!XFD1,5),1)+1)&amp;" puluh "&amp;INDEX('224_Yenlingtan_Aras_BTH'!idxSatuSampaiDuaPuluh,--LEFT(RIGHT('[3]Pos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2">" "&amp;INDEX('225_Yenlingtan_Omo_BTH'!idxRatusan,--LEFT(TEXT(RIGHT('[3]Pos Log Serang 260721'!XFD1,6),REPT("0",6)),1)+1)&amp;" "&amp;IF((--MID(TEXT(RIGHT('[3]Pos Log Serang 260721'!XFD1,6),REPT("0",6)),2,2)+1)&lt;=20,IF(--LEFT(TEXT(RIGHT('[3]Pos Log Serang 260721'!XFD1,6),REPT("0",6)),3)=1," seribu / ",INDEX('225_Yenlingtan_Omo_BTH'!idxSatuSampaiDuaPuluh,--LEFT(TEXT(RIGHT('[3]Pos Log Serang 260721'!XFD1,5),REPT("0",5)),2)+1)),INDEX('225_Yenlingtan_Omo_BTH'!idxSatuSampaiDuaPuluh,--LEFT(RIGHT('[3]Pos Log Serang 260721'!XFD1,5),1)+1)&amp;" puluh "&amp;INDEX('225_Yenlingtan_Omo_BTH'!idxSatuSampaiDuaPuluh,--LEFT(RIGHT('[3]Pos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3">" "&amp;INDEX('226_Yenlingtan_Pandurasa_BTH'!idxRatusan,--LEFT(TEXT(RIGHT('[3]Pos Log Serang 260721'!XFD1,6),REPT("0",6)),1)+1)&amp;" "&amp;IF((--MID(TEXT(RIGHT('[3]Pos Log Serang 260721'!XFD1,6),REPT("0",6)),2,2)+1)&lt;=20,IF(--LEFT(TEXT(RIGHT('[3]Pos Log Serang 260721'!XFD1,6),REPT("0",6)),3)=1," seribu / ",INDEX('226_Yenlingtan_Pandurasa_BTH'!idxSatuSampaiDuaPuluh,--LEFT(TEXT(RIGHT('[3]Pos Log Serang 260721'!XFD1,5),REPT("0",5)),2)+1)),INDEX('226_Yenlingtan_Pandurasa_BTH'!idxSatuSampaiDuaPuluh,--LEFT(RIGHT('[3]Pos Log Serang 260721'!XFD1,5),1)+1)&amp;" puluh "&amp;INDEX('226_Yenlingtan_Pandurasa_BTH'!idxSatuSampaiDuaPuluh,--LEFT(RIGHT('[3]Pos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4">" "&amp;INDEX('227_Bpk. Zudi_Banjarmasin'!idxRatusan,--LEFT(TEXT(RIGHT('[3]Pos Log Serang 260721'!XFD1,6),REPT("0",6)),1)+1)&amp;" "&amp;IF((--MID(TEXT(RIGHT('[3]Pos Log Serang 260721'!XFD1,6),REPT("0",6)),2,2)+1)&lt;=20,IF(--LEFT(TEXT(RIGHT('[3]Pos Log Serang 260721'!XFD1,6),REPT("0",6)),3)=1," seribu / ",INDEX('227_Bpk. Zudi_Banjarmasin'!idxSatuSampaiDuaPuluh,--LEFT(TEXT(RIGHT('[3]Pos Log Serang 260721'!XFD1,5),REPT("0",5)),2)+1)),INDEX('227_Bpk. Zudi_Banjarmasin'!idxSatuSampaiDuaPuluh,--LEFT(RIGHT('[3]Pos Log Serang 260721'!XFD1,5),1)+1)&amp;" puluh "&amp;INDEX('227_Bpk. Zudi_Banjarmasin'!idxSatuSampaiDuaPuluh,--LEFT(RIGHT('[3]Pos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5">" "&amp;INDEX('228_Anzora Skin_Riau'!idxRatusan,--LEFT(TEXT(RIGHT('[3]Pos Log Serang 260721'!XFD1,6),REPT("0",6)),1)+1)&amp;" "&amp;IF((--MID(TEXT(RIGHT('[3]Pos Log Serang 260721'!XFD1,6),REPT("0",6)),2,2)+1)&lt;=20,IF(--LEFT(TEXT(RIGHT('[3]Pos Log Serang 260721'!XFD1,6),REPT("0",6)),3)=1," seribu / ",INDEX('228_Anzora Skin_Riau'!idxSatuSampaiDuaPuluh,--LEFT(TEXT(RIGHT('[3]Pos Log Serang 260721'!XFD1,5),REPT("0",5)),2)+1)),INDEX('228_Anzora Skin_Riau'!idxSatuSampaiDuaPuluh,--LEFT(RIGHT('[3]Pos Log Serang 260721'!XFD1,5),1)+1)&amp;" puluh "&amp;INDEX('228_Anzora Skin_Riau'!idxSatuSampaiDuaPuluh,--LEFT(RIGHT('[3]Pos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6">" "&amp;INDEX('229_Menara_Sticker&amp;TTD'!idxRatusan,--LEFT(TEXT(RIGHT('[3]Pos Log Serang 260721'!XFD1,6),REPT("0",6)),1)+1)&amp;" "&amp;IF((--MID(TEXT(RIGHT('[3]Pos Log Serang 260721'!XFD1,6),REPT("0",6)),2,2)+1)&lt;=20,IF(--LEFT(TEXT(RIGHT('[3]Pos Log Serang 260721'!XFD1,6),REPT("0",6)),3)=1," seribu / ",INDEX('229_Menara_Sticker&amp;TTD'!idxSatuSampaiDuaPuluh,--LEFT(TEXT(RIGHT('[3]Pos Log Serang 260721'!XFD1,5),REPT("0",5)),2)+1)),INDEX('229_Menara_Sticker&amp;TTD'!idxSatuSampaiDuaPuluh,--LEFT(RIGHT('[3]Pos Log Serang 260721'!XFD1,5),1)+1)&amp;" puluh "&amp;INDEX('229_Menara_Sticker&amp;TTD'!idxSatuSampaiDuaPuluh,--LEFT(RIGHT('[3]Pos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7">" "&amp;INDEX('230_Solologo_Setia alam_Proboli'!idxRatusan,--LEFT(TEXT(RIGHT('[3]Pos Log Serang 260721'!XFD1,6),REPT("0",6)),1)+1)&amp;" "&amp;IF((--MID(TEXT(RIGHT('[3]Pos Log Serang 260721'!XFD1,6),REPT("0",6)),2,2)+1)&lt;=20,IF(--LEFT(TEXT(RIGHT('[3]Pos Log Serang 260721'!XFD1,6),REPT("0",6)),3)=1," seribu / ",INDEX('230_Solologo_Setia alam_Proboli'!idxSatuSampaiDuaPuluh,--LEFT(TEXT(RIGHT('[3]Pos Log Serang 260721'!XFD1,5),REPT("0",5)),2)+1)),INDEX('230_Solologo_Setia alam_Proboli'!idxSatuSampaiDuaPuluh,--LEFT(RIGHT('[3]Pos Log Serang 260721'!XFD1,5),1)+1)&amp;" puluh "&amp;INDEX('230_Solologo_Setia alam_Proboli'!idxSatuSampaiDuaPuluh,--LEFT(RIGHT('[3]Pos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8">" "&amp;INDEX('231_Okaryana_Pontianak'!idxRatusan,--LEFT(TEXT(RIGHT('[3]Pos Log Serang 260721'!XFD1,6),REPT("0",6)),1)+1)&amp;" "&amp;IF((--MID(TEXT(RIGHT('[3]Pos Log Serang 260721'!XFD1,6),REPT("0",6)),2,2)+1)&lt;=20,IF(--LEFT(TEXT(RIGHT('[3]Pos Log Serang 260721'!XFD1,6),REPT("0",6)),3)=1," seribu / ",INDEX('231_Okaryana_Pontianak'!idxSatuSampaiDuaPuluh,--LEFT(TEXT(RIGHT('[3]Pos Log Serang 260721'!XFD1,5),REPT("0",5)),2)+1)),INDEX('231_Okaryana_Pontianak'!idxSatuSampaiDuaPuluh,--LEFT(RIGHT('[3]Pos Log Serang 260721'!XFD1,5),1)+1)&amp;" puluh "&amp;INDEX('231_Okaryana_Pontianak'!idxSatuSampaiDuaPuluh,--LEFT(RIGHT('[3]Pos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9">" "&amp;INDEX('232_Pandu_Batam'!idxRatusan,--LEFT(TEXT(RIGHT('[3]Pos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",INDEX('232_Pandu_Batam'!idxSatuSampaiDuaPuluh,--LEFT(TEXT(RIGHT('[3]Pos Log Serang 260721'!XFD1,5),REPT("0",5)),2)+1)),INDEX('232_Pandu_Batam'!idxSatuSampaiDuaPuluh,--LEFT(RIGHT('[3]Pos Log Serang 260721'!XFD1,5),1)+1)&amp;" puluh "&amp;INDEX('232_Pandu_Batam'!idxSatuSampaiDuaPuluh,--LEFT(RIGHT('[3]Pos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0">" "&amp;INDEX('233_Yenlingtan_Aras_BTH'!idxRatusan,--LEFT(TEXT(RIGHT('[3]Pos Log Serang 260721'!XFD1,6),REPT("0",6)),1)+1)&amp;" "&amp;IF((--MID(TEXT(RIGHT('[3]Pos Log Serang 260721'!XFD1,6),REPT("0",6)),2,2)+1)&lt;=20,IF(--LEFT(TEXT(RIGHT('[3]Pos Log Serang 260721'!XFD1,6),REPT("0",6)),3)=1," seribu / ",INDEX('233_Yenlingtan_Aras_BTH'!idxSatuSampaiDuaPuluh,--LEFT(TEXT(RIGHT('[3]Pos Log Serang 260721'!XFD1,5),REPT("0",5)),2)+1)),INDEX('233_Yenlingtan_Aras_BTH'!idxSatuSampaiDuaPuluh,--LEFT(RIGHT('[3]Pos Log Serang 260721'!XFD1,5),1)+1)&amp;" puluh "&amp;INDEX('233_Yenlingtan_Aras_BTH'!idxSatuSampaiDuaPuluh,--LEFT(RIGHT('[3]Pos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1">" "&amp;INDEX('234_AKL_Mix'!idxRatusan,--LEFT(TEXT(RIGHT('[3]Pos Log Serang 260721'!XFD1,6),REPT("0",6)),1)+1)&amp;" "&amp;IF((--MID(TEXT(RIGHT('[3]Pos Log Serang 260721'!XFD1,6),REPT("0",6)),2,2)+1)&lt;=20,IF(--LEFT(TEXT(RIGHT('[3]Pos Log Serang 260721'!XFD1,6),REPT("0",6)),3)=1," seribu / ",INDEX('234_AKL_Mix'!idxSatuSampaiDuaPuluh,--LEFT(TEXT(RIGHT('[3]Pos Log Serang 260721'!XFD1,5),REPT("0",5)),2)+1)),INDEX('234_AKL_Mix'!idxSatuSampaiDuaPuluh,--LEFT(RIGHT('[3]Pos Log Serang 260721'!XFD1,5),1)+1)&amp;" puluh "&amp;INDEX('234_AKL_Mix'!idxSatuSampaiDuaPuluh,--LEFT(RIGHT('[3]Pos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2">" "&amp;INDEX('235_Brama_Batam'!idxRatusan,--LEFT(TEXT(RIGHT('[3]Pos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",INDEX('235_Brama_Batam'!idxSatuSampaiDuaPuluh,--LEFT(TEXT(RIGHT('[3]Pos Log Serang 260721'!XFD1,5),REPT("0",5)),2)+1)),INDEX('235_Brama_Batam'!idxSatuSampaiDuaPuluh,--LEFT(RIGHT('[3]Pos Log Serang 260721'!XFD1,5),1)+1)&amp;" puluh "&amp;INDEX('235_Brama_Batam'!idxSatuSampaiDuaPuluh,--LEFT(RIGHT('[3]Pos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3">" "&amp;INDEX('236_Nayla Hijab_Surabaya'!idxRatusan,--LEFT(TEXT(RIGHT('[3]Pos Log Serang 260721'!XFD1,6),REPT("0",6)),1)+1)&amp;" "&amp;IF((--MID(TEXT(RIGHT('[3]Pos Log Serang 260721'!XFD1,6),REPT("0",6)),2,2)+1)&lt;=20,IF(--LEFT(TEXT(RIGHT('[3]Pos Log Serang 260721'!XFD1,6),REPT("0",6)),3)=1," seribu / ",INDEX('236_Nayla Hijab_Surabaya'!idxSatuSampaiDuaPuluh,--LEFT(TEXT(RIGHT('[3]Pos Log Serang 260721'!XFD1,5),REPT("0",5)),2)+1)),INDEX('236_Nayla Hijab_Surabaya'!idxSatuSampaiDuaPuluh,--LEFT(RIGHT('[3]Pos Log Serang 260721'!XFD1,5),1)+1)&amp;" puluh "&amp;INDEX('236_Nayla Hijab_Surabaya'!idxSatuSampaiDuaPuluh,--LEFT(RIGHT('[3]Pos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4">" "&amp;INDEX('237_Grasindo_Pontianak'!idxRatusan,--LEFT(TEXT(RIGHT('[3]Pos Log Serang 260721'!XFD1,6),REPT("0",6)),1)+1)&amp;" "&amp;IF((--MID(TEXT(RIGHT('[3]Pos Log Serang 260721'!XFD1,6),REPT("0",6)),2,2)+1)&lt;=20,IF(--LEFT(TEXT(RIGHT('[3]Pos Log Serang 260721'!XFD1,6),REPT("0",6)),3)=1," seribu / ",INDEX('237_Grasindo_Pontianak'!idxSatuSampaiDuaPuluh,--LEFT(TEXT(RIGHT('[3]Pos Log Serang 260721'!XFD1,5),REPT("0",5)),2)+1)),INDEX('237_Grasindo_Pontianak'!idxSatuSampaiDuaPuluh,--LEFT(RIGHT('[3]Pos Log Serang 260721'!XFD1,5),1)+1)&amp;" puluh "&amp;INDEX('237_Grasindo_Pontianak'!idxSatuSampaiDuaPuluh,--LEFT(RIGHT('[3]Pos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5">" "&amp;INDEX('238_Yenlingtan_Sukses_BTH'!idxRatusan,--LEFT(TEXT(RIGHT('[3]Pos Log Serang 260721'!XFD1,6),REPT("0",6)),1)+1)&amp;" "&amp;IF((--MID(TEXT(RIGHT('[3]Pos Log Serang 260721'!XFD1,6),REPT("0",6)),2,2)+1)&lt;=20,IF(--LEFT(TEXT(RIGHT('[3]Pos Log Serang 260721'!XFD1,6),REPT("0",6)),3)=1," seribu / ",INDEX('238_Yenlingtan_Sukses_BTH'!idxSatuSampaiDuaPuluh,--LEFT(TEXT(RIGHT('[3]Pos Log Serang 260721'!XFD1,5),REPT("0",5)),2)+1)),INDEX('238_Yenlingtan_Sukses_BTH'!idxSatuSampaiDuaPuluh,--LEFT(RIGHT('[3]Pos Log Serang 260721'!XFD1,5),1)+1)&amp;" puluh "&amp;INDEX('238_Yenlingtan_Sukses_BTH'!idxSatuSampaiDuaPuluh,--LEFT(RIGHT('[3]Pos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6">" "&amp;INDEX('239_Bpk. Arif_Batam'!idxRatusan,--LEFT(TEXT(RIGHT('[3]Pos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",INDEX('239_Bpk. Arif_Batam'!idxSatuSampaiDuaPuluh,--LEFT(TEXT(RIGHT('[3]Pos Log Serang 260721'!XFD1,5),REPT("0",5)),2)+1)),INDEX('239_Bpk. Arif_Batam'!idxSatuSampaiDuaPuluh,--LEFT(RIGHT('[3]Pos Log Serang 260721'!XFD1,5),1)+1)&amp;" puluh "&amp;INDEX('239_Bpk. Arif_Batam'!idxSatuSampaiDuaPuluh,--LEFT(RIGHT('[3]Pos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7">" "&amp;INDEX('240_Yenlingtan_Sukses_BTH '!idxRatusan,--LEFT(TEXT(RIGHT('[3]Pos Log Serang 260721'!XFD1,6),REPT("0",6)),1)+1)&amp;" "&amp;IF((--MID(TEXT(RIGHT('[3]Pos Log Serang 260721'!XFD1,6),REPT("0",6)),2,2)+1)&lt;=20,IF(--LEFT(TEXT(RIGHT('[3]Pos Log Serang 260721'!XFD1,6),REPT("0",6)),3)=1," seribu / ",INDEX('240_Yenlingtan_Sukses_BTH '!idxSatuSampaiDuaPuluh,--LEFT(TEXT(RIGHT('[3]Pos Log Serang 260721'!XFD1,5),REPT("0",5)),2)+1)),INDEX('240_Yenlingtan_Sukses_BTH '!idxSatuSampaiDuaPuluh,--LEFT(RIGHT('[3]Pos Log Serang 260721'!XFD1,5),1)+1)&amp;" puluh "&amp;INDEX('240_Yenlingtan_Sukses_BTH 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8">" "&amp;INDEX('241_Yenlingtan_Aras_BTH'!idxRatusan,--LEFT(TEXT(RIGHT('[3]Pos Log Serang 260721'!XFD1,6),REPT("0",6)),1)+1)&amp;" "&amp;IF((--MID(TEXT(RIGHT('[3]Pos Log Serang 260721'!XFD1,6),REPT("0",6)),2,2)+1)&lt;=20,IF(--LEFT(TEXT(RIGHT('[3]Pos Log Serang 260721'!XFD1,6),REPT("0",6)),3)=1," seribu / ",INDEX('241_Yenlingtan_Aras_BTH'!idxSatuSampaiDuaPuluh,--LEFT(TEXT(RIGHT('[3]Pos Log Serang 260721'!XFD1,5),REPT("0",5)),2)+1)),INDEX('241_Yenlingtan_Aras_BTH'!idxSatuSampaiDuaPuluh,--LEFT(RIGHT('[3]Pos Log Serang 260721'!XFD1,5),1)+1)&amp;" puluh "&amp;INDEX('241_Yenlingtan_Aras_BTH'!idxSatuSampaiDuaPuluh,--LEFT(RIGHT('[3]Pos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9">" "&amp;INDEX('241A_Yenlingtan_Aras_PU'!idxRatusan,--LEFT(TEXT(RIGHT('[3]Pos Log Serang 260721'!XFD1,6),REPT("0",6)),1)+1)&amp;" "&amp;IF((--MID(TEXT(RIGHT('[3]Pos Log Serang 260721'!XFD1,6),REPT("0",6)),2,2)+1)&lt;=20,IF(--LEFT(TEXT(RIGHT('[3]Pos Log Serang 260721'!XFD1,6),REPT("0",6)),3)=1," seribu / ",INDEX('241A_Yenlingtan_Aras_PU'!idxSatuSampaiDuaPuluh,--LEFT(TEXT(RIGHT('[3]Pos Log Serang 260721'!XFD1,5),REPT("0",5)),2)+1)),INDEX('241A_Yenlingtan_Aras_PU'!idxSatuSampaiDuaPuluh,--LEFT(RIGHT('[3]Pos Log Serang 260721'!XFD1,5),1)+1)&amp;" puluh "&amp;INDEX('241A_Yenlingtan_Aras_PU'!idxSatuSampaiDuaPuluh,--LEFT(RIGHT('[3]Pos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0">" "&amp;INDEX('242_Bpk. Arif_Batam'!idxRatusan,--LEFT(TEXT(RIGHT('[3]Pos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",INDEX('242_Bpk. Arif_Batam'!idxSatuSampaiDuaPuluh,--LEFT(TEXT(RIGHT('[3]Pos Log Serang 260721'!XFD1,5),REPT("0",5)),2)+1)),INDEX('242_Bpk. Arif_Batam'!idxSatuSampaiDuaPuluh,--LEFT(RIGHT('[3]Pos Log Serang 260721'!XFD1,5),1)+1)&amp;" puluh "&amp;INDEX('242_Bpk. Arif_Batam'!idxSatuSampaiDuaPuluh,--LEFT(RIGHT('[3]Pos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1">" "&amp;INDEX('243_Klik_Batam'!idxRatusan,--LEFT(TEXT(RIGHT('[3]Pos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",INDEX('243_Klik_Batam'!idxSatuSampaiDuaPuluh,--LEFT(TEXT(RIGHT('[3]Pos Log Serang 260721'!XFD1,5),REPT("0",5)),2)+1)),INDEX('243_Klik_Batam'!idxSatuSampaiDuaPuluh,--LEFT(RIGHT('[3]Pos Log Serang 260721'!XFD1,5),1)+1)&amp;" puluh "&amp;INDEX('243_Klik_Batam'!idxSatuSampaiDuaPuluh,--LEFT(RIGHT('[3]Pos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2">" "&amp;INDEX('244_Mega Kreasi_Bekasi'!idxRatusan,--LEFT(TEXT(RIGHT('[3]Pos Log Serang 260721'!XFD1,6),REPT("0",6)),1)+1)&amp;" "&amp;IF((--MID(TEXT(RIGHT('[3]Pos Log Serang 260721'!XFD1,6),REPT("0",6)),2,2)+1)&lt;=20,IF(--LEFT(TEXT(RIGHT('[3]Pos Log Serang 260721'!XFD1,6),REPT("0",6)),3)=1," seribu / ",INDEX('244_Mega Kreasi_Bekasi'!idxSatuSampaiDuaPuluh,--LEFT(TEXT(RIGHT('[3]Pos Log Serang 260721'!XFD1,5),REPT("0",5)),2)+1)),INDEX('244_Mega Kreasi_Bekasi'!idxSatuSampaiDuaPuluh,--LEFT(RIGHT('[3]Pos Log Serang 260721'!XFD1,5),1)+1)&amp;" puluh "&amp;INDEX('244_Mega Kreasi_Bekasi'!idxSatuSampaiDuaPuluh,--LEFT(RIGHT('[3]Pos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3">" "&amp;INDEX('245_BSC_JHHP_Solok'!idxRatusan,--LEFT(TEXT(RIGHT('[3]Pos Log Serang 260721'!XFD1,6),REPT("0",6)),1)+1)&amp;" "&amp;IF((--MID(TEXT(RIGHT('[3]Pos Log Serang 260721'!XFD1,6),REPT("0",6)),2,2)+1)&lt;=20,IF(--LEFT(TEXT(RIGHT('[3]Pos Log Serang 260721'!XFD1,6),REPT("0",6)),3)=1," seribu / ",INDEX('245_BSC_JHHP_Solok'!idxSatuSampaiDuaPuluh,--LEFT(TEXT(RIGHT('[3]Pos Log Serang 260721'!XFD1,5),REPT("0",5)),2)+1)),INDEX('245_BSC_JHHP_Solok'!idxSatuSampaiDuaPuluh,--LEFT(RIGHT('[3]Pos Log Serang 260721'!XFD1,5),1)+1)&amp;" puluh "&amp;INDEX('245_BSC_JHHP_Solok'!idxSatuSampaiDuaPuluh,--LEFT(RIGHT('[3]Pos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4">" "&amp;INDEX('246_BSC_Alam Hijau_Cilacap'!idxRatusan,--LEFT(TEXT(RIGHT('[3]Pos Log Serang 260721'!XFD1,6),REPT("0",6)),1)+1)&amp;" "&amp;IF((--MID(TEXT(RIGHT('[3]Pos Log Serang 260721'!XFD1,6),REPT("0",6)),2,2)+1)&lt;=20,IF(--LEFT(TEXT(RIGHT('[3]Pos Log Serang 260721'!XFD1,6),REPT("0",6)),3)=1," seribu / ",INDEX('246_BSC_Alam Hijau_Cilacap'!idxSatuSampaiDuaPuluh,--LEFT(TEXT(RIGHT('[3]Pos Log Serang 260721'!XFD1,5),REPT("0",5)),2)+1)),INDEX('246_BSC_Alam Hijau_Cilacap'!idxSatuSampaiDuaPuluh,--LEFT(RIGHT('[3]Pos Log Serang 260721'!XFD1,5),1)+1)&amp;" puluh "&amp;INDEX('246_BSC_Alam Hijau_Cilacap'!idxSatuSampaiDuaPuluh,--LEFT(RIGHT('[3]Pos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5">" "&amp;INDEX('247_BSC_Alam Hijau_Jogja&amp;Smrng'!idxRatusan,--LEFT(TEXT(RIGHT('[3]Pos Log Serang 260721'!XFD1,6),REPT("0",6)),1)+1)&amp;" "&amp;IF((--MID(TEXT(RIGHT('[3]Pos Log Serang 260721'!XFD1,6),REPT("0",6)),2,2)+1)&lt;=20,IF(--LEFT(TEXT(RIGHT('[3]Pos Log Serang 260721'!XFD1,6),REPT("0",6)),3)=1," seribu / ",INDEX('247_BSC_Alam Hijau_Jogja&amp;Smrng'!idxSatuSampaiDuaPuluh,--LEFT(TEXT(RIGHT('[3]Pos Log Serang 260721'!XFD1,5),REPT("0",5)),2)+1)),INDEX('247_BSC_Alam Hijau_Jogja&amp;Smrng'!idxSatuSampaiDuaPuluh,--LEFT(RIGHT('[3]Pos Log Serang 260721'!XFD1,5),1)+1)&amp;" puluh "&amp;INDEX('247_BSC_Alam Hijau_Jogja&amp;Smrng'!idxSatuSampaiDuaPuluh,--LEFT(RIGHT('[3]Pos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6">" "&amp;INDEX('248_Surya Jasa_Kalimantan'!idxRatusan,--LEFT(TEXT(RIGHT('[3]Pos Log Serang 260721'!XFD1,6),REPT("0",6)),1)+1)&amp;" "&amp;IF((--MID(TEXT(RIGHT('[3]Pos Log Serang 260721'!XFD1,6),REPT("0",6)),2,2)+1)&lt;=20,IF(--LEFT(TEXT(RIGHT('[3]Pos Log Serang 260721'!XFD1,6),REPT("0",6)),3)=1," seribu / ",INDEX('248_Surya Jasa_Kalimantan'!idxSatuSampaiDuaPuluh,--LEFT(TEXT(RIGHT('[3]Pos Log Serang 260721'!XFD1,5),REPT("0",5)),2)+1)),INDEX('248_Surya Jasa_Kalimantan'!idxSatuSampaiDuaPuluh,--LEFT(RIGHT('[3]Pos Log Serang 260721'!XFD1,5),1)+1)&amp;" puluh "&amp;INDEX('248_Surya Jasa_Kalimantan'!idxSatuSampaiDuaPuluh,--LEFT(RIGHT('[3]Pos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7">" "&amp;INDEX('249_Surya Jasa_Kalimantan'!idxRatusan,--LEFT(TEXT(RIGHT('[3]Pos Log Serang 260721'!XFD1,6),REPT("0",6)),1)+1)&amp;" "&amp;IF((--MID(TEXT(RIGHT('[3]Pos Log Serang 260721'!XFD1,6),REPT("0",6)),2,2)+1)&lt;=20,IF(--LEFT(TEXT(RIGHT('[3]Pos Log Serang 260721'!XFD1,6),REPT("0",6)),3)=1," seribu / ",INDEX('249_Surya Jasa_Kalimantan'!idxSatuSampaiDuaPuluh,--LEFT(TEXT(RIGHT('[3]Pos Log Serang 260721'!XFD1,5),REPT("0",5)),2)+1)),INDEX('249_Surya Jasa_Kalimantan'!idxSatuSampaiDuaPuluh,--LEFT(RIGHT('[3]Pos Log Serang 260721'!XFD1,5),1)+1)&amp;" puluh "&amp;INDEX('249_Surya Jasa_Kalimantan'!idxSatuSampaiDuaPuluh,--LEFT(RIGHT('[3]Pos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8">" "&amp;INDEX('250_Lion_Sidoarjo'!idxRatusan,--LEFT(TEXT(RIGHT('[3]Pos Log Serang 260721'!XFD1,6),REPT("0",6)),1)+1)&amp;" "&amp;IF((--MID(TEXT(RIGHT('[3]Pos Log Serang 260721'!XFD1,6),REPT("0",6)),2,2)+1)&lt;=20,IF(--LEFT(TEXT(RIGHT('[3]Pos Log Serang 260721'!XFD1,6),REPT("0",6)),3)=1," seribu / ",INDEX('250_Lion_Sidoarjo'!idxSatuSampaiDuaPuluh,--LEFT(TEXT(RIGHT('[3]Pos Log Serang 260721'!XFD1,5),REPT("0",5)),2)+1)),INDEX('250_Lion_Sidoarjo'!idxSatuSampaiDuaPuluh,--LEFT(RIGHT('[3]Pos Log Serang 260721'!XFD1,5),1)+1)&amp;" puluh "&amp;INDEX('250_Lion_Sidoarjo'!idxSatuSampaiDuaPuluh,--LEFT(RIGHT('[3]Pos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9">" "&amp;INDEX('251_PCS_Pontianak'!idxRatusan,--LEFT(TEXT(RIGHT('[3]Pos Log Serang 260721'!XFD1,6),REPT("0",6)),1)+1)&amp;" "&amp;IF((--MID(TEXT(RIGHT('[3]Pos Log Serang 260721'!XFD1,6),REPT("0",6)),2,2)+1)&lt;=20,IF(--LEFT(TEXT(RIGHT('[3]Pos Log Serang 260721'!XFD1,6),REPT("0",6)),3)=1," seribu / ",INDEX('251_PCS_Pontianak'!idxSatuSampaiDuaPuluh,--LEFT(TEXT(RIGHT('[3]Pos Log Serang 260721'!XFD1,5),REPT("0",5)),2)+1)),INDEX('251_PCS_Pontianak'!idxSatuSampaiDuaPuluh,--LEFT(RIGHT('[3]Pos Log Serang 260721'!XFD1,5),1)+1)&amp;" puluh "&amp;INDEX('251_PCS_Pontianak'!idxSatuSampaiDuaPuluh,--LEFT(RIGHT('[3]Pos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0">" "&amp;INDEX('252_PT. Buana_Jakarta'!idxRatusan,--LEFT(TEXT(RIGHT('[3]Pos Log Serang 260721'!XFD1,6),REPT("0",6)),1)+1)&amp;" "&amp;IF((--MID(TEXT(RIGHT('[3]Pos Log Serang 260721'!XFD1,6),REPT("0",6)),2,2)+1)&lt;=20,IF(--LEFT(TEXT(RIGHT('[3]Pos Log Serang 260721'!XFD1,6),REPT("0",6)),3)=1," seribu / ",INDEX('252_PT. Buana_Jakarta'!idxSatuSampaiDuaPuluh,--LEFT(TEXT(RIGHT('[3]Pos Log Serang 260721'!XFD1,5),REPT("0",5)),2)+1)),INDEX('252_PT. Buana_Jakarta'!idxSatuSampaiDuaPuluh,--LEFT(RIGHT('[3]Pos Log Serang 260721'!XFD1,5),1)+1)&amp;" puluh "&amp;INDEX('252_PT. Buana_Jakarta'!idxSatuSampaiDuaPuluh,--LEFT(RIGHT('[3]Pos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1">" "&amp;INDEX('253_PCS_Pontianak'!idxRatusan,--LEFT(TEXT(RIGHT('[3]Pos Log Serang 260721'!XFD1,6),REPT("0",6)),1)+1)&amp;" "&amp;IF((--MID(TEXT(RIGHT('[3]Pos Log Serang 260721'!XFD1,6),REPT("0",6)),2,2)+1)&lt;=20,IF(--LEFT(TEXT(RIGHT('[3]Pos Log Serang 260721'!XFD1,6),REPT("0",6)),3)=1," seribu / ",INDEX('253_PCS_Pontianak'!idxSatuSampaiDuaPuluh,--LEFT(TEXT(RIGHT('[3]Pos Log Serang 260721'!XFD1,5),REPT("0",5)),2)+1)),INDEX('253_PCS_Pontianak'!idxSatuSampaiDuaPuluh,--LEFT(RIGHT('[3]Pos Log Serang 260721'!XFD1,5),1)+1)&amp;" puluh "&amp;INDEX('253_PCS_Pontianak'!idxSatuSampaiDuaPuluh,--LEFT(RIGHT('[3]Pos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2">" "&amp;INDEX('254_Yenlingtan_Primasari'!idxRatusan,--LEFT(TEXT(RIGHT('[3]Pos Log Serang 260721'!XFD1,6),REPT("0",6)),1)+1)&amp;" "&amp;IF((--MID(TEXT(RIGHT('[3]Pos Log Serang 260721'!XFD1,6),REPT("0",6)),2,2)+1)&lt;=20,IF(--LEFT(TEXT(RIGHT('[3]Pos Log Serang 260721'!XFD1,6),REPT("0",6)),3)=1," seribu / ",INDEX('254_Yenlingtan_Primasari'!idxSatuSampaiDuaPuluh,--LEFT(TEXT(RIGHT('[3]Pos Log Serang 260721'!XFD1,5),REPT("0",5)),2)+1)),INDEX('254_Yenlingtan_Primasari'!idxSatuSampaiDuaPuluh,--LEFT(RIGHT('[3]Pos Log Serang 260721'!XFD1,5),1)+1)&amp;" puluh "&amp;INDEX('254_Yenlingtan_Primasari'!idxSatuSampaiDuaPuluh,--LEFT(RIGHT('[3]Pos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3">" "&amp;INDEX('255_Trawlbens_Batam'!idxRatusan,--LEFT(TEXT(RIGHT('[3]Pos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",INDEX('255_Trawlbens_Batam'!idxSatuSampaiDuaPuluh,--LEFT(TEXT(RIGHT('[3]Pos Log Serang 260721'!XFD1,5),REPT("0",5)),2)+1)),INDEX('255_Trawlbens_Batam'!idxSatuSampaiDuaPuluh,--LEFT(RIGHT('[3]Pos Log Serang 260721'!XFD1,5),1)+1)&amp;" puluh "&amp;INDEX('255_Trawlbens_Batam'!idxSatuSampaiDuaPuluh,--LEFT(RIGHT('[3]Pos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4">" "&amp;INDEX('256_yenlingtan_Dlanier'!idxRatusan,--LEFT(TEXT(RIGHT('[3]Pos Log Serang 260721'!XFD1,6),REPT("0",6)),1)+1)&amp;" "&amp;IF((--MID(TEXT(RIGHT('[3]Pos Log Serang 260721'!XFD1,6),REPT("0",6)),2,2)+1)&lt;=20,IF(--LEFT(TEXT(RIGHT('[3]Pos Log Serang 260721'!XFD1,6),REPT("0",6)),3)=1," seribu / ",INDEX('256_yenlingtan_Dlanier'!idxSatuSampaiDuaPuluh,--LEFT(TEXT(RIGHT('[3]Pos Log Serang 260721'!XFD1,5),REPT("0",5)),2)+1)),INDEX('256_yenlingtan_Dlanier'!idxSatuSampaiDuaPuluh,--LEFT(RIGHT('[3]Pos Log Serang 260721'!XFD1,5),1)+1)&amp;" puluh "&amp;INDEX('256_yenlingtan_Dlanier'!idxSatuSampaiDuaPuluh,--LEFT(RIGHT('[3]Pos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5">" "&amp;INDEX('257_BSC_Alamhijau_Medan'!idxRatusan,--LEFT(TEXT(RIGHT('[3]Pos Log Serang 260721'!XFD1,6),REPT("0",6)),1)+1)&amp;" "&amp;IF((--MID(TEXT(RIGHT('[3]Pos Log Serang 260721'!XFD1,6),REPT("0",6)),2,2)+1)&lt;=20,IF(--LEFT(TEXT(RIGHT('[3]Pos Log Serang 260721'!XFD1,6),REPT("0",6)),3)=1," seribu / ",INDEX('257_BSC_Alamhijau_Medan'!idxSatuSampaiDuaPuluh,--LEFT(TEXT(RIGHT('[3]Pos Log Serang 260721'!XFD1,5),REPT("0",5)),2)+1)),INDEX('257_BSC_Alamhijau_Medan'!idxSatuSampaiDuaPuluh,--LEFT(RIGHT('[3]Pos Log Serang 260721'!XFD1,5),1)+1)&amp;" puluh "&amp;INDEX('257_BSC_Alamhijau_Medan'!idxSatuSampaiDuaPuluh,--LEFT(RIGHT('[3]Pos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6">" "&amp;INDEX('258_BSC_JHHP_Kotabumi&amp;metr'!idxRatusan,--LEFT(TEXT(RIGHT('[3]Pos Log Serang 260721'!XFD1,6),REPT("0",6)),1)+1)&amp;" "&amp;IF((--MID(TEXT(RIGHT('[3]Pos Log Serang 260721'!XFD1,6),REPT("0",6)),2,2)+1)&lt;=20,IF(--LEFT(TEXT(RIGHT('[3]Pos Log Serang 260721'!XFD1,6),REPT("0",6)),3)=1," seribu / ",INDEX('258_BSC_JHHP_Kotabumi&amp;metr'!idxSatuSampaiDuaPuluh,--LEFT(TEXT(RIGHT('[3]Pos Log Serang 260721'!XFD1,5),REPT("0",5)),2)+1)),INDEX('258_BSC_JHHP_Kotabumi&amp;metr'!idxSatuSampaiDuaPuluh,--LEFT(RIGHT('[3]Pos Log Serang 260721'!XFD1,5),1)+1)&amp;" puluh "&amp;INDEX('258_BSC_JHHP_Kotabumi&amp;metr'!idxSatuSampaiDuaPuluh,--LEFT(RIGHT('[3]Pos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7">" "&amp;INDEX('259_Okaryana_Pontianak'!idxRatusan,--LEFT(TEXT(RIGHT('[3]Pos Log Serang 260721'!XFD1,6),REPT("0",6)),1)+1)&amp;" "&amp;IF((--MID(TEXT(RIGHT('[3]Pos Log Serang 260721'!XFD1,6),REPT("0",6)),2,2)+1)&lt;=20,IF(--LEFT(TEXT(RIGHT('[3]Pos Log Serang 260721'!XFD1,6),REPT("0",6)),3)=1," seribu / ",INDEX('259_Okaryana_Pontianak'!idxSatuSampaiDuaPuluh,--LEFT(TEXT(RIGHT('[3]Pos Log Serang 260721'!XFD1,5),REPT("0",5)),2)+1)),INDEX('259_Okaryana_Pontianak'!idxSatuSampaiDuaPuluh,--LEFT(RIGHT('[3]Pos Log Serang 260721'!XFD1,5),1)+1)&amp;" puluh "&amp;INDEX('259_Okaryana_Pontianak'!idxSatuSampaiDuaPuluh,--LEFT(RIGHT('[3]Pos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8">" "&amp;INDEX('260_Ibu Neneng_Cibitung'!idxRatusan,--LEFT(TEXT(RIGHT('[3]Pos Log Serang 260721'!XFD1,6),REPT("0",6)),1)+1)&amp;" "&amp;IF((--MID(TEXT(RIGHT('[3]Pos Log Serang 260721'!XFD1,6),REPT("0",6)),2,2)+1)&lt;=20,IF(--LEFT(TEXT(RIGHT('[3]Pos Log Serang 260721'!XFD1,6),REPT("0",6)),3)=1," seribu / ",INDEX('260_Ibu Neneng_Cibitung'!idxSatuSampaiDuaPuluh,--LEFT(TEXT(RIGHT('[3]Pos Log Serang 260721'!XFD1,5),REPT("0",5)),2)+1)),INDEX('260_Ibu Neneng_Cibitung'!idxSatuSampaiDuaPuluh,--LEFT(RIGHT('[3]Pos Log Serang 260721'!XFD1,5),1)+1)&amp;" puluh "&amp;INDEX('260_Ibu Neneng_Cibitung'!idxSatuSampaiDuaPuluh,--LEFT(RIGHT('[3]Pos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9">" "&amp;INDEX('261_Klik_Batam'!idxRatusan,--LEFT(TEXT(RIGHT('[3]Pos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",INDEX('261_Klik_Batam'!idxSatuSampaiDuaPuluh,--LEFT(TEXT(RIGHT('[3]Pos Log Serang 260721'!XFD1,5),REPT("0",5)),2)+1)),INDEX('261_Klik_Batam'!idxSatuSampaiDuaPuluh,--LEFT(RIGHT('[3]Pos Log Serang 260721'!XFD1,5),1)+1)&amp;" puluh "&amp;INDEX('261_Klik_Batam'!idxSatuSampaiDuaPuluh,--LEFT(RIGHT('[3]Pos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0">" "&amp;INDEX('262_Bpk. Riyadi_Batam'!idxRatusan,--LEFT(TEXT(RIGHT('[3]Pos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",INDEX('262_Bpk. Riyadi_Batam'!idxSatuSampaiDuaPuluh,--LEFT(TEXT(RIGHT('[3]Pos Log Serang 260721'!XFD1,5),REPT("0",5)),2)+1)),INDEX('262_Bpk. Riyadi_Batam'!idxSatuSampaiDuaPuluh,--LEFT(RIGHT('[3]Pos Log Serang 260721'!XFD1,5),1)+1)&amp;" puluh "&amp;INDEX('262_Bpk. Riyadi_Batam'!idxSatuSampaiDuaPuluh,--LEFT(RIGHT('[3]Pos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1">" "&amp;INDEX('263_Trawlbens_Batam'!idxRatusan,--LEFT(TEXT(RIGHT('[3]Pos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",INDEX('263_Trawlbens_Batam'!idxSatuSampaiDuaPuluh,--LEFT(TEXT(RIGHT('[3]Pos Log Serang 260721'!XFD1,5),REPT("0",5)),2)+1)),INDEX('263_Trawlbens_Batam'!idxSatuSampaiDuaPuluh,--LEFT(RIGHT('[3]Pos Log Serang 260721'!XFD1,5),1)+1)&amp;" puluh "&amp;INDEX('263_Trawlbens_Batam'!idxSatuSampaiDuaPuluh,--LEFT(RIGHT('[3]Pos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2">" "&amp;INDEX('264_Trawlbens_Batam'!idxRatusan,--LEFT(TEXT(RIGHT('[3]Pos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",INDEX('264_Trawlbens_Batam'!idxSatuSampaiDuaPuluh,--LEFT(TEXT(RIGHT('[3]Pos Log Serang 260721'!XFD1,5),REPT("0",5)),2)+1)),INDEX('264_Trawlbens_Batam'!idxSatuSampaiDuaPuluh,--LEFT(RIGHT('[3]Pos Log Serang 260721'!XFD1,5),1)+1)&amp;" puluh "&amp;INDEX('264_Trawlbens_Batam'!idxSatuSampaiDuaPuluh,--LEFT(RIGHT('[3]Pos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3">" "&amp;INDEX('265_STL_Pontianak'!idxRatusan,--LEFT(TEXT(RIGHT('[3]Pos Log Serang 260721'!XFD1,6),REPT("0",6)),1)+1)&amp;" "&amp;IF((--MID(TEXT(RIGHT('[3]Pos Log Serang 260721'!XFD1,6),REPT("0",6)),2,2)+1)&lt;=20,IF(--LEFT(TEXT(RIGHT('[3]Pos Log Serang 260721'!XFD1,6),REPT("0",6)),3)=1," seribu / ",INDEX('265_STL_Pontianak'!idxSatuSampaiDuaPuluh,--LEFT(TEXT(RIGHT('[3]Pos Log Serang 260721'!XFD1,5),REPT("0",5)),2)+1)),INDEX('265_STL_Pontianak'!idxSatuSampaiDuaPuluh,--LEFT(RIGHT('[3]Pos Log Serang 260721'!XFD1,5),1)+1)&amp;" puluh "&amp;INDEX('265_STL_Pontianak'!idxSatuSampaiDuaPuluh,--LEFT(RIGHT('[3]Pos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4">" "&amp;INDEX('266_BSC_JHHP_Brastagi'!idxRatusan,--LEFT(TEXT(RIGHT('[3]Pos Log Serang 260721'!XFD1,6),REPT("0",6)),1)+1)&amp;" "&amp;IF((--MID(TEXT(RIGHT('[3]Pos Log Serang 260721'!XFD1,6),REPT("0",6)),2,2)+1)&lt;=20,IF(--LEFT(TEXT(RIGHT('[3]Pos Log Serang 260721'!XFD1,6),REPT("0",6)),3)=1," seribu / ",INDEX('266_BSC_JHHP_Brastagi'!idxSatuSampaiDuaPuluh,--LEFT(TEXT(RIGHT('[3]Pos Log Serang 260721'!XFD1,5),REPT("0",5)),2)+1)),INDEX('266_BSC_JHHP_Brastagi'!idxSatuSampaiDuaPuluh,--LEFT(RIGHT('[3]Pos Log Serang 260721'!XFD1,5),1)+1)&amp;" puluh "&amp;INDEX('266_BSC_JHHP_Brastagi'!idxSatuSampaiDuaPuluh,--LEFT(RIGHT('[3]Pos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5">" "&amp;INDEX('267_Expresindo_Riau'!idxRatusan,--LEFT(TEXT(RIGHT('[3]Pos Log Serang 260721'!XFD1,6),REPT("0",6)),1)+1)&amp;" "&amp;IF((--MID(TEXT(RIGHT('[3]Pos Log Serang 260721'!XFD1,6),REPT("0",6)),2,2)+1)&lt;=20,IF(--LEFT(TEXT(RIGHT('[3]Pos Log Serang 260721'!XFD1,6),REPT("0",6)),3)=1," seribu / ",INDEX('267_Expresindo_Riau'!idxSatuSampaiDuaPuluh,--LEFT(TEXT(RIGHT('[3]Pos Log Serang 260721'!XFD1,5),REPT("0",5)),2)+1)),INDEX('267_Expresindo_Riau'!idxSatuSampaiDuaPuluh,--LEFT(RIGHT('[3]Pos Log Serang 260721'!XFD1,5),1)+1)&amp;" puluh "&amp;INDEX('267_Expresindo_Riau'!idxSatuSampaiDuaPuluh,--LEFT(RIGHT('[3]Pos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6">" "&amp;INDEX('268_klik_Batam'!idxRatusan,--LEFT(TEXT(RIGHT('[3]Pos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",INDEX('268_klik_Batam'!idxSatuSampaiDuaPuluh,--LEFT(TEXT(RIGHT('[3]Pos Log Serang 260721'!XFD1,5),REPT("0",5)),2)+1)),INDEX('268_klik_Batam'!idxSatuSampaiDuaPuluh,--LEFT(RIGHT('[3]Pos Log Serang 260721'!XFD1,5),1)+1)&amp;" puluh "&amp;INDEX('268_klik_Batam'!idxSatuSampaiDuaPuluh,--LEFT(RIGHT('[3]Pos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7">" "&amp;INDEX('269_Yenlingtan_UD Amindo_BTH'!idxRatusan,--LEFT(TEXT(RIGHT('[3]Pos Log Serang 260721'!XFD1,6),REPT("0",6)),1)+1)&amp;" "&amp;IF((--MID(TEXT(RIGHT('[3]Pos Log Serang 260721'!XFD1,6),REPT("0",6)),2,2)+1)&lt;=20,IF(--LEFT(TEXT(RIGHT('[3]Pos Log Serang 260721'!XFD1,6),REPT("0",6)),3)=1," seribu / ",INDEX('269_Yenlingtan_UD Amindo_BTH'!idxSatuSampaiDuaPuluh,--LEFT(TEXT(RIGHT('[3]Pos Log Serang 260721'!XFD1,5),REPT("0",5)),2)+1)),INDEX('269_Yenlingtan_UD Amindo_BTH'!idxSatuSampaiDuaPuluh,--LEFT(RIGHT('[3]Pos Log Serang 260721'!XFD1,5),1)+1)&amp;" puluh "&amp;INDEX('269_Yenlingtan_UD Amindo_BTH'!idxSatuSampaiDuaPuluh,--LEFT(RIGHT('[3]Pos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8">" "&amp;INDEX('270_Yenlingtan_Dlainer_BTH'!idxRatusan,--LEFT(TEXT(RIGHT('[3]Pos Log Serang 260721'!XFD1,6),REPT("0",6)),1)+1)&amp;" "&amp;IF((--MID(TEXT(RIGHT('[3]Pos Log Serang 260721'!XFD1,6),REPT("0",6)),2,2)+1)&lt;=20,IF(--LEFT(TEXT(RIGHT('[3]Pos Log Serang 260721'!XFD1,6),REPT("0",6)),3)=1," seribu / ",INDEX('270_Yenlingtan_Dlainer_BTH'!idxSatuSampaiDuaPuluh,--LEFT(TEXT(RIGHT('[3]Pos Log Serang 260721'!XFD1,5),REPT("0",5)),2)+1)),INDEX('270_Yenlingtan_Dlainer_BTH'!idxSatuSampaiDuaPuluh,--LEFT(RIGHT('[3]Pos Log Serang 260721'!XFD1,5),1)+1)&amp;" puluh "&amp;INDEX('270_Yenlingtan_Dlainer_BTH'!idxSatuSampaiDuaPuluh,--LEFT(RIGHT('[3]Pos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9">" "&amp;INDEX('271_Asia Mitra_Bintan'!idxRatusan,--LEFT(TEXT(RIGHT('[3]Pos Log Serang 260721'!XFD1,6),REPT("0",6)),1)+1)&amp;" "&amp;IF((--MID(TEXT(RIGHT('[3]Pos Log Serang 260721'!XFD1,6),REPT("0",6)),2,2)+1)&lt;=20,IF(--LEFT(TEXT(RIGHT('[3]Pos Log Serang 260721'!XFD1,6),REPT("0",6)),3)=1," seribu / ",INDEX('271_Asia Mitra_Bintan'!idxSatuSampaiDuaPuluh,--LEFT(TEXT(RIGHT('[3]Pos Log Serang 260721'!XFD1,5),REPT("0",5)),2)+1)),INDEX('271_Asia Mitra_Bintan'!idxSatuSampaiDuaPuluh,--LEFT(RIGHT('[3]Pos Log Serang 260721'!XFD1,5),1)+1)&amp;" puluh "&amp;INDEX('271_Asia Mitra_Bintan'!idxSatuSampaiDuaPuluh,--LEFT(RIGHT('[3]Pos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40">" "&amp;INDEX('272_klik_Batam '!idxRatusan,--LEFT(TEXT(RIGHT('[3]Pos Log Serang 260721'!XFD1,6),REPT("0",6)),1)+1)&amp;" "&amp;IF((--MID(TEXT(RIGHT('[3]Pos Log Serang 260721'!XFD1,6),REPT("0",6)),2,2)+1)&lt;=20,IF(--LEFT(TEXT(RIGHT('[3]Pos Log Serang 260721'!XFD1,6),REPT("0",6)),3)=1," seribu / ",INDEX('272_klik_Batam '!idxSatuSampaiDuaPuluh,--LEFT(TEXT(RIGHT('[3]Pos Log Serang 260721'!XFD1,5),REPT("0",5)),2)+1)),INDEX('272_klik_Batam '!idxSatuSampaiDuaPuluh,--LEFT(RIGHT('[3]Pos Log Serang 260721'!XFD1,5),1)+1)&amp;" puluh "&amp;INDEX('272_klik_Batam 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41">" "&amp;INDEX('273_Trawlbens_Batam'!idxRatusan,--LEFT(TEXT(RIGHT('[3]Pos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",INDEX('273_Trawlbens_Batam'!idxSatuSampaiDuaPuluh,--LEFT(TEXT(RIGHT('[3]Pos Log Serang 260721'!XFD1,5),REPT("0",5)),2)+1)),INDEX('273_Trawlbens_Batam'!idxSatuSampaiDuaPuluh,--LEFT(RIGHT('[3]Pos Log Serang 260721'!XFD1,5),1)+1)&amp;" puluh "&amp;INDEX('273_Trawlbens_Batam'!idxSatuSampaiDuaPuluh,--LEFT(RIGHT('[3]Pos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42">" "&amp;INDEX('Performa_PT. Yasa_Konawe'!idxRatusan,--LEFT(TEXT(RIGHT('[3]Pos Log Serang 260721'!XFD1,6),REPT("0",6)),1)+1)&amp;" "&amp;IF((--MID(TEXT(RIGHT('[3]Pos Log Serang 260721'!XFD1,6),REPT("0",6)),2,2)+1)&lt;=20,IF(--LEFT(TEXT(RIGHT('[3]Pos Log Serang 260721'!XFD1,6),REPT("0",6)),3)=1," seribu / ",INDEX('Performa_PT. Yasa_Konawe'!idxSatuSampaiDuaPuluh,--LEFT(TEXT(RIGHT('[3]Pos Log Serang 260721'!XFD1,5),REPT("0",5)),2)+1)),INDEX('Performa_PT. Yasa_Konawe'!idxSatuSampaiDuaPuluh,--LEFT(RIGHT('[3]Pos Log Serang 260721'!XFD1,5),1)+1)&amp;" puluh "&amp;INDEX('Performa_PT. Yasa_Konawe'!idxSatuSampaiDuaPuluh,--LEFT(RIGHT('[3]Pos Log Serang 260721'!XFD1,4),1)+1))&amp;IF(OR(LEN('[3]Pos Log Serang 260721'!XFD1)&lt;=3,--LEFT(TEXT(RIGHT('[3]Pos Log Serang 260721'!XFD1,6),REPT("0",6)),3)={0;1}),""," ribu / ")</definedName>
    <definedName name="ribu4">" "&amp;INDEX(idxRatusan,--LEFT(TEXT(RIGHT('[3]Pos Log Serang 260721'!XFD1,6),REPT("0",6)),1)+1)&amp;" "&amp;IF((--MID(TEXT(RIGHT('[3]Pos Log Serang 260721'!XFD1,6),REPT("0",6)),2,2)+1)&lt;=20,IF(--LEFT(TEXT(RIGHT('[3]Pos Log Serang 260721'!XFD1,6),REPT("0",6)),3)=1," seribu / ",INDEX(idxSatuSampaiDuaPuluh,--LEFT(TEXT(RIGHT('[3]Pos Log Serang 260721'!XFD1,5),REPT("0",5)),2)+1)),INDEX(idxSatuSampaiDuaPuluh,--LEFT(RIGHT('[3]Pos Log Serang 260721'!XFD1,5),1)+1)&amp;" puluh "&amp;INDEX(idxSatuSampaiDuaPuluh,--LEFT(RIGHT('[3]Pos Log Serang 260721'!XFD1,4),1)+1))&amp;IF(OR(LEN('[3]Pos Log Serang 260721'!XFD1)&lt;=3,--LEFT(TEXT(RIGHT('[3]Pos Log Serang 260721'!XFD1,6),REPT("0",6)),3)={0;1}),""," ribu / ")</definedName>
    <definedName name="terbilang" localSheetId="0">IF([0]!nilai=0,"nol",IF(TYPE([0]!nilai)=1,IF(MOD([0]!nilai,INT([0]!nilai))=0,TRIM('136_BSC_JHHP_Cipinang'!milyar&amp;'136_BSC_JHHP_Cipinang'!juta&amp;'136_BSC_JHHP_Cipinang'!ribu&amp;'136_BSC_JHHP_Cipinang'!ratus),"ANGKA HARUS BILANGAN BULAT!"),"DATA TIDAK BOLEH BERTIPE TEKS!"))</definedName>
    <definedName name="terbilang" localSheetId="1">IF([0]!nilai=0,"nol",IF(TYPE([0]!nilai)=1,IF(MOD([0]!nilai,INT([0]!nilai))=0,TRIM('137_Klik_Batam'!milyar&amp;'137_Klik_Batam'!juta&amp;'137_Klik_Batam'!ribu&amp;'137_Klik_Batam'!ratus),"ANGKA HARUS BILANGAN BULAT!"),"DATA TIDAK BOLEH BERTIPE TEKS!"))</definedName>
    <definedName name="terbilang" localSheetId="2">IF([0]!nilai=0,"nol",IF(TYPE([0]!nilai)=1,IF(MOD([0]!nilai,INT([0]!nilai))=0,TRIM('138_Trawlbens_Batam'!milyar&amp;'138_Trawlbens_Batam'!juta&amp;'138_Trawlbens_Batam'!ribu&amp;'138_Trawlbens_Batam'!ratus),"ANGKA HARUS BILANGAN BULAT!"),"DATA TIDAK BOLEH BERTIPE TEKS!"))</definedName>
    <definedName name="terbilang" localSheetId="3">IF([0]!nilai=0,"nol",IF(TYPE([0]!nilai)=1,IF(MOD([0]!nilai,INT([0]!nilai))=0,TRIM('139_Yenlingtan_Jasanaboga_BTH'!milyar&amp;'139_Yenlingtan_Jasanaboga_BTH'!juta&amp;'139_Yenlingtan_Jasanaboga_BTH'!ribu&amp;'139_Yenlingtan_Jasanaboga_BTH'!ratus),"ANGKA HARUS BILANGAN BULAT!"),"DATA TIDAK BOLEH BERTIPE TEKS!"))</definedName>
    <definedName name="terbilang" localSheetId="4">IF([0]!nilai=0,"nol",IF(TYPE([0]!nilai)=1,IF(MOD([0]!nilai,INT([0]!nilai))=0,TRIM('139a_Jasanaboga_pick up'!milyar&amp;'139a_Jasanaboga_pick up'!juta&amp;'139a_Jasanaboga_pick up'!ribu&amp;'139a_Jasanaboga_pick up'!ratus),"ANGKA HARUS BILANGAN BULAT!"),"DATA TIDAK BOLEH BERTIPE TEKS!"))</definedName>
    <definedName name="terbilang" localSheetId="5">IF([0]!nilai=0,"nol",IF(TYPE([0]!nilai)=1,IF(MOD([0]!nilai,INT([0]!nilai))=0,TRIM('140_Trawlbens_Batam '!milyar&amp;'140_Trawlbens_Batam '!juta&amp;'140_Trawlbens_Batam '!ribu&amp;'140_Trawlbens_Batam '!ratus),"ANGKA HARUS BILANGAN BULAT!"),"DATA TIDAK BOLEH BERTIPE TEKS!"))</definedName>
    <definedName name="terbilang" localSheetId="6">IF([0]!nilai=0,"nol",IF(TYPE([0]!nilai)=1,IF(MOD([0]!nilai,INT([0]!nilai))=0,TRIM('141_Yenlingtan_Sehat_Batam'!milyar&amp;'141_Yenlingtan_Sehat_Batam'!juta&amp;'141_Yenlingtan_Sehat_Batam'!ribu&amp;'141_Yenlingtan_Sehat_Batam'!ratus),"ANGKA HARUS BILANGAN BULAT!"),"DATA TIDAK BOLEH BERTIPE TEKS!"))</definedName>
    <definedName name="terbilang" localSheetId="7">IF([0]!nilai=0,"nol",IF(TYPE([0]!nilai)=1,IF(MOD([0]!nilai,INT([0]!nilai))=0,TRIM('142_BBI_Mix'!milyar&amp;'142_BBI_Mix'!juta&amp;'142_BBI_Mix'!ribu&amp;'142_BBI_Mix'!ratus),"ANGKA HARUS BILANGAN BULAT!"),"DATA TIDAK BOLEH BERTIPE TEKS!"))</definedName>
    <definedName name="terbilang" localSheetId="8">IF([0]!nilai=0,"nol",IF(TYPE([0]!nilai)=1,IF(MOD([0]!nilai,INT([0]!nilai))=0,TRIM('143_Fastindo_Jakarta'!milyar&amp;'143_Fastindo_Jakarta'!juta&amp;'143_Fastindo_Jakarta'!ribu&amp;'143_Fastindo_Jakarta'!ratus),"ANGKA HARUS BILANGAN BULAT!"),"DATA TIDAK BOLEH BERTIPE TEKS!"))</definedName>
    <definedName name="terbilang" localSheetId="9">IF([0]!nilai=0,"nol",IF(TYPE([0]!nilai)=1,IF(MOD([0]!nilai,INT([0]!nilai))=0,TRIM('144_Fastindo_Jakarta '!milyar&amp;'144_Fastindo_Jakarta '!juta&amp;'144_Fastindo_Jakarta '!ribu&amp;'144_Fastindo_Jakarta '!ratus),"ANGKA HARUS BILANGAN BULAT!"),"DATA TIDAK BOLEH BERTIPE TEKS!"))</definedName>
    <definedName name="terbilang" localSheetId="10">IF([0]!nilai=0,"nol",IF(TYPE([0]!nilai)=1,IF(MOD([0]!nilai,INT([0]!nilai))=0,TRIM('145_Tensindo_Kalimantan'!milyar&amp;'145_Tensindo_Kalimantan'!juta&amp;'145_Tensindo_Kalimantan'!ribu&amp;'145_Tensindo_Kalimantan'!ratus),"ANGKA HARUS BILANGAN BULAT!"),"DATA TIDAK BOLEH BERTIPE TEKS!"))</definedName>
    <definedName name="terbilang" localSheetId="11">IF([0]!nilai=0,"nol",IF(TYPE([0]!nilai)=1,IF(MOD([0]!nilai,INT([0]!nilai))=0,TRIM('146_Samudra Jaya Cakra_Mix'!milyar&amp;'146_Samudra Jaya Cakra_Mix'!juta&amp;'146_Samudra Jaya Cakra_Mix'!ribu&amp;'146_Samudra Jaya Cakra_Mix'!ratus),"ANGKA HARUS BILANGAN BULAT!"),"DATA TIDAK BOLEH BERTIPE TEKS!"))</definedName>
    <definedName name="terbilang" localSheetId="12">IF([0]!nilai=0,"nol",IF(TYPE([0]!nilai)=1,IF(MOD([0]!nilai,INT([0]!nilai))=0,TRIM('147_Yenlingtan_Pandu_Batam'!milyar&amp;'147_Yenlingtan_Pandu_Batam'!juta&amp;'147_Yenlingtan_Pandu_Batam'!ribu&amp;'147_Yenlingtan_Pandu_Batam'!ratus),"ANGKA HARUS BILANGAN BULAT!"),"DATA TIDAK BOLEH BERTIPE TEKS!"))</definedName>
    <definedName name="terbilang" localSheetId="13">IF([0]!nilai=0,"nol",IF(TYPE([0]!nilai)=1,IF(MOD([0]!nilai,INT([0]!nilai))=0,TRIM('148_PT. SITC_Undername China'!milyar&amp;'148_PT. SITC_Undername China'!juta&amp;'148_PT. SITC_Undername China'!ribu&amp;'148_PT. SITC_Undername China'!ratus),"ANGKA HARUS BILANGAN BULAT!"),"DATA TIDAK BOLEH BERTIPE TEKS!"))</definedName>
    <definedName name="terbilang" localSheetId="14">IF([0]!nilai=0,"nol",IF(TYPE([0]!nilai)=1,IF(MOD([0]!nilai,INT([0]!nilai))=0,TRIM('149_Kurnia_Mojokerto'!milyar&amp;'149_Kurnia_Mojokerto'!juta&amp;'149_Kurnia_Mojokerto'!ribu&amp;'149_Kurnia_Mojokerto'!ratus),"ANGKA HARUS BILANGAN BULAT!"),"DATA TIDAK BOLEH BERTIPE TEKS!"))</definedName>
    <definedName name="terbilang" localSheetId="15">IF([0]!nilai=0,"nol",IF(TYPE([0]!nilai)=1,IF(MOD([0]!nilai,INT([0]!nilai))=0,TRIM('150_Samudra Lima_Lahat'!milyar&amp;'150_Samudra Lima_Lahat'!juta&amp;'150_Samudra Lima_Lahat'!ribu&amp;'150_Samudra Lima_Lahat'!ratus),"ANGKA HARUS BILANGAN BULAT!"),"DATA TIDAK BOLEH BERTIPE TEKS!"))</definedName>
    <definedName name="terbilang" localSheetId="16">IF([0]!nilai=0,"nol",IF(TYPE([0]!nilai)=1,IF(MOD([0]!nilai,INT([0]!nilai))=0,TRIM('151_CMT_Makassar'!milyar&amp;'151_CMT_Makassar'!juta&amp;'151_CMT_Makassar'!ribu&amp;'151_CMT_Makassar'!ratus),"ANGKA HARUS BILANGAN BULAT!"),"DATA TIDAK BOLEH BERTIPE TEKS!"))</definedName>
    <definedName name="terbilang" localSheetId="17">IF([0]!nilai=0,"nol",IF(TYPE([0]!nilai)=1,IF(MOD([0]!nilai,INT([0]!nilai))=0,TRIM('152_Yenlingtan_Pangan_Batam'!milyar&amp;'152_Yenlingtan_Pangan_Batam'!juta&amp;'152_Yenlingtan_Pangan_Batam'!ribu&amp;'152_Yenlingtan_Pangan_Batam'!ratus),"ANGKA HARUS BILANGAN BULAT!"),"DATA TIDAK BOLEH BERTIPE TEKS!"))</definedName>
    <definedName name="terbilang" localSheetId="18">IF([0]!nilai=0,"nol",IF(TYPE([0]!nilai)=1,IF(MOD([0]!nilai,INT([0]!nilai))=0,TRIM('153_Yenlingtan_Japan_Batam'!milyar&amp;'153_Yenlingtan_Japan_Batam'!juta&amp;'153_Yenlingtan_Japan_Batam'!ribu&amp;'153_Yenlingtan_Japan_Batam'!ratus),"ANGKA HARUS BILANGAN BULAT!"),"DATA TIDAK BOLEH BERTIPE TEKS!"))</definedName>
    <definedName name="terbilang" localSheetId="19">IF([0]!nilai=0,"nol",IF(TYPE([0]!nilai)=1,IF(MOD([0]!nilai,INT([0]!nilai))=0,TRIM('154_R2K_sawah Lonto'!milyar&amp;'154_R2K_sawah Lonto'!juta&amp;'154_R2K_sawah Lonto'!ribu&amp;'154_R2K_sawah Lonto'!ratus),"ANGKA HARUS BILANGAN BULAT!"),"DATA TIDAK BOLEH BERTIPE TEKS!"))</definedName>
    <definedName name="terbilang" localSheetId="20">IF([0]!nilai=0,"nol",IF(TYPE([0]!nilai)=1,IF(MOD([0]!nilai,INT([0]!nilai))=0,TRIM('155_Surya Jasa_Kalimantan'!milyar&amp;'155_Surya Jasa_Kalimantan'!juta&amp;'155_Surya Jasa_Kalimantan'!ribu&amp;'155_Surya Jasa_Kalimantan'!ratus),"ANGKA HARUS BILANGAN BULAT!"),"DATA TIDAK BOLEH BERTIPE TEKS!"))</definedName>
    <definedName name="terbilang" localSheetId="21">IF([0]!nilai=0,"nol",IF(TYPE([0]!nilai)=1,IF(MOD([0]!nilai,INT([0]!nilai))=0,TRIM('156_Menara Warna_Thailand'!milyar&amp;'156_Menara Warna_Thailand'!juta&amp;'156_Menara Warna_Thailand'!ribu&amp;'156_Menara Warna_Thailand'!ratus),"ANGKA HARUS BILANGAN BULAT!"),"DATA TIDAK BOLEH BERTIPE TEKS!"))</definedName>
    <definedName name="terbilang" localSheetId="22">IF([0]!nilai=0,"nol",IF(TYPE([0]!nilai)=1,IF(MOD([0]!nilai,INT([0]!nilai))=0,TRIM('157_Tensindo_Jakarta'!milyar&amp;'157_Tensindo_Jakarta'!juta&amp;'157_Tensindo_Jakarta'!ribu&amp;'157_Tensindo_Jakarta'!ratus),"ANGKA HARUS BILANGAN BULAT!"),"DATA TIDAK BOLEH BERTIPE TEKS!"))</definedName>
    <definedName name="terbilang" localSheetId="23">IF([0]!nilai=0,"nol",IF(TYPE([0]!nilai)=1,IF(MOD([0]!nilai,INT([0]!nilai))=0,TRIM('158_PCS_Pontinak '!milyar&amp;'158_PCS_Pontinak '!juta&amp;'158_PCS_Pontinak '!ribu&amp;'158_PCS_Pontinak '!ratus),"ANGKA HARUS BILANGAN BULAT!"),"DATA TIDAK BOLEH BERTIPE TEKS!"))</definedName>
    <definedName name="terbilang" localSheetId="24">IF([0]!nilai=0,"nol",IF(TYPE([0]!nilai)=1,IF(MOD([0]!nilai,INT([0]!nilai))=0,TRIM('159_Tujuh Langit_Riau'!milyar&amp;'159_Tujuh Langit_Riau'!juta&amp;'159_Tujuh Langit_Riau'!ribu&amp;'159_Tujuh Langit_Riau'!ratus),"ANGKA HARUS BILANGAN BULAT!"),"DATA TIDAK BOLEH BERTIPE TEKS!"))</definedName>
    <definedName name="terbilang" localSheetId="25">IF([0]!nilai=0,"nol",IF(TYPE([0]!nilai)=1,IF(MOD([0]!nilai,INT([0]!nilai))=0,TRIM('160_Sinar Monas_Bekasi'!milyar&amp;'160_Sinar Monas_Bekasi'!juta&amp;'160_Sinar Monas_Bekasi'!ribu&amp;'160_Sinar Monas_Bekasi'!ratus),"ANGKA HARUS BILANGAN BULAT!"),"DATA TIDAK BOLEH BERTIPE TEKS!"))</definedName>
    <definedName name="terbilang" localSheetId="26">IF([0]!nilai=0,"nol",IF(TYPE([0]!nilai)=1,IF(MOD([0]!nilai,INT([0]!nilai))=0,TRIM('161_Indah_Sulawesi'!milyar&amp;'161_Indah_Sulawesi'!juta&amp;'161_Indah_Sulawesi'!ribu&amp;'161_Indah_Sulawesi'!ratus),"ANGKA HARUS BILANGAN BULAT!"),"DATA TIDAK BOLEH BERTIPE TEKS!"))</definedName>
    <definedName name="terbilang" localSheetId="27">IF([0]!nilai=0,"nol",IF(TYPE([0]!nilai)=1,IF(MOD([0]!nilai,INT([0]!nilai))=0,TRIM('162_Trawblbens_Batam'!milyar&amp;'162_Trawblbens_Batam'!juta&amp;'162_Trawblbens_Batam'!ribu&amp;'162_Trawblbens_Batam'!ratus),"ANGKA HARUS BILANGAN BULAT!"),"DATA TIDAK BOLEH BERTIPE TEKS!"))</definedName>
    <definedName name="terbilang" localSheetId="28">IF([0]!nilai=0,"nol",IF(TYPE([0]!nilai)=1,IF(MOD([0]!nilai,INT([0]!nilai))=0,TRIM('163_Yenlingtan_Karfikawira_Btam'!milyar&amp;'163_Yenlingtan_Karfikawira_Btam'!juta&amp;'163_Yenlingtan_Karfikawira_Btam'!ribu&amp;'163_Yenlingtan_Karfikawira_Btam'!ratus),"ANGKA HARUS BILANGAN BULAT!"),"DATA TIDAK BOLEH BERTIPE TEKS!"))</definedName>
    <definedName name="terbilang" localSheetId="29">IF([0]!nilai=0,"nol",IF(TYPE([0]!nilai)=1,IF(MOD([0]!nilai,INT([0]!nilai))=0,TRIM('164_Yenlingtan_Sehat_Batam'!milyar&amp;'164_Yenlingtan_Sehat_Batam'!juta&amp;'164_Yenlingtan_Sehat_Batam'!ribu&amp;'164_Yenlingtan_Sehat_Batam'!ratus),"ANGKA HARUS BILANGAN BULAT!"),"DATA TIDAK BOLEH BERTIPE TEKS!"))</definedName>
    <definedName name="terbilang" localSheetId="30">IF([0]!nilai=0,"nol",IF(TYPE([0]!nilai)=1,IF(MOD([0]!nilai,INT([0]!nilai))=0,TRIM('165_Trawblbens_Batam'!milyar&amp;'165_Trawblbens_Batam'!juta&amp;'165_Trawblbens_Batam'!ribu&amp;'165_Trawblbens_Batam'!ratus),"ANGKA HARUS BILANGAN BULAT!"),"DATA TIDAK BOLEH BERTIPE TEKS!"))</definedName>
    <definedName name="terbilang" localSheetId="31">IF([0]!nilai=0,"nol",IF(TYPE([0]!nilai)=1,IF(MOD([0]!nilai,INT([0]!nilai))=0,TRIM('166_Anzora_Batam'!milyar&amp;'166_Anzora_Batam'!juta&amp;'166_Anzora_Batam'!ribu&amp;'166_Anzora_Batam'!ratus),"ANGKA HARUS BILANGAN BULAT!"),"DATA TIDAK BOLEH BERTIPE TEKS!"))</definedName>
    <definedName name="terbilang" localSheetId="32">IF([0]!nilai=0,"nol",IF(TYPE([0]!nilai)=1,IF(MOD([0]!nilai,INT([0]!nilai))=0,TRIM('167_Ibu Vio_Makassar'!milyar&amp;'167_Ibu Vio_Makassar'!juta&amp;'167_Ibu Vio_Makassar'!ribu&amp;'167_Ibu Vio_Makassar'!ratus),"ANGKA HARUS BILANGAN BULAT!"),"DATA TIDAK BOLEH BERTIPE TEKS!"))</definedName>
    <definedName name="terbilang" localSheetId="33">IF([0]!nilai=0,"nol",IF(TYPE([0]!nilai)=1,IF(MOD([0]!nilai,INT([0]!nilai))=0,TRIM('168_Yenlingtan_Tirta_Batam'!milyar&amp;'168_Yenlingtan_Tirta_Batam'!juta&amp;'168_Yenlingtan_Tirta_Batam'!ribu&amp;'168_Yenlingtan_Tirta_Batam'!ratus),"ANGKA HARUS BILANGAN BULAT!"),"DATA TIDAK BOLEH BERTIPE TEKS!"))</definedName>
    <definedName name="terbilang" localSheetId="34">IF([0]!nilai=0,"nol",IF(TYPE([0]!nilai)=1,IF(MOD([0]!nilai,INT([0]!nilai))=0,TRIM('169_Menara_Sampoeran_C1'!milyar&amp;'169_Menara_Sampoeran_C1'!juta&amp;'169_Menara_Sampoeran_C1'!ribu&amp;'169_Menara_Sampoeran_C1'!ratus),"ANGKA HARUS BILANGAN BULAT!"),"DATA TIDAK BOLEH BERTIPE TEKS!"))</definedName>
    <definedName name="terbilang" localSheetId="35">IF([0]!nilai=0,"nol",IF(TYPE([0]!nilai)=1,IF(MOD([0]!nilai,INT([0]!nilai))=0,TRIM('170_Menara_Bandung'!milyar&amp;'170_Menara_Bandung'!juta&amp;'170_Menara_Bandung'!ribu&amp;'170_Menara_Bandung'!ratus),"ANGKA HARUS BILANGAN BULAT!"),"DATA TIDAK BOLEH BERTIPE TEKS!"))</definedName>
    <definedName name="terbilang" localSheetId="36">IF([0]!nilai=0,"nol",IF(TYPE([0]!nilai)=1,IF(MOD([0]!nilai,INT([0]!nilai))=0,TRIM('171_Menara_Jakarta Inner'!milyar&amp;'171_Menara_Jakarta Inner'!juta&amp;'171_Menara_Jakarta Inner'!ribu&amp;'171_Menara_Jakarta Inner'!ratus),"ANGKA HARUS BILANGAN BULAT!"),"DATA TIDAK BOLEH BERTIPE TEKS!"))</definedName>
    <definedName name="terbilang" localSheetId="37">IF([0]!nilai=0,"nol",IF(TYPE([0]!nilai)=1,IF(MOD([0]!nilai,INT([0]!nilai))=0,TRIM('172_Fadilindo_Batam'!milyar&amp;'172_Fadilindo_Batam'!juta&amp;'172_Fadilindo_Batam'!ribu&amp;'172_Fadilindo_Batam'!ratus),"ANGKA HARUS BILANGAN BULAT!"),"DATA TIDAK BOLEH BERTIPE TEKS!"))</definedName>
    <definedName name="terbilang" localSheetId="38">IF([0]!nilai=0,"nol",IF(TYPE([0]!nilai)=1,IF(MOD([0]!nilai,INT([0]!nilai))=0,TRIM('173_Yenlingtan_berkat_Batam'!milyar&amp;'173_Yenlingtan_berkat_Batam'!juta&amp;'173_Yenlingtan_berkat_Batam'!ribu&amp;'173_Yenlingtan_berkat_Batam'!ratus),"ANGKA HARUS BILANGAN BULAT!"),"DATA TIDAK BOLEH BERTIPE TEKS!"))</definedName>
    <definedName name="terbilang" localSheetId="39">IF([0]!nilai=0,"nol",IF(TYPE([0]!nilai)=1,IF(MOD([0]!nilai,INT([0]!nilai))=0,TRIM('174_Yenlingtan_Kreshna_Batam'!milyar&amp;'174_Yenlingtan_Kreshna_Batam'!juta&amp;'174_Yenlingtan_Kreshna_Batam'!ribu&amp;'174_Yenlingtan_Kreshna_Batam'!ratus),"ANGKA HARUS BILANGAN BULAT!"),"DATA TIDAK BOLEH BERTIPE TEKS!"))</definedName>
    <definedName name="terbilang" localSheetId="40">IF([2]!nilai=0,"nol",IF(TYPE([2]!nilai)=1,IF(MOD([2]!nilai,INT([2]!nilai))=0,TRIM('175_Lion_Gresik'!milyar&amp;'175_Lion_Gresik'!juta&amp;'175_Lion_Gresik'!ribu&amp;'175_Lion_Gresik'!ratus),"ANGKA HARUS BILANGAN BULAT!"),"DATA TIDAK BOLEH BERTIPE TEKS!"))</definedName>
    <definedName name="terbilang" localSheetId="41">IF([2]!nilai=0,"nol",IF(TYPE([2]!nilai)=1,IF(MOD([2]!nilai,INT([2]!nilai))=0,TRIM('176_Padi Logistik'!milyar&amp;'176_Padi Logistik'!juta&amp;'176_Padi Logistik'!ribu&amp;'176_Padi Logistik'!ratus),"ANGKA HARUS BILANGAN BULAT!"),"DATA TIDAK BOLEH BERTIPE TEKS!"))</definedName>
    <definedName name="terbilang" localSheetId="42">IF([2]!nilai=0,"nol",IF(TYPE([2]!nilai)=1,IF(MOD([2]!nilai,INT([2]!nilai))=0,TRIM('177_Padi Logistik_Bali'!milyar&amp;'177_Padi Logistik_Bali'!juta&amp;'177_Padi Logistik_Bali'!ribu&amp;'177_Padi Logistik_Bali'!ratus),"ANGKA HARUS BILANGAN BULAT!"),"DATA TIDAK BOLEH BERTIPE TEKS!"))</definedName>
    <definedName name="terbilang" localSheetId="43">IF([2]!nilai=0,"nol",IF(TYPE([2]!nilai)=1,IF(MOD([2]!nilai,INT([2]!nilai))=0,TRIM('178_satya alam_'!milyar&amp;'178_satya alam_'!juta&amp;'178_satya alam_'!ribu&amp;'178_satya alam_'!ratus),"ANGKA HARUS BILANGAN BULAT!"),"DATA TIDAK BOLEH BERTIPE TEKS!"))</definedName>
    <definedName name="terbilang" localSheetId="44">IF([2]!nilai=0,"nol",IF(TYPE([2]!nilai)=1,IF(MOD([2]!nilai,INT([2]!nilai))=0,TRIM('179_Kurniatani_Banjar negara'!milyar&amp;'179_Kurniatani_Banjar negara'!juta&amp;'179_Kurniatani_Banjar negara'!ribu&amp;'179_Kurniatani_Banjar negara'!ratus),"ANGKA HARUS BILANGAN BULAT!"),"DATA TIDAK BOLEH BERTIPE TEKS!"))</definedName>
    <definedName name="terbilang" localSheetId="45">IF([0]!nilai=0,"nol",IF(TYPE([0]!nilai)=1,IF(MOD([0]!nilai,INT([0]!nilai))=0,TRIM('180_PT. Yasa_Sulteng'!milyar&amp;'180_PT. Yasa_Sulteng'!juta&amp;'180_PT. Yasa_Sulteng'!ribu&amp;'180_PT. Yasa_Sulteng'!ratus),"ANGKA HARUS BILANGAN BULAT!"),"DATA TIDAK BOLEH BERTIPE TEKS!"))</definedName>
    <definedName name="terbilang" localSheetId="46">IF([0]!nilai=0,"nol",IF(TYPE([0]!nilai)=1,IF(MOD([0]!nilai,INT([0]!nilai))=0,TRIM('180_PT. Yasa_Sulteng di up'!milyar&amp;'180_PT. Yasa_Sulteng di up'!juta&amp;'180_PT. Yasa_Sulteng di up'!ribu&amp;'180_PT. Yasa_Sulteng di up'!ratus),"ANGKA HARUS BILANGAN BULAT!"),"DATA TIDAK BOLEH BERTIPE TEKS!"))</definedName>
    <definedName name="terbilang" localSheetId="47">IF([0]!nilai=0,"nol",IF(TYPE([0]!nilai)=1,IF(MOD([0]!nilai,INT([0]!nilai))=0,TRIM('181_Menara_Jakarta Inner'!milyar&amp;'181_Menara_Jakarta Inner'!juta&amp;'181_Menara_Jakarta Inner'!ribu&amp;'181_Menara_Jakarta Inner'!ratus),"ANGKA HARUS BILANGAN BULAT!"),"DATA TIDAK BOLEH BERTIPE TEKS!"))</definedName>
    <definedName name="terbilang" localSheetId="48">IF([0]!nilai=0,"nol",IF(TYPE([0]!nilai)=1,IF(MOD([0]!nilai,INT([0]!nilai))=0,TRIM('182_Yenlingtan_Pandurasa_Batam'!milyar&amp;'182_Yenlingtan_Pandurasa_Batam'!juta&amp;'182_Yenlingtan_Pandurasa_Batam'!ribu&amp;'182_Yenlingtan_Pandurasa_Batam'!ratus),"ANGKA HARUS BILANGAN BULAT!"),"DATA TIDAK BOLEH BERTIPE TEKS!"))</definedName>
    <definedName name="terbilang" localSheetId="49">IF([0]!nilai=0,"nol",IF(TYPE([0]!nilai)=1,IF(MOD([0]!nilai,INT([0]!nilai))=0,TRIM('183_Bpk.Icuk_Kalbar'!milyar&amp;'183_Bpk.Icuk_Kalbar'!juta&amp;'183_Bpk.Icuk_Kalbar'!ribu&amp;'183_Bpk.Icuk_Kalbar'!ratus),"ANGKA HARUS BILANGAN BULAT!"),"DATA TIDAK BOLEH BERTIPE TEKS!"))</definedName>
    <definedName name="terbilang" localSheetId="50">IF([0]!nilai=0,"nol",IF(TYPE([0]!nilai)=1,IF(MOD([0]!nilai,INT([0]!nilai))=0,TRIM('184_Rosenberger_Makassar'!milyar&amp;'184_Rosenberger_Makassar'!juta&amp;'184_Rosenberger_Makassar'!ribu&amp;'184_Rosenberger_Makassar'!ratus),"ANGKA HARUS BILANGAN BULAT!"),"DATA TIDAK BOLEH BERTIPE TEKS!"))</definedName>
    <definedName name="terbilang" localSheetId="51">IF([0]!nilai=0,"nol",IF(TYPE([0]!nilai)=1,IF(MOD([0]!nilai,INT([0]!nilai))=0,TRIM('185_PT.Sarana Bandar_Sidoarjo'!milyar&amp;'185_PT.Sarana Bandar_Sidoarjo'!juta&amp;'185_PT.Sarana Bandar_Sidoarjo'!ribu&amp;'185_PT.Sarana Bandar_Sidoarjo'!ratus),"ANGKA HARUS BILANGAN BULAT!"),"DATA TIDAK BOLEH BERTIPE TEKS!"))</definedName>
    <definedName name="terbilang" localSheetId="52">IF([0]!nilai=0,"nol",IF(TYPE([0]!nilai)=1,IF(MOD([0]!nilai,INT([0]!nilai))=0,TRIM('186_Ibu Yanti_Lampung'!milyar&amp;'186_Ibu Yanti_Lampung'!juta&amp;'186_Ibu Yanti_Lampung'!ribu&amp;'186_Ibu Yanti_Lampung'!ratus),"ANGKA HARUS BILANGAN BULAT!"),"DATA TIDAK BOLEH BERTIPE TEKS!"))</definedName>
    <definedName name="terbilang" localSheetId="53">IF([0]!nilai=0,"nol",IF(TYPE([0]!nilai)=1,IF(MOD([0]!nilai,INT([0]!nilai))=0,TRIM('187_MAG_Kalimantan'!milyar&amp;'187_MAG_Kalimantan'!juta&amp;'187_MAG_Kalimantan'!ribu&amp;'187_MAG_Kalimantan'!ratus),"ANGKA HARUS BILANGAN BULAT!"),"DATA TIDAK BOLEH BERTIPE TEKS!"))</definedName>
    <definedName name="terbilang" localSheetId="55">IF([0]!nilai=0,"nol",IF(TYPE([0]!nilai)=1,IF(MOD([0]!nilai,INT([0]!nilai))=0,TRIM('188_BSC_JHHP_PAYAKUMBUH'!milyar&amp;'188_BSC_JHHP_PAYAKUMBUH'!juta&amp;'188_BSC_JHHP_PAYAKUMBUH'!ribu&amp;'188_BSC_JHHP_PAYAKUMBUH'!ratus),"ANGKA HARUS BILANGAN BULAT!"),"DATA TIDAK BOLEH BERTIPE TEKS!"))</definedName>
    <definedName name="terbilang" localSheetId="54">IF([0]!nilai=0,"nol",IF(TYPE([0]!nilai)=1,IF(MOD([0]!nilai,INT([0]!nilai))=0,TRIM('188_Sampoeran_Brigf 31.2.22'!milyar&amp;'188_Sampoeran_Brigf 31.2.22'!juta&amp;'188_Sampoeran_Brigf 31.2.22'!ribu&amp;'188_Sampoeran_Brigf 31.2.22'!ratus),"ANGKA HARUS BILANGAN BULAT!"),"DATA TIDAK BOLEH BERTIPE TEKS!"))</definedName>
    <definedName name="terbilang" localSheetId="56">IF([0]!nilai=0,"nol",IF(TYPE([0]!nilai)=1,IF(MOD([0]!nilai,INT([0]!nilai))=0,TRIM('189_Sampoeran_Brigf 8.2.22'!milyar&amp;'189_Sampoeran_Brigf 8.2.22'!juta&amp;'189_Sampoeran_Brigf 8.2.22'!ribu&amp;'189_Sampoeran_Brigf 8.2.22'!ratus),"ANGKA HARUS BILANGAN BULAT!"),"DATA TIDAK BOLEH BERTIPE TEKS!"))</definedName>
    <definedName name="terbilang" localSheetId="57">IF([2]!nilai=0,"nol",IF(TYPE([2]!nilai)=1,IF(MOD([2]!nilai,INT([2]!nilai))=0,TRIM('190_Solo Logo_Pati'!milyar&amp;'190_Solo Logo_Pati'!juta&amp;'190_Solo Logo_Pati'!ribu&amp;'190_Solo Logo_Pati'!ratus),"ANGKA HARUS BILANGAN BULAT!"),"DATA TIDAK BOLEH BERTIPE TEKS!"))</definedName>
    <definedName name="terbilang" localSheetId="58">IF([0]!nilai=0,"nol",IF(TYPE([0]!nilai)=1,IF(MOD([0]!nilai,INT([0]!nilai))=0,TRIM('191_Tensindo_Penajam'!milyar&amp;'191_Tensindo_Penajam'!juta&amp;'191_Tensindo_Penajam'!ribu&amp;'191_Tensindo_Penajam'!ratus),"ANGKA HARUS BILANGAN BULAT!"),"DATA TIDAK BOLEH BERTIPE TEKS!"))</definedName>
    <definedName name="terbilang" localSheetId="59">IF([0]!nilai=0,"nol",IF(TYPE([0]!nilai)=1,IF(MOD([0]!nilai,INT([0]!nilai))=0,TRIM('192_BBI_Ciputat'!milyar&amp;'192_BBI_Ciputat'!juta&amp;'192_BBI_Ciputat'!ribu&amp;'192_BBI_Ciputat'!ratus),"ANGKA HARUS BILANGAN BULAT!"),"DATA TIDAK BOLEH BERTIPE TEKS!"))</definedName>
    <definedName name="terbilang" localSheetId="60">IF([2]!nilai=0,"nol",IF(TYPE([2]!nilai)=1,IF(MOD([2]!nilai,INT([2]!nilai))=0,TRIM('193_Lion_Pontianak'!milyar&amp;'193_Lion_Pontianak'!juta&amp;'193_Lion_Pontianak'!ribu&amp;'193_Lion_Pontianak'!ratus),"ANGKA HARUS BILANGAN BULAT!"),"DATA TIDAK BOLEH BERTIPE TEKS!"))</definedName>
    <definedName name="terbilang" localSheetId="61">IF([0]!nilai=0,"nol",IF(TYPE([0]!nilai)=1,IF(MOD([0]!nilai,INT([0]!nilai))=0,TRIM('194_BSC_JHHP_PAYAKUMBUH '!milyar&amp;'194_BSC_JHHP_PAYAKUMBUH '!juta&amp;'194_BSC_JHHP_PAYAKUMBUH '!ribu&amp;'194_BSC_JHHP_PAYAKUMBUH '!ratus),"ANGKA HARUS BILANGAN BULAT!"),"DATA TIDAK BOLEH BERTIPE TEKS!"))</definedName>
    <definedName name="terbilang" localSheetId="62">IF([2]!nilai=0,"nol",IF(TYPE([2]!nilai)=1,IF(MOD([2]!nilai,INT([2]!nilai))=0,TRIM('195_Adhi Cakra_Batang'!milyar&amp;'195_Adhi Cakra_Batang'!juta&amp;'195_Adhi Cakra_Batang'!ribu&amp;'195_Adhi Cakra_Batang'!ratus),"ANGKA HARUS BILANGAN BULAT!"),"DATA TIDAK BOLEH BERTIPE TEKS!"))</definedName>
    <definedName name="terbilang" localSheetId="63">IF([0]!nilai=0,"nol",IF(TYPE([0]!nilai)=1,IF(MOD([0]!nilai,INT([0]!nilai))=0,TRIM('196_Klik_Batam '!milyar&amp;'196_Klik_Batam '!juta&amp;'196_Klik_Batam '!ribu&amp;'196_Klik_Batam '!ratus),"ANGKA HARUS BILANGAN BULAT!"),"DATA TIDAK BOLEH BERTIPE TEKS!"))</definedName>
    <definedName name="terbilang" localSheetId="64">IF([0]!nilai=0,"nol",IF(TYPE([0]!nilai)=1,IF(MOD([0]!nilai,INT([0]!nilai))=0,TRIM('197_BSC_Alam Hijau_Jambi'!milyar&amp;'197_BSC_Alam Hijau_Jambi'!juta&amp;'197_BSC_Alam Hijau_Jambi'!ribu&amp;'197_BSC_Alam Hijau_Jambi'!ratus),"ANGKA HARUS BILANGAN BULAT!"),"DATA TIDAK BOLEH BERTIPE TEKS!"))</definedName>
    <definedName name="terbilang" localSheetId="65">IF([0]!nilai=0,"nol",IF(TYPE([0]!nilai)=1,IF(MOD([0]!nilai,INT([0]!nilai))=0,TRIM('198_PCS_kalimantan'!milyar&amp;'198_PCS_kalimantan'!juta&amp;'198_PCS_kalimantan'!ribu&amp;'198_PCS_kalimantan'!ratus),"ANGKA HARUS BILANGAN BULAT!"),"DATA TIDAK BOLEH BERTIPE TEKS!"))</definedName>
    <definedName name="terbilang" localSheetId="66">IF([0]!nilai=0,"nol",IF(TYPE([0]!nilai)=1,IF(MOD([0]!nilai,INT([0]!nilai))=0,TRIM('199_BSC_Alam Hijau_Jambi'!milyar&amp;'199_BSC_Alam Hijau_Jambi'!juta&amp;'199_BSC_Alam Hijau_Jambi'!ribu&amp;'199_BSC_Alam Hijau_Jambi'!ratus),"ANGKA HARUS BILANGAN BULAT!"),"DATA TIDAK BOLEH BERTIPE TEKS!"))</definedName>
    <definedName name="terbilang" localSheetId="67">IF([0]!nilai=0,"nol",IF(TYPE([0]!nilai)=1,IF(MOD([0]!nilai,INT([0]!nilai))=0,TRIM('200_BSC_Alam JHHP_Lampung'!milyar&amp;'200_BSC_Alam JHHP_Lampung'!juta&amp;'200_BSC_Alam JHHP_Lampung'!ribu&amp;'200_BSC_Alam JHHP_Lampung'!ratus),"ANGKA HARUS BILANGAN BULAT!"),"DATA TIDAK BOLEH BERTIPE TEKS!"))</definedName>
    <definedName name="terbilang" localSheetId="68">IF([0]!nilai=0,"nol",IF(TYPE([0]!nilai)=1,IF(MOD([0]!nilai,INT([0]!nilai))=0,TRIM('201_BSC_Alam JHHP_Lampung'!milyar&amp;'201_BSC_Alam JHHP_Lampung'!juta&amp;'201_BSC_Alam JHHP_Lampung'!ribu&amp;'201_BSC_Alam JHHP_Lampung'!ratus),"ANGKA HARUS BILANGAN BULAT!"),"DATA TIDAK BOLEH BERTIPE TEKS!"))</definedName>
    <definedName name="terbilang" localSheetId="69">IF([0]!nilai=0,"nol",IF(TYPE([0]!nilai)=1,IF(MOD([0]!nilai,INT([0]!nilai))=0,TRIM('202_BSC_Alam Hijau_Bandung 1'!milyar&amp;'202_BSC_Alam Hijau_Bandung 1'!juta&amp;'202_BSC_Alam Hijau_Bandung 1'!ribu&amp;'202_BSC_Alam Hijau_Bandung 1'!ratus),"ANGKA HARUS BILANGAN BULAT!"),"DATA TIDAK BOLEH BERTIPE TEKS!"))</definedName>
    <definedName name="terbilang" localSheetId="70">IF([0]!nilai=0,"nol",IF(TYPE([0]!nilai)=1,IF(MOD([0]!nilai,INT([0]!nilai))=0,TRIM('203_BSC_JHHP_Lampung'!milyar&amp;'203_BSC_JHHP_Lampung'!juta&amp;'203_BSC_JHHP_Lampung'!ribu&amp;'203_BSC_JHHP_Lampung'!ratus),"ANGKA HARUS BILANGAN BULAT!"),"DATA TIDAK BOLEH BERTIPE TEKS!"))</definedName>
    <definedName name="terbilang" localSheetId="71">IF([0]!nilai=0,"nol",IF(TYPE([0]!nilai)=1,IF(MOD([0]!nilai,INT([0]!nilai))=0,TRIM('204_Klik_Batam'!milyar&amp;'204_Klik_Batam'!juta&amp;'204_Klik_Batam'!ribu&amp;'204_Klik_Batam'!ratus),"ANGKA HARUS BILANGAN BULAT!"),"DATA TIDAK BOLEH BERTIPE TEKS!"))</definedName>
    <definedName name="terbilang" localSheetId="72">IF([0]!nilai=0,"nol",IF(TYPE([0]!nilai)=1,IF(MOD([0]!nilai,INT([0]!nilai))=0,TRIM('205_Klik_Batam'!milyar&amp;'205_Klik_Batam'!juta&amp;'205_Klik_Batam'!ribu&amp;'205_Klik_Batam'!ratus),"ANGKA HARUS BILANGAN BULAT!"),"DATA TIDAK BOLEH BERTIPE TEKS!"))</definedName>
    <definedName name="terbilang" localSheetId="73">IF([0]!nilai=0,"nol",IF(TYPE([0]!nilai)=1,IF(MOD([0]!nilai,INT([0]!nilai))=0,TRIM('206_Tinata_Batam'!milyar&amp;'206_Tinata_Batam'!juta&amp;'206_Tinata_Batam'!ribu&amp;'206_Tinata_Batam'!ratus),"ANGKA HARUS BILANGAN BULAT!"),"DATA TIDAK BOLEH BERTIPE TEKS!"))</definedName>
    <definedName name="terbilang" localSheetId="74">IF([0]!nilai=0,"nol",IF(TYPE([0]!nilai)=1,IF(MOD([0]!nilai,INT([0]!nilai))=0,TRIM('207_Yenlingtan_Primasari_BTH'!milyar&amp;'207_Yenlingtan_Primasari_BTH'!juta&amp;'207_Yenlingtan_Primasari_BTH'!ribu&amp;'207_Yenlingtan_Primasari_BTH'!ratus),"ANGKA HARUS BILANGAN BULAT!"),"DATA TIDAK BOLEH BERTIPE TEKS!"))</definedName>
    <definedName name="terbilang" localSheetId="75">IF([0]!nilai=0,"nol",IF(TYPE([0]!nilai)=1,IF(MOD([0]!nilai,INT([0]!nilai))=0,TRIM('208_Yenlingtan_Kaifa_BTH'!milyar&amp;'208_Yenlingtan_Kaifa_BTH'!juta&amp;'208_Yenlingtan_Kaifa_BTH'!ribu&amp;'208_Yenlingtan_Kaifa_BTH'!ratus),"ANGKA HARUS BILANGAN BULAT!"),"DATA TIDAK BOLEH BERTIPE TEKS!"))</definedName>
    <definedName name="terbilang" localSheetId="76">IF([0]!nilai=0,"nol",IF(TYPE([0]!nilai)=1,IF(MOD([0]!nilai,INT([0]!nilai))=0,TRIM('209_Yenlingtan_East_BTH'!milyar&amp;'209_Yenlingtan_East_BTH'!juta&amp;'209_Yenlingtan_East_BTH'!ribu&amp;'209_Yenlingtan_East_BTH'!ratus),"ANGKA HARUS BILANGAN BULAT!"),"DATA TIDAK BOLEH BERTIPE TEKS!"))</definedName>
    <definedName name="terbilang" localSheetId="77">IF([0]!nilai=0,"nol",IF(TYPE([0]!nilai)=1,IF(MOD([0]!nilai,INT([0]!nilai))=0,TRIM('210_Dhe Topidi_Makassar'!milyar&amp;'210_Dhe Topidi_Makassar'!juta&amp;'210_Dhe Topidi_Makassar'!ribu&amp;'210_Dhe Topidi_Makassar'!ratus),"ANGKA HARUS BILANGAN BULAT!"),"DATA TIDAK BOLEH BERTIPE TEKS!"))</definedName>
    <definedName name="terbilang" localSheetId="78">IF([0]!nilai=0,"nol",IF(TYPE([0]!nilai)=1,IF(MOD([0]!nilai,INT([0]!nilai))=0,TRIM('211_Bpk. Teddy_Batam'!milyar&amp;'211_Bpk. Teddy_Batam'!juta&amp;'211_Bpk. Teddy_Batam'!ribu&amp;'211_Bpk. Teddy_Batam'!ratus),"ANGKA HARUS BILANGAN BULAT!"),"DATA TIDAK BOLEH BERTIPE TEKS!"))</definedName>
    <definedName name="terbilang" localSheetId="79">IF([0]!nilai=0,"nol",IF(TYPE([0]!nilai)=1,IF(MOD([0]!nilai,INT([0]!nilai))=0,TRIM('212_RBS_Batam'!milyar&amp;'212_RBS_Batam'!juta&amp;'212_RBS_Batam'!ribu&amp;'212_RBS_Batam'!ratus),"ANGKA HARUS BILANGAN BULAT!"),"DATA TIDAK BOLEH BERTIPE TEKS!"))</definedName>
    <definedName name="terbilang" localSheetId="80">IF([0]!nilai=0,"nol",IF(TYPE([0]!nilai)=1,IF(MOD([0]!nilai,INT([0]!nilai))=0,TRIM('213_Fastindo_jakarta'!milyar&amp;'213_Fastindo_jakarta'!juta&amp;'213_Fastindo_jakarta'!ribu&amp;'213_Fastindo_jakarta'!ratus),"ANGKA HARUS BILANGAN BULAT!"),"DATA TIDAK BOLEH BERTIPE TEKS!"))</definedName>
    <definedName name="terbilang" localSheetId="81">IF([0]!nilai=0,"nol",IF(TYPE([0]!nilai)=1,IF(MOD([0]!nilai,INT([0]!nilai))=0,TRIM('214_Klik_Batam'!milyar&amp;'214_Klik_Batam'!juta&amp;'214_Klik_Batam'!ribu&amp;'214_Klik_Batam'!ratus),"ANGKA HARUS BILANGAN BULAT!"),"DATA TIDAK BOLEH BERTIPE TEKS!"))</definedName>
    <definedName name="terbilang" localSheetId="82">IF([0]!nilai=0,"nol",IF(TYPE([0]!nilai)=1,IF(MOD([0]!nilai,INT([0]!nilai))=0,TRIM('215_Menara_Cocacola'!milyar&amp;'215_Menara_Cocacola'!juta&amp;'215_Menara_Cocacola'!ribu&amp;'215_Menara_Cocacola'!ratus),"ANGKA HARUS BILANGAN BULAT!"),"DATA TIDAK BOLEH BERTIPE TEKS!"))</definedName>
    <definedName name="terbilang" localSheetId="83">IF([0]!nilai=0,"nol",IF(TYPE([0]!nilai)=1,IF(MOD([0]!nilai,INT([0]!nilai))=0,TRIM('216_Menara_Mataram'!milyar&amp;'216_Menara_Mataram'!juta&amp;'216_Menara_Mataram'!ribu&amp;'216_Menara_Mataram'!ratus),"ANGKA HARUS BILANGAN BULAT!"),"DATA TIDAK BOLEH BERTIPE TEKS!"))</definedName>
    <definedName name="terbilang" localSheetId="84">IF([0]!nilai=0,"nol",IF(TYPE([0]!nilai)=1,IF(MOD([0]!nilai,INT([0]!nilai))=0,TRIM('217_BSC_DNR_Padang'!milyar&amp;'217_BSC_DNR_Padang'!juta&amp;'217_BSC_DNR_Padang'!ribu&amp;'217_BSC_DNR_Padang'!ratus),"ANGKA HARUS BILANGAN BULAT!"),"DATA TIDAK BOLEH BERTIPE TEKS!"))</definedName>
    <definedName name="terbilang" localSheetId="85">IF([0]!nilai=0,"nol",IF(TYPE([0]!nilai)=1,IF(MOD([0]!nilai,INT([0]!nilai))=0,TRIM('218_BSC_Alam Hijau_Bandung 1'!milyar&amp;'218_BSC_Alam Hijau_Bandung 1'!juta&amp;'218_BSC_Alam Hijau_Bandung 1'!ribu&amp;'218_BSC_Alam Hijau_Bandung 1'!ratus),"ANGKA HARUS BILANGAN BULAT!"),"DATA TIDAK BOLEH BERTIPE TEKS!"))</definedName>
    <definedName name="terbilang" localSheetId="86">IF([0]!nilai=0,"nol",IF(TYPE([0]!nilai)=1,IF(MOD([0]!nilai,INT([0]!nilai))=0,TRIM('219_BSC_Alam Hijau_Lampung'!milyar&amp;'219_BSC_Alam Hijau_Lampung'!juta&amp;'219_BSC_Alam Hijau_Lampung'!ribu&amp;'219_BSC_Alam Hijau_Lampung'!ratus),"ANGKA HARUS BILANGAN BULAT!"),"DATA TIDAK BOLEH BERTIPE TEKS!"))</definedName>
    <definedName name="terbilang" localSheetId="87">IF([0]!nilai=0,"nol",IF(TYPE([0]!nilai)=1,IF(MOD([0]!nilai,INT([0]!nilai))=0,TRIM('220_BSC_Alam Hijau_Kota Bumi'!milyar&amp;'220_BSC_Alam Hijau_Kota Bumi'!juta&amp;'220_BSC_Alam Hijau_Kota Bumi'!ribu&amp;'220_BSC_Alam Hijau_Kota Bumi'!ratus),"ANGKA HARUS BILANGAN BULAT!"),"DATA TIDAK BOLEH BERTIPE TEKS!"))</definedName>
    <definedName name="terbilang" localSheetId="88">IF([0]!nilai=0,"nol",IF(TYPE([0]!nilai)=1,IF(MOD([0]!nilai,INT([0]!nilai))=0,TRIM('221_BSC_Alam Hijau_Kota Bumi'!milyar&amp;'221_BSC_Alam Hijau_Kota Bumi'!juta&amp;'221_BSC_Alam Hijau_Kota Bumi'!ribu&amp;'221_BSC_Alam Hijau_Kota Bumi'!ratus),"ANGKA HARUS BILANGAN BULAT!"),"DATA TIDAK BOLEH BERTIPE TEKS!"))</definedName>
    <definedName name="terbilang" localSheetId="89">IF([0]!nilai=0,"nol",IF(TYPE([0]!nilai)=1,IF(MOD([0]!nilai,INT([0]!nilai))=0,TRIM('222_Okaryana_Pontianak'!milyar&amp;'222_Okaryana_Pontianak'!juta&amp;'222_Okaryana_Pontianak'!ribu&amp;'222_Okaryana_Pontianak'!ratus),"ANGKA HARUS BILANGAN BULAT!"),"DATA TIDAK BOLEH BERTIPE TEKS!"))</definedName>
    <definedName name="terbilang" localSheetId="90">IF([0]!nilai=0,"nol",IF(TYPE([0]!nilai)=1,IF(MOD([0]!nilai,INT([0]!nilai))=0,TRIM('223_BBI_Makassar'!milyar&amp;'223_BBI_Makassar'!juta&amp;'223_BBI_Makassar'!ribu&amp;'223_BBI_Makassar'!ratus),"ANGKA HARUS BILANGAN BULAT!"),"DATA TIDAK BOLEH BERTIPE TEKS!"))</definedName>
    <definedName name="terbilang" localSheetId="91">IF([0]!nilai=0,"nol",IF(TYPE([0]!nilai)=1,IF(MOD([0]!nilai,INT([0]!nilai))=0,TRIM('224_Yenlingtan_Aras_BTH'!milyar&amp;'224_Yenlingtan_Aras_BTH'!juta&amp;'224_Yenlingtan_Aras_BTH'!ribu&amp;'224_Yenlingtan_Aras_BTH'!ratus),"ANGKA HARUS BILANGAN BULAT!"),"DATA TIDAK BOLEH BERTIPE TEKS!"))</definedName>
    <definedName name="terbilang" localSheetId="92">IF([0]!nilai=0,"nol",IF(TYPE([0]!nilai)=1,IF(MOD([0]!nilai,INT([0]!nilai))=0,TRIM('225_Yenlingtan_Omo_BTH'!milyar&amp;'225_Yenlingtan_Omo_BTH'!juta&amp;'225_Yenlingtan_Omo_BTH'!ribu&amp;'225_Yenlingtan_Omo_BTH'!ratus),"ANGKA HARUS BILANGAN BULAT!"),"DATA TIDAK BOLEH BERTIPE TEKS!"))</definedName>
    <definedName name="terbilang" localSheetId="93">IF([0]!nilai=0,"nol",IF(TYPE([0]!nilai)=1,IF(MOD([0]!nilai,INT([0]!nilai))=0,TRIM('226_Yenlingtan_Pandurasa_BTH'!milyar&amp;'226_Yenlingtan_Pandurasa_BTH'!juta&amp;'226_Yenlingtan_Pandurasa_BTH'!ribu&amp;'226_Yenlingtan_Pandurasa_BTH'!ratus),"ANGKA HARUS BILANGAN BULAT!"),"DATA TIDAK BOLEH BERTIPE TEKS!"))</definedName>
    <definedName name="terbilang" localSheetId="94">IF([0]!nilai=0,"nol",IF(TYPE([0]!nilai)=1,IF(MOD([0]!nilai,INT([0]!nilai))=0,TRIM('227_Bpk. Zudi_Banjarmasin'!milyar&amp;'227_Bpk. Zudi_Banjarmasin'!juta&amp;'227_Bpk. Zudi_Banjarmasin'!ribu&amp;'227_Bpk. Zudi_Banjarmasin'!ratus),"ANGKA HARUS BILANGAN BULAT!"),"DATA TIDAK BOLEH BERTIPE TEKS!"))</definedName>
    <definedName name="terbilang" localSheetId="95">IF([0]!nilai=0,"nol",IF(TYPE([0]!nilai)=1,IF(MOD([0]!nilai,INT([0]!nilai))=0,TRIM('228_Anzora Skin_Riau'!milyar&amp;'228_Anzora Skin_Riau'!juta&amp;'228_Anzora Skin_Riau'!ribu&amp;'228_Anzora Skin_Riau'!ratus),"ANGKA HARUS BILANGAN BULAT!"),"DATA TIDAK BOLEH BERTIPE TEKS!"))</definedName>
    <definedName name="terbilang" localSheetId="96">IF([0]!nilai=0,"nol",IF(TYPE([0]!nilai)=1,IF(MOD([0]!nilai,INT([0]!nilai))=0,TRIM('229_Menara_Sticker&amp;TTD'!milyar&amp;'229_Menara_Sticker&amp;TTD'!juta&amp;'229_Menara_Sticker&amp;TTD'!ribu&amp;'229_Menara_Sticker&amp;TTD'!ratus),"ANGKA HARUS BILANGAN BULAT!"),"DATA TIDAK BOLEH BERTIPE TEKS!"))</definedName>
    <definedName name="terbilang" localSheetId="97">IF([2]!nilai=0,"nol",IF(TYPE([2]!nilai)=1,IF(MOD([2]!nilai,INT([2]!nilai))=0,TRIM('230_Solologo_Setia alam_Proboli'!milyar&amp;'230_Solologo_Setia alam_Proboli'!juta&amp;'230_Solologo_Setia alam_Proboli'!ribu&amp;'230_Solologo_Setia alam_Proboli'!ratus),"ANGKA HARUS BILANGAN BULAT!"),"DATA TIDAK BOLEH BERTIPE TEKS!"))</definedName>
    <definedName name="terbilang" localSheetId="98">IF([0]!nilai=0,"nol",IF(TYPE([0]!nilai)=1,IF(MOD([0]!nilai,INT([0]!nilai))=0,TRIM('231_Okaryana_Pontianak'!milyar&amp;'231_Okaryana_Pontianak'!juta&amp;'231_Okaryana_Pontianak'!ribu&amp;'231_Okaryana_Pontianak'!ratus),"ANGKA HARUS BILANGAN BULAT!"),"DATA TIDAK BOLEH BERTIPE TEKS!"))</definedName>
    <definedName name="terbilang" localSheetId="99">IF([2]!nilai=0,"nol",IF(TYPE([2]!nilai)=1,IF(MOD([2]!nilai,INT([2]!nilai))=0,TRIM('232_Pandu_Batam'!milyar&amp;'232_Pandu_Batam'!juta&amp;'232_Pandu_Batam'!ribu&amp;'232_Pandu_Batam'!ratus),"ANGKA HARUS BILANGAN BULAT!"),"DATA TIDAK BOLEH BERTIPE TEKS!"))</definedName>
    <definedName name="terbilang" localSheetId="100">IF([0]!nilai=0,"nol",IF(TYPE([0]!nilai)=1,IF(MOD([0]!nilai,INT([0]!nilai))=0,TRIM('233_Yenlingtan_Aras_BTH'!milyar&amp;'233_Yenlingtan_Aras_BTH'!juta&amp;'233_Yenlingtan_Aras_BTH'!ribu&amp;'233_Yenlingtan_Aras_BTH'!ratus),"ANGKA HARUS BILANGAN BULAT!"),"DATA TIDAK BOLEH BERTIPE TEKS!"))</definedName>
    <definedName name="terbilang" localSheetId="101">IF([0]!nilai=0,"nol",IF(TYPE([0]!nilai)=1,IF(MOD([0]!nilai,INT([0]!nilai))=0,TRIM('234_AKL_Mix'!milyar&amp;'234_AKL_Mix'!juta&amp;'234_AKL_Mix'!ribu&amp;'234_AKL_Mix'!ratus),"ANGKA HARUS BILANGAN BULAT!"),"DATA TIDAK BOLEH BERTIPE TEKS!"))</definedName>
    <definedName name="terbilang" localSheetId="102">IF([0]!nilai=0,"nol",IF(TYPE([0]!nilai)=1,IF(MOD([0]!nilai,INT([0]!nilai))=0,TRIM('235_Brama_Batam'!milyar&amp;'235_Brama_Batam'!juta&amp;'235_Brama_Batam'!ribu&amp;'235_Brama_Batam'!ratus),"ANGKA HARUS BILANGAN BULAT!"),"DATA TIDAK BOLEH BERTIPE TEKS!"))</definedName>
    <definedName name="terbilang" localSheetId="103">IF([0]!nilai=0,"nol",IF(TYPE([0]!nilai)=1,IF(MOD([0]!nilai,INT([0]!nilai))=0,TRIM('236_Nayla Hijab_Surabaya'!milyar&amp;'236_Nayla Hijab_Surabaya'!juta&amp;'236_Nayla Hijab_Surabaya'!ribu&amp;'236_Nayla Hijab_Surabaya'!ratus),"ANGKA HARUS BILANGAN BULAT!"),"DATA TIDAK BOLEH BERTIPE TEKS!"))</definedName>
    <definedName name="terbilang" localSheetId="104">IF([0]!nilai=0,"nol",IF(TYPE([0]!nilai)=1,IF(MOD([0]!nilai,INT([0]!nilai))=0,TRIM('237_Grasindo_Pontianak'!milyar&amp;'237_Grasindo_Pontianak'!juta&amp;'237_Grasindo_Pontianak'!ribu&amp;'237_Grasindo_Pontianak'!ratus),"ANGKA HARUS BILANGAN BULAT!"),"DATA TIDAK BOLEH BERTIPE TEKS!"))</definedName>
    <definedName name="terbilang" localSheetId="105">IF([0]!nilai=0,"nol",IF(TYPE([0]!nilai)=1,IF(MOD([0]!nilai,INT([0]!nilai))=0,TRIM('238_Yenlingtan_Sukses_BTH'!milyar&amp;'238_Yenlingtan_Sukses_BTH'!juta&amp;'238_Yenlingtan_Sukses_BTH'!ribu&amp;'238_Yenlingtan_Sukses_BTH'!ratus),"ANGKA HARUS BILANGAN BULAT!"),"DATA TIDAK BOLEH BERTIPE TEKS!"))</definedName>
    <definedName name="terbilang" localSheetId="106">IF([0]!nilai=0,"nol",IF(TYPE([0]!nilai)=1,IF(MOD([0]!nilai,INT([0]!nilai))=0,TRIM('239_Bpk. Arif_Batam'!milyar&amp;'239_Bpk. Arif_Batam'!juta&amp;'239_Bpk. Arif_Batam'!ribu&amp;'239_Bpk. Arif_Batam'!ratus),"ANGKA HARUS BILANGAN BULAT!"),"DATA TIDAK BOLEH BERTIPE TEKS!"))</definedName>
    <definedName name="terbilang" localSheetId="107">IF([0]!nilai=0,"nol",IF(TYPE([0]!nilai)=1,IF(MOD([0]!nilai,INT([0]!nilai))=0,TRIM('240_Yenlingtan_Sukses_BTH '!milyar&amp;'240_Yenlingtan_Sukses_BTH '!juta&amp;'240_Yenlingtan_Sukses_BTH '!ribu&amp;'240_Yenlingtan_Sukses_BTH '!ratus),"ANGKA HARUS BILANGAN BULAT!"),"DATA TIDAK BOLEH BERTIPE TEKS!"))</definedName>
    <definedName name="terbilang" localSheetId="108">IF([0]!nilai=0,"nol",IF(TYPE([0]!nilai)=1,IF(MOD([0]!nilai,INT([0]!nilai))=0,TRIM('241_Yenlingtan_Aras_BTH'!milyar&amp;'241_Yenlingtan_Aras_BTH'!juta&amp;'241_Yenlingtan_Aras_BTH'!ribu&amp;'241_Yenlingtan_Aras_BTH'!ratus),"ANGKA HARUS BILANGAN BULAT!"),"DATA TIDAK BOLEH BERTIPE TEKS!"))</definedName>
    <definedName name="terbilang" localSheetId="109">IF([0]!nilai=0,"nol",IF(TYPE([0]!nilai)=1,IF(MOD([0]!nilai,INT([0]!nilai))=0,TRIM('241A_Yenlingtan_Aras_PU'!milyar&amp;'241A_Yenlingtan_Aras_PU'!juta&amp;'241A_Yenlingtan_Aras_PU'!ribu&amp;'241A_Yenlingtan_Aras_PU'!ratus),"ANGKA HARUS BILANGAN BULAT!"),"DATA TIDAK BOLEH BERTIPE TEKS!"))</definedName>
    <definedName name="terbilang" localSheetId="110">IF([0]!nilai=0,"nol",IF(TYPE([0]!nilai)=1,IF(MOD([0]!nilai,INT([0]!nilai))=0,TRIM('242_Bpk. Arif_Batam'!milyar&amp;'242_Bpk. Arif_Batam'!juta&amp;'242_Bpk. Arif_Batam'!ribu&amp;'242_Bpk. Arif_Batam'!ratus),"ANGKA HARUS BILANGAN BULAT!"),"DATA TIDAK BOLEH BERTIPE TEKS!"))</definedName>
    <definedName name="terbilang" localSheetId="111">IF([0]!nilai=0,"nol",IF(TYPE([0]!nilai)=1,IF(MOD([0]!nilai,INT([0]!nilai))=0,TRIM('243_Klik_Batam'!milyar&amp;'243_Klik_Batam'!juta&amp;'243_Klik_Batam'!ribu&amp;'243_Klik_Batam'!ratus),"ANGKA HARUS BILANGAN BULAT!"),"DATA TIDAK BOLEH BERTIPE TEKS!"))</definedName>
    <definedName name="terbilang" localSheetId="112">IF([0]!nilai=0,"nol",IF(TYPE([0]!nilai)=1,IF(MOD([0]!nilai,INT([0]!nilai))=0,TRIM('244_Mega Kreasi_Bekasi'!milyar&amp;'244_Mega Kreasi_Bekasi'!juta&amp;'244_Mega Kreasi_Bekasi'!ribu&amp;'244_Mega Kreasi_Bekasi'!ratus),"ANGKA HARUS BILANGAN BULAT!"),"DATA TIDAK BOLEH BERTIPE TEKS!"))</definedName>
    <definedName name="terbilang" localSheetId="113">IF([0]!nilai=0,"nol",IF(TYPE([0]!nilai)=1,IF(MOD([0]!nilai,INT([0]!nilai))=0,TRIM('245_BSC_JHHP_Solok'!milyar&amp;'245_BSC_JHHP_Solok'!juta&amp;'245_BSC_JHHP_Solok'!ribu&amp;'245_BSC_JHHP_Solok'!ratus),"ANGKA HARUS BILANGAN BULAT!"),"DATA TIDAK BOLEH BERTIPE TEKS!"))</definedName>
    <definedName name="terbilang" localSheetId="114">IF([0]!nilai=0,"nol",IF(TYPE([0]!nilai)=1,IF(MOD([0]!nilai,INT([0]!nilai))=0,TRIM('246_BSC_Alam Hijau_Cilacap'!milyar&amp;'246_BSC_Alam Hijau_Cilacap'!juta&amp;'246_BSC_Alam Hijau_Cilacap'!ribu&amp;'246_BSC_Alam Hijau_Cilacap'!ratus),"ANGKA HARUS BILANGAN BULAT!"),"DATA TIDAK BOLEH BERTIPE TEKS!"))</definedName>
    <definedName name="terbilang" localSheetId="115">IF([0]!nilai=0,"nol",IF(TYPE([0]!nilai)=1,IF(MOD([0]!nilai,INT([0]!nilai))=0,TRIM('247_BSC_Alam Hijau_Jogja&amp;Smrng'!milyar&amp;'247_BSC_Alam Hijau_Jogja&amp;Smrng'!juta&amp;'247_BSC_Alam Hijau_Jogja&amp;Smrng'!ribu&amp;'247_BSC_Alam Hijau_Jogja&amp;Smrng'!ratus),"ANGKA HARUS BILANGAN BULAT!"),"DATA TIDAK BOLEH BERTIPE TEKS!"))</definedName>
    <definedName name="terbilang" localSheetId="116">IF([0]!nilai=0,"nol",IF(TYPE([0]!nilai)=1,IF(MOD([0]!nilai,INT([0]!nilai))=0,TRIM('248_Surya Jasa_Kalimantan'!milyar&amp;'248_Surya Jasa_Kalimantan'!juta&amp;'248_Surya Jasa_Kalimantan'!ribu&amp;'248_Surya Jasa_Kalimantan'!ratus),"ANGKA HARUS BILANGAN BULAT!"),"DATA TIDAK BOLEH BERTIPE TEKS!"))</definedName>
    <definedName name="terbilang" localSheetId="117">IF([0]!nilai=0,"nol",IF(TYPE([0]!nilai)=1,IF(MOD([0]!nilai,INT([0]!nilai))=0,TRIM('249_Surya Jasa_Kalimantan'!milyar&amp;'249_Surya Jasa_Kalimantan'!juta&amp;'249_Surya Jasa_Kalimantan'!ribu&amp;'249_Surya Jasa_Kalimantan'!ratus),"ANGKA HARUS BILANGAN BULAT!"),"DATA TIDAK BOLEH BERTIPE TEKS!"))</definedName>
    <definedName name="terbilang" localSheetId="118">IF([2]!nilai=0,"nol",IF(TYPE([2]!nilai)=1,IF(MOD([2]!nilai,INT([2]!nilai))=0,TRIM('250_Lion_Sidoarjo'!milyar&amp;'250_Lion_Sidoarjo'!juta&amp;'250_Lion_Sidoarjo'!ribu&amp;'250_Lion_Sidoarjo'!ratus),"ANGKA HARUS BILANGAN BULAT!"),"DATA TIDAK BOLEH BERTIPE TEKS!"))</definedName>
    <definedName name="terbilang" localSheetId="119">IF([0]!nilai=0,"nol",IF(TYPE([0]!nilai)=1,IF(MOD([0]!nilai,INT([0]!nilai))=0,TRIM('251_PCS_Pontianak'!milyar&amp;'251_PCS_Pontianak'!juta&amp;'251_PCS_Pontianak'!ribu&amp;'251_PCS_Pontianak'!ratus),"ANGKA HARUS BILANGAN BULAT!"),"DATA TIDAK BOLEH BERTIPE TEKS!"))</definedName>
    <definedName name="terbilang" localSheetId="120">IF([2]!nilai=0,"nol",IF(TYPE([2]!nilai)=1,IF(MOD([2]!nilai,INT([2]!nilai))=0,TRIM('252_PT. Buana_Jakarta'!milyar&amp;'252_PT. Buana_Jakarta'!juta&amp;'252_PT. Buana_Jakarta'!ribu&amp;'252_PT. Buana_Jakarta'!ratus),"ANGKA HARUS BILANGAN BULAT!"),"DATA TIDAK BOLEH BERTIPE TEKS!"))</definedName>
    <definedName name="terbilang" localSheetId="121">IF([0]!nilai=0,"nol",IF(TYPE([0]!nilai)=1,IF(MOD([0]!nilai,INT([0]!nilai))=0,TRIM('253_PCS_Pontianak'!milyar&amp;'253_PCS_Pontianak'!juta&amp;'253_PCS_Pontianak'!ribu&amp;'253_PCS_Pontianak'!ratus),"ANGKA HARUS BILANGAN BULAT!"),"DATA TIDAK BOLEH BERTIPE TEKS!"))</definedName>
    <definedName name="terbilang" localSheetId="122">IF([0]!nilai=0,"nol",IF(TYPE([0]!nilai)=1,IF(MOD([0]!nilai,INT([0]!nilai))=0,TRIM('254_Yenlingtan_Primasari'!milyar&amp;'254_Yenlingtan_Primasari'!juta&amp;'254_Yenlingtan_Primasari'!ribu&amp;'254_Yenlingtan_Primasari'!ratus),"ANGKA HARUS BILANGAN BULAT!"),"DATA TIDAK BOLEH BERTIPE TEKS!"))</definedName>
    <definedName name="terbilang" localSheetId="123">IF([0]!nilai=0,"nol",IF(TYPE([0]!nilai)=1,IF(MOD([0]!nilai,INT([0]!nilai))=0,TRIM('255_Trawlbens_Batam'!milyar&amp;'255_Trawlbens_Batam'!juta&amp;'255_Trawlbens_Batam'!ribu&amp;'255_Trawlbens_Batam'!ratus),"ANGKA HARUS BILANGAN BULAT!"),"DATA TIDAK BOLEH BERTIPE TEKS!"))</definedName>
    <definedName name="terbilang" localSheetId="124">IF([0]!nilai=0,"nol",IF(TYPE([0]!nilai)=1,IF(MOD([0]!nilai,INT([0]!nilai))=0,TRIM('256_yenlingtan_Dlanier'!milyar&amp;'256_yenlingtan_Dlanier'!juta&amp;'256_yenlingtan_Dlanier'!ribu&amp;'256_yenlingtan_Dlanier'!ratus),"ANGKA HARUS BILANGAN BULAT!"),"DATA TIDAK BOLEH BERTIPE TEKS!"))</definedName>
    <definedName name="terbilang" localSheetId="125">IF([0]!nilai=0,"nol",IF(TYPE([0]!nilai)=1,IF(MOD([0]!nilai,INT([0]!nilai))=0,TRIM('257_BSC_Alamhijau_Medan'!milyar&amp;'257_BSC_Alamhijau_Medan'!juta&amp;'257_BSC_Alamhijau_Medan'!ribu&amp;'257_BSC_Alamhijau_Medan'!ratus),"ANGKA HARUS BILANGAN BULAT!"),"DATA TIDAK BOLEH BERTIPE TEKS!"))</definedName>
    <definedName name="terbilang" localSheetId="126">IF([0]!nilai=0,"nol",IF(TYPE([0]!nilai)=1,IF(MOD([0]!nilai,INT([0]!nilai))=0,TRIM('258_BSC_JHHP_Kotabumi&amp;metr'!milyar&amp;'258_BSC_JHHP_Kotabumi&amp;metr'!juta&amp;'258_BSC_JHHP_Kotabumi&amp;metr'!ribu&amp;'258_BSC_JHHP_Kotabumi&amp;metr'!ratus),"ANGKA HARUS BILANGAN BULAT!"),"DATA TIDAK BOLEH BERTIPE TEKS!"))</definedName>
    <definedName name="terbilang" localSheetId="127">IF([0]!nilai=0,"nol",IF(TYPE([0]!nilai)=1,IF(MOD([0]!nilai,INT([0]!nilai))=0,TRIM('259_Okaryana_Pontianak'!milyar&amp;'259_Okaryana_Pontianak'!juta&amp;'259_Okaryana_Pontianak'!ribu&amp;'259_Okaryana_Pontianak'!ratus),"ANGKA HARUS BILANGAN BULAT!"),"DATA TIDAK BOLEH BERTIPE TEKS!"))</definedName>
    <definedName name="terbilang" localSheetId="128">IF([0]!nilai=0,"nol",IF(TYPE([0]!nilai)=1,IF(MOD([0]!nilai,INT([0]!nilai))=0,TRIM('260_Ibu Neneng_Cibitung'!milyar&amp;'260_Ibu Neneng_Cibitung'!juta&amp;'260_Ibu Neneng_Cibitung'!ribu&amp;'260_Ibu Neneng_Cibitung'!ratus),"ANGKA HARUS BILANGAN BULAT!"),"DATA TIDAK BOLEH BERTIPE TEKS!"))</definedName>
    <definedName name="terbilang" localSheetId="129">IF([0]!nilai=0,"nol",IF(TYPE([0]!nilai)=1,IF(MOD([0]!nilai,INT([0]!nilai))=0,TRIM('261_Klik_Batam'!milyar&amp;'261_Klik_Batam'!juta&amp;'261_Klik_Batam'!ribu&amp;'261_Klik_Batam'!ratus),"ANGKA HARUS BILANGAN BULAT!"),"DATA TIDAK BOLEH BERTIPE TEKS!"))</definedName>
    <definedName name="terbilang" localSheetId="130">IF([0]!nilai=0,"nol",IF(TYPE([0]!nilai)=1,IF(MOD([0]!nilai,INT([0]!nilai))=0,TRIM('262_Bpk. Riyadi_Batam'!milyar&amp;'262_Bpk. Riyadi_Batam'!juta&amp;'262_Bpk. Riyadi_Batam'!ribu&amp;'262_Bpk. Riyadi_Batam'!ratus),"ANGKA HARUS BILANGAN BULAT!"),"DATA TIDAK BOLEH BERTIPE TEKS!"))</definedName>
    <definedName name="terbilang" localSheetId="131">IF([0]!nilai=0,"nol",IF(TYPE([0]!nilai)=1,IF(MOD([0]!nilai,INT([0]!nilai))=0,TRIM('263_Trawlbens_Batam'!milyar&amp;'263_Trawlbens_Batam'!juta&amp;'263_Trawlbens_Batam'!ribu&amp;'263_Trawlbens_Batam'!ratus),"ANGKA HARUS BILANGAN BULAT!"),"DATA TIDAK BOLEH BERTIPE TEKS!"))</definedName>
    <definedName name="terbilang" localSheetId="132">IF([0]!nilai=0,"nol",IF(TYPE([0]!nilai)=1,IF(MOD([0]!nilai,INT([0]!nilai))=0,TRIM('264_Trawlbens_Batam'!milyar&amp;'264_Trawlbens_Batam'!juta&amp;'264_Trawlbens_Batam'!ribu&amp;'264_Trawlbens_Batam'!ratus),"ANGKA HARUS BILANGAN BULAT!"),"DATA TIDAK BOLEH BERTIPE TEKS!"))</definedName>
    <definedName name="terbilang" localSheetId="133">IF([0]!nilai=0,"nol",IF(TYPE([0]!nilai)=1,IF(MOD([0]!nilai,INT([0]!nilai))=0,TRIM('265_STL_Pontianak'!milyar&amp;'265_STL_Pontianak'!juta&amp;'265_STL_Pontianak'!ribu&amp;'265_STL_Pontianak'!ratus),"ANGKA HARUS BILANGAN BULAT!"),"DATA TIDAK BOLEH BERTIPE TEKS!"))</definedName>
    <definedName name="terbilang" localSheetId="134">IF([0]!nilai=0,"nol",IF(TYPE([0]!nilai)=1,IF(MOD([0]!nilai,INT([0]!nilai))=0,TRIM('266_BSC_JHHP_Brastagi'!milyar&amp;'266_BSC_JHHP_Brastagi'!juta&amp;'266_BSC_JHHP_Brastagi'!ribu&amp;'266_BSC_JHHP_Brastagi'!ratus),"ANGKA HARUS BILANGAN BULAT!"),"DATA TIDAK BOLEH BERTIPE TEKS!"))</definedName>
    <definedName name="terbilang" localSheetId="135">IF([0]!nilai=0,"nol",IF(TYPE([0]!nilai)=1,IF(MOD([0]!nilai,INT([0]!nilai))=0,TRIM('267_Expresindo_Riau'!milyar&amp;'267_Expresindo_Riau'!juta&amp;'267_Expresindo_Riau'!ribu&amp;'267_Expresindo_Riau'!ratus),"ANGKA HARUS BILANGAN BULAT!"),"DATA TIDAK BOLEH BERTIPE TEKS!"))</definedName>
    <definedName name="terbilang" localSheetId="136">IF([0]!nilai=0,"nol",IF(TYPE([0]!nilai)=1,IF(MOD([0]!nilai,INT([0]!nilai))=0,TRIM('268_klik_Batam'!milyar&amp;'268_klik_Batam'!juta&amp;'268_klik_Batam'!ribu&amp;'268_klik_Batam'!ratus),"ANGKA HARUS BILANGAN BULAT!"),"DATA TIDAK BOLEH BERTIPE TEKS!"))</definedName>
    <definedName name="terbilang" localSheetId="137">IF([0]!nilai=0,"nol",IF(TYPE([0]!nilai)=1,IF(MOD([0]!nilai,INT([0]!nilai))=0,TRIM('269_Yenlingtan_UD Amindo_BTH'!milyar&amp;'269_Yenlingtan_UD Amindo_BTH'!juta&amp;'269_Yenlingtan_UD Amindo_BTH'!ribu&amp;'269_Yenlingtan_UD Amindo_BTH'!ratus),"ANGKA HARUS BILANGAN BULAT!"),"DATA TIDAK BOLEH BERTIPE TEKS!"))</definedName>
    <definedName name="terbilang" localSheetId="138">IF([0]!nilai=0,"nol",IF(TYPE([0]!nilai)=1,IF(MOD([0]!nilai,INT([0]!nilai))=0,TRIM('270_Yenlingtan_Dlainer_BTH'!milyar&amp;'270_Yenlingtan_Dlainer_BTH'!juta&amp;'270_Yenlingtan_Dlainer_BTH'!ribu&amp;'270_Yenlingtan_Dlainer_BTH'!ratus),"ANGKA HARUS BILANGAN BULAT!"),"DATA TIDAK BOLEH BERTIPE TEKS!"))</definedName>
    <definedName name="terbilang" localSheetId="139">IF([0]!nilai=0,"nol",IF(TYPE([0]!nilai)=1,IF(MOD([0]!nilai,INT([0]!nilai))=0,TRIM('271_Asia Mitra_Bintan'!milyar&amp;'271_Asia Mitra_Bintan'!juta&amp;'271_Asia Mitra_Bintan'!ribu&amp;'271_Asia Mitra_Bintan'!ratus),"ANGKA HARUS BILANGAN BULAT!"),"DATA TIDAK BOLEH BERTIPE TEKS!"))</definedName>
    <definedName name="terbilang" localSheetId="140">IF([0]!nilai=0,"nol",IF(TYPE([0]!nilai)=1,IF(MOD([0]!nilai,INT([0]!nilai))=0,TRIM('272_klik_Batam '!milyar&amp;'272_klik_Batam '!juta&amp;'272_klik_Batam '!ribu&amp;'272_klik_Batam '!ratus),"ANGKA HARUS BILANGAN BULAT!"),"DATA TIDAK BOLEH BERTIPE TEKS!"))</definedName>
    <definedName name="terbilang" localSheetId="141">IF([0]!nilai=0,"nol",IF(TYPE([0]!nilai)=1,IF(MOD([0]!nilai,INT([0]!nilai))=0,TRIM('273_Trawlbens_Batam'!milyar&amp;'273_Trawlbens_Batam'!juta&amp;'273_Trawlbens_Batam'!ribu&amp;'273_Trawlbens_Batam'!ratus),"ANGKA HARUS BILANGAN BULAT!"),"DATA TIDAK BOLEH BERTIPE TEKS!"))</definedName>
    <definedName name="terbilang" localSheetId="142">IF([0]!nilai=0,"nol",IF(TYPE([0]!nilai)=1,IF(MOD([0]!nilai,INT([0]!nilai))=0,TRIM('Performa_PT. Yasa_Konawe'!milyar&amp;'Performa_PT. Yasa_Konawe'!juta&amp;'Performa_PT. Yasa_Konawe'!ribu&amp;'Performa_PT. Yasa_Konawe'!ratus),"ANGKA HARUS BILANGAN BULAT!"),"DATA TIDAK BOLEH BERTIPE TEKS!"))</definedName>
    <definedName name="terbilang">IF(nilai=0,"nol",IF(TYPE(nilai)=1,IF(MOD(nilai,INT(nilai))=0,TRIM(milyar&amp;juta&amp;ribu&amp;ratus),"ANGKA HARUS BILANGAN BULAT!"),"DATA TIDAK BOLEH BERTIPE TEKS!"))</definedName>
    <definedName name="terbilang2" localSheetId="0">TRIM(IF((MID('136_BSC_JHHP_Cipinang'!trbl2,LEN('136_BSC_JHHP_Cipinang'!trbl2),1))="/",LEFT('136_BSC_JHHP_Cipinang'!trbl2,LEN('136_BSC_JHHP_Cipinang'!trbl2)-1),'136_BSC_JHHP_Cipinang'!trbl2))</definedName>
    <definedName name="terbilang2" localSheetId="1">TRIM(IF((MID('137_Klik_Batam'!trbl2,LEN('137_Klik_Batam'!trbl2),1))="/",LEFT('137_Klik_Batam'!trbl2,LEN('137_Klik_Batam'!trbl2)-1),'137_Klik_Batam'!trbl2))</definedName>
    <definedName name="terbilang2" localSheetId="2">TRIM(IF((MID('138_Trawlbens_Batam'!trbl2,LEN('138_Trawlbens_Batam'!trbl2),1))="/",LEFT('138_Trawlbens_Batam'!trbl2,LEN('138_Trawlbens_Batam'!trbl2)-1),'138_Trawlbens_Batam'!trbl2))</definedName>
    <definedName name="terbilang2" localSheetId="3">TRIM(IF((MID('139_Yenlingtan_Jasanaboga_BTH'!trbl2,LEN('139_Yenlingtan_Jasanaboga_BTH'!trbl2),1))="/",LEFT('139_Yenlingtan_Jasanaboga_BTH'!trbl2,LEN('139_Yenlingtan_Jasanaboga_BTH'!trbl2)-1),'139_Yenlingtan_Jasanaboga_BTH'!trbl2))</definedName>
    <definedName name="terbilang2" localSheetId="4">TRIM(IF((MID('139a_Jasanaboga_pick up'!trbl2,LEN('139a_Jasanaboga_pick up'!trbl2),1))="/",LEFT('139a_Jasanaboga_pick up'!trbl2,LEN('139a_Jasanaboga_pick up'!trbl2)-1),'139a_Jasanaboga_pick up'!trbl2))</definedName>
    <definedName name="terbilang2" localSheetId="5">TRIM(IF((MID('140_Trawlbens_Batam '!trbl2,LEN('140_Trawlbens_Batam '!trbl2),1))="/",LEFT('140_Trawlbens_Batam '!trbl2,LEN('140_Trawlbens_Batam '!trbl2)-1),'140_Trawlbens_Batam '!trbl2))</definedName>
    <definedName name="terbilang2" localSheetId="6">TRIM(IF((MID('141_Yenlingtan_Sehat_Batam'!trbl2,LEN('141_Yenlingtan_Sehat_Batam'!trbl2),1))="/",LEFT('141_Yenlingtan_Sehat_Batam'!trbl2,LEN('141_Yenlingtan_Sehat_Batam'!trbl2)-1),'141_Yenlingtan_Sehat_Batam'!trbl2))</definedName>
    <definedName name="terbilang2" localSheetId="7">TRIM(IF((MID('142_BBI_Mix'!trbl2,LEN('142_BBI_Mix'!trbl2),1))="/",LEFT('142_BBI_Mix'!trbl2,LEN('142_BBI_Mix'!trbl2)-1),'142_BBI_Mix'!trbl2))</definedName>
    <definedName name="terbilang2" localSheetId="8">TRIM(IF((MID('143_Fastindo_Jakarta'!trbl2,LEN('143_Fastindo_Jakarta'!trbl2),1))="/",LEFT('143_Fastindo_Jakarta'!trbl2,LEN('143_Fastindo_Jakarta'!trbl2)-1),'143_Fastindo_Jakarta'!trbl2))</definedName>
    <definedName name="terbilang2" localSheetId="9">TRIM(IF((MID('144_Fastindo_Jakarta '!trbl2,LEN('144_Fastindo_Jakarta '!trbl2),1))="/",LEFT('144_Fastindo_Jakarta '!trbl2,LEN('144_Fastindo_Jakarta '!trbl2)-1),'144_Fastindo_Jakarta '!trbl2))</definedName>
    <definedName name="terbilang2" localSheetId="10">TRIM(IF((MID('145_Tensindo_Kalimantan'!trbl2,LEN('145_Tensindo_Kalimantan'!trbl2),1))="/",LEFT('145_Tensindo_Kalimantan'!trbl2,LEN('145_Tensindo_Kalimantan'!trbl2)-1),'145_Tensindo_Kalimantan'!trbl2))</definedName>
    <definedName name="terbilang2" localSheetId="11">TRIM(IF((MID('146_Samudra Jaya Cakra_Mix'!trbl2,LEN('146_Samudra Jaya Cakra_Mix'!trbl2),1))="/",LEFT('146_Samudra Jaya Cakra_Mix'!trbl2,LEN('146_Samudra Jaya Cakra_Mix'!trbl2)-1),'146_Samudra Jaya Cakra_Mix'!trbl2))</definedName>
    <definedName name="terbilang2" localSheetId="12">TRIM(IF((MID('147_Yenlingtan_Pandu_Batam'!trbl2,LEN('147_Yenlingtan_Pandu_Batam'!trbl2),1))="/",LEFT('147_Yenlingtan_Pandu_Batam'!trbl2,LEN('147_Yenlingtan_Pandu_Batam'!trbl2)-1),'147_Yenlingtan_Pandu_Batam'!trbl2))</definedName>
    <definedName name="terbilang2" localSheetId="13">TRIM(IF((MID('148_PT. SITC_Undername China'!trbl2,LEN('148_PT. SITC_Undername China'!trbl2),1))="/",LEFT('148_PT. SITC_Undername China'!trbl2,LEN('148_PT. SITC_Undername China'!trbl2)-1),'148_PT. SITC_Undername China'!trbl2))</definedName>
    <definedName name="terbilang2" localSheetId="14">TRIM(IF((MID('149_Kurnia_Mojokerto'!trbl2,LEN('149_Kurnia_Mojokerto'!trbl2),1))="/",LEFT('149_Kurnia_Mojokerto'!trbl2,LEN('149_Kurnia_Mojokerto'!trbl2)-1),'149_Kurnia_Mojokerto'!trbl2))</definedName>
    <definedName name="terbilang2" localSheetId="15">TRIM(IF((MID('150_Samudra Lima_Lahat'!trbl2,LEN('150_Samudra Lima_Lahat'!trbl2),1))="/",LEFT('150_Samudra Lima_Lahat'!trbl2,LEN('150_Samudra Lima_Lahat'!trbl2)-1),'150_Samudra Lima_Lahat'!trbl2))</definedName>
    <definedName name="terbilang2" localSheetId="16">TRIM(IF((MID('151_CMT_Makassar'!trbl2,LEN('151_CMT_Makassar'!trbl2),1))="/",LEFT('151_CMT_Makassar'!trbl2,LEN('151_CMT_Makassar'!trbl2)-1),'151_CMT_Makassar'!trbl2))</definedName>
    <definedName name="terbilang2" localSheetId="17">TRIM(IF((MID('152_Yenlingtan_Pangan_Batam'!trbl2,LEN('152_Yenlingtan_Pangan_Batam'!trbl2),1))="/",LEFT('152_Yenlingtan_Pangan_Batam'!trbl2,LEN('152_Yenlingtan_Pangan_Batam'!trbl2)-1),'152_Yenlingtan_Pangan_Batam'!trbl2))</definedName>
    <definedName name="terbilang2" localSheetId="18">TRIM(IF((MID('153_Yenlingtan_Japan_Batam'!trbl2,LEN('153_Yenlingtan_Japan_Batam'!trbl2),1))="/",LEFT('153_Yenlingtan_Japan_Batam'!trbl2,LEN('153_Yenlingtan_Japan_Batam'!trbl2)-1),'153_Yenlingtan_Japan_Batam'!trbl2))</definedName>
    <definedName name="terbilang2" localSheetId="19">TRIM(IF((MID('154_R2K_sawah Lonto'!trbl2,LEN('154_R2K_sawah Lonto'!trbl2),1))="/",LEFT('154_R2K_sawah Lonto'!trbl2,LEN('154_R2K_sawah Lonto'!trbl2)-1),'154_R2K_sawah Lonto'!trbl2))</definedName>
    <definedName name="terbilang2" localSheetId="20">TRIM(IF((MID('155_Surya Jasa_Kalimantan'!trbl2,LEN('155_Surya Jasa_Kalimantan'!trbl2),1))="/",LEFT('155_Surya Jasa_Kalimantan'!trbl2,LEN('155_Surya Jasa_Kalimantan'!trbl2)-1),'155_Surya Jasa_Kalimantan'!trbl2))</definedName>
    <definedName name="terbilang2" localSheetId="21">TRIM(IF((MID('156_Menara Warna_Thailand'!trbl2,LEN('156_Menara Warna_Thailand'!trbl2),1))="/",LEFT('156_Menara Warna_Thailand'!trbl2,LEN('156_Menara Warna_Thailand'!trbl2)-1),'156_Menara Warna_Thailand'!trbl2))</definedName>
    <definedName name="terbilang2" localSheetId="22">TRIM(IF((MID('157_Tensindo_Jakarta'!trbl2,LEN('157_Tensindo_Jakarta'!trbl2),1))="/",LEFT('157_Tensindo_Jakarta'!trbl2,LEN('157_Tensindo_Jakarta'!trbl2)-1),'157_Tensindo_Jakarta'!trbl2))</definedName>
    <definedName name="terbilang2" localSheetId="23">TRIM(IF((MID('158_PCS_Pontinak '!trbl2,LEN('158_PCS_Pontinak '!trbl2),1))="/",LEFT('158_PCS_Pontinak '!trbl2,LEN('158_PCS_Pontinak '!trbl2)-1),'158_PCS_Pontinak '!trbl2))</definedName>
    <definedName name="terbilang2" localSheetId="24">TRIM(IF((MID('159_Tujuh Langit_Riau'!trbl2,LEN('159_Tujuh Langit_Riau'!trbl2),1))="/",LEFT('159_Tujuh Langit_Riau'!trbl2,LEN('159_Tujuh Langit_Riau'!trbl2)-1),'159_Tujuh Langit_Riau'!trbl2))</definedName>
    <definedName name="terbilang2" localSheetId="25">TRIM(IF((MID('160_Sinar Monas_Bekasi'!trbl2,LEN('160_Sinar Monas_Bekasi'!trbl2),1))="/",LEFT('160_Sinar Monas_Bekasi'!trbl2,LEN('160_Sinar Monas_Bekasi'!trbl2)-1),'160_Sinar Monas_Bekasi'!trbl2))</definedName>
    <definedName name="terbilang2" localSheetId="26">TRIM(IF((MID('161_Indah_Sulawesi'!trbl2,LEN('161_Indah_Sulawesi'!trbl2),1))="/",LEFT('161_Indah_Sulawesi'!trbl2,LEN('161_Indah_Sulawesi'!trbl2)-1),'161_Indah_Sulawesi'!trbl2))</definedName>
    <definedName name="terbilang2" localSheetId="27">TRIM(IF((MID('162_Trawblbens_Batam'!trbl2,LEN('162_Trawblbens_Batam'!trbl2),1))="/",LEFT('162_Trawblbens_Batam'!trbl2,LEN('162_Trawblbens_Batam'!trbl2)-1),'162_Trawblbens_Batam'!trbl2))</definedName>
    <definedName name="terbilang2" localSheetId="28">TRIM(IF((MID('163_Yenlingtan_Karfikawira_Btam'!trbl2,LEN('163_Yenlingtan_Karfikawira_Btam'!trbl2),1))="/",LEFT('163_Yenlingtan_Karfikawira_Btam'!trbl2,LEN('163_Yenlingtan_Karfikawira_Btam'!trbl2)-1),'163_Yenlingtan_Karfikawira_Btam'!trbl2))</definedName>
    <definedName name="terbilang2" localSheetId="29">TRIM(IF((MID('164_Yenlingtan_Sehat_Batam'!trbl2,LEN('164_Yenlingtan_Sehat_Batam'!trbl2),1))="/",LEFT('164_Yenlingtan_Sehat_Batam'!trbl2,LEN('164_Yenlingtan_Sehat_Batam'!trbl2)-1),'164_Yenlingtan_Sehat_Batam'!trbl2))</definedName>
    <definedName name="terbilang2" localSheetId="30">TRIM(IF((MID('165_Trawblbens_Batam'!trbl2,LEN('165_Trawblbens_Batam'!trbl2),1))="/",LEFT('165_Trawblbens_Batam'!trbl2,LEN('165_Trawblbens_Batam'!trbl2)-1),'165_Trawblbens_Batam'!trbl2))</definedName>
    <definedName name="terbilang2" localSheetId="31">TRIM(IF((MID('166_Anzora_Batam'!trbl2,LEN('166_Anzora_Batam'!trbl2),1))="/",LEFT('166_Anzora_Batam'!trbl2,LEN('166_Anzora_Batam'!trbl2)-1),'166_Anzora_Batam'!trbl2))</definedName>
    <definedName name="terbilang2" localSheetId="32">TRIM(IF((MID('167_Ibu Vio_Makassar'!trbl2,LEN('167_Ibu Vio_Makassar'!trbl2),1))="/",LEFT('167_Ibu Vio_Makassar'!trbl2,LEN('167_Ibu Vio_Makassar'!trbl2)-1),'167_Ibu Vio_Makassar'!trbl2))</definedName>
    <definedName name="terbilang2" localSheetId="33">TRIM(IF((MID('168_Yenlingtan_Tirta_Batam'!trbl2,LEN('168_Yenlingtan_Tirta_Batam'!trbl2),1))="/",LEFT('168_Yenlingtan_Tirta_Batam'!trbl2,LEN('168_Yenlingtan_Tirta_Batam'!trbl2)-1),'168_Yenlingtan_Tirta_Batam'!trbl2))</definedName>
    <definedName name="terbilang2" localSheetId="34">TRIM(IF((MID('169_Menara_Sampoeran_C1'!trbl2,LEN('169_Menara_Sampoeran_C1'!trbl2),1))="/",LEFT('169_Menara_Sampoeran_C1'!trbl2,LEN('169_Menara_Sampoeran_C1'!trbl2)-1),'169_Menara_Sampoeran_C1'!trbl2))</definedName>
    <definedName name="terbilang2" localSheetId="35">TRIM(IF((MID('170_Menara_Bandung'!trbl2,LEN('170_Menara_Bandung'!trbl2),1))="/",LEFT('170_Menara_Bandung'!trbl2,LEN('170_Menara_Bandung'!trbl2)-1),'170_Menara_Bandung'!trbl2))</definedName>
    <definedName name="terbilang2" localSheetId="36">TRIM(IF((MID('171_Menara_Jakarta Inner'!trbl2,LEN('171_Menara_Jakarta Inner'!trbl2),1))="/",LEFT('171_Menara_Jakarta Inner'!trbl2,LEN('171_Menara_Jakarta Inner'!trbl2)-1),'171_Menara_Jakarta Inner'!trbl2))</definedName>
    <definedName name="terbilang2" localSheetId="37">TRIM(IF((MID('172_Fadilindo_Batam'!trbl2,LEN('172_Fadilindo_Batam'!trbl2),1))="/",LEFT('172_Fadilindo_Batam'!trbl2,LEN('172_Fadilindo_Batam'!trbl2)-1),'172_Fadilindo_Batam'!trbl2))</definedName>
    <definedName name="terbilang2" localSheetId="38">TRIM(IF((MID('173_Yenlingtan_berkat_Batam'!trbl2,LEN('173_Yenlingtan_berkat_Batam'!trbl2),1))="/",LEFT('173_Yenlingtan_berkat_Batam'!trbl2,LEN('173_Yenlingtan_berkat_Batam'!trbl2)-1),'173_Yenlingtan_berkat_Batam'!trbl2))</definedName>
    <definedName name="terbilang2" localSheetId="39">TRIM(IF((MID('174_Yenlingtan_Kreshna_Batam'!trbl2,LEN('174_Yenlingtan_Kreshna_Batam'!trbl2),1))="/",LEFT('174_Yenlingtan_Kreshna_Batam'!trbl2,LEN('174_Yenlingtan_Kreshna_Batam'!trbl2)-1),'174_Yenlingtan_Kreshna_Batam'!trbl2))</definedName>
    <definedName name="terbilang2" localSheetId="40">TRIM(IF((MID('175_Lion_Gresik'!trbl2,LEN('175_Lion_Gresik'!trbl2),1))="/",LEFT('175_Lion_Gresik'!trbl2,LEN('175_Lion_Gresik'!trbl2)-1),'175_Lion_Gresik'!trbl2))</definedName>
    <definedName name="terbilang2" localSheetId="41">TRIM(IF((MID('176_Padi Logistik'!trbl2,LEN('176_Padi Logistik'!trbl2),1))="/",LEFT('176_Padi Logistik'!trbl2,LEN('176_Padi Logistik'!trbl2)-1),'176_Padi Logistik'!trbl2))</definedName>
    <definedName name="terbilang2" localSheetId="42">TRIM(IF((MID('177_Padi Logistik_Bali'!trbl2,LEN('177_Padi Logistik_Bali'!trbl2),1))="/",LEFT('177_Padi Logistik_Bali'!trbl2,LEN('177_Padi Logistik_Bali'!trbl2)-1),'177_Padi Logistik_Bali'!trbl2))</definedName>
    <definedName name="terbilang2" localSheetId="43">TRIM(IF((MID('178_satya alam_'!trbl2,LEN('178_satya alam_'!trbl2),1))="/",LEFT('178_satya alam_'!trbl2,LEN('178_satya alam_'!trbl2)-1),'178_satya alam_'!trbl2))</definedName>
    <definedName name="terbilang2" localSheetId="44">TRIM(IF((MID('179_Kurniatani_Banjar negara'!trbl2,LEN('179_Kurniatani_Banjar negara'!trbl2),1))="/",LEFT('179_Kurniatani_Banjar negara'!trbl2,LEN('179_Kurniatani_Banjar negara'!trbl2)-1),'179_Kurniatani_Banjar negara'!trbl2))</definedName>
    <definedName name="terbilang2" localSheetId="45">TRIM(IF((MID('180_PT. Yasa_Sulteng'!trbl2,LEN('180_PT. Yasa_Sulteng'!trbl2),1))="/",LEFT('180_PT. Yasa_Sulteng'!trbl2,LEN('180_PT. Yasa_Sulteng'!trbl2)-1),'180_PT. Yasa_Sulteng'!trbl2))</definedName>
    <definedName name="terbilang2" localSheetId="46">TRIM(IF((MID('180_PT. Yasa_Sulteng di up'!trbl2,LEN('180_PT. Yasa_Sulteng di up'!trbl2),1))="/",LEFT('180_PT. Yasa_Sulteng di up'!trbl2,LEN('180_PT. Yasa_Sulteng di up'!trbl2)-1),'180_PT. Yasa_Sulteng di up'!trbl2))</definedName>
    <definedName name="terbilang2" localSheetId="47">TRIM(IF((MID('181_Menara_Jakarta Inner'!trbl2,LEN('181_Menara_Jakarta Inner'!trbl2),1))="/",LEFT('181_Menara_Jakarta Inner'!trbl2,LEN('181_Menara_Jakarta Inner'!trbl2)-1),'181_Menara_Jakarta Inner'!trbl2))</definedName>
    <definedName name="terbilang2" localSheetId="48">TRIM(IF((MID('182_Yenlingtan_Pandurasa_Batam'!trbl2,LEN('182_Yenlingtan_Pandurasa_Batam'!trbl2),1))="/",LEFT('182_Yenlingtan_Pandurasa_Batam'!trbl2,LEN('182_Yenlingtan_Pandurasa_Batam'!trbl2)-1),'182_Yenlingtan_Pandurasa_Batam'!trbl2))</definedName>
    <definedName name="terbilang2" localSheetId="49">TRIM(IF((MID('183_Bpk.Icuk_Kalbar'!trbl2,LEN('183_Bpk.Icuk_Kalbar'!trbl2),1))="/",LEFT('183_Bpk.Icuk_Kalbar'!trbl2,LEN('183_Bpk.Icuk_Kalbar'!trbl2)-1),'183_Bpk.Icuk_Kalbar'!trbl2))</definedName>
    <definedName name="terbilang2" localSheetId="50">TRIM(IF((MID('184_Rosenberger_Makassar'!trbl2,LEN('184_Rosenberger_Makassar'!trbl2),1))="/",LEFT('184_Rosenberger_Makassar'!trbl2,LEN('184_Rosenberger_Makassar'!trbl2)-1),'184_Rosenberger_Makassar'!trbl2))</definedName>
    <definedName name="terbilang2" localSheetId="51">TRIM(IF((MID('185_PT.Sarana Bandar_Sidoarjo'!trbl2,LEN('185_PT.Sarana Bandar_Sidoarjo'!trbl2),1))="/",LEFT('185_PT.Sarana Bandar_Sidoarjo'!trbl2,LEN('185_PT.Sarana Bandar_Sidoarjo'!trbl2)-1),'185_PT.Sarana Bandar_Sidoarjo'!trbl2))</definedName>
    <definedName name="terbilang2" localSheetId="52">TRIM(IF((MID('186_Ibu Yanti_Lampung'!trbl2,LEN('186_Ibu Yanti_Lampung'!trbl2),1))="/",LEFT('186_Ibu Yanti_Lampung'!trbl2,LEN('186_Ibu Yanti_Lampung'!trbl2)-1),'186_Ibu Yanti_Lampung'!trbl2))</definedName>
    <definedName name="terbilang2" localSheetId="53">TRIM(IF((MID('187_MAG_Kalimantan'!trbl2,LEN('187_MAG_Kalimantan'!trbl2),1))="/",LEFT('187_MAG_Kalimantan'!trbl2,LEN('187_MAG_Kalimantan'!trbl2)-1),'187_MAG_Kalimantan'!trbl2))</definedName>
    <definedName name="terbilang2" localSheetId="55">TRIM(IF((MID('188_BSC_JHHP_PAYAKUMBUH'!trbl2,LEN('188_BSC_JHHP_PAYAKUMBUH'!trbl2),1))="/",LEFT('188_BSC_JHHP_PAYAKUMBUH'!trbl2,LEN('188_BSC_JHHP_PAYAKUMBUH'!trbl2)-1),'188_BSC_JHHP_PAYAKUMBUH'!trbl2))</definedName>
    <definedName name="terbilang2" localSheetId="54">TRIM(IF((MID('188_Sampoeran_Brigf 31.2.22'!trbl2,LEN('188_Sampoeran_Brigf 31.2.22'!trbl2),1))="/",LEFT('188_Sampoeran_Brigf 31.2.22'!trbl2,LEN('188_Sampoeran_Brigf 31.2.22'!trbl2)-1),'188_Sampoeran_Brigf 31.2.22'!trbl2))</definedName>
    <definedName name="terbilang2" localSheetId="56">TRIM(IF((MID('189_Sampoeran_Brigf 8.2.22'!trbl2,LEN('189_Sampoeran_Brigf 8.2.22'!trbl2),1))="/",LEFT('189_Sampoeran_Brigf 8.2.22'!trbl2,LEN('189_Sampoeran_Brigf 8.2.22'!trbl2)-1),'189_Sampoeran_Brigf 8.2.22'!trbl2))</definedName>
    <definedName name="terbilang2" localSheetId="57">TRIM(IF((MID('190_Solo Logo_Pati'!trbl2,LEN('190_Solo Logo_Pati'!trbl2),1))="/",LEFT('190_Solo Logo_Pati'!trbl2,LEN('190_Solo Logo_Pati'!trbl2)-1),'190_Solo Logo_Pati'!trbl2))</definedName>
    <definedName name="terbilang2" localSheetId="58">TRIM(IF((MID('191_Tensindo_Penajam'!trbl2,LEN('191_Tensindo_Penajam'!trbl2),1))="/",LEFT('191_Tensindo_Penajam'!trbl2,LEN('191_Tensindo_Penajam'!trbl2)-1),'191_Tensindo_Penajam'!trbl2))</definedName>
    <definedName name="terbilang2" localSheetId="59">TRIM(IF((MID('192_BBI_Ciputat'!trbl2,LEN('192_BBI_Ciputat'!trbl2),1))="/",LEFT('192_BBI_Ciputat'!trbl2,LEN('192_BBI_Ciputat'!trbl2)-1),'192_BBI_Ciputat'!trbl2))</definedName>
    <definedName name="terbilang2" localSheetId="60">TRIM(IF((MID('193_Lion_Pontianak'!trbl2,LEN('193_Lion_Pontianak'!trbl2),1))="/",LEFT('193_Lion_Pontianak'!trbl2,LEN('193_Lion_Pontianak'!trbl2)-1),'193_Lion_Pontianak'!trbl2))</definedName>
    <definedName name="terbilang2" localSheetId="61">TRIM(IF((MID('194_BSC_JHHP_PAYAKUMBUH '!trbl2,LEN('194_BSC_JHHP_PAYAKUMBUH '!trbl2),1))="/",LEFT('194_BSC_JHHP_PAYAKUMBUH '!trbl2,LEN('194_BSC_JHHP_PAYAKUMBUH '!trbl2)-1),'194_BSC_JHHP_PAYAKUMBUH '!trbl2))</definedName>
    <definedName name="terbilang2" localSheetId="62">TRIM(IF((MID('195_Adhi Cakra_Batang'!trbl2,LEN('195_Adhi Cakra_Batang'!trbl2),1))="/",LEFT('195_Adhi Cakra_Batang'!trbl2,LEN('195_Adhi Cakra_Batang'!trbl2)-1),'195_Adhi Cakra_Batang'!trbl2))</definedName>
    <definedName name="terbilang2" localSheetId="63">TRIM(IF((MID('196_Klik_Batam '!trbl2,LEN('196_Klik_Batam '!trbl2),1))="/",LEFT('196_Klik_Batam '!trbl2,LEN('196_Klik_Batam '!trbl2)-1),'196_Klik_Batam '!trbl2))</definedName>
    <definedName name="terbilang2" localSheetId="64">TRIM(IF((MID('197_BSC_Alam Hijau_Jambi'!trbl2,LEN('197_BSC_Alam Hijau_Jambi'!trbl2),1))="/",LEFT('197_BSC_Alam Hijau_Jambi'!trbl2,LEN('197_BSC_Alam Hijau_Jambi'!trbl2)-1),'197_BSC_Alam Hijau_Jambi'!trbl2))</definedName>
    <definedName name="terbilang2" localSheetId="65">TRIM(IF((MID('198_PCS_kalimantan'!trbl2,LEN('198_PCS_kalimantan'!trbl2),1))="/",LEFT('198_PCS_kalimantan'!trbl2,LEN('198_PCS_kalimantan'!trbl2)-1),'198_PCS_kalimantan'!trbl2))</definedName>
    <definedName name="terbilang2" localSheetId="66">TRIM(IF((MID('199_BSC_Alam Hijau_Jambi'!trbl2,LEN('199_BSC_Alam Hijau_Jambi'!trbl2),1))="/",LEFT('199_BSC_Alam Hijau_Jambi'!trbl2,LEN('199_BSC_Alam Hijau_Jambi'!trbl2)-1),'199_BSC_Alam Hijau_Jambi'!trbl2))</definedName>
    <definedName name="terbilang2" localSheetId="67">TRIM(IF((MID('200_BSC_Alam JHHP_Lampung'!trbl2,LEN('200_BSC_Alam JHHP_Lampung'!trbl2),1))="/",LEFT('200_BSC_Alam JHHP_Lampung'!trbl2,LEN('200_BSC_Alam JHHP_Lampung'!trbl2)-1),'200_BSC_Alam JHHP_Lampung'!trbl2))</definedName>
    <definedName name="terbilang2" localSheetId="68">TRIM(IF((MID('201_BSC_Alam JHHP_Lampung'!trbl2,LEN('201_BSC_Alam JHHP_Lampung'!trbl2),1))="/",LEFT('201_BSC_Alam JHHP_Lampung'!trbl2,LEN('201_BSC_Alam JHHP_Lampung'!trbl2)-1),'201_BSC_Alam JHHP_Lampung'!trbl2))</definedName>
    <definedName name="terbilang2" localSheetId="69">TRIM(IF((MID('202_BSC_Alam Hijau_Bandung 1'!trbl2,LEN('202_BSC_Alam Hijau_Bandung 1'!trbl2),1))="/",LEFT('202_BSC_Alam Hijau_Bandung 1'!trbl2,LEN('202_BSC_Alam Hijau_Bandung 1'!trbl2)-1),'202_BSC_Alam Hijau_Bandung 1'!trbl2))</definedName>
    <definedName name="terbilang2" localSheetId="70">TRIM(IF((MID('203_BSC_JHHP_Lampung'!trbl2,LEN('203_BSC_JHHP_Lampung'!trbl2),1))="/",LEFT('203_BSC_JHHP_Lampung'!trbl2,LEN('203_BSC_JHHP_Lampung'!trbl2)-1),'203_BSC_JHHP_Lampung'!trbl2))</definedName>
    <definedName name="terbilang2" localSheetId="71">TRIM(IF((MID('204_Klik_Batam'!trbl2,LEN('204_Klik_Batam'!trbl2),1))="/",LEFT('204_Klik_Batam'!trbl2,LEN('204_Klik_Batam'!trbl2)-1),'204_Klik_Batam'!trbl2))</definedName>
    <definedName name="terbilang2" localSheetId="72">TRIM(IF((MID('205_Klik_Batam'!trbl2,LEN('205_Klik_Batam'!trbl2),1))="/",LEFT('205_Klik_Batam'!trbl2,LEN('205_Klik_Batam'!trbl2)-1),'205_Klik_Batam'!trbl2))</definedName>
    <definedName name="terbilang2" localSheetId="73">TRIM(IF((MID('206_Tinata_Batam'!trbl2,LEN('206_Tinata_Batam'!trbl2),1))="/",LEFT('206_Tinata_Batam'!trbl2,LEN('206_Tinata_Batam'!trbl2)-1),'206_Tinata_Batam'!trbl2))</definedName>
    <definedName name="terbilang2" localSheetId="74">TRIM(IF((MID('207_Yenlingtan_Primasari_BTH'!trbl2,LEN('207_Yenlingtan_Primasari_BTH'!trbl2),1))="/",LEFT('207_Yenlingtan_Primasari_BTH'!trbl2,LEN('207_Yenlingtan_Primasari_BTH'!trbl2)-1),'207_Yenlingtan_Primasari_BTH'!trbl2))</definedName>
    <definedName name="terbilang2" localSheetId="75">TRIM(IF((MID('208_Yenlingtan_Kaifa_BTH'!trbl2,LEN('208_Yenlingtan_Kaifa_BTH'!trbl2),1))="/",LEFT('208_Yenlingtan_Kaifa_BTH'!trbl2,LEN('208_Yenlingtan_Kaifa_BTH'!trbl2)-1),'208_Yenlingtan_Kaifa_BTH'!trbl2))</definedName>
    <definedName name="terbilang2" localSheetId="76">TRIM(IF((MID('209_Yenlingtan_East_BTH'!trbl2,LEN('209_Yenlingtan_East_BTH'!trbl2),1))="/",LEFT('209_Yenlingtan_East_BTH'!trbl2,LEN('209_Yenlingtan_East_BTH'!trbl2)-1),'209_Yenlingtan_East_BTH'!trbl2))</definedName>
    <definedName name="terbilang2" localSheetId="77">TRIM(IF((MID('210_Dhe Topidi_Makassar'!trbl2,LEN('210_Dhe Topidi_Makassar'!trbl2),1))="/",LEFT('210_Dhe Topidi_Makassar'!trbl2,LEN('210_Dhe Topidi_Makassar'!trbl2)-1),'210_Dhe Topidi_Makassar'!trbl2))</definedName>
    <definedName name="terbilang2" localSheetId="78">TRIM(IF((MID('211_Bpk. Teddy_Batam'!trbl2,LEN('211_Bpk. Teddy_Batam'!trbl2),1))="/",LEFT('211_Bpk. Teddy_Batam'!trbl2,LEN('211_Bpk. Teddy_Batam'!trbl2)-1),'211_Bpk. Teddy_Batam'!trbl2))</definedName>
    <definedName name="terbilang2" localSheetId="79">TRIM(IF((MID('212_RBS_Batam'!trbl2,LEN('212_RBS_Batam'!trbl2),1))="/",LEFT('212_RBS_Batam'!trbl2,LEN('212_RBS_Batam'!trbl2)-1),'212_RBS_Batam'!trbl2))</definedName>
    <definedName name="terbilang2" localSheetId="80">TRIM(IF((MID('213_Fastindo_jakarta'!trbl2,LEN('213_Fastindo_jakarta'!trbl2),1))="/",LEFT('213_Fastindo_jakarta'!trbl2,LEN('213_Fastindo_jakarta'!trbl2)-1),'213_Fastindo_jakarta'!trbl2))</definedName>
    <definedName name="terbilang2" localSheetId="81">TRIM(IF((MID('214_Klik_Batam'!trbl2,LEN('214_Klik_Batam'!trbl2),1))="/",LEFT('214_Klik_Batam'!trbl2,LEN('214_Klik_Batam'!trbl2)-1),'214_Klik_Batam'!trbl2))</definedName>
    <definedName name="terbilang2" localSheetId="82">TRIM(IF((MID('215_Menara_Cocacola'!trbl2,LEN('215_Menara_Cocacola'!trbl2),1))="/",LEFT('215_Menara_Cocacola'!trbl2,LEN('215_Menara_Cocacola'!trbl2)-1),'215_Menara_Cocacola'!trbl2))</definedName>
    <definedName name="terbilang2" localSheetId="83">TRIM(IF((MID('216_Menara_Mataram'!trbl2,LEN('216_Menara_Mataram'!trbl2),1))="/",LEFT('216_Menara_Mataram'!trbl2,LEN('216_Menara_Mataram'!trbl2)-1),'216_Menara_Mataram'!trbl2))</definedName>
    <definedName name="terbilang2" localSheetId="84">TRIM(IF((MID('217_BSC_DNR_Padang'!trbl2,LEN('217_BSC_DNR_Padang'!trbl2),1))="/",LEFT('217_BSC_DNR_Padang'!trbl2,LEN('217_BSC_DNR_Padang'!trbl2)-1),'217_BSC_DNR_Padang'!trbl2))</definedName>
    <definedName name="terbilang2" localSheetId="85">TRIM(IF((MID('218_BSC_Alam Hijau_Bandung 1'!trbl2,LEN('218_BSC_Alam Hijau_Bandung 1'!trbl2),1))="/",LEFT('218_BSC_Alam Hijau_Bandung 1'!trbl2,LEN('218_BSC_Alam Hijau_Bandung 1'!trbl2)-1),'218_BSC_Alam Hijau_Bandung 1'!trbl2))</definedName>
    <definedName name="terbilang2" localSheetId="86">TRIM(IF((MID('219_BSC_Alam Hijau_Lampung'!trbl2,LEN('219_BSC_Alam Hijau_Lampung'!trbl2),1))="/",LEFT('219_BSC_Alam Hijau_Lampung'!trbl2,LEN('219_BSC_Alam Hijau_Lampung'!trbl2)-1),'219_BSC_Alam Hijau_Lampung'!trbl2))</definedName>
    <definedName name="terbilang2" localSheetId="87">TRIM(IF((MID('220_BSC_Alam Hijau_Kota Bumi'!trbl2,LEN('220_BSC_Alam Hijau_Kota Bumi'!trbl2),1))="/",LEFT('220_BSC_Alam Hijau_Kota Bumi'!trbl2,LEN('220_BSC_Alam Hijau_Kota Bumi'!trbl2)-1),'220_BSC_Alam Hijau_Kota Bumi'!trbl2))</definedName>
    <definedName name="terbilang2" localSheetId="88">TRIM(IF((MID('221_BSC_Alam Hijau_Kota Bumi'!trbl2,LEN('221_BSC_Alam Hijau_Kota Bumi'!trbl2),1))="/",LEFT('221_BSC_Alam Hijau_Kota Bumi'!trbl2,LEN('221_BSC_Alam Hijau_Kota Bumi'!trbl2)-1),'221_BSC_Alam Hijau_Kota Bumi'!trbl2))</definedName>
    <definedName name="terbilang2" localSheetId="89">TRIM(IF((MID('222_Okaryana_Pontianak'!trbl2,LEN('222_Okaryana_Pontianak'!trbl2),1))="/",LEFT('222_Okaryana_Pontianak'!trbl2,LEN('222_Okaryana_Pontianak'!trbl2)-1),'222_Okaryana_Pontianak'!trbl2))</definedName>
    <definedName name="terbilang2" localSheetId="90">TRIM(IF((MID('223_BBI_Makassar'!trbl2,LEN('223_BBI_Makassar'!trbl2),1))="/",LEFT('223_BBI_Makassar'!trbl2,LEN('223_BBI_Makassar'!trbl2)-1),'223_BBI_Makassar'!trbl2))</definedName>
    <definedName name="terbilang2" localSheetId="91">TRIM(IF((MID('224_Yenlingtan_Aras_BTH'!trbl2,LEN('224_Yenlingtan_Aras_BTH'!trbl2),1))="/",LEFT('224_Yenlingtan_Aras_BTH'!trbl2,LEN('224_Yenlingtan_Aras_BTH'!trbl2)-1),'224_Yenlingtan_Aras_BTH'!trbl2))</definedName>
    <definedName name="terbilang2" localSheetId="92">TRIM(IF((MID('225_Yenlingtan_Omo_BTH'!trbl2,LEN('225_Yenlingtan_Omo_BTH'!trbl2),1))="/",LEFT('225_Yenlingtan_Omo_BTH'!trbl2,LEN('225_Yenlingtan_Omo_BTH'!trbl2)-1),'225_Yenlingtan_Omo_BTH'!trbl2))</definedName>
    <definedName name="terbilang2" localSheetId="93">TRIM(IF((MID('226_Yenlingtan_Pandurasa_BTH'!trbl2,LEN('226_Yenlingtan_Pandurasa_BTH'!trbl2),1))="/",LEFT('226_Yenlingtan_Pandurasa_BTH'!trbl2,LEN('226_Yenlingtan_Pandurasa_BTH'!trbl2)-1),'226_Yenlingtan_Pandurasa_BTH'!trbl2))</definedName>
    <definedName name="terbilang2" localSheetId="94">TRIM(IF((MID('227_Bpk. Zudi_Banjarmasin'!trbl2,LEN('227_Bpk. Zudi_Banjarmasin'!trbl2),1))="/",LEFT('227_Bpk. Zudi_Banjarmasin'!trbl2,LEN('227_Bpk. Zudi_Banjarmasin'!trbl2)-1),'227_Bpk. Zudi_Banjarmasin'!trbl2))</definedName>
    <definedName name="terbilang2" localSheetId="95">TRIM(IF((MID('228_Anzora Skin_Riau'!trbl2,LEN('228_Anzora Skin_Riau'!trbl2),1))="/",LEFT('228_Anzora Skin_Riau'!trbl2,LEN('228_Anzora Skin_Riau'!trbl2)-1),'228_Anzora Skin_Riau'!trbl2))</definedName>
    <definedName name="terbilang2" localSheetId="96">TRIM(IF((MID('229_Menara_Sticker&amp;TTD'!trbl2,LEN('229_Menara_Sticker&amp;TTD'!trbl2),1))="/",LEFT('229_Menara_Sticker&amp;TTD'!trbl2,LEN('229_Menara_Sticker&amp;TTD'!trbl2)-1),'229_Menara_Sticker&amp;TTD'!trbl2))</definedName>
    <definedName name="terbilang2" localSheetId="97">TRIM(IF((MID('230_Solologo_Setia alam_Proboli'!trbl2,LEN('230_Solologo_Setia alam_Proboli'!trbl2),1))="/",LEFT('230_Solologo_Setia alam_Proboli'!trbl2,LEN('230_Solologo_Setia alam_Proboli'!trbl2)-1),'230_Solologo_Setia alam_Proboli'!trbl2))</definedName>
    <definedName name="terbilang2" localSheetId="98">TRIM(IF((MID('231_Okaryana_Pontianak'!trbl2,LEN('231_Okaryana_Pontianak'!trbl2),1))="/",LEFT('231_Okaryana_Pontianak'!trbl2,LEN('231_Okaryana_Pontianak'!trbl2)-1),'231_Okaryana_Pontianak'!trbl2))</definedName>
    <definedName name="terbilang2" localSheetId="99">TRIM(IF((MID('232_Pandu_Batam'!trbl2,LEN('232_Pandu_Batam'!trbl2),1))="/",LEFT('232_Pandu_Batam'!trbl2,LEN('232_Pandu_Batam'!trbl2)-1),'232_Pandu_Batam'!trbl2))</definedName>
    <definedName name="terbilang2" localSheetId="100">TRIM(IF((MID('233_Yenlingtan_Aras_BTH'!trbl2,LEN('233_Yenlingtan_Aras_BTH'!trbl2),1))="/",LEFT('233_Yenlingtan_Aras_BTH'!trbl2,LEN('233_Yenlingtan_Aras_BTH'!trbl2)-1),'233_Yenlingtan_Aras_BTH'!trbl2))</definedName>
    <definedName name="terbilang2" localSheetId="101">TRIM(IF((MID('234_AKL_Mix'!trbl2,LEN('234_AKL_Mix'!trbl2),1))="/",LEFT('234_AKL_Mix'!trbl2,LEN('234_AKL_Mix'!trbl2)-1),'234_AKL_Mix'!trbl2))</definedName>
    <definedName name="terbilang2" localSheetId="102">TRIM(IF((MID('235_Brama_Batam'!trbl2,LEN('235_Brama_Batam'!trbl2),1))="/",LEFT('235_Brama_Batam'!trbl2,LEN('235_Brama_Batam'!trbl2)-1),'235_Brama_Batam'!trbl2))</definedName>
    <definedName name="terbilang2" localSheetId="103">TRIM(IF((MID('236_Nayla Hijab_Surabaya'!trbl2,LEN('236_Nayla Hijab_Surabaya'!trbl2),1))="/",LEFT('236_Nayla Hijab_Surabaya'!trbl2,LEN('236_Nayla Hijab_Surabaya'!trbl2)-1),'236_Nayla Hijab_Surabaya'!trbl2))</definedName>
    <definedName name="terbilang2" localSheetId="104">TRIM(IF((MID('237_Grasindo_Pontianak'!trbl2,LEN('237_Grasindo_Pontianak'!trbl2),1))="/",LEFT('237_Grasindo_Pontianak'!trbl2,LEN('237_Grasindo_Pontianak'!trbl2)-1),'237_Grasindo_Pontianak'!trbl2))</definedName>
    <definedName name="terbilang2" localSheetId="105">TRIM(IF((MID('238_Yenlingtan_Sukses_BTH'!trbl2,LEN('238_Yenlingtan_Sukses_BTH'!trbl2),1))="/",LEFT('238_Yenlingtan_Sukses_BTH'!trbl2,LEN('238_Yenlingtan_Sukses_BTH'!trbl2)-1),'238_Yenlingtan_Sukses_BTH'!trbl2))</definedName>
    <definedName name="terbilang2" localSheetId="106">TRIM(IF((MID('239_Bpk. Arif_Batam'!trbl2,LEN('239_Bpk. Arif_Batam'!trbl2),1))="/",LEFT('239_Bpk. Arif_Batam'!trbl2,LEN('239_Bpk. Arif_Batam'!trbl2)-1),'239_Bpk. Arif_Batam'!trbl2))</definedName>
    <definedName name="terbilang2" localSheetId="107">TRIM(IF((MID('240_Yenlingtan_Sukses_BTH '!trbl2,LEN('240_Yenlingtan_Sukses_BTH '!trbl2),1))="/",LEFT('240_Yenlingtan_Sukses_BTH '!trbl2,LEN('240_Yenlingtan_Sukses_BTH '!trbl2)-1),'240_Yenlingtan_Sukses_BTH '!trbl2))</definedName>
    <definedName name="terbilang2" localSheetId="108">TRIM(IF((MID('241_Yenlingtan_Aras_BTH'!trbl2,LEN('241_Yenlingtan_Aras_BTH'!trbl2),1))="/",LEFT('241_Yenlingtan_Aras_BTH'!trbl2,LEN('241_Yenlingtan_Aras_BTH'!trbl2)-1),'241_Yenlingtan_Aras_BTH'!trbl2))</definedName>
    <definedName name="terbilang2" localSheetId="109">TRIM(IF((MID('241A_Yenlingtan_Aras_PU'!trbl2,LEN('241A_Yenlingtan_Aras_PU'!trbl2),1))="/",LEFT('241A_Yenlingtan_Aras_PU'!trbl2,LEN('241A_Yenlingtan_Aras_PU'!trbl2)-1),'241A_Yenlingtan_Aras_PU'!trbl2))</definedName>
    <definedName name="terbilang2" localSheetId="110">TRIM(IF((MID('242_Bpk. Arif_Batam'!trbl2,LEN('242_Bpk. Arif_Batam'!trbl2),1))="/",LEFT('242_Bpk. Arif_Batam'!trbl2,LEN('242_Bpk. Arif_Batam'!trbl2)-1),'242_Bpk. Arif_Batam'!trbl2))</definedName>
    <definedName name="terbilang2" localSheetId="111">TRIM(IF((MID('243_Klik_Batam'!trbl2,LEN('243_Klik_Batam'!trbl2),1))="/",LEFT('243_Klik_Batam'!trbl2,LEN('243_Klik_Batam'!trbl2)-1),'243_Klik_Batam'!trbl2))</definedName>
    <definedName name="terbilang2" localSheetId="112">TRIM(IF((MID('244_Mega Kreasi_Bekasi'!trbl2,LEN('244_Mega Kreasi_Bekasi'!trbl2),1))="/",LEFT('244_Mega Kreasi_Bekasi'!trbl2,LEN('244_Mega Kreasi_Bekasi'!trbl2)-1),'244_Mega Kreasi_Bekasi'!trbl2))</definedName>
    <definedName name="terbilang2" localSheetId="113">TRIM(IF((MID('245_BSC_JHHP_Solok'!trbl2,LEN('245_BSC_JHHP_Solok'!trbl2),1))="/",LEFT('245_BSC_JHHP_Solok'!trbl2,LEN('245_BSC_JHHP_Solok'!trbl2)-1),'245_BSC_JHHP_Solok'!trbl2))</definedName>
    <definedName name="terbilang2" localSheetId="114">TRIM(IF((MID('246_BSC_Alam Hijau_Cilacap'!trbl2,LEN('246_BSC_Alam Hijau_Cilacap'!trbl2),1))="/",LEFT('246_BSC_Alam Hijau_Cilacap'!trbl2,LEN('246_BSC_Alam Hijau_Cilacap'!trbl2)-1),'246_BSC_Alam Hijau_Cilacap'!trbl2))</definedName>
    <definedName name="terbilang2" localSheetId="115">TRIM(IF((MID('247_BSC_Alam Hijau_Jogja&amp;Smrng'!trbl2,LEN('247_BSC_Alam Hijau_Jogja&amp;Smrng'!trbl2),1))="/",LEFT('247_BSC_Alam Hijau_Jogja&amp;Smrng'!trbl2,LEN('247_BSC_Alam Hijau_Jogja&amp;Smrng'!trbl2)-1),'247_BSC_Alam Hijau_Jogja&amp;Smrng'!trbl2))</definedName>
    <definedName name="terbilang2" localSheetId="116">TRIM(IF((MID('248_Surya Jasa_Kalimantan'!trbl2,LEN('248_Surya Jasa_Kalimantan'!trbl2),1))="/",LEFT('248_Surya Jasa_Kalimantan'!trbl2,LEN('248_Surya Jasa_Kalimantan'!trbl2)-1),'248_Surya Jasa_Kalimantan'!trbl2))</definedName>
    <definedName name="terbilang2" localSheetId="117">TRIM(IF((MID('249_Surya Jasa_Kalimantan'!trbl2,LEN('249_Surya Jasa_Kalimantan'!trbl2),1))="/",LEFT('249_Surya Jasa_Kalimantan'!trbl2,LEN('249_Surya Jasa_Kalimantan'!trbl2)-1),'249_Surya Jasa_Kalimantan'!trbl2))</definedName>
    <definedName name="terbilang2" localSheetId="118">TRIM(IF((MID('250_Lion_Sidoarjo'!trbl2,LEN('250_Lion_Sidoarjo'!trbl2),1))="/",LEFT('250_Lion_Sidoarjo'!trbl2,LEN('250_Lion_Sidoarjo'!trbl2)-1),'250_Lion_Sidoarjo'!trbl2))</definedName>
    <definedName name="terbilang2" localSheetId="119">TRIM(IF((MID('251_PCS_Pontianak'!trbl2,LEN('251_PCS_Pontianak'!trbl2),1))="/",LEFT('251_PCS_Pontianak'!trbl2,LEN('251_PCS_Pontianak'!trbl2)-1),'251_PCS_Pontianak'!trbl2))</definedName>
    <definedName name="terbilang2" localSheetId="120">TRIM(IF((MID('252_PT. Buana_Jakarta'!trbl2,LEN('252_PT. Buana_Jakarta'!trbl2),1))="/",LEFT('252_PT. Buana_Jakarta'!trbl2,LEN('252_PT. Buana_Jakarta'!trbl2)-1),'252_PT. Buana_Jakarta'!trbl2))</definedName>
    <definedName name="terbilang2" localSheetId="121">TRIM(IF((MID('253_PCS_Pontianak'!trbl2,LEN('253_PCS_Pontianak'!trbl2),1))="/",LEFT('253_PCS_Pontianak'!trbl2,LEN('253_PCS_Pontianak'!trbl2)-1),'253_PCS_Pontianak'!trbl2))</definedName>
    <definedName name="terbilang2" localSheetId="122">TRIM(IF((MID('254_Yenlingtan_Primasari'!trbl2,LEN('254_Yenlingtan_Primasari'!trbl2),1))="/",LEFT('254_Yenlingtan_Primasari'!trbl2,LEN('254_Yenlingtan_Primasari'!trbl2)-1),'254_Yenlingtan_Primasari'!trbl2))</definedName>
    <definedName name="terbilang2" localSheetId="123">TRIM(IF((MID('255_Trawlbens_Batam'!trbl2,LEN('255_Trawlbens_Batam'!trbl2),1))="/",LEFT('255_Trawlbens_Batam'!trbl2,LEN('255_Trawlbens_Batam'!trbl2)-1),'255_Trawlbens_Batam'!trbl2))</definedName>
    <definedName name="terbilang2" localSheetId="124">TRIM(IF((MID('256_yenlingtan_Dlanier'!trbl2,LEN('256_yenlingtan_Dlanier'!trbl2),1))="/",LEFT('256_yenlingtan_Dlanier'!trbl2,LEN('256_yenlingtan_Dlanier'!trbl2)-1),'256_yenlingtan_Dlanier'!trbl2))</definedName>
    <definedName name="terbilang2" localSheetId="125">TRIM(IF((MID('257_BSC_Alamhijau_Medan'!trbl2,LEN('257_BSC_Alamhijau_Medan'!trbl2),1))="/",LEFT('257_BSC_Alamhijau_Medan'!trbl2,LEN('257_BSC_Alamhijau_Medan'!trbl2)-1),'257_BSC_Alamhijau_Medan'!trbl2))</definedName>
    <definedName name="terbilang2" localSheetId="126">TRIM(IF((MID('258_BSC_JHHP_Kotabumi&amp;metr'!trbl2,LEN('258_BSC_JHHP_Kotabumi&amp;metr'!trbl2),1))="/",LEFT('258_BSC_JHHP_Kotabumi&amp;metr'!trbl2,LEN('258_BSC_JHHP_Kotabumi&amp;metr'!trbl2)-1),'258_BSC_JHHP_Kotabumi&amp;metr'!trbl2))</definedName>
    <definedName name="terbilang2" localSheetId="127">TRIM(IF((MID('259_Okaryana_Pontianak'!trbl2,LEN('259_Okaryana_Pontianak'!trbl2),1))="/",LEFT('259_Okaryana_Pontianak'!trbl2,LEN('259_Okaryana_Pontianak'!trbl2)-1),'259_Okaryana_Pontianak'!trbl2))</definedName>
    <definedName name="terbilang2" localSheetId="128">TRIM(IF((MID('260_Ibu Neneng_Cibitung'!trbl2,LEN('260_Ibu Neneng_Cibitung'!trbl2),1))="/",LEFT('260_Ibu Neneng_Cibitung'!trbl2,LEN('260_Ibu Neneng_Cibitung'!trbl2)-1),'260_Ibu Neneng_Cibitung'!trbl2))</definedName>
    <definedName name="terbilang2" localSheetId="129">TRIM(IF((MID('261_Klik_Batam'!trbl2,LEN('261_Klik_Batam'!trbl2),1))="/",LEFT('261_Klik_Batam'!trbl2,LEN('261_Klik_Batam'!trbl2)-1),'261_Klik_Batam'!trbl2))</definedName>
    <definedName name="terbilang2" localSheetId="130">TRIM(IF((MID('262_Bpk. Riyadi_Batam'!trbl2,LEN('262_Bpk. Riyadi_Batam'!trbl2),1))="/",LEFT('262_Bpk. Riyadi_Batam'!trbl2,LEN('262_Bpk. Riyadi_Batam'!trbl2)-1),'262_Bpk. Riyadi_Batam'!trbl2))</definedName>
    <definedName name="terbilang2" localSheetId="131">TRIM(IF((MID('263_Trawlbens_Batam'!trbl2,LEN('263_Trawlbens_Batam'!trbl2),1))="/",LEFT('263_Trawlbens_Batam'!trbl2,LEN('263_Trawlbens_Batam'!trbl2)-1),'263_Trawlbens_Batam'!trbl2))</definedName>
    <definedName name="terbilang2" localSheetId="132">TRIM(IF((MID('264_Trawlbens_Batam'!trbl2,LEN('264_Trawlbens_Batam'!trbl2),1))="/",LEFT('264_Trawlbens_Batam'!trbl2,LEN('264_Trawlbens_Batam'!trbl2)-1),'264_Trawlbens_Batam'!trbl2))</definedName>
    <definedName name="terbilang2" localSheetId="133">TRIM(IF((MID('265_STL_Pontianak'!trbl2,LEN('265_STL_Pontianak'!trbl2),1))="/",LEFT('265_STL_Pontianak'!trbl2,LEN('265_STL_Pontianak'!trbl2)-1),'265_STL_Pontianak'!trbl2))</definedName>
    <definedName name="terbilang2" localSheetId="134">TRIM(IF((MID('266_BSC_JHHP_Brastagi'!trbl2,LEN('266_BSC_JHHP_Brastagi'!trbl2),1))="/",LEFT('266_BSC_JHHP_Brastagi'!trbl2,LEN('266_BSC_JHHP_Brastagi'!trbl2)-1),'266_BSC_JHHP_Brastagi'!trbl2))</definedName>
    <definedName name="terbilang2" localSheetId="135">TRIM(IF((MID('267_Expresindo_Riau'!trbl2,LEN('267_Expresindo_Riau'!trbl2),1))="/",LEFT('267_Expresindo_Riau'!trbl2,LEN('267_Expresindo_Riau'!trbl2)-1),'267_Expresindo_Riau'!trbl2))</definedName>
    <definedName name="terbilang2" localSheetId="136">TRIM(IF((MID('268_klik_Batam'!trbl2,LEN('268_klik_Batam'!trbl2),1))="/",LEFT('268_klik_Batam'!trbl2,LEN('268_klik_Batam'!trbl2)-1),'268_klik_Batam'!trbl2))</definedName>
    <definedName name="terbilang2" localSheetId="137">TRIM(IF((MID('269_Yenlingtan_UD Amindo_BTH'!trbl2,LEN('269_Yenlingtan_UD Amindo_BTH'!trbl2),1))="/",LEFT('269_Yenlingtan_UD Amindo_BTH'!trbl2,LEN('269_Yenlingtan_UD Amindo_BTH'!trbl2)-1),'269_Yenlingtan_UD Amindo_BTH'!trbl2))</definedName>
    <definedName name="terbilang2" localSheetId="138">TRIM(IF((MID('270_Yenlingtan_Dlainer_BTH'!trbl2,LEN('270_Yenlingtan_Dlainer_BTH'!trbl2),1))="/",LEFT('270_Yenlingtan_Dlainer_BTH'!trbl2,LEN('270_Yenlingtan_Dlainer_BTH'!trbl2)-1),'270_Yenlingtan_Dlainer_BTH'!trbl2))</definedName>
    <definedName name="terbilang2" localSheetId="139">TRIM(IF((MID('271_Asia Mitra_Bintan'!trbl2,LEN('271_Asia Mitra_Bintan'!trbl2),1))="/",LEFT('271_Asia Mitra_Bintan'!trbl2,LEN('271_Asia Mitra_Bintan'!trbl2)-1),'271_Asia Mitra_Bintan'!trbl2))</definedName>
    <definedName name="terbilang2" localSheetId="140">TRIM(IF((MID('272_klik_Batam '!trbl2,LEN('272_klik_Batam '!trbl2),1))="/",LEFT('272_klik_Batam '!trbl2,LEN('272_klik_Batam '!trbl2)-1),'272_klik_Batam '!trbl2))</definedName>
    <definedName name="terbilang2" localSheetId="141">TRIM(IF((MID('273_Trawlbens_Batam'!trbl2,LEN('273_Trawlbens_Batam'!trbl2),1))="/",LEFT('273_Trawlbens_Batam'!trbl2,LEN('273_Trawlbens_Batam'!trbl2)-1),'273_Trawlbens_Batam'!trbl2))</definedName>
    <definedName name="terbilang2" localSheetId="142">TRIM(IF((MID('Performa_PT. Yasa_Konawe'!trbl2,LEN('Performa_PT. Yasa_Konawe'!trbl2),1))="/",LEFT('Performa_PT. Yasa_Konawe'!trbl2,LEN('Performa_PT. Yasa_Konawe'!trbl2)-1),'Performa_PT. Yasa_Konawe'!trbl2))</definedName>
    <definedName name="terbilang2">TRIM(IF((MID(trbl2,LEN(trbl2),1))="/",LEFT(trbl2,LEN(trbl2)-1),trbl2))</definedName>
    <definedName name="terbilang3" localSheetId="0">IF('[3]Pos Log Serang 260721'!XFD1=0,"nol",IF(TYPE('[3]Pos Log Serang 260721'!XFD1)=1,IF(MOD('[3]Pos Log Serang 260721'!XFD1,INT('[3]Pos Log Serang 260721'!XFD1))=0,TRIM('136_BSC_JHHP_Cipinang'!milyar3&amp;'136_BSC_JHHP_Cipinang'!juta3&amp;'136_BSC_JHHP_Cipinang'!ribu3&amp;'136_BSC_JHHP_Cipinang'!ratus3),"ANGKA HARUS BILANGAN BULAT!"),"DATA TIDAK BOLEH BERTIPE TEKS!"))</definedName>
    <definedName name="terbilang3" localSheetId="1">IF('[3]Pos Log Serang 260721'!XFD1=0,"nol",IF(TYPE('[3]Pos Log Serang 260721'!XFD1)=1,IF(MOD('[3]Pos Log Serang 260721'!XFD1,INT('[3]Pos Log Serang 260721'!XFD1))=0,TRIM('137_Klik_Batam'!milyar3&amp;'137_Klik_Batam'!juta3&amp;'137_Klik_Batam'!ribu3&amp;'137_Klik_Batam'!ratus3),"ANGKA HARUS BILANGAN BULAT!"),"DATA TIDAK BOLEH BERTIPE TEKS!"))</definedName>
    <definedName name="terbilang3" localSheetId="2">IF('[3]Pos Log Serang 260721'!XFD1=0,"nol",IF(TYPE('[3]Pos Log Serang 260721'!XFD1)=1,IF(MOD('[3]Pos Log Serang 260721'!XFD1,INT('[3]Pos Log Serang 260721'!XFD1))=0,TRIM('138_Trawlbens_Batam'!milyar3&amp;'138_Trawlbens_Batam'!juta3&amp;'138_Trawlbens_Batam'!ribu3&amp;'138_Trawlbens_Batam'!ratus3),"ANGKA HARUS BILANGAN BULAT!"),"DATA TIDAK BOLEH BERTIPE TEKS!"))</definedName>
    <definedName name="terbilang3" localSheetId="3">IF('[3]Pos Log Serang 260721'!XFD1=0,"nol",IF(TYPE('[3]Pos Log Serang 260721'!XFD1)=1,IF(MOD('[3]Pos Log Serang 260721'!XFD1,INT('[3]Pos Log Serang 260721'!XFD1))=0,TRIM('139_Yenlingtan_Jasanaboga_BTH'!milyar3&amp;'139_Yenlingtan_Jasanaboga_BTH'!juta3&amp;'139_Yenlingtan_Jasanaboga_BTH'!ribu3&amp;'139_Yenlingtan_Jasanaboga_BTH'!ratus3),"ANGKA HARUS BILANGAN BULAT!"),"DATA TIDAK BOLEH BERTIPE TEKS!"))</definedName>
    <definedName name="terbilang3" localSheetId="4">IF('[3]Pos Log Serang 260721'!XFD1=0,"nol",IF(TYPE('[3]Pos Log Serang 260721'!XFD1)=1,IF(MOD('[3]Pos Log Serang 260721'!XFD1,INT('[3]Pos Log Serang 260721'!XFD1))=0,TRIM('139a_Jasanaboga_pick up'!milyar3&amp;'139a_Jasanaboga_pick up'!juta3&amp;'139a_Jasanaboga_pick up'!ribu3&amp;'139a_Jasanaboga_pick up'!ratus3),"ANGKA HARUS BILANGAN BULAT!"),"DATA TIDAK BOLEH BERTIPE TEKS!"))</definedName>
    <definedName name="terbilang3" localSheetId="5">IF('[3]Pos Log Serang 260721'!XFD1=0,"nol",IF(TYPE('[3]Pos Log Serang 260721'!XFD1)=1,IF(MOD('[3]Pos Log Serang 260721'!XFD1,INT('[3]Pos Log Serang 260721'!XFD1))=0,TRIM('140_Trawlbens_Batam '!milyar3&amp;'140_Trawlbens_Batam '!juta3&amp;'140_Trawlbens_Batam '!ribu3&amp;'140_Trawlbens_Batam '!ratus3),"ANGKA HARUS BILANGAN BULAT!"),"DATA TIDAK BOLEH BERTIPE TEKS!"))</definedName>
    <definedName name="terbilang3" localSheetId="6">IF('[3]Pos Log Serang 260721'!XFD1=0,"nol",IF(TYPE('[3]Pos Log Serang 260721'!XFD1)=1,IF(MOD('[3]Pos Log Serang 260721'!XFD1,INT('[3]Pos Log Serang 260721'!XFD1))=0,TRIM('141_Yenlingtan_Sehat_Batam'!milyar3&amp;'141_Yenlingtan_Sehat_Batam'!juta3&amp;'141_Yenlingtan_Sehat_Batam'!ribu3&amp;'141_Yenlingtan_Sehat_Batam'!ratus3),"ANGKA HARUS BILANGAN BULAT!"),"DATA TIDAK BOLEH BERTIPE TEKS!"))</definedName>
    <definedName name="terbilang3" localSheetId="7">IF('[3]Pos Log Serang 260721'!XFD1=0,"nol",IF(TYPE('[3]Pos Log Serang 260721'!XFD1)=1,IF(MOD('[3]Pos Log Serang 260721'!XFD1,INT('[3]Pos Log Serang 260721'!XFD1))=0,TRIM('142_BBI_Mix'!milyar3&amp;'142_BBI_Mix'!juta3&amp;'142_BBI_Mix'!ribu3&amp;'142_BBI_Mix'!ratus3),"ANGKA HARUS BILANGAN BULAT!"),"DATA TIDAK BOLEH BERTIPE TEKS!"))</definedName>
    <definedName name="terbilang3" localSheetId="8">IF('[3]Pos Log Serang 260721'!XFD1=0,"nol",IF(TYPE('[3]Pos Log Serang 260721'!XFD1)=1,IF(MOD('[3]Pos Log Serang 260721'!XFD1,INT('[3]Pos Log Serang 260721'!XFD1))=0,TRIM('143_Fastindo_Jakarta'!milyar3&amp;'143_Fastindo_Jakarta'!juta3&amp;'143_Fastindo_Jakarta'!ribu3&amp;'143_Fastindo_Jakarta'!ratus3),"ANGKA HARUS BILANGAN BULAT!"),"DATA TIDAK BOLEH BERTIPE TEKS!"))</definedName>
    <definedName name="terbilang3" localSheetId="9">IF('[3]Pos Log Serang 260721'!XFD1=0,"nol",IF(TYPE('[3]Pos Log Serang 260721'!XFD1)=1,IF(MOD('[3]Pos Log Serang 260721'!XFD1,INT('[3]Pos Log Serang 260721'!XFD1))=0,TRIM('144_Fastindo_Jakarta '!milyar3&amp;'144_Fastindo_Jakarta '!juta3&amp;'144_Fastindo_Jakarta '!ribu3&amp;'144_Fastindo_Jakarta '!ratus3),"ANGKA HARUS BILANGAN BULAT!"),"DATA TIDAK BOLEH BERTIPE TEKS!"))</definedName>
    <definedName name="terbilang3" localSheetId="10">IF('[3]Pos Log Serang 260721'!XFD1=0,"nol",IF(TYPE('[3]Pos Log Serang 260721'!XFD1)=1,IF(MOD('[3]Pos Log Serang 260721'!XFD1,INT('[3]Pos Log Serang 260721'!XFD1))=0,TRIM('145_Tensindo_Kalimantan'!milyar3&amp;'145_Tensindo_Kalimantan'!juta3&amp;'145_Tensindo_Kalimantan'!ribu3&amp;'145_Tensindo_Kalimantan'!ratus3),"ANGKA HARUS BILANGAN BULAT!"),"DATA TIDAK BOLEH BERTIPE TEKS!"))</definedName>
    <definedName name="terbilang3" localSheetId="11">IF('[3]Pos Log Serang 260721'!XFD1=0,"nol",IF(TYPE('[3]Pos Log Serang 260721'!XFD1)=1,IF(MOD('[3]Pos Log Serang 260721'!XFD1,INT('[3]Pos Log Serang 260721'!XFD1))=0,TRIM('146_Samudra Jaya Cakra_Mix'!milyar3&amp;'146_Samudra Jaya Cakra_Mix'!juta3&amp;'146_Samudra Jaya Cakra_Mix'!ribu3&amp;'146_Samudra Jaya Cakra_Mix'!ratus3),"ANGKA HARUS BILANGAN BULAT!"),"DATA TIDAK BOLEH BERTIPE TEKS!"))</definedName>
    <definedName name="terbilang3" localSheetId="12">IF('[3]Pos Log Serang 260721'!XFD1=0,"nol",IF(TYPE('[3]Pos Log Serang 260721'!XFD1)=1,IF(MOD('[3]Pos Log Serang 260721'!XFD1,INT('[3]Pos Log Serang 260721'!XFD1))=0,TRIM('147_Yenlingtan_Pandu_Batam'!milyar3&amp;'147_Yenlingtan_Pandu_Batam'!juta3&amp;'147_Yenlingtan_Pandu_Batam'!ribu3&amp;'147_Yenlingtan_Pandu_Batam'!ratus3),"ANGKA HARUS BILANGAN BULAT!"),"DATA TIDAK BOLEH BERTIPE TEKS!"))</definedName>
    <definedName name="terbilang3" localSheetId="13">IF('[3]Pos Log Serang 260721'!XFD1=0,"nol",IF(TYPE('[3]Pos Log Serang 260721'!XFD1)=1,IF(MOD('[3]Pos Log Serang 260721'!XFD1,INT('[3]Pos Log Serang 260721'!XFD1))=0,TRIM('148_PT. SITC_Undername China'!milyar3&amp;'148_PT. SITC_Undername China'!juta3&amp;'148_PT. SITC_Undername China'!ribu3&amp;'148_PT. SITC_Undername China'!ratus3),"ANGKA HARUS BILANGAN BULAT!"),"DATA TIDAK BOLEH BERTIPE TEKS!"))</definedName>
    <definedName name="terbilang3" localSheetId="14">IF('[3]Pos Log Serang 260721'!XFD1=0,"nol",IF(TYPE('[3]Pos Log Serang 260721'!XFD1)=1,IF(MOD('[3]Pos Log Serang 260721'!XFD1,INT('[3]Pos Log Serang 260721'!XFD1))=0,TRIM('149_Kurnia_Mojokerto'!milyar3&amp;'149_Kurnia_Mojokerto'!juta3&amp;'149_Kurnia_Mojokerto'!ribu3&amp;'149_Kurnia_Mojokerto'!ratus3),"ANGKA HARUS BILANGAN BULAT!"),"DATA TIDAK BOLEH BERTIPE TEKS!"))</definedName>
    <definedName name="terbilang3" localSheetId="15">IF('[3]Pos Log Serang 260721'!XFD1=0,"nol",IF(TYPE('[3]Pos Log Serang 260721'!XFD1)=1,IF(MOD('[3]Pos Log Serang 260721'!XFD1,INT('[3]Pos Log Serang 260721'!XFD1))=0,TRIM('150_Samudra Lima_Lahat'!milyar3&amp;'150_Samudra Lima_Lahat'!juta3&amp;'150_Samudra Lima_Lahat'!ribu3&amp;'150_Samudra Lima_Lahat'!ratus3),"ANGKA HARUS BILANGAN BULAT!"),"DATA TIDAK BOLEH BERTIPE TEKS!"))</definedName>
    <definedName name="terbilang3" localSheetId="16">IF('[3]Pos Log Serang 260721'!XFD1=0,"nol",IF(TYPE('[3]Pos Log Serang 260721'!XFD1)=1,IF(MOD('[3]Pos Log Serang 260721'!XFD1,INT('[3]Pos Log Serang 260721'!XFD1))=0,TRIM('151_CMT_Makassar'!milyar3&amp;'151_CMT_Makassar'!juta3&amp;'151_CMT_Makassar'!ribu3&amp;'151_CMT_Makassar'!ratus3),"ANGKA HARUS BILANGAN BULAT!"),"DATA TIDAK BOLEH BERTIPE TEKS!"))</definedName>
    <definedName name="terbilang3" localSheetId="17">IF('[3]Pos Log Serang 260721'!XFD1=0,"nol",IF(TYPE('[3]Pos Log Serang 260721'!XFD1)=1,IF(MOD('[3]Pos Log Serang 260721'!XFD1,INT('[3]Pos Log Serang 260721'!XFD1))=0,TRIM('152_Yenlingtan_Pangan_Batam'!milyar3&amp;'152_Yenlingtan_Pangan_Batam'!juta3&amp;'152_Yenlingtan_Pangan_Batam'!ribu3&amp;'152_Yenlingtan_Pangan_Batam'!ratus3),"ANGKA HARUS BILANGAN BULAT!"),"DATA TIDAK BOLEH BERTIPE TEKS!"))</definedName>
    <definedName name="terbilang3" localSheetId="18">IF('[3]Pos Log Serang 260721'!XFD1=0,"nol",IF(TYPE('[3]Pos Log Serang 260721'!XFD1)=1,IF(MOD('[3]Pos Log Serang 260721'!XFD1,INT('[3]Pos Log Serang 260721'!XFD1))=0,TRIM('153_Yenlingtan_Japan_Batam'!milyar3&amp;'153_Yenlingtan_Japan_Batam'!juta3&amp;'153_Yenlingtan_Japan_Batam'!ribu3&amp;'153_Yenlingtan_Japan_Batam'!ratus3),"ANGKA HARUS BILANGAN BULAT!"),"DATA TIDAK BOLEH BERTIPE TEKS!"))</definedName>
    <definedName name="terbilang3" localSheetId="19">IF('[3]Pos Log Serang 260721'!XFD1=0,"nol",IF(TYPE('[3]Pos Log Serang 260721'!XFD1)=1,IF(MOD('[3]Pos Log Serang 260721'!XFD1,INT('[3]Pos Log Serang 260721'!XFD1))=0,TRIM('154_R2K_sawah Lonto'!milyar3&amp;'154_R2K_sawah Lonto'!juta3&amp;'154_R2K_sawah Lonto'!ribu3&amp;'154_R2K_sawah Lonto'!ratus3),"ANGKA HARUS BILANGAN BULAT!"),"DATA TIDAK BOLEH BERTIPE TEKS!"))</definedName>
    <definedName name="terbilang3" localSheetId="20">IF('[3]Pos Log Serang 260721'!XFD1=0,"nol",IF(TYPE('[3]Pos Log Serang 260721'!XFD1)=1,IF(MOD('[3]Pos Log Serang 260721'!XFD1,INT('[3]Pos Log Serang 260721'!XFD1))=0,TRIM('155_Surya Jasa_Kalimantan'!milyar3&amp;'155_Surya Jasa_Kalimantan'!juta3&amp;'155_Surya Jasa_Kalimantan'!ribu3&amp;'155_Surya Jasa_Kalimantan'!ratus3),"ANGKA HARUS BILANGAN BULAT!"),"DATA TIDAK BOLEH BERTIPE TEKS!"))</definedName>
    <definedName name="terbilang3" localSheetId="21">IF('[3]Pos Log Serang 260721'!XFD1=0,"nol",IF(TYPE('[3]Pos Log Serang 260721'!XFD1)=1,IF(MOD('[3]Pos Log Serang 260721'!XFD1,INT('[3]Pos Log Serang 260721'!XFD1))=0,TRIM('156_Menara Warna_Thailand'!milyar3&amp;'156_Menara Warna_Thailand'!juta3&amp;'156_Menara Warna_Thailand'!ribu3&amp;'156_Menara Warna_Thailand'!ratus3),"ANGKA HARUS BILANGAN BULAT!"),"DATA TIDAK BOLEH BERTIPE TEKS!"))</definedName>
    <definedName name="terbilang3" localSheetId="22">IF('[3]Pos Log Serang 260721'!XFD1=0,"nol",IF(TYPE('[3]Pos Log Serang 260721'!XFD1)=1,IF(MOD('[3]Pos Log Serang 260721'!XFD1,INT('[3]Pos Log Serang 260721'!XFD1))=0,TRIM('157_Tensindo_Jakarta'!milyar3&amp;'157_Tensindo_Jakarta'!juta3&amp;'157_Tensindo_Jakarta'!ribu3&amp;'157_Tensindo_Jakarta'!ratus3),"ANGKA HARUS BILANGAN BULAT!"),"DATA TIDAK BOLEH BERTIPE TEKS!"))</definedName>
    <definedName name="terbilang3" localSheetId="23">IF('[3]Pos Log Serang 260721'!XFD1=0,"nol",IF(TYPE('[3]Pos Log Serang 260721'!XFD1)=1,IF(MOD('[3]Pos Log Serang 260721'!XFD1,INT('[3]Pos Log Serang 260721'!XFD1))=0,TRIM('158_PCS_Pontinak '!milyar3&amp;'158_PCS_Pontinak '!juta3&amp;'158_PCS_Pontinak '!ribu3&amp;'158_PCS_Pontinak '!ratus3),"ANGKA HARUS BILANGAN BULAT!"),"DATA TIDAK BOLEH BERTIPE TEKS!"))</definedName>
    <definedName name="terbilang3" localSheetId="24">IF('[3]Pos Log Serang 260721'!XFD1=0,"nol",IF(TYPE('[3]Pos Log Serang 260721'!XFD1)=1,IF(MOD('[3]Pos Log Serang 260721'!XFD1,INT('[3]Pos Log Serang 260721'!XFD1))=0,TRIM('159_Tujuh Langit_Riau'!milyar3&amp;'159_Tujuh Langit_Riau'!juta3&amp;'159_Tujuh Langit_Riau'!ribu3&amp;'159_Tujuh Langit_Riau'!ratus3),"ANGKA HARUS BILANGAN BULAT!"),"DATA TIDAK BOLEH BERTIPE TEKS!"))</definedName>
    <definedName name="terbilang3" localSheetId="25">IF('[3]Pos Log Serang 260721'!XFD1=0,"nol",IF(TYPE('[3]Pos Log Serang 260721'!XFD1)=1,IF(MOD('[3]Pos Log Serang 260721'!XFD1,INT('[3]Pos Log Serang 260721'!XFD1))=0,TRIM('160_Sinar Monas_Bekasi'!milyar3&amp;'160_Sinar Monas_Bekasi'!juta3&amp;'160_Sinar Monas_Bekasi'!ribu3&amp;'160_Sinar Monas_Bekasi'!ratus3),"ANGKA HARUS BILANGAN BULAT!"),"DATA TIDAK BOLEH BERTIPE TEKS!"))</definedName>
    <definedName name="terbilang3" localSheetId="26">IF('[3]Pos Log Serang 260721'!XFD1=0,"nol",IF(TYPE('[3]Pos Log Serang 260721'!XFD1)=1,IF(MOD('[3]Pos Log Serang 260721'!XFD1,INT('[3]Pos Log Serang 260721'!XFD1))=0,TRIM('161_Indah_Sulawesi'!milyar3&amp;'161_Indah_Sulawesi'!juta3&amp;'161_Indah_Sulawesi'!ribu3&amp;'161_Indah_Sulawesi'!ratus3),"ANGKA HARUS BILANGAN BULAT!"),"DATA TIDAK BOLEH BERTIPE TEKS!"))</definedName>
    <definedName name="terbilang3" localSheetId="27">IF('[3]Pos Log Serang 260721'!XFD1=0,"nol",IF(TYPE('[3]Pos Log Serang 260721'!XFD1)=1,IF(MOD('[3]Pos Log Serang 260721'!XFD1,INT('[3]Pos Log Serang 260721'!XFD1))=0,TRIM('162_Trawblbens_Batam'!milyar3&amp;'162_Trawblbens_Batam'!juta3&amp;'162_Trawblbens_Batam'!ribu3&amp;'162_Trawblbens_Batam'!ratus3),"ANGKA HARUS BILANGAN BULAT!"),"DATA TIDAK BOLEH BERTIPE TEKS!"))</definedName>
    <definedName name="terbilang3" localSheetId="28">IF('[3]Pos Log Serang 260721'!XFD1=0,"nol",IF(TYPE('[3]Pos Log Serang 260721'!XFD1)=1,IF(MOD('[3]Pos Log Serang 260721'!XFD1,INT('[3]Pos Log Serang 260721'!XFD1))=0,TRIM('163_Yenlingtan_Karfikawira_Btam'!milyar3&amp;'163_Yenlingtan_Karfikawira_Btam'!juta3&amp;'163_Yenlingtan_Karfikawira_Btam'!ribu3&amp;'163_Yenlingtan_Karfikawira_Btam'!ratus3),"ANGKA HARUS BILANGAN BULAT!"),"DATA TIDAK BOLEH BERTIPE TEKS!"))</definedName>
    <definedName name="terbilang3" localSheetId="29">IF('[3]Pos Log Serang 260721'!XFD1=0,"nol",IF(TYPE('[3]Pos Log Serang 260721'!XFD1)=1,IF(MOD('[3]Pos Log Serang 260721'!XFD1,INT('[3]Pos Log Serang 260721'!XFD1))=0,TRIM('164_Yenlingtan_Sehat_Batam'!milyar3&amp;'164_Yenlingtan_Sehat_Batam'!juta3&amp;'164_Yenlingtan_Sehat_Batam'!ribu3&amp;'164_Yenlingtan_Sehat_Batam'!ratus3),"ANGKA HARUS BILANGAN BULAT!"),"DATA TIDAK BOLEH BERTIPE TEKS!"))</definedName>
    <definedName name="terbilang3" localSheetId="30">IF('[3]Pos Log Serang 260721'!XFD1=0,"nol",IF(TYPE('[3]Pos Log Serang 260721'!XFD1)=1,IF(MOD('[3]Pos Log Serang 260721'!XFD1,INT('[3]Pos Log Serang 260721'!XFD1))=0,TRIM('165_Trawblbens_Batam'!milyar3&amp;'165_Trawblbens_Batam'!juta3&amp;'165_Trawblbens_Batam'!ribu3&amp;'165_Trawblbens_Batam'!ratus3),"ANGKA HARUS BILANGAN BULAT!"),"DATA TIDAK BOLEH BERTIPE TEKS!"))</definedName>
    <definedName name="terbilang3" localSheetId="31">IF('[3]Pos Log Serang 260721'!XFD1=0,"nol",IF(TYPE('[3]Pos Log Serang 260721'!XFD1)=1,IF(MOD('[3]Pos Log Serang 260721'!XFD1,INT('[3]Pos Log Serang 260721'!XFD1))=0,TRIM('166_Anzora_Batam'!milyar3&amp;'166_Anzora_Batam'!juta3&amp;'166_Anzora_Batam'!ribu3&amp;'166_Anzora_Batam'!ratus3),"ANGKA HARUS BILANGAN BULAT!"),"DATA TIDAK BOLEH BERTIPE TEKS!"))</definedName>
    <definedName name="terbilang3" localSheetId="32">IF('[3]Pos Log Serang 260721'!XFD1=0,"nol",IF(TYPE('[3]Pos Log Serang 260721'!XFD1)=1,IF(MOD('[3]Pos Log Serang 260721'!XFD1,INT('[3]Pos Log Serang 260721'!XFD1))=0,TRIM('167_Ibu Vio_Makassar'!milyar3&amp;'167_Ibu Vio_Makassar'!juta3&amp;'167_Ibu Vio_Makassar'!ribu3&amp;'167_Ibu Vio_Makassar'!ratus3),"ANGKA HARUS BILANGAN BULAT!"),"DATA TIDAK BOLEH BERTIPE TEKS!"))</definedName>
    <definedName name="terbilang3" localSheetId="33">IF('[3]Pos Log Serang 260721'!XFD1=0,"nol",IF(TYPE('[3]Pos Log Serang 260721'!XFD1)=1,IF(MOD('[3]Pos Log Serang 260721'!XFD1,INT('[3]Pos Log Serang 260721'!XFD1))=0,TRIM('168_Yenlingtan_Tirta_Batam'!milyar3&amp;'168_Yenlingtan_Tirta_Batam'!juta3&amp;'168_Yenlingtan_Tirta_Batam'!ribu3&amp;'168_Yenlingtan_Tirta_Batam'!ratus3),"ANGKA HARUS BILANGAN BULAT!"),"DATA TIDAK BOLEH BERTIPE TEKS!"))</definedName>
    <definedName name="terbilang3" localSheetId="34">IF('[3]Pos Log Serang 260721'!XFD1=0,"nol",IF(TYPE('[3]Pos Log Serang 260721'!XFD1)=1,IF(MOD('[3]Pos Log Serang 260721'!XFD1,INT('[3]Pos Log Serang 260721'!XFD1))=0,TRIM('169_Menara_Sampoeran_C1'!milyar3&amp;'169_Menara_Sampoeran_C1'!juta3&amp;'169_Menara_Sampoeran_C1'!ribu3&amp;'169_Menara_Sampoeran_C1'!ratus3),"ANGKA HARUS BILANGAN BULAT!"),"DATA TIDAK BOLEH BERTIPE TEKS!"))</definedName>
    <definedName name="terbilang3" localSheetId="35">IF('[3]Pos Log Serang 260721'!XFD1=0,"nol",IF(TYPE('[3]Pos Log Serang 260721'!XFD1)=1,IF(MOD('[3]Pos Log Serang 260721'!XFD1,INT('[3]Pos Log Serang 260721'!XFD1))=0,TRIM('170_Menara_Bandung'!milyar3&amp;'170_Menara_Bandung'!juta3&amp;'170_Menara_Bandung'!ribu3&amp;'170_Menara_Bandung'!ratus3),"ANGKA HARUS BILANGAN BULAT!"),"DATA TIDAK BOLEH BERTIPE TEKS!"))</definedName>
    <definedName name="terbilang3" localSheetId="36">IF('[3]Pos Log Serang 260721'!XFD1=0,"nol",IF(TYPE('[3]Pos Log Serang 260721'!XFD1)=1,IF(MOD('[3]Pos Log Serang 260721'!XFD1,INT('[3]Pos Log Serang 260721'!XFD1))=0,TRIM('171_Menara_Jakarta Inner'!milyar3&amp;'171_Menara_Jakarta Inner'!juta3&amp;'171_Menara_Jakarta Inner'!ribu3&amp;'171_Menara_Jakarta Inner'!ratus3),"ANGKA HARUS BILANGAN BULAT!"),"DATA TIDAK BOLEH BERTIPE TEKS!"))</definedName>
    <definedName name="terbilang3" localSheetId="37">IF('[3]Pos Log Serang 260721'!XFD1=0,"nol",IF(TYPE('[3]Pos Log Serang 260721'!XFD1)=1,IF(MOD('[3]Pos Log Serang 260721'!XFD1,INT('[3]Pos Log Serang 260721'!XFD1))=0,TRIM('172_Fadilindo_Batam'!milyar3&amp;'172_Fadilindo_Batam'!juta3&amp;'172_Fadilindo_Batam'!ribu3&amp;'172_Fadilindo_Batam'!ratus3),"ANGKA HARUS BILANGAN BULAT!"),"DATA TIDAK BOLEH BERTIPE TEKS!"))</definedName>
    <definedName name="terbilang3" localSheetId="38">IF('[3]Pos Log Serang 260721'!XFD1=0,"nol",IF(TYPE('[3]Pos Log Serang 260721'!XFD1)=1,IF(MOD('[3]Pos Log Serang 260721'!XFD1,INT('[3]Pos Log Serang 260721'!XFD1))=0,TRIM('173_Yenlingtan_berkat_Batam'!milyar3&amp;'173_Yenlingtan_berkat_Batam'!juta3&amp;'173_Yenlingtan_berkat_Batam'!ribu3&amp;'173_Yenlingtan_berkat_Batam'!ratus3),"ANGKA HARUS BILANGAN BULAT!"),"DATA TIDAK BOLEH BERTIPE TEKS!"))</definedName>
    <definedName name="terbilang3" localSheetId="39">IF('[3]Pos Log Serang 260721'!XFD1=0,"nol",IF(TYPE('[3]Pos Log Serang 260721'!XFD1)=1,IF(MOD('[3]Pos Log Serang 260721'!XFD1,INT('[3]Pos Log Serang 260721'!XFD1))=0,TRIM('174_Yenlingtan_Kreshna_Batam'!milyar3&amp;'174_Yenlingtan_Kreshna_Batam'!juta3&amp;'174_Yenlingtan_Kreshna_Batam'!ribu3&amp;'174_Yenlingtan_Kreshna_Batam'!ratus3),"ANGKA HARUS BILANGAN BULAT!"),"DATA TIDAK BOLEH BERTIPE TEKS!"))</definedName>
    <definedName name="terbilang3" localSheetId="40">IF('[3]Pos Log Serang 260721'!XFD1=0,"nol",IF(TYPE('[3]Pos Log Serang 260721'!XFD1)=1,IF(MOD('[3]Pos Log Serang 260721'!XFD1,INT('[3]Pos Log Serang 260721'!XFD1))=0,TRIM('175_Lion_Gresik'!milyar3&amp;'175_Lion_Gresik'!juta3&amp;'175_Lion_Gresik'!ribu3&amp;'175_Lion_Gresik'!ratus3),"ANGKA HARUS BILANGAN BULAT!"),"DATA TIDAK BOLEH BERTIPE TEKS!"))</definedName>
    <definedName name="terbilang3" localSheetId="41">IF('[3]Pos Log Serang 260721'!XFD1=0,"nol",IF(TYPE('[3]Pos Log Serang 260721'!XFD1)=1,IF(MOD('[3]Pos Log Serang 260721'!XFD1,INT('[3]Pos Log Serang 260721'!XFD1))=0,TRIM('176_Padi Logistik'!milyar3&amp;'176_Padi Logistik'!juta3&amp;'176_Padi Logistik'!ribu3&amp;'176_Padi Logistik'!ratus3),"ANGKA HARUS BILANGAN BULAT!"),"DATA TIDAK BOLEH BERTIPE TEKS!"))</definedName>
    <definedName name="terbilang3" localSheetId="42">IF('[3]Pos Log Serang 260721'!XFD1=0,"nol",IF(TYPE('[3]Pos Log Serang 260721'!XFD1)=1,IF(MOD('[3]Pos Log Serang 260721'!XFD1,INT('[3]Pos Log Serang 260721'!XFD1))=0,TRIM('177_Padi Logistik_Bali'!milyar3&amp;'177_Padi Logistik_Bali'!juta3&amp;'177_Padi Logistik_Bali'!ribu3&amp;'177_Padi Logistik_Bali'!ratus3),"ANGKA HARUS BILANGAN BULAT!"),"DATA TIDAK BOLEH BERTIPE TEKS!"))</definedName>
    <definedName name="terbilang3" localSheetId="43">IF('[3]Pos Log Serang 260721'!XFD1=0,"nol",IF(TYPE('[3]Pos Log Serang 260721'!XFD1)=1,IF(MOD('[3]Pos Log Serang 260721'!XFD1,INT('[3]Pos Log Serang 260721'!XFD1))=0,TRIM('178_satya alam_'!milyar3&amp;'178_satya alam_'!juta3&amp;'178_satya alam_'!ribu3&amp;'178_satya alam_'!ratus3),"ANGKA HARUS BILANGAN BULAT!"),"DATA TIDAK BOLEH BERTIPE TEKS!"))</definedName>
    <definedName name="terbilang3" localSheetId="44">IF('[3]Pos Log Serang 260721'!XFD1=0,"nol",IF(TYPE('[3]Pos Log Serang 260721'!XFD1)=1,IF(MOD('[3]Pos Log Serang 260721'!XFD1,INT('[3]Pos Log Serang 260721'!XFD1))=0,TRIM('179_Kurniatani_Banjar negara'!milyar3&amp;'179_Kurniatani_Banjar negara'!juta3&amp;'179_Kurniatani_Banjar negara'!ribu3&amp;'179_Kurniatani_Banjar negara'!ratus3),"ANGKA HARUS BILANGAN BULAT!"),"DATA TIDAK BOLEH BERTIPE TEKS!"))</definedName>
    <definedName name="terbilang3" localSheetId="45">IF('[3]Pos Log Serang 260721'!XFD1=0,"nol",IF(TYPE('[3]Pos Log Serang 260721'!XFD1)=1,IF(MOD('[3]Pos Log Serang 260721'!XFD1,INT('[3]Pos Log Serang 260721'!XFD1))=0,TRIM('180_PT. Yasa_Sulteng'!milyar3&amp;'180_PT. Yasa_Sulteng'!juta3&amp;'180_PT. Yasa_Sulteng'!ribu3&amp;'180_PT. Yasa_Sulteng'!ratus3),"ANGKA HARUS BILANGAN BULAT!"),"DATA TIDAK BOLEH BERTIPE TEKS!"))</definedName>
    <definedName name="terbilang3" localSheetId="46">IF('[3]Pos Log Serang 260721'!XFD1=0,"nol",IF(TYPE('[3]Pos Log Serang 260721'!XFD1)=1,IF(MOD('[3]Pos Log Serang 260721'!XFD1,INT('[3]Pos Log Serang 260721'!XFD1))=0,TRIM('180_PT. Yasa_Sulteng di up'!milyar3&amp;'180_PT. Yasa_Sulteng di up'!juta3&amp;'180_PT. Yasa_Sulteng di up'!ribu3&amp;'180_PT. Yasa_Sulteng di up'!ratus3),"ANGKA HARUS BILANGAN BULAT!"),"DATA TIDAK BOLEH BERTIPE TEKS!"))</definedName>
    <definedName name="terbilang3" localSheetId="47">IF('[3]Pos Log Serang 260721'!XFD1=0,"nol",IF(TYPE('[3]Pos Log Serang 260721'!XFD1)=1,IF(MOD('[3]Pos Log Serang 260721'!XFD1,INT('[3]Pos Log Serang 260721'!XFD1))=0,TRIM('181_Menara_Jakarta Inner'!milyar3&amp;'181_Menara_Jakarta Inner'!juta3&amp;'181_Menara_Jakarta Inner'!ribu3&amp;'181_Menara_Jakarta Inner'!ratus3),"ANGKA HARUS BILANGAN BULAT!"),"DATA TIDAK BOLEH BERTIPE TEKS!"))</definedName>
    <definedName name="terbilang3" localSheetId="48">IF('[3]Pos Log Serang 260721'!XFD1=0,"nol",IF(TYPE('[3]Pos Log Serang 260721'!XFD1)=1,IF(MOD('[3]Pos Log Serang 260721'!XFD1,INT('[3]Pos Log Serang 260721'!XFD1))=0,TRIM('182_Yenlingtan_Pandurasa_Batam'!milyar3&amp;'182_Yenlingtan_Pandurasa_Batam'!juta3&amp;'182_Yenlingtan_Pandurasa_Batam'!ribu3&amp;'182_Yenlingtan_Pandurasa_Batam'!ratus3),"ANGKA HARUS BILANGAN BULAT!"),"DATA TIDAK BOLEH BERTIPE TEKS!"))</definedName>
    <definedName name="terbilang3" localSheetId="49">IF('[3]Pos Log Serang 260721'!XFD1=0,"nol",IF(TYPE('[3]Pos Log Serang 260721'!XFD1)=1,IF(MOD('[3]Pos Log Serang 260721'!XFD1,INT('[3]Pos Log Serang 260721'!XFD1))=0,TRIM('183_Bpk.Icuk_Kalbar'!milyar3&amp;'183_Bpk.Icuk_Kalbar'!juta3&amp;'183_Bpk.Icuk_Kalbar'!ribu3&amp;'183_Bpk.Icuk_Kalbar'!ratus3),"ANGKA HARUS BILANGAN BULAT!"),"DATA TIDAK BOLEH BERTIPE TEKS!"))</definedName>
    <definedName name="terbilang3" localSheetId="50">IF('[3]Pos Log Serang 260721'!XFD1=0,"nol",IF(TYPE('[3]Pos Log Serang 260721'!XFD1)=1,IF(MOD('[3]Pos Log Serang 260721'!XFD1,INT('[3]Pos Log Serang 260721'!XFD1))=0,TRIM('184_Rosenberger_Makassar'!milyar3&amp;'184_Rosenberger_Makassar'!juta3&amp;'184_Rosenberger_Makassar'!ribu3&amp;'184_Rosenberger_Makassar'!ratus3),"ANGKA HARUS BILANGAN BULAT!"),"DATA TIDAK BOLEH BERTIPE TEKS!"))</definedName>
    <definedName name="terbilang3" localSheetId="51">IF('[3]Pos Log Serang 260721'!XFD1=0,"nol",IF(TYPE('[3]Pos Log Serang 260721'!XFD1)=1,IF(MOD('[3]Pos Log Serang 260721'!XFD1,INT('[3]Pos Log Serang 260721'!XFD1))=0,TRIM('185_PT.Sarana Bandar_Sidoarjo'!milyar3&amp;'185_PT.Sarana Bandar_Sidoarjo'!juta3&amp;'185_PT.Sarana Bandar_Sidoarjo'!ribu3&amp;'185_PT.Sarana Bandar_Sidoarjo'!ratus3),"ANGKA HARUS BILANGAN BULAT!"),"DATA TIDAK BOLEH BERTIPE TEKS!"))</definedName>
    <definedName name="terbilang3" localSheetId="52">IF('[3]Pos Log Serang 260721'!XFD1=0,"nol",IF(TYPE('[3]Pos Log Serang 260721'!XFD1)=1,IF(MOD('[3]Pos Log Serang 260721'!XFD1,INT('[3]Pos Log Serang 260721'!XFD1))=0,TRIM('186_Ibu Yanti_Lampung'!milyar3&amp;'186_Ibu Yanti_Lampung'!juta3&amp;'186_Ibu Yanti_Lampung'!ribu3&amp;'186_Ibu Yanti_Lampung'!ratus3),"ANGKA HARUS BILANGAN BULAT!"),"DATA TIDAK BOLEH BERTIPE TEKS!"))</definedName>
    <definedName name="terbilang3" localSheetId="53">IF('[3]Pos Log Serang 260721'!XFD1=0,"nol",IF(TYPE('[3]Pos Log Serang 260721'!XFD1)=1,IF(MOD('[3]Pos Log Serang 260721'!XFD1,INT('[3]Pos Log Serang 260721'!XFD1))=0,TRIM('187_MAG_Kalimantan'!milyar3&amp;'187_MAG_Kalimantan'!juta3&amp;'187_MAG_Kalimantan'!ribu3&amp;'187_MAG_Kalimantan'!ratus3),"ANGKA HARUS BILANGAN BULAT!"),"DATA TIDAK BOLEH BERTIPE TEKS!"))</definedName>
    <definedName name="terbilang3" localSheetId="55">IF('[3]Pos Log Serang 260721'!XFD1=0,"nol",IF(TYPE('[3]Pos Log Serang 260721'!XFD1)=1,IF(MOD('[3]Pos Log Serang 260721'!XFD1,INT('[3]Pos Log Serang 260721'!XFD1))=0,TRIM('188_BSC_JHHP_PAYAKUMBUH'!milyar3&amp;'188_BSC_JHHP_PAYAKUMBUH'!juta3&amp;'188_BSC_JHHP_PAYAKUMBUH'!ribu3&amp;'188_BSC_JHHP_PAYAKUMBUH'!ratus3),"ANGKA HARUS BILANGAN BULAT!"),"DATA TIDAK BOLEH BERTIPE TEKS!"))</definedName>
    <definedName name="terbilang3" localSheetId="54">IF('[3]Pos Log Serang 260721'!XFD1=0,"nol",IF(TYPE('[3]Pos Log Serang 260721'!XFD1)=1,IF(MOD('[3]Pos Log Serang 260721'!XFD1,INT('[3]Pos Log Serang 260721'!XFD1))=0,TRIM('188_Sampoeran_Brigf 31.2.22'!milyar3&amp;'188_Sampoeran_Brigf 31.2.22'!juta3&amp;'188_Sampoeran_Brigf 31.2.22'!ribu3&amp;'188_Sampoeran_Brigf 31.2.22'!ratus3),"ANGKA HARUS BILANGAN BULAT!"),"DATA TIDAK BOLEH BERTIPE TEKS!"))</definedName>
    <definedName name="terbilang3" localSheetId="56">IF('[3]Pos Log Serang 260721'!XFD1=0,"nol",IF(TYPE('[3]Pos Log Serang 260721'!XFD1)=1,IF(MOD('[3]Pos Log Serang 260721'!XFD1,INT('[3]Pos Log Serang 260721'!XFD1))=0,TRIM('189_Sampoeran_Brigf 8.2.22'!milyar3&amp;'189_Sampoeran_Brigf 8.2.22'!juta3&amp;'189_Sampoeran_Brigf 8.2.22'!ribu3&amp;'189_Sampoeran_Brigf 8.2.22'!ratus3),"ANGKA HARUS BILANGAN BULAT!"),"DATA TIDAK BOLEH BERTIPE TEKS!"))</definedName>
    <definedName name="terbilang3" localSheetId="57">IF('[3]Pos Log Serang 260721'!XFD1=0,"nol",IF(TYPE('[3]Pos Log Serang 260721'!XFD1)=1,IF(MOD('[3]Pos Log Serang 260721'!XFD1,INT('[3]Pos Log Serang 260721'!XFD1))=0,TRIM('190_Solo Logo_Pati'!milyar3&amp;'190_Solo Logo_Pati'!juta3&amp;'190_Solo Logo_Pati'!ribu3&amp;'190_Solo Logo_Pati'!ratus3),"ANGKA HARUS BILANGAN BULAT!"),"DATA TIDAK BOLEH BERTIPE TEKS!"))</definedName>
    <definedName name="terbilang3" localSheetId="58">IF('[3]Pos Log Serang 260721'!XFD1=0,"nol",IF(TYPE('[3]Pos Log Serang 260721'!XFD1)=1,IF(MOD('[3]Pos Log Serang 260721'!XFD1,INT('[3]Pos Log Serang 260721'!XFD1))=0,TRIM('191_Tensindo_Penajam'!milyar3&amp;'191_Tensindo_Penajam'!juta3&amp;'191_Tensindo_Penajam'!ribu3&amp;'191_Tensindo_Penajam'!ratus3),"ANGKA HARUS BILANGAN BULAT!"),"DATA TIDAK BOLEH BERTIPE TEKS!"))</definedName>
    <definedName name="terbilang3" localSheetId="59">IF('[3]Pos Log Serang 260721'!XFD1=0,"nol",IF(TYPE('[3]Pos Log Serang 260721'!XFD1)=1,IF(MOD('[3]Pos Log Serang 260721'!XFD1,INT('[3]Pos Log Serang 260721'!XFD1))=0,TRIM('192_BBI_Ciputat'!milyar3&amp;'192_BBI_Ciputat'!juta3&amp;'192_BBI_Ciputat'!ribu3&amp;'192_BBI_Ciputat'!ratus3),"ANGKA HARUS BILANGAN BULAT!"),"DATA TIDAK BOLEH BERTIPE TEKS!"))</definedName>
    <definedName name="terbilang3" localSheetId="60">IF('[3]Pos Log Serang 260721'!XFD1=0,"nol",IF(TYPE('[3]Pos Log Serang 260721'!XFD1)=1,IF(MOD('[3]Pos Log Serang 260721'!XFD1,INT('[3]Pos Log Serang 260721'!XFD1))=0,TRIM('193_Lion_Pontianak'!milyar3&amp;'193_Lion_Pontianak'!juta3&amp;'193_Lion_Pontianak'!ribu3&amp;'193_Lion_Pontianak'!ratus3),"ANGKA HARUS BILANGAN BULAT!"),"DATA TIDAK BOLEH BERTIPE TEKS!"))</definedName>
    <definedName name="terbilang3" localSheetId="61">IF('[3]Pos Log Serang 260721'!XFD1=0,"nol",IF(TYPE('[3]Pos Log Serang 260721'!XFD1)=1,IF(MOD('[3]Pos Log Serang 260721'!XFD1,INT('[3]Pos Log Serang 260721'!XFD1))=0,TRIM('194_BSC_JHHP_PAYAKUMBUH '!milyar3&amp;'194_BSC_JHHP_PAYAKUMBUH '!juta3&amp;'194_BSC_JHHP_PAYAKUMBUH '!ribu3&amp;'194_BSC_JHHP_PAYAKUMBUH '!ratus3),"ANGKA HARUS BILANGAN BULAT!"),"DATA TIDAK BOLEH BERTIPE TEKS!"))</definedName>
    <definedName name="terbilang3" localSheetId="62">IF('[3]Pos Log Serang 260721'!XFD1=0,"nol",IF(TYPE('[3]Pos Log Serang 260721'!XFD1)=1,IF(MOD('[3]Pos Log Serang 260721'!XFD1,INT('[3]Pos Log Serang 260721'!XFD1))=0,TRIM('195_Adhi Cakra_Batang'!milyar3&amp;'195_Adhi Cakra_Batang'!juta3&amp;'195_Adhi Cakra_Batang'!ribu3&amp;'195_Adhi Cakra_Batang'!ratus3),"ANGKA HARUS BILANGAN BULAT!"),"DATA TIDAK BOLEH BERTIPE TEKS!"))</definedName>
    <definedName name="terbilang3" localSheetId="63">IF('[3]Pos Log Serang 260721'!XFD1=0,"nol",IF(TYPE('[3]Pos Log Serang 260721'!XFD1)=1,IF(MOD('[3]Pos Log Serang 260721'!XFD1,INT('[3]Pos Log Serang 260721'!XFD1))=0,TRIM('196_Klik_Batam '!milyar3&amp;'196_Klik_Batam '!juta3&amp;'196_Klik_Batam '!ribu3&amp;'196_Klik_Batam '!ratus3),"ANGKA HARUS BILANGAN BULAT!"),"DATA TIDAK BOLEH BERTIPE TEKS!"))</definedName>
    <definedName name="terbilang3" localSheetId="64">IF('[3]Pos Log Serang 260721'!XFD1=0,"nol",IF(TYPE('[3]Pos Log Serang 260721'!XFD1)=1,IF(MOD('[3]Pos Log Serang 260721'!XFD1,INT('[3]Pos Log Serang 260721'!XFD1))=0,TRIM('197_BSC_Alam Hijau_Jambi'!milyar3&amp;'197_BSC_Alam Hijau_Jambi'!juta3&amp;'197_BSC_Alam Hijau_Jambi'!ribu3&amp;'197_BSC_Alam Hijau_Jambi'!ratus3),"ANGKA HARUS BILANGAN BULAT!"),"DATA TIDAK BOLEH BERTIPE TEKS!"))</definedName>
    <definedName name="terbilang3" localSheetId="65">IF('[3]Pos Log Serang 260721'!XFD1=0,"nol",IF(TYPE('[3]Pos Log Serang 260721'!XFD1)=1,IF(MOD('[3]Pos Log Serang 260721'!XFD1,INT('[3]Pos Log Serang 260721'!XFD1))=0,TRIM('198_PCS_kalimantan'!milyar3&amp;'198_PCS_kalimantan'!juta3&amp;'198_PCS_kalimantan'!ribu3&amp;'198_PCS_kalimantan'!ratus3),"ANGKA HARUS BILANGAN BULAT!"),"DATA TIDAK BOLEH BERTIPE TEKS!"))</definedName>
    <definedName name="terbilang3" localSheetId="66">IF('[3]Pos Log Serang 260721'!XFD1=0,"nol",IF(TYPE('[3]Pos Log Serang 260721'!XFD1)=1,IF(MOD('[3]Pos Log Serang 260721'!XFD1,INT('[3]Pos Log Serang 260721'!XFD1))=0,TRIM('199_BSC_Alam Hijau_Jambi'!milyar3&amp;'199_BSC_Alam Hijau_Jambi'!juta3&amp;'199_BSC_Alam Hijau_Jambi'!ribu3&amp;'199_BSC_Alam Hijau_Jambi'!ratus3),"ANGKA HARUS BILANGAN BULAT!"),"DATA TIDAK BOLEH BERTIPE TEKS!"))</definedName>
    <definedName name="terbilang3" localSheetId="67">IF('[3]Pos Log Serang 260721'!XFD1=0,"nol",IF(TYPE('[3]Pos Log Serang 260721'!XFD1)=1,IF(MOD('[3]Pos Log Serang 260721'!XFD1,INT('[3]Pos Log Serang 260721'!XFD1))=0,TRIM('200_BSC_Alam JHHP_Lampung'!milyar3&amp;'200_BSC_Alam JHHP_Lampung'!juta3&amp;'200_BSC_Alam JHHP_Lampung'!ribu3&amp;'200_BSC_Alam JHHP_Lampung'!ratus3),"ANGKA HARUS BILANGAN BULAT!"),"DATA TIDAK BOLEH BERTIPE TEKS!"))</definedName>
    <definedName name="terbilang3" localSheetId="68">IF('[3]Pos Log Serang 260721'!XFD1=0,"nol",IF(TYPE('[3]Pos Log Serang 260721'!XFD1)=1,IF(MOD('[3]Pos Log Serang 260721'!XFD1,INT('[3]Pos Log Serang 260721'!XFD1))=0,TRIM('201_BSC_Alam JHHP_Lampung'!milyar3&amp;'201_BSC_Alam JHHP_Lampung'!juta3&amp;'201_BSC_Alam JHHP_Lampung'!ribu3&amp;'201_BSC_Alam JHHP_Lampung'!ratus3),"ANGKA HARUS BILANGAN BULAT!"),"DATA TIDAK BOLEH BERTIPE TEKS!"))</definedName>
    <definedName name="terbilang3" localSheetId="69">IF('[3]Pos Log Serang 260721'!XFD1=0,"nol",IF(TYPE('[3]Pos Log Serang 260721'!XFD1)=1,IF(MOD('[3]Pos Log Serang 260721'!XFD1,INT('[3]Pos Log Serang 260721'!XFD1))=0,TRIM('202_BSC_Alam Hijau_Bandung 1'!milyar3&amp;'202_BSC_Alam Hijau_Bandung 1'!juta3&amp;'202_BSC_Alam Hijau_Bandung 1'!ribu3&amp;'202_BSC_Alam Hijau_Bandung 1'!ratus3),"ANGKA HARUS BILANGAN BULAT!"),"DATA TIDAK BOLEH BERTIPE TEKS!"))</definedName>
    <definedName name="terbilang3" localSheetId="70">IF('[3]Pos Log Serang 260721'!XFD1=0,"nol",IF(TYPE('[3]Pos Log Serang 260721'!XFD1)=1,IF(MOD('[3]Pos Log Serang 260721'!XFD1,INT('[3]Pos Log Serang 260721'!XFD1))=0,TRIM('203_BSC_JHHP_Lampung'!milyar3&amp;'203_BSC_JHHP_Lampung'!juta3&amp;'203_BSC_JHHP_Lampung'!ribu3&amp;'203_BSC_JHHP_Lampung'!ratus3),"ANGKA HARUS BILANGAN BULAT!"),"DATA TIDAK BOLEH BERTIPE TEKS!"))</definedName>
    <definedName name="terbilang3" localSheetId="71">IF('[3]Pos Log Serang 260721'!XFD1=0,"nol",IF(TYPE('[3]Pos Log Serang 260721'!XFD1)=1,IF(MOD('[3]Pos Log Serang 260721'!XFD1,INT('[3]Pos Log Serang 260721'!XFD1))=0,TRIM('204_Klik_Batam'!milyar3&amp;'204_Klik_Batam'!juta3&amp;'204_Klik_Batam'!ribu3&amp;'204_Klik_Batam'!ratus3),"ANGKA HARUS BILANGAN BULAT!"),"DATA TIDAK BOLEH BERTIPE TEKS!"))</definedName>
    <definedName name="terbilang3" localSheetId="72">IF('[3]Pos Log Serang 260721'!XFD1=0,"nol",IF(TYPE('[3]Pos Log Serang 260721'!XFD1)=1,IF(MOD('[3]Pos Log Serang 260721'!XFD1,INT('[3]Pos Log Serang 260721'!XFD1))=0,TRIM('205_Klik_Batam'!milyar3&amp;'205_Klik_Batam'!juta3&amp;'205_Klik_Batam'!ribu3&amp;'205_Klik_Batam'!ratus3),"ANGKA HARUS BILANGAN BULAT!"),"DATA TIDAK BOLEH BERTIPE TEKS!"))</definedName>
    <definedName name="terbilang3" localSheetId="73">IF('[3]Pos Log Serang 260721'!XFD1=0,"nol",IF(TYPE('[3]Pos Log Serang 260721'!XFD1)=1,IF(MOD('[3]Pos Log Serang 260721'!XFD1,INT('[3]Pos Log Serang 260721'!XFD1))=0,TRIM('206_Tinata_Batam'!milyar3&amp;'206_Tinata_Batam'!juta3&amp;'206_Tinata_Batam'!ribu3&amp;'206_Tinata_Batam'!ratus3),"ANGKA HARUS BILANGAN BULAT!"),"DATA TIDAK BOLEH BERTIPE TEKS!"))</definedName>
    <definedName name="terbilang3" localSheetId="74">IF('[3]Pos Log Serang 260721'!XFD1=0,"nol",IF(TYPE('[3]Pos Log Serang 260721'!XFD1)=1,IF(MOD('[3]Pos Log Serang 260721'!XFD1,INT('[3]Pos Log Serang 260721'!XFD1))=0,TRIM('207_Yenlingtan_Primasari_BTH'!milyar3&amp;'207_Yenlingtan_Primasari_BTH'!juta3&amp;'207_Yenlingtan_Primasari_BTH'!ribu3&amp;'207_Yenlingtan_Primasari_BTH'!ratus3),"ANGKA HARUS BILANGAN BULAT!"),"DATA TIDAK BOLEH BERTIPE TEKS!"))</definedName>
    <definedName name="terbilang3" localSheetId="75">IF('[3]Pos Log Serang 260721'!XFD1=0,"nol",IF(TYPE('[3]Pos Log Serang 260721'!XFD1)=1,IF(MOD('[3]Pos Log Serang 260721'!XFD1,INT('[3]Pos Log Serang 260721'!XFD1))=0,TRIM('208_Yenlingtan_Kaifa_BTH'!milyar3&amp;'208_Yenlingtan_Kaifa_BTH'!juta3&amp;'208_Yenlingtan_Kaifa_BTH'!ribu3&amp;'208_Yenlingtan_Kaifa_BTH'!ratus3),"ANGKA HARUS BILANGAN BULAT!"),"DATA TIDAK BOLEH BERTIPE TEKS!"))</definedName>
    <definedName name="terbilang3" localSheetId="76">IF('[3]Pos Log Serang 260721'!XFD1=0,"nol",IF(TYPE('[3]Pos Log Serang 260721'!XFD1)=1,IF(MOD('[3]Pos Log Serang 260721'!XFD1,INT('[3]Pos Log Serang 260721'!XFD1))=0,TRIM('209_Yenlingtan_East_BTH'!milyar3&amp;'209_Yenlingtan_East_BTH'!juta3&amp;'209_Yenlingtan_East_BTH'!ribu3&amp;'209_Yenlingtan_East_BTH'!ratus3),"ANGKA HARUS BILANGAN BULAT!"),"DATA TIDAK BOLEH BERTIPE TEKS!"))</definedName>
    <definedName name="terbilang3" localSheetId="77">IF('[3]Pos Log Serang 260721'!XFD1=0,"nol",IF(TYPE('[3]Pos Log Serang 260721'!XFD1)=1,IF(MOD('[3]Pos Log Serang 260721'!XFD1,INT('[3]Pos Log Serang 260721'!XFD1))=0,TRIM('210_Dhe Topidi_Makassar'!milyar3&amp;'210_Dhe Topidi_Makassar'!juta3&amp;'210_Dhe Topidi_Makassar'!ribu3&amp;'210_Dhe Topidi_Makassar'!ratus3),"ANGKA HARUS BILANGAN BULAT!"),"DATA TIDAK BOLEH BERTIPE TEKS!"))</definedName>
    <definedName name="terbilang3" localSheetId="78">IF('[3]Pos Log Serang 260721'!XFD1=0,"nol",IF(TYPE('[3]Pos Log Serang 260721'!XFD1)=1,IF(MOD('[3]Pos Log Serang 260721'!XFD1,INT('[3]Pos Log Serang 260721'!XFD1))=0,TRIM('211_Bpk. Teddy_Batam'!milyar3&amp;'211_Bpk. Teddy_Batam'!juta3&amp;'211_Bpk. Teddy_Batam'!ribu3&amp;'211_Bpk. Teddy_Batam'!ratus3),"ANGKA HARUS BILANGAN BULAT!"),"DATA TIDAK BOLEH BERTIPE TEKS!"))</definedName>
    <definedName name="terbilang3" localSheetId="79">IF('[3]Pos Log Serang 260721'!XFD1=0,"nol",IF(TYPE('[3]Pos Log Serang 260721'!XFD1)=1,IF(MOD('[3]Pos Log Serang 260721'!XFD1,INT('[3]Pos Log Serang 260721'!XFD1))=0,TRIM('212_RBS_Batam'!milyar3&amp;'212_RBS_Batam'!juta3&amp;'212_RBS_Batam'!ribu3&amp;'212_RBS_Batam'!ratus3),"ANGKA HARUS BILANGAN BULAT!"),"DATA TIDAK BOLEH BERTIPE TEKS!"))</definedName>
    <definedName name="terbilang3" localSheetId="80">IF('[3]Pos Log Serang 260721'!XFD1=0,"nol",IF(TYPE('[3]Pos Log Serang 260721'!XFD1)=1,IF(MOD('[3]Pos Log Serang 260721'!XFD1,INT('[3]Pos Log Serang 260721'!XFD1))=0,TRIM('213_Fastindo_jakarta'!milyar3&amp;'213_Fastindo_jakarta'!juta3&amp;'213_Fastindo_jakarta'!ribu3&amp;'213_Fastindo_jakarta'!ratus3),"ANGKA HARUS BILANGAN BULAT!"),"DATA TIDAK BOLEH BERTIPE TEKS!"))</definedName>
    <definedName name="terbilang3" localSheetId="81">IF('[3]Pos Log Serang 260721'!XFD1=0,"nol",IF(TYPE('[3]Pos Log Serang 260721'!XFD1)=1,IF(MOD('[3]Pos Log Serang 260721'!XFD1,INT('[3]Pos Log Serang 260721'!XFD1))=0,TRIM('214_Klik_Batam'!milyar3&amp;'214_Klik_Batam'!juta3&amp;'214_Klik_Batam'!ribu3&amp;'214_Klik_Batam'!ratus3),"ANGKA HARUS BILANGAN BULAT!"),"DATA TIDAK BOLEH BERTIPE TEKS!"))</definedName>
    <definedName name="terbilang3" localSheetId="82">IF('[3]Pos Log Serang 260721'!XFD1=0,"nol",IF(TYPE('[3]Pos Log Serang 260721'!XFD1)=1,IF(MOD('[3]Pos Log Serang 260721'!XFD1,INT('[3]Pos Log Serang 260721'!XFD1))=0,TRIM('215_Menara_Cocacola'!milyar3&amp;'215_Menara_Cocacola'!juta3&amp;'215_Menara_Cocacola'!ribu3&amp;'215_Menara_Cocacola'!ratus3),"ANGKA HARUS BILANGAN BULAT!"),"DATA TIDAK BOLEH BERTIPE TEKS!"))</definedName>
    <definedName name="terbilang3" localSheetId="83">IF('[3]Pos Log Serang 260721'!XFD1=0,"nol",IF(TYPE('[3]Pos Log Serang 260721'!XFD1)=1,IF(MOD('[3]Pos Log Serang 260721'!XFD1,INT('[3]Pos Log Serang 260721'!XFD1))=0,TRIM('216_Menara_Mataram'!milyar3&amp;'216_Menara_Mataram'!juta3&amp;'216_Menara_Mataram'!ribu3&amp;'216_Menara_Mataram'!ratus3),"ANGKA HARUS BILANGAN BULAT!"),"DATA TIDAK BOLEH BERTIPE TEKS!"))</definedName>
    <definedName name="terbilang3" localSheetId="84">IF('[3]Pos Log Serang 260721'!XFD1=0,"nol",IF(TYPE('[3]Pos Log Serang 260721'!XFD1)=1,IF(MOD('[3]Pos Log Serang 260721'!XFD1,INT('[3]Pos Log Serang 260721'!XFD1))=0,TRIM('217_BSC_DNR_Padang'!milyar3&amp;'217_BSC_DNR_Padang'!juta3&amp;'217_BSC_DNR_Padang'!ribu3&amp;'217_BSC_DNR_Padang'!ratus3),"ANGKA HARUS BILANGAN BULAT!"),"DATA TIDAK BOLEH BERTIPE TEKS!"))</definedName>
    <definedName name="terbilang3" localSheetId="85">IF('[3]Pos Log Serang 260721'!XFD1=0,"nol",IF(TYPE('[3]Pos Log Serang 260721'!XFD1)=1,IF(MOD('[3]Pos Log Serang 260721'!XFD1,INT('[3]Pos Log Serang 260721'!XFD1))=0,TRIM('218_BSC_Alam Hijau_Bandung 1'!milyar3&amp;'218_BSC_Alam Hijau_Bandung 1'!juta3&amp;'218_BSC_Alam Hijau_Bandung 1'!ribu3&amp;'218_BSC_Alam Hijau_Bandung 1'!ratus3),"ANGKA HARUS BILANGAN BULAT!"),"DATA TIDAK BOLEH BERTIPE TEKS!"))</definedName>
    <definedName name="terbilang3" localSheetId="86">IF('[3]Pos Log Serang 260721'!XFD1=0,"nol",IF(TYPE('[3]Pos Log Serang 260721'!XFD1)=1,IF(MOD('[3]Pos Log Serang 260721'!XFD1,INT('[3]Pos Log Serang 260721'!XFD1))=0,TRIM('219_BSC_Alam Hijau_Lampung'!milyar3&amp;'219_BSC_Alam Hijau_Lampung'!juta3&amp;'219_BSC_Alam Hijau_Lampung'!ribu3&amp;'219_BSC_Alam Hijau_Lampung'!ratus3),"ANGKA HARUS BILANGAN BULAT!"),"DATA TIDAK BOLEH BERTIPE TEKS!"))</definedName>
    <definedName name="terbilang3" localSheetId="87">IF('[3]Pos Log Serang 260721'!XFD1=0,"nol",IF(TYPE('[3]Pos Log Serang 260721'!XFD1)=1,IF(MOD('[3]Pos Log Serang 260721'!XFD1,INT('[3]Pos Log Serang 260721'!XFD1))=0,TRIM('220_BSC_Alam Hijau_Kota Bumi'!milyar3&amp;'220_BSC_Alam Hijau_Kota Bumi'!juta3&amp;'220_BSC_Alam Hijau_Kota Bumi'!ribu3&amp;'220_BSC_Alam Hijau_Kota Bumi'!ratus3),"ANGKA HARUS BILANGAN BULAT!"),"DATA TIDAK BOLEH BERTIPE TEKS!"))</definedName>
    <definedName name="terbilang3" localSheetId="88">IF('[3]Pos Log Serang 260721'!XFD1=0,"nol",IF(TYPE('[3]Pos Log Serang 260721'!XFD1)=1,IF(MOD('[3]Pos Log Serang 260721'!XFD1,INT('[3]Pos Log Serang 260721'!XFD1))=0,TRIM('221_BSC_Alam Hijau_Kota Bumi'!milyar3&amp;'221_BSC_Alam Hijau_Kota Bumi'!juta3&amp;'221_BSC_Alam Hijau_Kota Bumi'!ribu3&amp;'221_BSC_Alam Hijau_Kota Bumi'!ratus3),"ANGKA HARUS BILANGAN BULAT!"),"DATA TIDAK BOLEH BERTIPE TEKS!"))</definedName>
    <definedName name="terbilang3" localSheetId="89">IF('[3]Pos Log Serang 260721'!XFD1=0,"nol",IF(TYPE('[3]Pos Log Serang 260721'!XFD1)=1,IF(MOD('[3]Pos Log Serang 260721'!XFD1,INT('[3]Pos Log Serang 260721'!XFD1))=0,TRIM('222_Okaryana_Pontianak'!milyar3&amp;'222_Okaryana_Pontianak'!juta3&amp;'222_Okaryana_Pontianak'!ribu3&amp;'222_Okaryana_Pontianak'!ratus3),"ANGKA HARUS BILANGAN BULAT!"),"DATA TIDAK BOLEH BERTIPE TEKS!"))</definedName>
    <definedName name="terbilang3" localSheetId="90">IF('[3]Pos Log Serang 260721'!XFD1=0,"nol",IF(TYPE('[3]Pos Log Serang 260721'!XFD1)=1,IF(MOD('[3]Pos Log Serang 260721'!XFD1,INT('[3]Pos Log Serang 260721'!XFD1))=0,TRIM('223_BBI_Makassar'!milyar3&amp;'223_BBI_Makassar'!juta3&amp;'223_BBI_Makassar'!ribu3&amp;'223_BBI_Makassar'!ratus3),"ANGKA HARUS BILANGAN BULAT!"),"DATA TIDAK BOLEH BERTIPE TEKS!"))</definedName>
    <definedName name="terbilang3" localSheetId="91">IF('[3]Pos Log Serang 260721'!XFD1=0,"nol",IF(TYPE('[3]Pos Log Serang 260721'!XFD1)=1,IF(MOD('[3]Pos Log Serang 260721'!XFD1,INT('[3]Pos Log Serang 260721'!XFD1))=0,TRIM('224_Yenlingtan_Aras_BTH'!milyar3&amp;'224_Yenlingtan_Aras_BTH'!juta3&amp;'224_Yenlingtan_Aras_BTH'!ribu3&amp;'224_Yenlingtan_Aras_BTH'!ratus3),"ANGKA HARUS BILANGAN BULAT!"),"DATA TIDAK BOLEH BERTIPE TEKS!"))</definedName>
    <definedName name="terbilang3" localSheetId="92">IF('[3]Pos Log Serang 260721'!XFD1=0,"nol",IF(TYPE('[3]Pos Log Serang 260721'!XFD1)=1,IF(MOD('[3]Pos Log Serang 260721'!XFD1,INT('[3]Pos Log Serang 260721'!XFD1))=0,TRIM('225_Yenlingtan_Omo_BTH'!milyar3&amp;'225_Yenlingtan_Omo_BTH'!juta3&amp;'225_Yenlingtan_Omo_BTH'!ribu3&amp;'225_Yenlingtan_Omo_BTH'!ratus3),"ANGKA HARUS BILANGAN BULAT!"),"DATA TIDAK BOLEH BERTIPE TEKS!"))</definedName>
    <definedName name="terbilang3" localSheetId="93">IF('[3]Pos Log Serang 260721'!XFD1=0,"nol",IF(TYPE('[3]Pos Log Serang 260721'!XFD1)=1,IF(MOD('[3]Pos Log Serang 260721'!XFD1,INT('[3]Pos Log Serang 260721'!XFD1))=0,TRIM('226_Yenlingtan_Pandurasa_BTH'!milyar3&amp;'226_Yenlingtan_Pandurasa_BTH'!juta3&amp;'226_Yenlingtan_Pandurasa_BTH'!ribu3&amp;'226_Yenlingtan_Pandurasa_BTH'!ratus3),"ANGKA HARUS BILANGAN BULAT!"),"DATA TIDAK BOLEH BERTIPE TEKS!"))</definedName>
    <definedName name="terbilang3" localSheetId="94">IF('[3]Pos Log Serang 260721'!XFD1=0,"nol",IF(TYPE('[3]Pos Log Serang 260721'!XFD1)=1,IF(MOD('[3]Pos Log Serang 260721'!XFD1,INT('[3]Pos Log Serang 260721'!XFD1))=0,TRIM('227_Bpk. Zudi_Banjarmasin'!milyar3&amp;'227_Bpk. Zudi_Banjarmasin'!juta3&amp;'227_Bpk. Zudi_Banjarmasin'!ribu3&amp;'227_Bpk. Zudi_Banjarmasin'!ratus3),"ANGKA HARUS BILANGAN BULAT!"),"DATA TIDAK BOLEH BERTIPE TEKS!"))</definedName>
    <definedName name="terbilang3" localSheetId="95">IF('[3]Pos Log Serang 260721'!XFD1=0,"nol",IF(TYPE('[3]Pos Log Serang 260721'!XFD1)=1,IF(MOD('[3]Pos Log Serang 260721'!XFD1,INT('[3]Pos Log Serang 260721'!XFD1))=0,TRIM('228_Anzora Skin_Riau'!milyar3&amp;'228_Anzora Skin_Riau'!juta3&amp;'228_Anzora Skin_Riau'!ribu3&amp;'228_Anzora Skin_Riau'!ratus3),"ANGKA HARUS BILANGAN BULAT!"),"DATA TIDAK BOLEH BERTIPE TEKS!"))</definedName>
    <definedName name="terbilang3" localSheetId="96">IF('[3]Pos Log Serang 260721'!XFD1=0,"nol",IF(TYPE('[3]Pos Log Serang 260721'!XFD1)=1,IF(MOD('[3]Pos Log Serang 260721'!XFD1,INT('[3]Pos Log Serang 260721'!XFD1))=0,TRIM('229_Menara_Sticker&amp;TTD'!milyar3&amp;'229_Menara_Sticker&amp;TTD'!juta3&amp;'229_Menara_Sticker&amp;TTD'!ribu3&amp;'229_Menara_Sticker&amp;TTD'!ratus3),"ANGKA HARUS BILANGAN BULAT!"),"DATA TIDAK BOLEH BERTIPE TEKS!"))</definedName>
    <definedName name="terbilang3" localSheetId="97">IF('[3]Pos Log Serang 260721'!XFD1=0,"nol",IF(TYPE('[3]Pos Log Serang 260721'!XFD1)=1,IF(MOD('[3]Pos Log Serang 260721'!XFD1,INT('[3]Pos Log Serang 260721'!XFD1))=0,TRIM('230_Solologo_Setia alam_Proboli'!milyar3&amp;'230_Solologo_Setia alam_Proboli'!juta3&amp;'230_Solologo_Setia alam_Proboli'!ribu3&amp;'230_Solologo_Setia alam_Proboli'!ratus3),"ANGKA HARUS BILANGAN BULAT!"),"DATA TIDAK BOLEH BERTIPE TEKS!"))</definedName>
    <definedName name="terbilang3" localSheetId="98">IF('[3]Pos Log Serang 260721'!XFD1=0,"nol",IF(TYPE('[3]Pos Log Serang 260721'!XFD1)=1,IF(MOD('[3]Pos Log Serang 260721'!XFD1,INT('[3]Pos Log Serang 260721'!XFD1))=0,TRIM('231_Okaryana_Pontianak'!milyar3&amp;'231_Okaryana_Pontianak'!juta3&amp;'231_Okaryana_Pontianak'!ribu3&amp;'231_Okaryana_Pontianak'!ratus3),"ANGKA HARUS BILANGAN BULAT!"),"DATA TIDAK BOLEH BERTIPE TEKS!"))</definedName>
    <definedName name="terbilang3" localSheetId="99">IF('[3]Pos Log Serang 260721'!XFD1=0,"nol",IF(TYPE('[3]Pos Log Serang 260721'!XFD1)=1,IF(MOD('[3]Pos Log Serang 260721'!XFD1,INT('[3]Pos Log Serang 260721'!XFD1))=0,TRIM('232_Pandu_Batam'!milyar3&amp;'232_Pandu_Batam'!juta3&amp;'232_Pandu_Batam'!ribu3&amp;'232_Pandu_Batam'!ratus3),"ANGKA HARUS BILANGAN BULAT!"),"DATA TIDAK BOLEH BERTIPE TEKS!"))</definedName>
    <definedName name="terbilang3" localSheetId="100">IF('[3]Pos Log Serang 260721'!XFD1=0,"nol",IF(TYPE('[3]Pos Log Serang 260721'!XFD1)=1,IF(MOD('[3]Pos Log Serang 260721'!XFD1,INT('[3]Pos Log Serang 260721'!XFD1))=0,TRIM('233_Yenlingtan_Aras_BTH'!milyar3&amp;'233_Yenlingtan_Aras_BTH'!juta3&amp;'233_Yenlingtan_Aras_BTH'!ribu3&amp;'233_Yenlingtan_Aras_BTH'!ratus3),"ANGKA HARUS BILANGAN BULAT!"),"DATA TIDAK BOLEH BERTIPE TEKS!"))</definedName>
    <definedName name="terbilang3" localSheetId="101">IF('[3]Pos Log Serang 260721'!XFD1=0,"nol",IF(TYPE('[3]Pos Log Serang 260721'!XFD1)=1,IF(MOD('[3]Pos Log Serang 260721'!XFD1,INT('[3]Pos Log Serang 260721'!XFD1))=0,TRIM('234_AKL_Mix'!milyar3&amp;'234_AKL_Mix'!juta3&amp;'234_AKL_Mix'!ribu3&amp;'234_AKL_Mix'!ratus3),"ANGKA HARUS BILANGAN BULAT!"),"DATA TIDAK BOLEH BERTIPE TEKS!"))</definedName>
    <definedName name="terbilang3" localSheetId="102">IF('[3]Pos Log Serang 260721'!XFD1=0,"nol",IF(TYPE('[3]Pos Log Serang 260721'!XFD1)=1,IF(MOD('[3]Pos Log Serang 260721'!XFD1,INT('[3]Pos Log Serang 260721'!XFD1))=0,TRIM('235_Brama_Batam'!milyar3&amp;'235_Brama_Batam'!juta3&amp;'235_Brama_Batam'!ribu3&amp;'235_Brama_Batam'!ratus3),"ANGKA HARUS BILANGAN BULAT!"),"DATA TIDAK BOLEH BERTIPE TEKS!"))</definedName>
    <definedName name="terbilang3" localSheetId="103">IF('[3]Pos Log Serang 260721'!XFD1=0,"nol",IF(TYPE('[3]Pos Log Serang 260721'!XFD1)=1,IF(MOD('[3]Pos Log Serang 260721'!XFD1,INT('[3]Pos Log Serang 260721'!XFD1))=0,TRIM('236_Nayla Hijab_Surabaya'!milyar3&amp;'236_Nayla Hijab_Surabaya'!juta3&amp;'236_Nayla Hijab_Surabaya'!ribu3&amp;'236_Nayla Hijab_Surabaya'!ratus3),"ANGKA HARUS BILANGAN BULAT!"),"DATA TIDAK BOLEH BERTIPE TEKS!"))</definedName>
    <definedName name="terbilang3" localSheetId="104">IF('[3]Pos Log Serang 260721'!XFD1=0,"nol",IF(TYPE('[3]Pos Log Serang 260721'!XFD1)=1,IF(MOD('[3]Pos Log Serang 260721'!XFD1,INT('[3]Pos Log Serang 260721'!XFD1))=0,TRIM('237_Grasindo_Pontianak'!milyar3&amp;'237_Grasindo_Pontianak'!juta3&amp;'237_Grasindo_Pontianak'!ribu3&amp;'237_Grasindo_Pontianak'!ratus3),"ANGKA HARUS BILANGAN BULAT!"),"DATA TIDAK BOLEH BERTIPE TEKS!"))</definedName>
    <definedName name="terbilang3" localSheetId="105">IF('[3]Pos Log Serang 260721'!XFD1=0,"nol",IF(TYPE('[3]Pos Log Serang 260721'!XFD1)=1,IF(MOD('[3]Pos Log Serang 260721'!XFD1,INT('[3]Pos Log Serang 260721'!XFD1))=0,TRIM('238_Yenlingtan_Sukses_BTH'!milyar3&amp;'238_Yenlingtan_Sukses_BTH'!juta3&amp;'238_Yenlingtan_Sukses_BTH'!ribu3&amp;'238_Yenlingtan_Sukses_BTH'!ratus3),"ANGKA HARUS BILANGAN BULAT!"),"DATA TIDAK BOLEH BERTIPE TEKS!"))</definedName>
    <definedName name="terbilang3" localSheetId="106">IF('[3]Pos Log Serang 260721'!XFD1=0,"nol",IF(TYPE('[3]Pos Log Serang 260721'!XFD1)=1,IF(MOD('[3]Pos Log Serang 260721'!XFD1,INT('[3]Pos Log Serang 260721'!XFD1))=0,TRIM('239_Bpk. Arif_Batam'!milyar3&amp;'239_Bpk. Arif_Batam'!juta3&amp;'239_Bpk. Arif_Batam'!ribu3&amp;'239_Bpk. Arif_Batam'!ratus3),"ANGKA HARUS BILANGAN BULAT!"),"DATA TIDAK BOLEH BERTIPE TEKS!"))</definedName>
    <definedName name="terbilang3" localSheetId="107">IF('[3]Pos Log Serang 260721'!XFD1=0,"nol",IF(TYPE('[3]Pos Log Serang 260721'!XFD1)=1,IF(MOD('[3]Pos Log Serang 260721'!XFD1,INT('[3]Pos Log Serang 260721'!XFD1))=0,TRIM('240_Yenlingtan_Sukses_BTH '!milyar3&amp;'240_Yenlingtan_Sukses_BTH '!juta3&amp;'240_Yenlingtan_Sukses_BTH '!ribu3&amp;'240_Yenlingtan_Sukses_BTH '!ratus3),"ANGKA HARUS BILANGAN BULAT!"),"DATA TIDAK BOLEH BERTIPE TEKS!"))</definedName>
    <definedName name="terbilang3" localSheetId="108">IF('[3]Pos Log Serang 260721'!XFD1=0,"nol",IF(TYPE('[3]Pos Log Serang 260721'!XFD1)=1,IF(MOD('[3]Pos Log Serang 260721'!XFD1,INT('[3]Pos Log Serang 260721'!XFD1))=0,TRIM('241_Yenlingtan_Aras_BTH'!milyar3&amp;'241_Yenlingtan_Aras_BTH'!juta3&amp;'241_Yenlingtan_Aras_BTH'!ribu3&amp;'241_Yenlingtan_Aras_BTH'!ratus3),"ANGKA HARUS BILANGAN BULAT!"),"DATA TIDAK BOLEH BERTIPE TEKS!"))</definedName>
    <definedName name="terbilang3" localSheetId="109">IF('[3]Pos Log Serang 260721'!XFD1=0,"nol",IF(TYPE('[3]Pos Log Serang 260721'!XFD1)=1,IF(MOD('[3]Pos Log Serang 260721'!XFD1,INT('[3]Pos Log Serang 260721'!XFD1))=0,TRIM('241A_Yenlingtan_Aras_PU'!milyar3&amp;'241A_Yenlingtan_Aras_PU'!juta3&amp;'241A_Yenlingtan_Aras_PU'!ribu3&amp;'241A_Yenlingtan_Aras_PU'!ratus3),"ANGKA HARUS BILANGAN BULAT!"),"DATA TIDAK BOLEH BERTIPE TEKS!"))</definedName>
    <definedName name="terbilang3" localSheetId="110">IF('[3]Pos Log Serang 260721'!XFD1=0,"nol",IF(TYPE('[3]Pos Log Serang 260721'!XFD1)=1,IF(MOD('[3]Pos Log Serang 260721'!XFD1,INT('[3]Pos Log Serang 260721'!XFD1))=0,TRIM('242_Bpk. Arif_Batam'!milyar3&amp;'242_Bpk. Arif_Batam'!juta3&amp;'242_Bpk. Arif_Batam'!ribu3&amp;'242_Bpk. Arif_Batam'!ratus3),"ANGKA HARUS BILANGAN BULAT!"),"DATA TIDAK BOLEH BERTIPE TEKS!"))</definedName>
    <definedName name="terbilang3" localSheetId="111">IF('[3]Pos Log Serang 260721'!XFD1=0,"nol",IF(TYPE('[3]Pos Log Serang 260721'!XFD1)=1,IF(MOD('[3]Pos Log Serang 260721'!XFD1,INT('[3]Pos Log Serang 260721'!XFD1))=0,TRIM('243_Klik_Batam'!milyar3&amp;'243_Klik_Batam'!juta3&amp;'243_Klik_Batam'!ribu3&amp;'243_Klik_Batam'!ratus3),"ANGKA HARUS BILANGAN BULAT!"),"DATA TIDAK BOLEH BERTIPE TEKS!"))</definedName>
    <definedName name="terbilang3" localSheetId="112">IF('[3]Pos Log Serang 260721'!XFD1=0,"nol",IF(TYPE('[3]Pos Log Serang 260721'!XFD1)=1,IF(MOD('[3]Pos Log Serang 260721'!XFD1,INT('[3]Pos Log Serang 260721'!XFD1))=0,TRIM('244_Mega Kreasi_Bekasi'!milyar3&amp;'244_Mega Kreasi_Bekasi'!juta3&amp;'244_Mega Kreasi_Bekasi'!ribu3&amp;'244_Mega Kreasi_Bekasi'!ratus3),"ANGKA HARUS BILANGAN BULAT!"),"DATA TIDAK BOLEH BERTIPE TEKS!"))</definedName>
    <definedName name="terbilang3" localSheetId="113">IF('[3]Pos Log Serang 260721'!XFD1=0,"nol",IF(TYPE('[3]Pos Log Serang 260721'!XFD1)=1,IF(MOD('[3]Pos Log Serang 260721'!XFD1,INT('[3]Pos Log Serang 260721'!XFD1))=0,TRIM('245_BSC_JHHP_Solok'!milyar3&amp;'245_BSC_JHHP_Solok'!juta3&amp;'245_BSC_JHHP_Solok'!ribu3&amp;'245_BSC_JHHP_Solok'!ratus3),"ANGKA HARUS BILANGAN BULAT!"),"DATA TIDAK BOLEH BERTIPE TEKS!"))</definedName>
    <definedName name="terbilang3" localSheetId="114">IF('[3]Pos Log Serang 260721'!XFD1=0,"nol",IF(TYPE('[3]Pos Log Serang 260721'!XFD1)=1,IF(MOD('[3]Pos Log Serang 260721'!XFD1,INT('[3]Pos Log Serang 260721'!XFD1))=0,TRIM('246_BSC_Alam Hijau_Cilacap'!milyar3&amp;'246_BSC_Alam Hijau_Cilacap'!juta3&amp;'246_BSC_Alam Hijau_Cilacap'!ribu3&amp;'246_BSC_Alam Hijau_Cilacap'!ratus3),"ANGKA HARUS BILANGAN BULAT!"),"DATA TIDAK BOLEH BERTIPE TEKS!"))</definedName>
    <definedName name="terbilang3" localSheetId="115">IF('[3]Pos Log Serang 260721'!XFD1=0,"nol",IF(TYPE('[3]Pos Log Serang 260721'!XFD1)=1,IF(MOD('[3]Pos Log Serang 260721'!XFD1,INT('[3]Pos Log Serang 260721'!XFD1))=0,TRIM('247_BSC_Alam Hijau_Jogja&amp;Smrng'!milyar3&amp;'247_BSC_Alam Hijau_Jogja&amp;Smrng'!juta3&amp;'247_BSC_Alam Hijau_Jogja&amp;Smrng'!ribu3&amp;'247_BSC_Alam Hijau_Jogja&amp;Smrng'!ratus3),"ANGKA HARUS BILANGAN BULAT!"),"DATA TIDAK BOLEH BERTIPE TEKS!"))</definedName>
    <definedName name="terbilang3" localSheetId="116">IF('[3]Pos Log Serang 260721'!XFD1=0,"nol",IF(TYPE('[3]Pos Log Serang 260721'!XFD1)=1,IF(MOD('[3]Pos Log Serang 260721'!XFD1,INT('[3]Pos Log Serang 260721'!XFD1))=0,TRIM('248_Surya Jasa_Kalimantan'!milyar3&amp;'248_Surya Jasa_Kalimantan'!juta3&amp;'248_Surya Jasa_Kalimantan'!ribu3&amp;'248_Surya Jasa_Kalimantan'!ratus3),"ANGKA HARUS BILANGAN BULAT!"),"DATA TIDAK BOLEH BERTIPE TEKS!"))</definedName>
    <definedName name="terbilang3" localSheetId="117">IF('[3]Pos Log Serang 260721'!XFD1=0,"nol",IF(TYPE('[3]Pos Log Serang 260721'!XFD1)=1,IF(MOD('[3]Pos Log Serang 260721'!XFD1,INT('[3]Pos Log Serang 260721'!XFD1))=0,TRIM('249_Surya Jasa_Kalimantan'!milyar3&amp;'249_Surya Jasa_Kalimantan'!juta3&amp;'249_Surya Jasa_Kalimantan'!ribu3&amp;'249_Surya Jasa_Kalimantan'!ratus3),"ANGKA HARUS BILANGAN BULAT!"),"DATA TIDAK BOLEH BERTIPE TEKS!"))</definedName>
    <definedName name="terbilang3" localSheetId="118">IF('[3]Pos Log Serang 260721'!XFD1=0,"nol",IF(TYPE('[3]Pos Log Serang 260721'!XFD1)=1,IF(MOD('[3]Pos Log Serang 260721'!XFD1,INT('[3]Pos Log Serang 260721'!XFD1))=0,TRIM('250_Lion_Sidoarjo'!milyar3&amp;'250_Lion_Sidoarjo'!juta3&amp;'250_Lion_Sidoarjo'!ribu3&amp;'250_Lion_Sidoarjo'!ratus3),"ANGKA HARUS BILANGAN BULAT!"),"DATA TIDAK BOLEH BERTIPE TEKS!"))</definedName>
    <definedName name="terbilang3" localSheetId="119">IF('[3]Pos Log Serang 260721'!XFD1=0,"nol",IF(TYPE('[3]Pos Log Serang 260721'!XFD1)=1,IF(MOD('[3]Pos Log Serang 260721'!XFD1,INT('[3]Pos Log Serang 260721'!XFD1))=0,TRIM('251_PCS_Pontianak'!milyar3&amp;'251_PCS_Pontianak'!juta3&amp;'251_PCS_Pontianak'!ribu3&amp;'251_PCS_Pontianak'!ratus3),"ANGKA HARUS BILANGAN BULAT!"),"DATA TIDAK BOLEH BERTIPE TEKS!"))</definedName>
    <definedName name="terbilang3" localSheetId="120">IF('[3]Pos Log Serang 260721'!XFD1=0,"nol",IF(TYPE('[3]Pos Log Serang 260721'!XFD1)=1,IF(MOD('[3]Pos Log Serang 260721'!XFD1,INT('[3]Pos Log Serang 260721'!XFD1))=0,TRIM('252_PT. Buana_Jakarta'!milyar3&amp;'252_PT. Buana_Jakarta'!juta3&amp;'252_PT. Buana_Jakarta'!ribu3&amp;'252_PT. Buana_Jakarta'!ratus3),"ANGKA HARUS BILANGAN BULAT!"),"DATA TIDAK BOLEH BERTIPE TEKS!"))</definedName>
    <definedName name="terbilang3" localSheetId="121">IF('[3]Pos Log Serang 260721'!XFD1=0,"nol",IF(TYPE('[3]Pos Log Serang 260721'!XFD1)=1,IF(MOD('[3]Pos Log Serang 260721'!XFD1,INT('[3]Pos Log Serang 260721'!XFD1))=0,TRIM('253_PCS_Pontianak'!milyar3&amp;'253_PCS_Pontianak'!juta3&amp;'253_PCS_Pontianak'!ribu3&amp;'253_PCS_Pontianak'!ratus3),"ANGKA HARUS BILANGAN BULAT!"),"DATA TIDAK BOLEH BERTIPE TEKS!"))</definedName>
    <definedName name="terbilang3" localSheetId="122">IF('[3]Pos Log Serang 260721'!XFD1=0,"nol",IF(TYPE('[3]Pos Log Serang 260721'!XFD1)=1,IF(MOD('[3]Pos Log Serang 260721'!XFD1,INT('[3]Pos Log Serang 260721'!XFD1))=0,TRIM('254_Yenlingtan_Primasari'!milyar3&amp;'254_Yenlingtan_Primasari'!juta3&amp;'254_Yenlingtan_Primasari'!ribu3&amp;'254_Yenlingtan_Primasari'!ratus3),"ANGKA HARUS BILANGAN BULAT!"),"DATA TIDAK BOLEH BERTIPE TEKS!"))</definedName>
    <definedName name="terbilang3" localSheetId="123">IF('[3]Pos Log Serang 260721'!XFD1=0,"nol",IF(TYPE('[3]Pos Log Serang 260721'!XFD1)=1,IF(MOD('[3]Pos Log Serang 260721'!XFD1,INT('[3]Pos Log Serang 260721'!XFD1))=0,TRIM('255_Trawlbens_Batam'!milyar3&amp;'255_Trawlbens_Batam'!juta3&amp;'255_Trawlbens_Batam'!ribu3&amp;'255_Trawlbens_Batam'!ratus3),"ANGKA HARUS BILANGAN BULAT!"),"DATA TIDAK BOLEH BERTIPE TEKS!"))</definedName>
    <definedName name="terbilang3" localSheetId="124">IF('[3]Pos Log Serang 260721'!XFD1=0,"nol",IF(TYPE('[3]Pos Log Serang 260721'!XFD1)=1,IF(MOD('[3]Pos Log Serang 260721'!XFD1,INT('[3]Pos Log Serang 260721'!XFD1))=0,TRIM('256_yenlingtan_Dlanier'!milyar3&amp;'256_yenlingtan_Dlanier'!juta3&amp;'256_yenlingtan_Dlanier'!ribu3&amp;'256_yenlingtan_Dlanier'!ratus3),"ANGKA HARUS BILANGAN BULAT!"),"DATA TIDAK BOLEH BERTIPE TEKS!"))</definedName>
    <definedName name="terbilang3" localSheetId="125">IF('[3]Pos Log Serang 260721'!XFD1=0,"nol",IF(TYPE('[3]Pos Log Serang 260721'!XFD1)=1,IF(MOD('[3]Pos Log Serang 260721'!XFD1,INT('[3]Pos Log Serang 260721'!XFD1))=0,TRIM('257_BSC_Alamhijau_Medan'!milyar3&amp;'257_BSC_Alamhijau_Medan'!juta3&amp;'257_BSC_Alamhijau_Medan'!ribu3&amp;'257_BSC_Alamhijau_Medan'!ratus3),"ANGKA HARUS BILANGAN BULAT!"),"DATA TIDAK BOLEH BERTIPE TEKS!"))</definedName>
    <definedName name="terbilang3" localSheetId="126">IF('[3]Pos Log Serang 260721'!XFD1=0,"nol",IF(TYPE('[3]Pos Log Serang 260721'!XFD1)=1,IF(MOD('[3]Pos Log Serang 260721'!XFD1,INT('[3]Pos Log Serang 260721'!XFD1))=0,TRIM('258_BSC_JHHP_Kotabumi&amp;metr'!milyar3&amp;'258_BSC_JHHP_Kotabumi&amp;metr'!juta3&amp;'258_BSC_JHHP_Kotabumi&amp;metr'!ribu3&amp;'258_BSC_JHHP_Kotabumi&amp;metr'!ratus3),"ANGKA HARUS BILANGAN BULAT!"),"DATA TIDAK BOLEH BERTIPE TEKS!"))</definedName>
    <definedName name="terbilang3" localSheetId="127">IF('[3]Pos Log Serang 260721'!XFD1=0,"nol",IF(TYPE('[3]Pos Log Serang 260721'!XFD1)=1,IF(MOD('[3]Pos Log Serang 260721'!XFD1,INT('[3]Pos Log Serang 260721'!XFD1))=0,TRIM('259_Okaryana_Pontianak'!milyar3&amp;'259_Okaryana_Pontianak'!juta3&amp;'259_Okaryana_Pontianak'!ribu3&amp;'259_Okaryana_Pontianak'!ratus3),"ANGKA HARUS BILANGAN BULAT!"),"DATA TIDAK BOLEH BERTIPE TEKS!"))</definedName>
    <definedName name="terbilang3" localSheetId="128">IF('[3]Pos Log Serang 260721'!XFD1=0,"nol",IF(TYPE('[3]Pos Log Serang 260721'!XFD1)=1,IF(MOD('[3]Pos Log Serang 260721'!XFD1,INT('[3]Pos Log Serang 260721'!XFD1))=0,TRIM('260_Ibu Neneng_Cibitung'!milyar3&amp;'260_Ibu Neneng_Cibitung'!juta3&amp;'260_Ibu Neneng_Cibitung'!ribu3&amp;'260_Ibu Neneng_Cibitung'!ratus3),"ANGKA HARUS BILANGAN BULAT!"),"DATA TIDAK BOLEH BERTIPE TEKS!"))</definedName>
    <definedName name="terbilang3" localSheetId="129">IF('[3]Pos Log Serang 260721'!XFD1=0,"nol",IF(TYPE('[3]Pos Log Serang 260721'!XFD1)=1,IF(MOD('[3]Pos Log Serang 260721'!XFD1,INT('[3]Pos Log Serang 260721'!XFD1))=0,TRIM('261_Klik_Batam'!milyar3&amp;'261_Klik_Batam'!juta3&amp;'261_Klik_Batam'!ribu3&amp;'261_Klik_Batam'!ratus3),"ANGKA HARUS BILANGAN BULAT!"),"DATA TIDAK BOLEH BERTIPE TEKS!"))</definedName>
    <definedName name="terbilang3" localSheetId="130">IF('[3]Pos Log Serang 260721'!XFD1=0,"nol",IF(TYPE('[3]Pos Log Serang 260721'!XFD1)=1,IF(MOD('[3]Pos Log Serang 260721'!XFD1,INT('[3]Pos Log Serang 260721'!XFD1))=0,TRIM('262_Bpk. Riyadi_Batam'!milyar3&amp;'262_Bpk. Riyadi_Batam'!juta3&amp;'262_Bpk. Riyadi_Batam'!ribu3&amp;'262_Bpk. Riyadi_Batam'!ratus3),"ANGKA HARUS BILANGAN BULAT!"),"DATA TIDAK BOLEH BERTIPE TEKS!"))</definedName>
    <definedName name="terbilang3" localSheetId="131">IF('[3]Pos Log Serang 260721'!XFD1=0,"nol",IF(TYPE('[3]Pos Log Serang 260721'!XFD1)=1,IF(MOD('[3]Pos Log Serang 260721'!XFD1,INT('[3]Pos Log Serang 260721'!XFD1))=0,TRIM('263_Trawlbens_Batam'!milyar3&amp;'263_Trawlbens_Batam'!juta3&amp;'263_Trawlbens_Batam'!ribu3&amp;'263_Trawlbens_Batam'!ratus3),"ANGKA HARUS BILANGAN BULAT!"),"DATA TIDAK BOLEH BERTIPE TEKS!"))</definedName>
    <definedName name="terbilang3" localSheetId="132">IF('[3]Pos Log Serang 260721'!XFD1=0,"nol",IF(TYPE('[3]Pos Log Serang 260721'!XFD1)=1,IF(MOD('[3]Pos Log Serang 260721'!XFD1,INT('[3]Pos Log Serang 260721'!XFD1))=0,TRIM('264_Trawlbens_Batam'!milyar3&amp;'264_Trawlbens_Batam'!juta3&amp;'264_Trawlbens_Batam'!ribu3&amp;'264_Trawlbens_Batam'!ratus3),"ANGKA HARUS BILANGAN BULAT!"),"DATA TIDAK BOLEH BERTIPE TEKS!"))</definedName>
    <definedName name="terbilang3" localSheetId="133">IF('[3]Pos Log Serang 260721'!XFD1=0,"nol",IF(TYPE('[3]Pos Log Serang 260721'!XFD1)=1,IF(MOD('[3]Pos Log Serang 260721'!XFD1,INT('[3]Pos Log Serang 260721'!XFD1))=0,TRIM('265_STL_Pontianak'!milyar3&amp;'265_STL_Pontianak'!juta3&amp;'265_STL_Pontianak'!ribu3&amp;'265_STL_Pontianak'!ratus3),"ANGKA HARUS BILANGAN BULAT!"),"DATA TIDAK BOLEH BERTIPE TEKS!"))</definedName>
    <definedName name="terbilang3" localSheetId="134">IF('[3]Pos Log Serang 260721'!XFD1=0,"nol",IF(TYPE('[3]Pos Log Serang 260721'!XFD1)=1,IF(MOD('[3]Pos Log Serang 260721'!XFD1,INT('[3]Pos Log Serang 260721'!XFD1))=0,TRIM('266_BSC_JHHP_Brastagi'!milyar3&amp;'266_BSC_JHHP_Brastagi'!juta3&amp;'266_BSC_JHHP_Brastagi'!ribu3&amp;'266_BSC_JHHP_Brastagi'!ratus3),"ANGKA HARUS BILANGAN BULAT!"),"DATA TIDAK BOLEH BERTIPE TEKS!"))</definedName>
    <definedName name="terbilang3" localSheetId="135">IF('[3]Pos Log Serang 260721'!XFD1=0,"nol",IF(TYPE('[3]Pos Log Serang 260721'!XFD1)=1,IF(MOD('[3]Pos Log Serang 260721'!XFD1,INT('[3]Pos Log Serang 260721'!XFD1))=0,TRIM('267_Expresindo_Riau'!milyar3&amp;'267_Expresindo_Riau'!juta3&amp;'267_Expresindo_Riau'!ribu3&amp;'267_Expresindo_Riau'!ratus3),"ANGKA HARUS BILANGAN BULAT!"),"DATA TIDAK BOLEH BERTIPE TEKS!"))</definedName>
    <definedName name="terbilang3" localSheetId="136">IF('[3]Pos Log Serang 260721'!XFD1=0,"nol",IF(TYPE('[3]Pos Log Serang 260721'!XFD1)=1,IF(MOD('[3]Pos Log Serang 260721'!XFD1,INT('[3]Pos Log Serang 260721'!XFD1))=0,TRIM('268_klik_Batam'!milyar3&amp;'268_klik_Batam'!juta3&amp;'268_klik_Batam'!ribu3&amp;'268_klik_Batam'!ratus3),"ANGKA HARUS BILANGAN BULAT!"),"DATA TIDAK BOLEH BERTIPE TEKS!"))</definedName>
    <definedName name="terbilang3" localSheetId="137">IF('[3]Pos Log Serang 260721'!XFD1=0,"nol",IF(TYPE('[3]Pos Log Serang 260721'!XFD1)=1,IF(MOD('[3]Pos Log Serang 260721'!XFD1,INT('[3]Pos Log Serang 260721'!XFD1))=0,TRIM('269_Yenlingtan_UD Amindo_BTH'!milyar3&amp;'269_Yenlingtan_UD Amindo_BTH'!juta3&amp;'269_Yenlingtan_UD Amindo_BTH'!ribu3&amp;'269_Yenlingtan_UD Amindo_BTH'!ratus3),"ANGKA HARUS BILANGAN BULAT!"),"DATA TIDAK BOLEH BERTIPE TEKS!"))</definedName>
    <definedName name="terbilang3" localSheetId="138">IF('[3]Pos Log Serang 260721'!XFD1=0,"nol",IF(TYPE('[3]Pos Log Serang 260721'!XFD1)=1,IF(MOD('[3]Pos Log Serang 260721'!XFD1,INT('[3]Pos Log Serang 260721'!XFD1))=0,TRIM('270_Yenlingtan_Dlainer_BTH'!milyar3&amp;'270_Yenlingtan_Dlainer_BTH'!juta3&amp;'270_Yenlingtan_Dlainer_BTH'!ribu3&amp;'270_Yenlingtan_Dlainer_BTH'!ratus3),"ANGKA HARUS BILANGAN BULAT!"),"DATA TIDAK BOLEH BERTIPE TEKS!"))</definedName>
    <definedName name="terbilang3" localSheetId="139">IF('[3]Pos Log Serang 260721'!XFD1=0,"nol",IF(TYPE('[3]Pos Log Serang 260721'!XFD1)=1,IF(MOD('[3]Pos Log Serang 260721'!XFD1,INT('[3]Pos Log Serang 260721'!XFD1))=0,TRIM('271_Asia Mitra_Bintan'!milyar3&amp;'271_Asia Mitra_Bintan'!juta3&amp;'271_Asia Mitra_Bintan'!ribu3&amp;'271_Asia Mitra_Bintan'!ratus3),"ANGKA HARUS BILANGAN BULAT!"),"DATA TIDAK BOLEH BERTIPE TEKS!"))</definedName>
    <definedName name="terbilang3" localSheetId="140">IF('[3]Pos Log Serang 260721'!XFD1=0,"nol",IF(TYPE('[3]Pos Log Serang 260721'!XFD1)=1,IF(MOD('[3]Pos Log Serang 260721'!XFD1,INT('[3]Pos Log Serang 260721'!XFD1))=0,TRIM('272_klik_Batam '!milyar3&amp;'272_klik_Batam '!juta3&amp;'272_klik_Batam '!ribu3&amp;'272_klik_Batam '!ratus3),"ANGKA HARUS BILANGAN BULAT!"),"DATA TIDAK BOLEH BERTIPE TEKS!"))</definedName>
    <definedName name="terbilang3" localSheetId="141">IF('[3]Pos Log Serang 260721'!XFD1=0,"nol",IF(TYPE('[3]Pos Log Serang 260721'!XFD1)=1,IF(MOD('[3]Pos Log Serang 260721'!XFD1,INT('[3]Pos Log Serang 260721'!XFD1))=0,TRIM('273_Trawlbens_Batam'!milyar3&amp;'273_Trawlbens_Batam'!juta3&amp;'273_Trawlbens_Batam'!ribu3&amp;'273_Trawlbens_Batam'!ratus3),"ANGKA HARUS BILANGAN BULAT!"),"DATA TIDAK BOLEH BERTIPE TEKS!"))</definedName>
    <definedName name="terbilang3" localSheetId="142">IF('[3]Pos Log Serang 260721'!XFD1=0,"nol",IF(TYPE('[3]Pos Log Serang 260721'!XFD1)=1,IF(MOD('[3]Pos Log Serang 260721'!XFD1,INT('[3]Pos Log Serang 260721'!XFD1))=0,TRIM('Performa_PT. Yasa_Konawe'!milyar3&amp;'Performa_PT. Yasa_Konawe'!juta3&amp;'Performa_PT. Yasa_Konawe'!ribu3&amp;'Performa_PT. Yasa_Konawe'!ratus3),"ANGKA HARUS BILANGAN BULAT!"),"DATA TIDAK BOLEH BERTIPE TEKS!"))</definedName>
    <definedName name="terbilang3">IF('[3]Pos Log Serang 260721'!XFD1=0,"nol",IF(TYPE('[3]Pos Log Serang 260721'!XFD1)=1,IF(MOD('[3]Pos Log Serang 260721'!XFD1,INT('[3]Pos Log Serang 260721'!XFD1))=0,TRIM(milyar3&amp;juta3&amp;ribu3&amp;ratus3),"ANGKA HARUS BILANGAN BULAT!"),"DATA TIDAK BOLEH BERTIPE TEKS!"))</definedName>
    <definedName name="terbilang4" localSheetId="0">TRIM(IF((MID('136_BSC_JHHP_Cipinang'!trbl4,LEN('136_BSC_JHHP_Cipinang'!trbl4),1))="/",LEFT('136_BSC_JHHP_Cipinang'!trbl4,LEN('136_BSC_JHHP_Cipinang'!trbl4)-1),'136_BSC_JHHP_Cipinang'!trbl4))</definedName>
    <definedName name="terbilang4" localSheetId="1">TRIM(IF((MID('137_Klik_Batam'!trbl4,LEN('137_Klik_Batam'!trbl4),1))="/",LEFT('137_Klik_Batam'!trbl4,LEN('137_Klik_Batam'!trbl4)-1),'137_Klik_Batam'!trbl4))</definedName>
    <definedName name="terbilang4" localSheetId="2">TRIM(IF((MID('138_Trawlbens_Batam'!trbl4,LEN('138_Trawlbens_Batam'!trbl4),1))="/",LEFT('138_Trawlbens_Batam'!trbl4,LEN('138_Trawlbens_Batam'!trbl4)-1),'138_Trawlbens_Batam'!trbl4))</definedName>
    <definedName name="terbilang4" localSheetId="3">TRIM(IF((MID('139_Yenlingtan_Jasanaboga_BTH'!trbl4,LEN('139_Yenlingtan_Jasanaboga_BTH'!trbl4),1))="/",LEFT('139_Yenlingtan_Jasanaboga_BTH'!trbl4,LEN('139_Yenlingtan_Jasanaboga_BTH'!trbl4)-1),'139_Yenlingtan_Jasanaboga_BTH'!trbl4))</definedName>
    <definedName name="terbilang4" localSheetId="4">TRIM(IF((MID('139a_Jasanaboga_pick up'!trbl4,LEN('139a_Jasanaboga_pick up'!trbl4),1))="/",LEFT('139a_Jasanaboga_pick up'!trbl4,LEN('139a_Jasanaboga_pick up'!trbl4)-1),'139a_Jasanaboga_pick up'!trbl4))</definedName>
    <definedName name="terbilang4" localSheetId="5">TRIM(IF((MID('140_Trawlbens_Batam '!trbl4,LEN('140_Trawlbens_Batam '!trbl4),1))="/",LEFT('140_Trawlbens_Batam '!trbl4,LEN('140_Trawlbens_Batam '!trbl4)-1),'140_Trawlbens_Batam '!trbl4))</definedName>
    <definedName name="terbilang4" localSheetId="6">TRIM(IF((MID('141_Yenlingtan_Sehat_Batam'!trbl4,LEN('141_Yenlingtan_Sehat_Batam'!trbl4),1))="/",LEFT('141_Yenlingtan_Sehat_Batam'!trbl4,LEN('141_Yenlingtan_Sehat_Batam'!trbl4)-1),'141_Yenlingtan_Sehat_Batam'!trbl4))</definedName>
    <definedName name="terbilang4" localSheetId="7">TRIM(IF((MID('142_BBI_Mix'!trbl4,LEN('142_BBI_Mix'!trbl4),1))="/",LEFT('142_BBI_Mix'!trbl4,LEN('142_BBI_Mix'!trbl4)-1),'142_BBI_Mix'!trbl4))</definedName>
    <definedName name="terbilang4" localSheetId="8">TRIM(IF((MID('143_Fastindo_Jakarta'!trbl4,LEN('143_Fastindo_Jakarta'!trbl4),1))="/",LEFT('143_Fastindo_Jakarta'!trbl4,LEN('143_Fastindo_Jakarta'!trbl4)-1),'143_Fastindo_Jakarta'!trbl4))</definedName>
    <definedName name="terbilang4" localSheetId="9">TRIM(IF((MID('144_Fastindo_Jakarta '!trbl4,LEN('144_Fastindo_Jakarta '!trbl4),1))="/",LEFT('144_Fastindo_Jakarta '!trbl4,LEN('144_Fastindo_Jakarta '!trbl4)-1),'144_Fastindo_Jakarta '!trbl4))</definedName>
    <definedName name="terbilang4" localSheetId="10">TRIM(IF((MID('145_Tensindo_Kalimantan'!trbl4,LEN('145_Tensindo_Kalimantan'!trbl4),1))="/",LEFT('145_Tensindo_Kalimantan'!trbl4,LEN('145_Tensindo_Kalimantan'!trbl4)-1),'145_Tensindo_Kalimantan'!trbl4))</definedName>
    <definedName name="terbilang4" localSheetId="11">TRIM(IF((MID('146_Samudra Jaya Cakra_Mix'!trbl4,LEN('146_Samudra Jaya Cakra_Mix'!trbl4),1))="/",LEFT('146_Samudra Jaya Cakra_Mix'!trbl4,LEN('146_Samudra Jaya Cakra_Mix'!trbl4)-1),'146_Samudra Jaya Cakra_Mix'!trbl4))</definedName>
    <definedName name="terbilang4" localSheetId="12">TRIM(IF((MID('147_Yenlingtan_Pandu_Batam'!trbl4,LEN('147_Yenlingtan_Pandu_Batam'!trbl4),1))="/",LEFT('147_Yenlingtan_Pandu_Batam'!trbl4,LEN('147_Yenlingtan_Pandu_Batam'!trbl4)-1),'147_Yenlingtan_Pandu_Batam'!trbl4))</definedName>
    <definedName name="terbilang4" localSheetId="13">TRIM(IF((MID('148_PT. SITC_Undername China'!trbl4,LEN('148_PT. SITC_Undername China'!trbl4),1))="/",LEFT('148_PT. SITC_Undername China'!trbl4,LEN('148_PT. SITC_Undername China'!trbl4)-1),'148_PT. SITC_Undername China'!trbl4))</definedName>
    <definedName name="terbilang4" localSheetId="14">TRIM(IF((MID('149_Kurnia_Mojokerto'!trbl4,LEN('149_Kurnia_Mojokerto'!trbl4),1))="/",LEFT('149_Kurnia_Mojokerto'!trbl4,LEN('149_Kurnia_Mojokerto'!trbl4)-1),'149_Kurnia_Mojokerto'!trbl4))</definedName>
    <definedName name="terbilang4" localSheetId="15">TRIM(IF((MID('150_Samudra Lima_Lahat'!trbl4,LEN('150_Samudra Lima_Lahat'!trbl4),1))="/",LEFT('150_Samudra Lima_Lahat'!trbl4,LEN('150_Samudra Lima_Lahat'!trbl4)-1),'150_Samudra Lima_Lahat'!trbl4))</definedName>
    <definedName name="terbilang4" localSheetId="16">TRIM(IF((MID('151_CMT_Makassar'!trbl4,LEN('151_CMT_Makassar'!trbl4),1))="/",LEFT('151_CMT_Makassar'!trbl4,LEN('151_CMT_Makassar'!trbl4)-1),'151_CMT_Makassar'!trbl4))</definedName>
    <definedName name="terbilang4" localSheetId="17">TRIM(IF((MID('152_Yenlingtan_Pangan_Batam'!trbl4,LEN('152_Yenlingtan_Pangan_Batam'!trbl4),1))="/",LEFT('152_Yenlingtan_Pangan_Batam'!trbl4,LEN('152_Yenlingtan_Pangan_Batam'!trbl4)-1),'152_Yenlingtan_Pangan_Batam'!trbl4))</definedName>
    <definedName name="terbilang4" localSheetId="18">TRIM(IF((MID('153_Yenlingtan_Japan_Batam'!trbl4,LEN('153_Yenlingtan_Japan_Batam'!trbl4),1))="/",LEFT('153_Yenlingtan_Japan_Batam'!trbl4,LEN('153_Yenlingtan_Japan_Batam'!trbl4)-1),'153_Yenlingtan_Japan_Batam'!trbl4))</definedName>
    <definedName name="terbilang4" localSheetId="19">TRIM(IF((MID('154_R2K_sawah Lonto'!trbl4,LEN('154_R2K_sawah Lonto'!trbl4),1))="/",LEFT('154_R2K_sawah Lonto'!trbl4,LEN('154_R2K_sawah Lonto'!trbl4)-1),'154_R2K_sawah Lonto'!trbl4))</definedName>
    <definedName name="terbilang4" localSheetId="20">TRIM(IF((MID('155_Surya Jasa_Kalimantan'!trbl4,LEN('155_Surya Jasa_Kalimantan'!trbl4),1))="/",LEFT('155_Surya Jasa_Kalimantan'!trbl4,LEN('155_Surya Jasa_Kalimantan'!trbl4)-1),'155_Surya Jasa_Kalimantan'!trbl4))</definedName>
    <definedName name="terbilang4" localSheetId="21">TRIM(IF((MID('156_Menara Warna_Thailand'!trbl4,LEN('156_Menara Warna_Thailand'!trbl4),1))="/",LEFT('156_Menara Warna_Thailand'!trbl4,LEN('156_Menara Warna_Thailand'!trbl4)-1),'156_Menara Warna_Thailand'!trbl4))</definedName>
    <definedName name="terbilang4" localSheetId="22">TRIM(IF((MID('157_Tensindo_Jakarta'!trbl4,LEN('157_Tensindo_Jakarta'!trbl4),1))="/",LEFT('157_Tensindo_Jakarta'!trbl4,LEN('157_Tensindo_Jakarta'!trbl4)-1),'157_Tensindo_Jakarta'!trbl4))</definedName>
    <definedName name="terbilang4" localSheetId="23">TRIM(IF((MID('158_PCS_Pontinak '!trbl4,LEN('158_PCS_Pontinak '!trbl4),1))="/",LEFT('158_PCS_Pontinak '!trbl4,LEN('158_PCS_Pontinak '!trbl4)-1),'158_PCS_Pontinak '!trbl4))</definedName>
    <definedName name="terbilang4" localSheetId="24">TRIM(IF((MID('159_Tujuh Langit_Riau'!trbl4,LEN('159_Tujuh Langit_Riau'!trbl4),1))="/",LEFT('159_Tujuh Langit_Riau'!trbl4,LEN('159_Tujuh Langit_Riau'!trbl4)-1),'159_Tujuh Langit_Riau'!trbl4))</definedName>
    <definedName name="terbilang4" localSheetId="25">TRIM(IF((MID('160_Sinar Monas_Bekasi'!trbl4,LEN('160_Sinar Monas_Bekasi'!trbl4),1))="/",LEFT('160_Sinar Monas_Bekasi'!trbl4,LEN('160_Sinar Monas_Bekasi'!trbl4)-1),'160_Sinar Monas_Bekasi'!trbl4))</definedName>
    <definedName name="terbilang4" localSheetId="26">TRIM(IF((MID('161_Indah_Sulawesi'!trbl4,LEN('161_Indah_Sulawesi'!trbl4),1))="/",LEFT('161_Indah_Sulawesi'!trbl4,LEN('161_Indah_Sulawesi'!trbl4)-1),'161_Indah_Sulawesi'!trbl4))</definedName>
    <definedName name="terbilang4" localSheetId="27">TRIM(IF((MID('162_Trawblbens_Batam'!trbl4,LEN('162_Trawblbens_Batam'!trbl4),1))="/",LEFT('162_Trawblbens_Batam'!trbl4,LEN('162_Trawblbens_Batam'!trbl4)-1),'162_Trawblbens_Batam'!trbl4))</definedName>
    <definedName name="terbilang4" localSheetId="28">TRIM(IF((MID('163_Yenlingtan_Karfikawira_Btam'!trbl4,LEN('163_Yenlingtan_Karfikawira_Btam'!trbl4),1))="/",LEFT('163_Yenlingtan_Karfikawira_Btam'!trbl4,LEN('163_Yenlingtan_Karfikawira_Btam'!trbl4)-1),'163_Yenlingtan_Karfikawira_Btam'!trbl4))</definedName>
    <definedName name="terbilang4" localSheetId="29">TRIM(IF((MID('164_Yenlingtan_Sehat_Batam'!trbl4,LEN('164_Yenlingtan_Sehat_Batam'!trbl4),1))="/",LEFT('164_Yenlingtan_Sehat_Batam'!trbl4,LEN('164_Yenlingtan_Sehat_Batam'!trbl4)-1),'164_Yenlingtan_Sehat_Batam'!trbl4))</definedName>
    <definedName name="terbilang4" localSheetId="30">TRIM(IF((MID('165_Trawblbens_Batam'!trbl4,LEN('165_Trawblbens_Batam'!trbl4),1))="/",LEFT('165_Trawblbens_Batam'!trbl4,LEN('165_Trawblbens_Batam'!trbl4)-1),'165_Trawblbens_Batam'!trbl4))</definedName>
    <definedName name="terbilang4" localSheetId="31">TRIM(IF((MID('166_Anzora_Batam'!trbl4,LEN('166_Anzora_Batam'!trbl4),1))="/",LEFT('166_Anzora_Batam'!trbl4,LEN('166_Anzora_Batam'!trbl4)-1),'166_Anzora_Batam'!trbl4))</definedName>
    <definedName name="terbilang4" localSheetId="32">TRIM(IF((MID('167_Ibu Vio_Makassar'!trbl4,LEN('167_Ibu Vio_Makassar'!trbl4),1))="/",LEFT('167_Ibu Vio_Makassar'!trbl4,LEN('167_Ibu Vio_Makassar'!trbl4)-1),'167_Ibu Vio_Makassar'!trbl4))</definedName>
    <definedName name="terbilang4" localSheetId="33">TRIM(IF((MID('168_Yenlingtan_Tirta_Batam'!trbl4,LEN('168_Yenlingtan_Tirta_Batam'!trbl4),1))="/",LEFT('168_Yenlingtan_Tirta_Batam'!trbl4,LEN('168_Yenlingtan_Tirta_Batam'!trbl4)-1),'168_Yenlingtan_Tirta_Batam'!trbl4))</definedName>
    <definedName name="terbilang4" localSheetId="34">TRIM(IF((MID('169_Menara_Sampoeran_C1'!trbl4,LEN('169_Menara_Sampoeran_C1'!trbl4),1))="/",LEFT('169_Menara_Sampoeran_C1'!trbl4,LEN('169_Menara_Sampoeran_C1'!trbl4)-1),'169_Menara_Sampoeran_C1'!trbl4))</definedName>
    <definedName name="terbilang4" localSheetId="35">TRIM(IF((MID('170_Menara_Bandung'!trbl4,LEN('170_Menara_Bandung'!trbl4),1))="/",LEFT('170_Menara_Bandung'!trbl4,LEN('170_Menara_Bandung'!trbl4)-1),'170_Menara_Bandung'!trbl4))</definedName>
    <definedName name="terbilang4" localSheetId="36">TRIM(IF((MID('171_Menara_Jakarta Inner'!trbl4,LEN('171_Menara_Jakarta Inner'!trbl4),1))="/",LEFT('171_Menara_Jakarta Inner'!trbl4,LEN('171_Menara_Jakarta Inner'!trbl4)-1),'171_Menara_Jakarta Inner'!trbl4))</definedName>
    <definedName name="terbilang4" localSheetId="37">TRIM(IF((MID('172_Fadilindo_Batam'!trbl4,LEN('172_Fadilindo_Batam'!trbl4),1))="/",LEFT('172_Fadilindo_Batam'!trbl4,LEN('172_Fadilindo_Batam'!trbl4)-1),'172_Fadilindo_Batam'!trbl4))</definedName>
    <definedName name="terbilang4" localSheetId="38">TRIM(IF((MID('173_Yenlingtan_berkat_Batam'!trbl4,LEN('173_Yenlingtan_berkat_Batam'!trbl4),1))="/",LEFT('173_Yenlingtan_berkat_Batam'!trbl4,LEN('173_Yenlingtan_berkat_Batam'!trbl4)-1),'173_Yenlingtan_berkat_Batam'!trbl4))</definedName>
    <definedName name="terbilang4" localSheetId="39">TRIM(IF((MID('174_Yenlingtan_Kreshna_Batam'!trbl4,LEN('174_Yenlingtan_Kreshna_Batam'!trbl4),1))="/",LEFT('174_Yenlingtan_Kreshna_Batam'!trbl4,LEN('174_Yenlingtan_Kreshna_Batam'!trbl4)-1),'174_Yenlingtan_Kreshna_Batam'!trbl4))</definedName>
    <definedName name="terbilang4" localSheetId="40">TRIM(IF((MID('175_Lion_Gresik'!trbl4,LEN('175_Lion_Gresik'!trbl4),1))="/",LEFT('175_Lion_Gresik'!trbl4,LEN('175_Lion_Gresik'!trbl4)-1),'175_Lion_Gresik'!trbl4))</definedName>
    <definedName name="terbilang4" localSheetId="41">TRIM(IF((MID('176_Padi Logistik'!trbl4,LEN('176_Padi Logistik'!trbl4),1))="/",LEFT('176_Padi Logistik'!trbl4,LEN('176_Padi Logistik'!trbl4)-1),'176_Padi Logistik'!trbl4))</definedName>
    <definedName name="terbilang4" localSheetId="42">TRIM(IF((MID('177_Padi Logistik_Bali'!trbl4,LEN('177_Padi Logistik_Bali'!trbl4),1))="/",LEFT('177_Padi Logistik_Bali'!trbl4,LEN('177_Padi Logistik_Bali'!trbl4)-1),'177_Padi Logistik_Bali'!trbl4))</definedName>
    <definedName name="terbilang4" localSheetId="43">TRIM(IF((MID('178_satya alam_'!trbl4,LEN('178_satya alam_'!trbl4),1))="/",LEFT('178_satya alam_'!trbl4,LEN('178_satya alam_'!trbl4)-1),'178_satya alam_'!trbl4))</definedName>
    <definedName name="terbilang4" localSheetId="44">TRIM(IF((MID('179_Kurniatani_Banjar negara'!trbl4,LEN('179_Kurniatani_Banjar negara'!trbl4),1))="/",LEFT('179_Kurniatani_Banjar negara'!trbl4,LEN('179_Kurniatani_Banjar negara'!trbl4)-1),'179_Kurniatani_Banjar negara'!trbl4))</definedName>
    <definedName name="terbilang4" localSheetId="45">TRIM(IF((MID('180_PT. Yasa_Sulteng'!trbl4,LEN('180_PT. Yasa_Sulteng'!trbl4),1))="/",LEFT('180_PT. Yasa_Sulteng'!trbl4,LEN('180_PT. Yasa_Sulteng'!trbl4)-1),'180_PT. Yasa_Sulteng'!trbl4))</definedName>
    <definedName name="terbilang4" localSheetId="46">TRIM(IF((MID('180_PT. Yasa_Sulteng di up'!trbl4,LEN('180_PT. Yasa_Sulteng di up'!trbl4),1))="/",LEFT('180_PT. Yasa_Sulteng di up'!trbl4,LEN('180_PT. Yasa_Sulteng di up'!trbl4)-1),'180_PT. Yasa_Sulteng di up'!trbl4))</definedName>
    <definedName name="terbilang4" localSheetId="47">TRIM(IF((MID('181_Menara_Jakarta Inner'!trbl4,LEN('181_Menara_Jakarta Inner'!trbl4),1))="/",LEFT('181_Menara_Jakarta Inner'!trbl4,LEN('181_Menara_Jakarta Inner'!trbl4)-1),'181_Menara_Jakarta Inner'!trbl4))</definedName>
    <definedName name="terbilang4" localSheetId="48">TRIM(IF((MID('182_Yenlingtan_Pandurasa_Batam'!trbl4,LEN('182_Yenlingtan_Pandurasa_Batam'!trbl4),1))="/",LEFT('182_Yenlingtan_Pandurasa_Batam'!trbl4,LEN('182_Yenlingtan_Pandurasa_Batam'!trbl4)-1),'182_Yenlingtan_Pandurasa_Batam'!trbl4))</definedName>
    <definedName name="terbilang4" localSheetId="49">TRIM(IF((MID('183_Bpk.Icuk_Kalbar'!trbl4,LEN('183_Bpk.Icuk_Kalbar'!trbl4),1))="/",LEFT('183_Bpk.Icuk_Kalbar'!trbl4,LEN('183_Bpk.Icuk_Kalbar'!trbl4)-1),'183_Bpk.Icuk_Kalbar'!trbl4))</definedName>
    <definedName name="terbilang4" localSheetId="50">TRIM(IF((MID('184_Rosenberger_Makassar'!trbl4,LEN('184_Rosenberger_Makassar'!trbl4),1))="/",LEFT('184_Rosenberger_Makassar'!trbl4,LEN('184_Rosenberger_Makassar'!trbl4)-1),'184_Rosenberger_Makassar'!trbl4))</definedName>
    <definedName name="terbilang4" localSheetId="51">TRIM(IF((MID('185_PT.Sarana Bandar_Sidoarjo'!trbl4,LEN('185_PT.Sarana Bandar_Sidoarjo'!trbl4),1))="/",LEFT('185_PT.Sarana Bandar_Sidoarjo'!trbl4,LEN('185_PT.Sarana Bandar_Sidoarjo'!trbl4)-1),'185_PT.Sarana Bandar_Sidoarjo'!trbl4))</definedName>
    <definedName name="terbilang4" localSheetId="52">TRIM(IF((MID('186_Ibu Yanti_Lampung'!trbl4,LEN('186_Ibu Yanti_Lampung'!trbl4),1))="/",LEFT('186_Ibu Yanti_Lampung'!trbl4,LEN('186_Ibu Yanti_Lampung'!trbl4)-1),'186_Ibu Yanti_Lampung'!trbl4))</definedName>
    <definedName name="terbilang4" localSheetId="53">TRIM(IF((MID('187_MAG_Kalimantan'!trbl4,LEN('187_MAG_Kalimantan'!trbl4),1))="/",LEFT('187_MAG_Kalimantan'!trbl4,LEN('187_MAG_Kalimantan'!trbl4)-1),'187_MAG_Kalimantan'!trbl4))</definedName>
    <definedName name="terbilang4" localSheetId="55">TRIM(IF((MID('188_BSC_JHHP_PAYAKUMBUH'!trbl4,LEN('188_BSC_JHHP_PAYAKUMBUH'!trbl4),1))="/",LEFT('188_BSC_JHHP_PAYAKUMBUH'!trbl4,LEN('188_BSC_JHHP_PAYAKUMBUH'!trbl4)-1),'188_BSC_JHHP_PAYAKUMBUH'!trbl4))</definedName>
    <definedName name="terbilang4" localSheetId="54">TRIM(IF((MID('188_Sampoeran_Brigf 31.2.22'!trbl4,LEN('188_Sampoeran_Brigf 31.2.22'!trbl4),1))="/",LEFT('188_Sampoeran_Brigf 31.2.22'!trbl4,LEN('188_Sampoeran_Brigf 31.2.22'!trbl4)-1),'188_Sampoeran_Brigf 31.2.22'!trbl4))</definedName>
    <definedName name="terbilang4" localSheetId="56">TRIM(IF((MID('189_Sampoeran_Brigf 8.2.22'!trbl4,LEN('189_Sampoeran_Brigf 8.2.22'!trbl4),1))="/",LEFT('189_Sampoeran_Brigf 8.2.22'!trbl4,LEN('189_Sampoeran_Brigf 8.2.22'!trbl4)-1),'189_Sampoeran_Brigf 8.2.22'!trbl4))</definedName>
    <definedName name="terbilang4" localSheetId="57">TRIM(IF((MID('190_Solo Logo_Pati'!trbl4,LEN('190_Solo Logo_Pati'!trbl4),1))="/",LEFT('190_Solo Logo_Pati'!trbl4,LEN('190_Solo Logo_Pati'!trbl4)-1),'190_Solo Logo_Pati'!trbl4))</definedName>
    <definedName name="terbilang4" localSheetId="58">TRIM(IF((MID('191_Tensindo_Penajam'!trbl4,LEN('191_Tensindo_Penajam'!trbl4),1))="/",LEFT('191_Tensindo_Penajam'!trbl4,LEN('191_Tensindo_Penajam'!trbl4)-1),'191_Tensindo_Penajam'!trbl4))</definedName>
    <definedName name="terbilang4" localSheetId="59">TRIM(IF((MID('192_BBI_Ciputat'!trbl4,LEN('192_BBI_Ciputat'!trbl4),1))="/",LEFT('192_BBI_Ciputat'!trbl4,LEN('192_BBI_Ciputat'!trbl4)-1),'192_BBI_Ciputat'!trbl4))</definedName>
    <definedName name="terbilang4" localSheetId="60">TRIM(IF((MID('193_Lion_Pontianak'!trbl4,LEN('193_Lion_Pontianak'!trbl4),1))="/",LEFT('193_Lion_Pontianak'!trbl4,LEN('193_Lion_Pontianak'!trbl4)-1),'193_Lion_Pontianak'!trbl4))</definedName>
    <definedName name="terbilang4" localSheetId="61">TRIM(IF((MID('194_BSC_JHHP_PAYAKUMBUH '!trbl4,LEN('194_BSC_JHHP_PAYAKUMBUH '!trbl4),1))="/",LEFT('194_BSC_JHHP_PAYAKUMBUH '!trbl4,LEN('194_BSC_JHHP_PAYAKUMBUH '!trbl4)-1),'194_BSC_JHHP_PAYAKUMBUH '!trbl4))</definedName>
    <definedName name="terbilang4" localSheetId="62">TRIM(IF((MID('195_Adhi Cakra_Batang'!trbl4,LEN('195_Adhi Cakra_Batang'!trbl4),1))="/",LEFT('195_Adhi Cakra_Batang'!trbl4,LEN('195_Adhi Cakra_Batang'!trbl4)-1),'195_Adhi Cakra_Batang'!trbl4))</definedName>
    <definedName name="terbilang4" localSheetId="63">TRIM(IF((MID('196_Klik_Batam '!trbl4,LEN('196_Klik_Batam '!trbl4),1))="/",LEFT('196_Klik_Batam '!trbl4,LEN('196_Klik_Batam '!trbl4)-1),'196_Klik_Batam '!trbl4))</definedName>
    <definedName name="terbilang4" localSheetId="64">TRIM(IF((MID('197_BSC_Alam Hijau_Jambi'!trbl4,LEN('197_BSC_Alam Hijau_Jambi'!trbl4),1))="/",LEFT('197_BSC_Alam Hijau_Jambi'!trbl4,LEN('197_BSC_Alam Hijau_Jambi'!trbl4)-1),'197_BSC_Alam Hijau_Jambi'!trbl4))</definedName>
    <definedName name="terbilang4" localSheetId="65">TRIM(IF((MID('198_PCS_kalimantan'!trbl4,LEN('198_PCS_kalimantan'!trbl4),1))="/",LEFT('198_PCS_kalimantan'!trbl4,LEN('198_PCS_kalimantan'!trbl4)-1),'198_PCS_kalimantan'!trbl4))</definedName>
    <definedName name="terbilang4" localSheetId="66">TRIM(IF((MID('199_BSC_Alam Hijau_Jambi'!trbl4,LEN('199_BSC_Alam Hijau_Jambi'!trbl4),1))="/",LEFT('199_BSC_Alam Hijau_Jambi'!trbl4,LEN('199_BSC_Alam Hijau_Jambi'!trbl4)-1),'199_BSC_Alam Hijau_Jambi'!trbl4))</definedName>
    <definedName name="terbilang4" localSheetId="67">TRIM(IF((MID('200_BSC_Alam JHHP_Lampung'!trbl4,LEN('200_BSC_Alam JHHP_Lampung'!trbl4),1))="/",LEFT('200_BSC_Alam JHHP_Lampung'!trbl4,LEN('200_BSC_Alam JHHP_Lampung'!trbl4)-1),'200_BSC_Alam JHHP_Lampung'!trbl4))</definedName>
    <definedName name="terbilang4" localSheetId="68">TRIM(IF((MID('201_BSC_Alam JHHP_Lampung'!trbl4,LEN('201_BSC_Alam JHHP_Lampung'!trbl4),1))="/",LEFT('201_BSC_Alam JHHP_Lampung'!trbl4,LEN('201_BSC_Alam JHHP_Lampung'!trbl4)-1),'201_BSC_Alam JHHP_Lampung'!trbl4))</definedName>
    <definedName name="terbilang4" localSheetId="69">TRIM(IF((MID('202_BSC_Alam Hijau_Bandung 1'!trbl4,LEN('202_BSC_Alam Hijau_Bandung 1'!trbl4),1))="/",LEFT('202_BSC_Alam Hijau_Bandung 1'!trbl4,LEN('202_BSC_Alam Hijau_Bandung 1'!trbl4)-1),'202_BSC_Alam Hijau_Bandung 1'!trbl4))</definedName>
    <definedName name="terbilang4" localSheetId="70">TRIM(IF((MID('203_BSC_JHHP_Lampung'!trbl4,LEN('203_BSC_JHHP_Lampung'!trbl4),1))="/",LEFT('203_BSC_JHHP_Lampung'!trbl4,LEN('203_BSC_JHHP_Lampung'!trbl4)-1),'203_BSC_JHHP_Lampung'!trbl4))</definedName>
    <definedName name="terbilang4" localSheetId="71">TRIM(IF((MID('204_Klik_Batam'!trbl4,LEN('204_Klik_Batam'!trbl4),1))="/",LEFT('204_Klik_Batam'!trbl4,LEN('204_Klik_Batam'!trbl4)-1),'204_Klik_Batam'!trbl4))</definedName>
    <definedName name="terbilang4" localSheetId="72">TRIM(IF((MID('205_Klik_Batam'!trbl4,LEN('205_Klik_Batam'!trbl4),1))="/",LEFT('205_Klik_Batam'!trbl4,LEN('205_Klik_Batam'!trbl4)-1),'205_Klik_Batam'!trbl4))</definedName>
    <definedName name="terbilang4" localSheetId="73">TRIM(IF((MID('206_Tinata_Batam'!trbl4,LEN('206_Tinata_Batam'!trbl4),1))="/",LEFT('206_Tinata_Batam'!trbl4,LEN('206_Tinata_Batam'!trbl4)-1),'206_Tinata_Batam'!trbl4))</definedName>
    <definedName name="terbilang4" localSheetId="74">TRIM(IF((MID('207_Yenlingtan_Primasari_BTH'!trbl4,LEN('207_Yenlingtan_Primasari_BTH'!trbl4),1))="/",LEFT('207_Yenlingtan_Primasari_BTH'!trbl4,LEN('207_Yenlingtan_Primasari_BTH'!trbl4)-1),'207_Yenlingtan_Primasari_BTH'!trbl4))</definedName>
    <definedName name="terbilang4" localSheetId="75">TRIM(IF((MID('208_Yenlingtan_Kaifa_BTH'!trbl4,LEN('208_Yenlingtan_Kaifa_BTH'!trbl4),1))="/",LEFT('208_Yenlingtan_Kaifa_BTH'!trbl4,LEN('208_Yenlingtan_Kaifa_BTH'!trbl4)-1),'208_Yenlingtan_Kaifa_BTH'!trbl4))</definedName>
    <definedName name="terbilang4" localSheetId="76">TRIM(IF((MID('209_Yenlingtan_East_BTH'!trbl4,LEN('209_Yenlingtan_East_BTH'!trbl4),1))="/",LEFT('209_Yenlingtan_East_BTH'!trbl4,LEN('209_Yenlingtan_East_BTH'!trbl4)-1),'209_Yenlingtan_East_BTH'!trbl4))</definedName>
    <definedName name="terbilang4" localSheetId="77">TRIM(IF((MID('210_Dhe Topidi_Makassar'!trbl4,LEN('210_Dhe Topidi_Makassar'!trbl4),1))="/",LEFT('210_Dhe Topidi_Makassar'!trbl4,LEN('210_Dhe Topidi_Makassar'!trbl4)-1),'210_Dhe Topidi_Makassar'!trbl4))</definedName>
    <definedName name="terbilang4" localSheetId="78">TRIM(IF((MID('211_Bpk. Teddy_Batam'!trbl4,LEN('211_Bpk. Teddy_Batam'!trbl4),1))="/",LEFT('211_Bpk. Teddy_Batam'!trbl4,LEN('211_Bpk. Teddy_Batam'!trbl4)-1),'211_Bpk. Teddy_Batam'!trbl4))</definedName>
    <definedName name="terbilang4" localSheetId="79">TRIM(IF((MID('212_RBS_Batam'!trbl4,LEN('212_RBS_Batam'!trbl4),1))="/",LEFT('212_RBS_Batam'!trbl4,LEN('212_RBS_Batam'!trbl4)-1),'212_RBS_Batam'!trbl4))</definedName>
    <definedName name="terbilang4" localSheetId="80">TRIM(IF((MID('213_Fastindo_jakarta'!trbl4,LEN('213_Fastindo_jakarta'!trbl4),1))="/",LEFT('213_Fastindo_jakarta'!trbl4,LEN('213_Fastindo_jakarta'!trbl4)-1),'213_Fastindo_jakarta'!trbl4))</definedName>
    <definedName name="terbilang4" localSheetId="81">TRIM(IF((MID('214_Klik_Batam'!trbl4,LEN('214_Klik_Batam'!trbl4),1))="/",LEFT('214_Klik_Batam'!trbl4,LEN('214_Klik_Batam'!trbl4)-1),'214_Klik_Batam'!trbl4))</definedName>
    <definedName name="terbilang4" localSheetId="82">TRIM(IF((MID('215_Menara_Cocacola'!trbl4,LEN('215_Menara_Cocacola'!trbl4),1))="/",LEFT('215_Menara_Cocacola'!trbl4,LEN('215_Menara_Cocacola'!trbl4)-1),'215_Menara_Cocacola'!trbl4))</definedName>
    <definedName name="terbilang4" localSheetId="83">TRIM(IF((MID('216_Menara_Mataram'!trbl4,LEN('216_Menara_Mataram'!trbl4),1))="/",LEFT('216_Menara_Mataram'!trbl4,LEN('216_Menara_Mataram'!trbl4)-1),'216_Menara_Mataram'!trbl4))</definedName>
    <definedName name="terbilang4" localSheetId="84">TRIM(IF((MID('217_BSC_DNR_Padang'!trbl4,LEN('217_BSC_DNR_Padang'!trbl4),1))="/",LEFT('217_BSC_DNR_Padang'!trbl4,LEN('217_BSC_DNR_Padang'!trbl4)-1),'217_BSC_DNR_Padang'!trbl4))</definedName>
    <definedName name="terbilang4" localSheetId="85">TRIM(IF((MID('218_BSC_Alam Hijau_Bandung 1'!trbl4,LEN('218_BSC_Alam Hijau_Bandung 1'!trbl4),1))="/",LEFT('218_BSC_Alam Hijau_Bandung 1'!trbl4,LEN('218_BSC_Alam Hijau_Bandung 1'!trbl4)-1),'218_BSC_Alam Hijau_Bandung 1'!trbl4))</definedName>
    <definedName name="terbilang4" localSheetId="86">TRIM(IF((MID('219_BSC_Alam Hijau_Lampung'!trbl4,LEN('219_BSC_Alam Hijau_Lampung'!trbl4),1))="/",LEFT('219_BSC_Alam Hijau_Lampung'!trbl4,LEN('219_BSC_Alam Hijau_Lampung'!trbl4)-1),'219_BSC_Alam Hijau_Lampung'!trbl4))</definedName>
    <definedName name="terbilang4" localSheetId="87">TRIM(IF((MID('220_BSC_Alam Hijau_Kota Bumi'!trbl4,LEN('220_BSC_Alam Hijau_Kota Bumi'!trbl4),1))="/",LEFT('220_BSC_Alam Hijau_Kota Bumi'!trbl4,LEN('220_BSC_Alam Hijau_Kota Bumi'!trbl4)-1),'220_BSC_Alam Hijau_Kota Bumi'!trbl4))</definedName>
    <definedName name="terbilang4" localSheetId="88">TRIM(IF((MID('221_BSC_Alam Hijau_Kota Bumi'!trbl4,LEN('221_BSC_Alam Hijau_Kota Bumi'!trbl4),1))="/",LEFT('221_BSC_Alam Hijau_Kota Bumi'!trbl4,LEN('221_BSC_Alam Hijau_Kota Bumi'!trbl4)-1),'221_BSC_Alam Hijau_Kota Bumi'!trbl4))</definedName>
    <definedName name="terbilang4" localSheetId="89">TRIM(IF((MID('222_Okaryana_Pontianak'!trbl4,LEN('222_Okaryana_Pontianak'!trbl4),1))="/",LEFT('222_Okaryana_Pontianak'!trbl4,LEN('222_Okaryana_Pontianak'!trbl4)-1),'222_Okaryana_Pontianak'!trbl4))</definedName>
    <definedName name="terbilang4" localSheetId="90">TRIM(IF((MID('223_BBI_Makassar'!trbl4,LEN('223_BBI_Makassar'!trbl4),1))="/",LEFT('223_BBI_Makassar'!trbl4,LEN('223_BBI_Makassar'!trbl4)-1),'223_BBI_Makassar'!trbl4))</definedName>
    <definedName name="terbilang4" localSheetId="91">TRIM(IF((MID('224_Yenlingtan_Aras_BTH'!trbl4,LEN('224_Yenlingtan_Aras_BTH'!trbl4),1))="/",LEFT('224_Yenlingtan_Aras_BTH'!trbl4,LEN('224_Yenlingtan_Aras_BTH'!trbl4)-1),'224_Yenlingtan_Aras_BTH'!trbl4))</definedName>
    <definedName name="terbilang4" localSheetId="92">TRIM(IF((MID('225_Yenlingtan_Omo_BTH'!trbl4,LEN('225_Yenlingtan_Omo_BTH'!trbl4),1))="/",LEFT('225_Yenlingtan_Omo_BTH'!trbl4,LEN('225_Yenlingtan_Omo_BTH'!trbl4)-1),'225_Yenlingtan_Omo_BTH'!trbl4))</definedName>
    <definedName name="terbilang4" localSheetId="93">TRIM(IF((MID('226_Yenlingtan_Pandurasa_BTH'!trbl4,LEN('226_Yenlingtan_Pandurasa_BTH'!trbl4),1))="/",LEFT('226_Yenlingtan_Pandurasa_BTH'!trbl4,LEN('226_Yenlingtan_Pandurasa_BTH'!trbl4)-1),'226_Yenlingtan_Pandurasa_BTH'!trbl4))</definedName>
    <definedName name="terbilang4" localSheetId="94">TRIM(IF((MID('227_Bpk. Zudi_Banjarmasin'!trbl4,LEN('227_Bpk. Zudi_Banjarmasin'!trbl4),1))="/",LEFT('227_Bpk. Zudi_Banjarmasin'!trbl4,LEN('227_Bpk. Zudi_Banjarmasin'!trbl4)-1),'227_Bpk. Zudi_Banjarmasin'!trbl4))</definedName>
    <definedName name="terbilang4" localSheetId="95">TRIM(IF((MID('228_Anzora Skin_Riau'!trbl4,LEN('228_Anzora Skin_Riau'!trbl4),1))="/",LEFT('228_Anzora Skin_Riau'!trbl4,LEN('228_Anzora Skin_Riau'!trbl4)-1),'228_Anzora Skin_Riau'!trbl4))</definedName>
    <definedName name="terbilang4" localSheetId="96">TRIM(IF((MID('229_Menara_Sticker&amp;TTD'!trbl4,LEN('229_Menara_Sticker&amp;TTD'!trbl4),1))="/",LEFT('229_Menara_Sticker&amp;TTD'!trbl4,LEN('229_Menara_Sticker&amp;TTD'!trbl4)-1),'229_Menara_Sticker&amp;TTD'!trbl4))</definedName>
    <definedName name="terbilang4" localSheetId="97">TRIM(IF((MID('230_Solologo_Setia alam_Proboli'!trbl4,LEN('230_Solologo_Setia alam_Proboli'!trbl4),1))="/",LEFT('230_Solologo_Setia alam_Proboli'!trbl4,LEN('230_Solologo_Setia alam_Proboli'!trbl4)-1),'230_Solologo_Setia alam_Proboli'!trbl4))</definedName>
    <definedName name="terbilang4" localSheetId="98">TRIM(IF((MID('231_Okaryana_Pontianak'!trbl4,LEN('231_Okaryana_Pontianak'!trbl4),1))="/",LEFT('231_Okaryana_Pontianak'!trbl4,LEN('231_Okaryana_Pontianak'!trbl4)-1),'231_Okaryana_Pontianak'!trbl4))</definedName>
    <definedName name="terbilang4" localSheetId="99">TRIM(IF((MID('232_Pandu_Batam'!trbl4,LEN('232_Pandu_Batam'!trbl4),1))="/",LEFT('232_Pandu_Batam'!trbl4,LEN('232_Pandu_Batam'!trbl4)-1),'232_Pandu_Batam'!trbl4))</definedName>
    <definedName name="terbilang4" localSheetId="100">TRIM(IF((MID('233_Yenlingtan_Aras_BTH'!trbl4,LEN('233_Yenlingtan_Aras_BTH'!trbl4),1))="/",LEFT('233_Yenlingtan_Aras_BTH'!trbl4,LEN('233_Yenlingtan_Aras_BTH'!trbl4)-1),'233_Yenlingtan_Aras_BTH'!trbl4))</definedName>
    <definedName name="terbilang4" localSheetId="101">TRIM(IF((MID('234_AKL_Mix'!trbl4,LEN('234_AKL_Mix'!trbl4),1))="/",LEFT('234_AKL_Mix'!trbl4,LEN('234_AKL_Mix'!trbl4)-1),'234_AKL_Mix'!trbl4))</definedName>
    <definedName name="terbilang4" localSheetId="102">TRIM(IF((MID('235_Brama_Batam'!trbl4,LEN('235_Brama_Batam'!trbl4),1))="/",LEFT('235_Brama_Batam'!trbl4,LEN('235_Brama_Batam'!trbl4)-1),'235_Brama_Batam'!trbl4))</definedName>
    <definedName name="terbilang4" localSheetId="103">TRIM(IF((MID('236_Nayla Hijab_Surabaya'!trbl4,LEN('236_Nayla Hijab_Surabaya'!trbl4),1))="/",LEFT('236_Nayla Hijab_Surabaya'!trbl4,LEN('236_Nayla Hijab_Surabaya'!trbl4)-1),'236_Nayla Hijab_Surabaya'!trbl4))</definedName>
    <definedName name="terbilang4" localSheetId="104">TRIM(IF((MID('237_Grasindo_Pontianak'!trbl4,LEN('237_Grasindo_Pontianak'!trbl4),1))="/",LEFT('237_Grasindo_Pontianak'!trbl4,LEN('237_Grasindo_Pontianak'!trbl4)-1),'237_Grasindo_Pontianak'!trbl4))</definedName>
    <definedName name="terbilang4" localSheetId="105">TRIM(IF((MID('238_Yenlingtan_Sukses_BTH'!trbl4,LEN('238_Yenlingtan_Sukses_BTH'!trbl4),1))="/",LEFT('238_Yenlingtan_Sukses_BTH'!trbl4,LEN('238_Yenlingtan_Sukses_BTH'!trbl4)-1),'238_Yenlingtan_Sukses_BTH'!trbl4))</definedName>
    <definedName name="terbilang4" localSheetId="106">TRIM(IF((MID('239_Bpk. Arif_Batam'!trbl4,LEN('239_Bpk. Arif_Batam'!trbl4),1))="/",LEFT('239_Bpk. Arif_Batam'!trbl4,LEN('239_Bpk. Arif_Batam'!trbl4)-1),'239_Bpk. Arif_Batam'!trbl4))</definedName>
    <definedName name="terbilang4" localSheetId="107">TRIM(IF((MID('240_Yenlingtan_Sukses_BTH '!trbl4,LEN('240_Yenlingtan_Sukses_BTH '!trbl4),1))="/",LEFT('240_Yenlingtan_Sukses_BTH '!trbl4,LEN('240_Yenlingtan_Sukses_BTH '!trbl4)-1),'240_Yenlingtan_Sukses_BTH '!trbl4))</definedName>
    <definedName name="terbilang4" localSheetId="108">TRIM(IF((MID('241_Yenlingtan_Aras_BTH'!trbl4,LEN('241_Yenlingtan_Aras_BTH'!trbl4),1))="/",LEFT('241_Yenlingtan_Aras_BTH'!trbl4,LEN('241_Yenlingtan_Aras_BTH'!trbl4)-1),'241_Yenlingtan_Aras_BTH'!trbl4))</definedName>
    <definedName name="terbilang4" localSheetId="109">TRIM(IF((MID('241A_Yenlingtan_Aras_PU'!trbl4,LEN('241A_Yenlingtan_Aras_PU'!trbl4),1))="/",LEFT('241A_Yenlingtan_Aras_PU'!trbl4,LEN('241A_Yenlingtan_Aras_PU'!trbl4)-1),'241A_Yenlingtan_Aras_PU'!trbl4))</definedName>
    <definedName name="terbilang4" localSheetId="110">TRIM(IF((MID('242_Bpk. Arif_Batam'!trbl4,LEN('242_Bpk. Arif_Batam'!trbl4),1))="/",LEFT('242_Bpk. Arif_Batam'!trbl4,LEN('242_Bpk. Arif_Batam'!trbl4)-1),'242_Bpk. Arif_Batam'!trbl4))</definedName>
    <definedName name="terbilang4" localSheetId="111">TRIM(IF((MID('243_Klik_Batam'!trbl4,LEN('243_Klik_Batam'!trbl4),1))="/",LEFT('243_Klik_Batam'!trbl4,LEN('243_Klik_Batam'!trbl4)-1),'243_Klik_Batam'!trbl4))</definedName>
    <definedName name="terbilang4" localSheetId="112">TRIM(IF((MID('244_Mega Kreasi_Bekasi'!trbl4,LEN('244_Mega Kreasi_Bekasi'!trbl4),1))="/",LEFT('244_Mega Kreasi_Bekasi'!trbl4,LEN('244_Mega Kreasi_Bekasi'!trbl4)-1),'244_Mega Kreasi_Bekasi'!trbl4))</definedName>
    <definedName name="terbilang4" localSheetId="113">TRIM(IF((MID('245_BSC_JHHP_Solok'!trbl4,LEN('245_BSC_JHHP_Solok'!trbl4),1))="/",LEFT('245_BSC_JHHP_Solok'!trbl4,LEN('245_BSC_JHHP_Solok'!trbl4)-1),'245_BSC_JHHP_Solok'!trbl4))</definedName>
    <definedName name="terbilang4" localSheetId="114">TRIM(IF((MID('246_BSC_Alam Hijau_Cilacap'!trbl4,LEN('246_BSC_Alam Hijau_Cilacap'!trbl4),1))="/",LEFT('246_BSC_Alam Hijau_Cilacap'!trbl4,LEN('246_BSC_Alam Hijau_Cilacap'!trbl4)-1),'246_BSC_Alam Hijau_Cilacap'!trbl4))</definedName>
    <definedName name="terbilang4" localSheetId="115">TRIM(IF((MID('247_BSC_Alam Hijau_Jogja&amp;Smrng'!trbl4,LEN('247_BSC_Alam Hijau_Jogja&amp;Smrng'!trbl4),1))="/",LEFT('247_BSC_Alam Hijau_Jogja&amp;Smrng'!trbl4,LEN('247_BSC_Alam Hijau_Jogja&amp;Smrng'!trbl4)-1),'247_BSC_Alam Hijau_Jogja&amp;Smrng'!trbl4))</definedName>
    <definedName name="terbilang4" localSheetId="116">TRIM(IF((MID('248_Surya Jasa_Kalimantan'!trbl4,LEN('248_Surya Jasa_Kalimantan'!trbl4),1))="/",LEFT('248_Surya Jasa_Kalimantan'!trbl4,LEN('248_Surya Jasa_Kalimantan'!trbl4)-1),'248_Surya Jasa_Kalimantan'!trbl4))</definedName>
    <definedName name="terbilang4" localSheetId="117">TRIM(IF((MID('249_Surya Jasa_Kalimantan'!trbl4,LEN('249_Surya Jasa_Kalimantan'!trbl4),1))="/",LEFT('249_Surya Jasa_Kalimantan'!trbl4,LEN('249_Surya Jasa_Kalimantan'!trbl4)-1),'249_Surya Jasa_Kalimantan'!trbl4))</definedName>
    <definedName name="terbilang4" localSheetId="118">TRIM(IF((MID('250_Lion_Sidoarjo'!trbl4,LEN('250_Lion_Sidoarjo'!trbl4),1))="/",LEFT('250_Lion_Sidoarjo'!trbl4,LEN('250_Lion_Sidoarjo'!trbl4)-1),'250_Lion_Sidoarjo'!trbl4))</definedName>
    <definedName name="terbilang4" localSheetId="119">TRIM(IF((MID('251_PCS_Pontianak'!trbl4,LEN('251_PCS_Pontianak'!trbl4),1))="/",LEFT('251_PCS_Pontianak'!trbl4,LEN('251_PCS_Pontianak'!trbl4)-1),'251_PCS_Pontianak'!trbl4))</definedName>
    <definedName name="terbilang4" localSheetId="120">TRIM(IF((MID('252_PT. Buana_Jakarta'!trbl4,LEN('252_PT. Buana_Jakarta'!trbl4),1))="/",LEFT('252_PT. Buana_Jakarta'!trbl4,LEN('252_PT. Buana_Jakarta'!trbl4)-1),'252_PT. Buana_Jakarta'!trbl4))</definedName>
    <definedName name="terbilang4" localSheetId="121">TRIM(IF((MID('253_PCS_Pontianak'!trbl4,LEN('253_PCS_Pontianak'!trbl4),1))="/",LEFT('253_PCS_Pontianak'!trbl4,LEN('253_PCS_Pontianak'!trbl4)-1),'253_PCS_Pontianak'!trbl4))</definedName>
    <definedName name="terbilang4" localSheetId="122">TRIM(IF((MID('254_Yenlingtan_Primasari'!trbl4,LEN('254_Yenlingtan_Primasari'!trbl4),1))="/",LEFT('254_Yenlingtan_Primasari'!trbl4,LEN('254_Yenlingtan_Primasari'!trbl4)-1),'254_Yenlingtan_Primasari'!trbl4))</definedName>
    <definedName name="terbilang4" localSheetId="123">TRIM(IF((MID('255_Trawlbens_Batam'!trbl4,LEN('255_Trawlbens_Batam'!trbl4),1))="/",LEFT('255_Trawlbens_Batam'!trbl4,LEN('255_Trawlbens_Batam'!trbl4)-1),'255_Trawlbens_Batam'!trbl4))</definedName>
    <definedName name="terbilang4" localSheetId="124">TRIM(IF((MID('256_yenlingtan_Dlanier'!trbl4,LEN('256_yenlingtan_Dlanier'!trbl4),1))="/",LEFT('256_yenlingtan_Dlanier'!trbl4,LEN('256_yenlingtan_Dlanier'!trbl4)-1),'256_yenlingtan_Dlanier'!trbl4))</definedName>
    <definedName name="terbilang4" localSheetId="125">TRIM(IF((MID('257_BSC_Alamhijau_Medan'!trbl4,LEN('257_BSC_Alamhijau_Medan'!trbl4),1))="/",LEFT('257_BSC_Alamhijau_Medan'!trbl4,LEN('257_BSC_Alamhijau_Medan'!trbl4)-1),'257_BSC_Alamhijau_Medan'!trbl4))</definedName>
    <definedName name="terbilang4" localSheetId="126">TRIM(IF((MID('258_BSC_JHHP_Kotabumi&amp;metr'!trbl4,LEN('258_BSC_JHHP_Kotabumi&amp;metr'!trbl4),1))="/",LEFT('258_BSC_JHHP_Kotabumi&amp;metr'!trbl4,LEN('258_BSC_JHHP_Kotabumi&amp;metr'!trbl4)-1),'258_BSC_JHHP_Kotabumi&amp;metr'!trbl4))</definedName>
    <definedName name="terbilang4" localSheetId="127">TRIM(IF((MID('259_Okaryana_Pontianak'!trbl4,LEN('259_Okaryana_Pontianak'!trbl4),1))="/",LEFT('259_Okaryana_Pontianak'!trbl4,LEN('259_Okaryana_Pontianak'!trbl4)-1),'259_Okaryana_Pontianak'!trbl4))</definedName>
    <definedName name="terbilang4" localSheetId="128">TRIM(IF((MID('260_Ibu Neneng_Cibitung'!trbl4,LEN('260_Ibu Neneng_Cibitung'!trbl4),1))="/",LEFT('260_Ibu Neneng_Cibitung'!trbl4,LEN('260_Ibu Neneng_Cibitung'!trbl4)-1),'260_Ibu Neneng_Cibitung'!trbl4))</definedName>
    <definedName name="terbilang4" localSheetId="129">TRIM(IF((MID('261_Klik_Batam'!trbl4,LEN('261_Klik_Batam'!trbl4),1))="/",LEFT('261_Klik_Batam'!trbl4,LEN('261_Klik_Batam'!trbl4)-1),'261_Klik_Batam'!trbl4))</definedName>
    <definedName name="terbilang4" localSheetId="130">TRIM(IF((MID('262_Bpk. Riyadi_Batam'!trbl4,LEN('262_Bpk. Riyadi_Batam'!trbl4),1))="/",LEFT('262_Bpk. Riyadi_Batam'!trbl4,LEN('262_Bpk. Riyadi_Batam'!trbl4)-1),'262_Bpk. Riyadi_Batam'!trbl4))</definedName>
    <definedName name="terbilang4" localSheetId="131">TRIM(IF((MID('263_Trawlbens_Batam'!trbl4,LEN('263_Trawlbens_Batam'!trbl4),1))="/",LEFT('263_Trawlbens_Batam'!trbl4,LEN('263_Trawlbens_Batam'!trbl4)-1),'263_Trawlbens_Batam'!trbl4))</definedName>
    <definedName name="terbilang4" localSheetId="132">TRIM(IF((MID('264_Trawlbens_Batam'!trbl4,LEN('264_Trawlbens_Batam'!trbl4),1))="/",LEFT('264_Trawlbens_Batam'!trbl4,LEN('264_Trawlbens_Batam'!trbl4)-1),'264_Trawlbens_Batam'!trbl4))</definedName>
    <definedName name="terbilang4" localSheetId="133">TRIM(IF((MID('265_STL_Pontianak'!trbl4,LEN('265_STL_Pontianak'!trbl4),1))="/",LEFT('265_STL_Pontianak'!trbl4,LEN('265_STL_Pontianak'!trbl4)-1),'265_STL_Pontianak'!trbl4))</definedName>
    <definedName name="terbilang4" localSheetId="134">TRIM(IF((MID('266_BSC_JHHP_Brastagi'!trbl4,LEN('266_BSC_JHHP_Brastagi'!trbl4),1))="/",LEFT('266_BSC_JHHP_Brastagi'!trbl4,LEN('266_BSC_JHHP_Brastagi'!trbl4)-1),'266_BSC_JHHP_Brastagi'!trbl4))</definedName>
    <definedName name="terbilang4" localSheetId="135">TRIM(IF((MID('267_Expresindo_Riau'!trbl4,LEN('267_Expresindo_Riau'!trbl4),1))="/",LEFT('267_Expresindo_Riau'!trbl4,LEN('267_Expresindo_Riau'!trbl4)-1),'267_Expresindo_Riau'!trbl4))</definedName>
    <definedName name="terbilang4" localSheetId="136">TRIM(IF((MID('268_klik_Batam'!trbl4,LEN('268_klik_Batam'!trbl4),1))="/",LEFT('268_klik_Batam'!trbl4,LEN('268_klik_Batam'!trbl4)-1),'268_klik_Batam'!trbl4))</definedName>
    <definedName name="terbilang4" localSheetId="137">TRIM(IF((MID('269_Yenlingtan_UD Amindo_BTH'!trbl4,LEN('269_Yenlingtan_UD Amindo_BTH'!trbl4),1))="/",LEFT('269_Yenlingtan_UD Amindo_BTH'!trbl4,LEN('269_Yenlingtan_UD Amindo_BTH'!trbl4)-1),'269_Yenlingtan_UD Amindo_BTH'!trbl4))</definedName>
    <definedName name="terbilang4" localSheetId="138">TRIM(IF((MID('270_Yenlingtan_Dlainer_BTH'!trbl4,LEN('270_Yenlingtan_Dlainer_BTH'!trbl4),1))="/",LEFT('270_Yenlingtan_Dlainer_BTH'!trbl4,LEN('270_Yenlingtan_Dlainer_BTH'!trbl4)-1),'270_Yenlingtan_Dlainer_BTH'!trbl4))</definedName>
    <definedName name="terbilang4" localSheetId="139">TRIM(IF((MID('271_Asia Mitra_Bintan'!trbl4,LEN('271_Asia Mitra_Bintan'!trbl4),1))="/",LEFT('271_Asia Mitra_Bintan'!trbl4,LEN('271_Asia Mitra_Bintan'!trbl4)-1),'271_Asia Mitra_Bintan'!trbl4))</definedName>
    <definedName name="terbilang4" localSheetId="140">TRIM(IF((MID('272_klik_Batam '!trbl4,LEN('272_klik_Batam '!trbl4),1))="/",LEFT('272_klik_Batam '!trbl4,LEN('272_klik_Batam '!trbl4)-1),'272_klik_Batam '!trbl4))</definedName>
    <definedName name="terbilang4" localSheetId="141">TRIM(IF((MID('273_Trawlbens_Batam'!trbl4,LEN('273_Trawlbens_Batam'!trbl4),1))="/",LEFT('273_Trawlbens_Batam'!trbl4,LEN('273_Trawlbens_Batam'!trbl4)-1),'273_Trawlbens_Batam'!trbl4))</definedName>
    <definedName name="terbilang4" localSheetId="142">TRIM(IF((MID('Performa_PT. Yasa_Konawe'!trbl4,LEN('Performa_PT. Yasa_Konawe'!trbl4),1))="/",LEFT('Performa_PT. Yasa_Konawe'!trbl4,LEN('Performa_PT. Yasa_Konawe'!trbl4)-1),'Performa_PT. Yasa_Konawe'!trbl4))</definedName>
    <definedName name="terbilang4">TRIM(IF((MID(trbl4,LEN(trbl4),1))="/",LEFT(trbl4,LEN(trbl4)-1),trbl4))</definedName>
    <definedName name="trbl2" localSheetId="0">IF([0]!nilai=0,"nol",IF(TYPE([0]!nilai)=1,IF(MOD([0]!nilai,INT([0]!nilai))=0,TRIM('136_BSC_JHHP_Cipinang'!milyar2&amp;'136_BSC_JHHP_Cipinang'!juta2&amp;'136_BSC_JHHP_Cipinang'!ribu2&amp;'136_BSC_JHHP_Cipinang'!ratus2),"ANGKA HARUS BILANGAN BULAT!"),"DATA TIDAK BOLEH BERTIPE TEKS!"))</definedName>
    <definedName name="trbl2" localSheetId="1">IF([0]!nilai=0,"nol",IF(TYPE([0]!nilai)=1,IF(MOD([0]!nilai,INT([0]!nilai))=0,TRIM('137_Klik_Batam'!milyar2&amp;'137_Klik_Batam'!juta2&amp;'137_Klik_Batam'!ribu2&amp;'137_Klik_Batam'!ratus2),"ANGKA HARUS BILANGAN BULAT!"),"DATA TIDAK BOLEH BERTIPE TEKS!"))</definedName>
    <definedName name="trbl2" localSheetId="2">IF([0]!nilai=0,"nol",IF(TYPE([0]!nilai)=1,IF(MOD([0]!nilai,INT([0]!nilai))=0,TRIM('138_Trawlbens_Batam'!milyar2&amp;'138_Trawlbens_Batam'!juta2&amp;'138_Trawlbens_Batam'!ribu2&amp;'138_Trawlbens_Batam'!ratus2),"ANGKA HARUS BILANGAN BULAT!"),"DATA TIDAK BOLEH BERTIPE TEKS!"))</definedName>
    <definedName name="trbl2" localSheetId="3">IF([0]!nilai=0,"nol",IF(TYPE([0]!nilai)=1,IF(MOD([0]!nilai,INT([0]!nilai))=0,TRIM('139_Yenlingtan_Jasanaboga_BTH'!milyar2&amp;'139_Yenlingtan_Jasanaboga_BTH'!juta2&amp;'139_Yenlingtan_Jasanaboga_BTH'!ribu2&amp;'139_Yenlingtan_Jasanaboga_BTH'!ratus2),"ANGKA HARUS BILANGAN BULAT!"),"DATA TIDAK BOLEH BERTIPE TEKS!"))</definedName>
    <definedName name="trbl2" localSheetId="4">IF([0]!nilai=0,"nol",IF(TYPE([0]!nilai)=1,IF(MOD([0]!nilai,INT([0]!nilai))=0,TRIM('139a_Jasanaboga_pick up'!milyar2&amp;'139a_Jasanaboga_pick up'!juta2&amp;'139a_Jasanaboga_pick up'!ribu2&amp;'139a_Jasanaboga_pick up'!ratus2),"ANGKA HARUS BILANGAN BULAT!"),"DATA TIDAK BOLEH BERTIPE TEKS!"))</definedName>
    <definedName name="trbl2" localSheetId="5">IF([0]!nilai=0,"nol",IF(TYPE([0]!nilai)=1,IF(MOD([0]!nilai,INT([0]!nilai))=0,TRIM('140_Trawlbens_Batam '!milyar2&amp;'140_Trawlbens_Batam '!juta2&amp;'140_Trawlbens_Batam '!ribu2&amp;'140_Trawlbens_Batam '!ratus2),"ANGKA HARUS BILANGAN BULAT!"),"DATA TIDAK BOLEH BERTIPE TEKS!"))</definedName>
    <definedName name="trbl2" localSheetId="6">IF([0]!nilai=0,"nol",IF(TYPE([0]!nilai)=1,IF(MOD([0]!nilai,INT([0]!nilai))=0,TRIM('141_Yenlingtan_Sehat_Batam'!milyar2&amp;'141_Yenlingtan_Sehat_Batam'!juta2&amp;'141_Yenlingtan_Sehat_Batam'!ribu2&amp;'141_Yenlingtan_Sehat_Batam'!ratus2),"ANGKA HARUS BILANGAN BULAT!"),"DATA TIDAK BOLEH BERTIPE TEKS!"))</definedName>
    <definedName name="trbl2" localSheetId="7">IF([0]!nilai=0,"nol",IF(TYPE([0]!nilai)=1,IF(MOD([0]!nilai,INT([0]!nilai))=0,TRIM('142_BBI_Mix'!milyar2&amp;'142_BBI_Mix'!juta2&amp;'142_BBI_Mix'!ribu2&amp;'142_BBI_Mix'!ratus2),"ANGKA HARUS BILANGAN BULAT!"),"DATA TIDAK BOLEH BERTIPE TEKS!"))</definedName>
    <definedName name="trbl2" localSheetId="8">IF([0]!nilai=0,"nol",IF(TYPE([0]!nilai)=1,IF(MOD([0]!nilai,INT([0]!nilai))=0,TRIM('143_Fastindo_Jakarta'!milyar2&amp;'143_Fastindo_Jakarta'!juta2&amp;'143_Fastindo_Jakarta'!ribu2&amp;'143_Fastindo_Jakarta'!ratus2),"ANGKA HARUS BILANGAN BULAT!"),"DATA TIDAK BOLEH BERTIPE TEKS!"))</definedName>
    <definedName name="trbl2" localSheetId="9">IF([0]!nilai=0,"nol",IF(TYPE([0]!nilai)=1,IF(MOD([0]!nilai,INT([0]!nilai))=0,TRIM('144_Fastindo_Jakarta '!milyar2&amp;'144_Fastindo_Jakarta '!juta2&amp;'144_Fastindo_Jakarta '!ribu2&amp;'144_Fastindo_Jakarta '!ratus2),"ANGKA HARUS BILANGAN BULAT!"),"DATA TIDAK BOLEH BERTIPE TEKS!"))</definedName>
    <definedName name="trbl2" localSheetId="10">IF([0]!nilai=0,"nol",IF(TYPE([0]!nilai)=1,IF(MOD([0]!nilai,INT([0]!nilai))=0,TRIM('145_Tensindo_Kalimantan'!milyar2&amp;'145_Tensindo_Kalimantan'!juta2&amp;'145_Tensindo_Kalimantan'!ribu2&amp;'145_Tensindo_Kalimantan'!ratus2),"ANGKA HARUS BILANGAN BULAT!"),"DATA TIDAK BOLEH BERTIPE TEKS!"))</definedName>
    <definedName name="trbl2" localSheetId="11">IF([0]!nilai=0,"nol",IF(TYPE([0]!nilai)=1,IF(MOD([0]!nilai,INT([0]!nilai))=0,TRIM('146_Samudra Jaya Cakra_Mix'!milyar2&amp;'146_Samudra Jaya Cakra_Mix'!juta2&amp;'146_Samudra Jaya Cakra_Mix'!ribu2&amp;'146_Samudra Jaya Cakra_Mix'!ratus2),"ANGKA HARUS BILANGAN BULAT!"),"DATA TIDAK BOLEH BERTIPE TEKS!"))</definedName>
    <definedName name="trbl2" localSheetId="12">IF([0]!nilai=0,"nol",IF(TYPE([0]!nilai)=1,IF(MOD([0]!nilai,INT([0]!nilai))=0,TRIM('147_Yenlingtan_Pandu_Batam'!milyar2&amp;'147_Yenlingtan_Pandu_Batam'!juta2&amp;'147_Yenlingtan_Pandu_Batam'!ribu2&amp;'147_Yenlingtan_Pandu_Batam'!ratus2),"ANGKA HARUS BILANGAN BULAT!"),"DATA TIDAK BOLEH BERTIPE TEKS!"))</definedName>
    <definedName name="trbl2" localSheetId="13">IF([0]!nilai=0,"nol",IF(TYPE([0]!nilai)=1,IF(MOD([0]!nilai,INT([0]!nilai))=0,TRIM('148_PT. SITC_Undername China'!milyar2&amp;'148_PT. SITC_Undername China'!juta2&amp;'148_PT. SITC_Undername China'!ribu2&amp;'148_PT. SITC_Undername China'!ratus2),"ANGKA HARUS BILANGAN BULAT!"),"DATA TIDAK BOLEH BERTIPE TEKS!"))</definedName>
    <definedName name="trbl2" localSheetId="14">IF([0]!nilai=0,"nol",IF(TYPE([0]!nilai)=1,IF(MOD([0]!nilai,INT([0]!nilai))=0,TRIM('149_Kurnia_Mojokerto'!milyar2&amp;'149_Kurnia_Mojokerto'!juta2&amp;'149_Kurnia_Mojokerto'!ribu2&amp;'149_Kurnia_Mojokerto'!ratus2),"ANGKA HARUS BILANGAN BULAT!"),"DATA TIDAK BOLEH BERTIPE TEKS!"))</definedName>
    <definedName name="trbl2" localSheetId="15">IF([0]!nilai=0,"nol",IF(TYPE([0]!nilai)=1,IF(MOD([0]!nilai,INT([0]!nilai))=0,TRIM('150_Samudra Lima_Lahat'!milyar2&amp;'150_Samudra Lima_Lahat'!juta2&amp;'150_Samudra Lima_Lahat'!ribu2&amp;'150_Samudra Lima_Lahat'!ratus2),"ANGKA HARUS BILANGAN BULAT!"),"DATA TIDAK BOLEH BERTIPE TEKS!"))</definedName>
    <definedName name="trbl2" localSheetId="16">IF([0]!nilai=0,"nol",IF(TYPE([0]!nilai)=1,IF(MOD([0]!nilai,INT([0]!nilai))=0,TRIM('151_CMT_Makassar'!milyar2&amp;'151_CMT_Makassar'!juta2&amp;'151_CMT_Makassar'!ribu2&amp;'151_CMT_Makassar'!ratus2),"ANGKA HARUS BILANGAN BULAT!"),"DATA TIDAK BOLEH BERTIPE TEKS!"))</definedName>
    <definedName name="trbl2" localSheetId="17">IF([0]!nilai=0,"nol",IF(TYPE([0]!nilai)=1,IF(MOD([0]!nilai,INT([0]!nilai))=0,TRIM('152_Yenlingtan_Pangan_Batam'!milyar2&amp;'152_Yenlingtan_Pangan_Batam'!juta2&amp;'152_Yenlingtan_Pangan_Batam'!ribu2&amp;'152_Yenlingtan_Pangan_Batam'!ratus2),"ANGKA HARUS BILANGAN BULAT!"),"DATA TIDAK BOLEH BERTIPE TEKS!"))</definedName>
    <definedName name="trbl2" localSheetId="18">IF([0]!nilai=0,"nol",IF(TYPE([0]!nilai)=1,IF(MOD([0]!nilai,INT([0]!nilai))=0,TRIM('153_Yenlingtan_Japan_Batam'!milyar2&amp;'153_Yenlingtan_Japan_Batam'!juta2&amp;'153_Yenlingtan_Japan_Batam'!ribu2&amp;'153_Yenlingtan_Japan_Batam'!ratus2),"ANGKA HARUS BILANGAN BULAT!"),"DATA TIDAK BOLEH BERTIPE TEKS!"))</definedName>
    <definedName name="trbl2" localSheetId="19">IF([0]!nilai=0,"nol",IF(TYPE([0]!nilai)=1,IF(MOD([0]!nilai,INT([0]!nilai))=0,TRIM('154_R2K_sawah Lonto'!milyar2&amp;'154_R2K_sawah Lonto'!juta2&amp;'154_R2K_sawah Lonto'!ribu2&amp;'154_R2K_sawah Lonto'!ratus2),"ANGKA HARUS BILANGAN BULAT!"),"DATA TIDAK BOLEH BERTIPE TEKS!"))</definedName>
    <definedName name="trbl2" localSheetId="20">IF([0]!nilai=0,"nol",IF(TYPE([0]!nilai)=1,IF(MOD([0]!nilai,INT([0]!nilai))=0,TRIM('155_Surya Jasa_Kalimantan'!milyar2&amp;'155_Surya Jasa_Kalimantan'!juta2&amp;'155_Surya Jasa_Kalimantan'!ribu2&amp;'155_Surya Jasa_Kalimantan'!ratus2),"ANGKA HARUS BILANGAN BULAT!"),"DATA TIDAK BOLEH BERTIPE TEKS!"))</definedName>
    <definedName name="trbl2" localSheetId="21">IF([0]!nilai=0,"nol",IF(TYPE([0]!nilai)=1,IF(MOD([0]!nilai,INT([0]!nilai))=0,TRIM('156_Menara Warna_Thailand'!milyar2&amp;'156_Menara Warna_Thailand'!juta2&amp;'156_Menara Warna_Thailand'!ribu2&amp;'156_Menara Warna_Thailand'!ratus2),"ANGKA HARUS BILANGAN BULAT!"),"DATA TIDAK BOLEH BERTIPE TEKS!"))</definedName>
    <definedName name="trbl2" localSheetId="22">IF([0]!nilai=0,"nol",IF(TYPE([0]!nilai)=1,IF(MOD([0]!nilai,INT([0]!nilai))=0,TRIM('157_Tensindo_Jakarta'!milyar2&amp;'157_Tensindo_Jakarta'!juta2&amp;'157_Tensindo_Jakarta'!ribu2&amp;'157_Tensindo_Jakarta'!ratus2),"ANGKA HARUS BILANGAN BULAT!"),"DATA TIDAK BOLEH BERTIPE TEKS!"))</definedName>
    <definedName name="trbl2" localSheetId="23">IF([0]!nilai=0,"nol",IF(TYPE([0]!nilai)=1,IF(MOD([0]!nilai,INT([0]!nilai))=0,TRIM('158_PCS_Pontinak '!milyar2&amp;'158_PCS_Pontinak '!juta2&amp;'158_PCS_Pontinak '!ribu2&amp;'158_PCS_Pontinak '!ratus2),"ANGKA HARUS BILANGAN BULAT!"),"DATA TIDAK BOLEH BERTIPE TEKS!"))</definedName>
    <definedName name="trbl2" localSheetId="24">IF([0]!nilai=0,"nol",IF(TYPE([0]!nilai)=1,IF(MOD([0]!nilai,INT([0]!nilai))=0,TRIM('159_Tujuh Langit_Riau'!milyar2&amp;'159_Tujuh Langit_Riau'!juta2&amp;'159_Tujuh Langit_Riau'!ribu2&amp;'159_Tujuh Langit_Riau'!ratus2),"ANGKA HARUS BILANGAN BULAT!"),"DATA TIDAK BOLEH BERTIPE TEKS!"))</definedName>
    <definedName name="trbl2" localSheetId="25">IF([0]!nilai=0,"nol",IF(TYPE([0]!nilai)=1,IF(MOD([0]!nilai,INT([0]!nilai))=0,TRIM('160_Sinar Monas_Bekasi'!milyar2&amp;'160_Sinar Monas_Bekasi'!juta2&amp;'160_Sinar Monas_Bekasi'!ribu2&amp;'160_Sinar Monas_Bekasi'!ratus2),"ANGKA HARUS BILANGAN BULAT!"),"DATA TIDAK BOLEH BERTIPE TEKS!"))</definedName>
    <definedName name="trbl2" localSheetId="26">IF([0]!nilai=0,"nol",IF(TYPE([0]!nilai)=1,IF(MOD([0]!nilai,INT([0]!nilai))=0,TRIM('161_Indah_Sulawesi'!milyar2&amp;'161_Indah_Sulawesi'!juta2&amp;'161_Indah_Sulawesi'!ribu2&amp;'161_Indah_Sulawesi'!ratus2),"ANGKA HARUS BILANGAN BULAT!"),"DATA TIDAK BOLEH BERTIPE TEKS!"))</definedName>
    <definedName name="trbl2" localSheetId="27">IF([0]!nilai=0,"nol",IF(TYPE([0]!nilai)=1,IF(MOD([0]!nilai,INT([0]!nilai))=0,TRIM('162_Trawblbens_Batam'!milyar2&amp;'162_Trawblbens_Batam'!juta2&amp;'162_Trawblbens_Batam'!ribu2&amp;'162_Trawblbens_Batam'!ratus2),"ANGKA HARUS BILANGAN BULAT!"),"DATA TIDAK BOLEH BERTIPE TEKS!"))</definedName>
    <definedName name="trbl2" localSheetId="28">IF([0]!nilai=0,"nol",IF(TYPE([0]!nilai)=1,IF(MOD([0]!nilai,INT([0]!nilai))=0,TRIM('163_Yenlingtan_Karfikawira_Btam'!milyar2&amp;'163_Yenlingtan_Karfikawira_Btam'!juta2&amp;'163_Yenlingtan_Karfikawira_Btam'!ribu2&amp;'163_Yenlingtan_Karfikawira_Btam'!ratus2),"ANGKA HARUS BILANGAN BULAT!"),"DATA TIDAK BOLEH BERTIPE TEKS!"))</definedName>
    <definedName name="trbl2" localSheetId="29">IF([0]!nilai=0,"nol",IF(TYPE([0]!nilai)=1,IF(MOD([0]!nilai,INT([0]!nilai))=0,TRIM('164_Yenlingtan_Sehat_Batam'!milyar2&amp;'164_Yenlingtan_Sehat_Batam'!juta2&amp;'164_Yenlingtan_Sehat_Batam'!ribu2&amp;'164_Yenlingtan_Sehat_Batam'!ratus2),"ANGKA HARUS BILANGAN BULAT!"),"DATA TIDAK BOLEH BERTIPE TEKS!"))</definedName>
    <definedName name="trbl2" localSheetId="30">IF([0]!nilai=0,"nol",IF(TYPE([0]!nilai)=1,IF(MOD([0]!nilai,INT([0]!nilai))=0,TRIM('165_Trawblbens_Batam'!milyar2&amp;'165_Trawblbens_Batam'!juta2&amp;'165_Trawblbens_Batam'!ribu2&amp;'165_Trawblbens_Batam'!ratus2),"ANGKA HARUS BILANGAN BULAT!"),"DATA TIDAK BOLEH BERTIPE TEKS!"))</definedName>
    <definedName name="trbl2" localSheetId="31">IF([0]!nilai=0,"nol",IF(TYPE([0]!nilai)=1,IF(MOD([0]!nilai,INT([0]!nilai))=0,TRIM('166_Anzora_Batam'!milyar2&amp;'166_Anzora_Batam'!juta2&amp;'166_Anzora_Batam'!ribu2&amp;'166_Anzora_Batam'!ratus2),"ANGKA HARUS BILANGAN BULAT!"),"DATA TIDAK BOLEH BERTIPE TEKS!"))</definedName>
    <definedName name="trbl2" localSheetId="32">IF([0]!nilai=0,"nol",IF(TYPE([0]!nilai)=1,IF(MOD([0]!nilai,INT([0]!nilai))=0,TRIM('167_Ibu Vio_Makassar'!milyar2&amp;'167_Ibu Vio_Makassar'!juta2&amp;'167_Ibu Vio_Makassar'!ribu2&amp;'167_Ibu Vio_Makassar'!ratus2),"ANGKA HARUS BILANGAN BULAT!"),"DATA TIDAK BOLEH BERTIPE TEKS!"))</definedName>
    <definedName name="trbl2" localSheetId="33">IF([0]!nilai=0,"nol",IF(TYPE([0]!nilai)=1,IF(MOD([0]!nilai,INT([0]!nilai))=0,TRIM('168_Yenlingtan_Tirta_Batam'!milyar2&amp;'168_Yenlingtan_Tirta_Batam'!juta2&amp;'168_Yenlingtan_Tirta_Batam'!ribu2&amp;'168_Yenlingtan_Tirta_Batam'!ratus2),"ANGKA HARUS BILANGAN BULAT!"),"DATA TIDAK BOLEH BERTIPE TEKS!"))</definedName>
    <definedName name="trbl2" localSheetId="34">IF([0]!nilai=0,"nol",IF(TYPE([0]!nilai)=1,IF(MOD([0]!nilai,INT([0]!nilai))=0,TRIM('169_Menara_Sampoeran_C1'!milyar2&amp;'169_Menara_Sampoeran_C1'!juta2&amp;'169_Menara_Sampoeran_C1'!ribu2&amp;'169_Menara_Sampoeran_C1'!ratus2),"ANGKA HARUS BILANGAN BULAT!"),"DATA TIDAK BOLEH BERTIPE TEKS!"))</definedName>
    <definedName name="trbl2" localSheetId="35">IF([0]!nilai=0,"nol",IF(TYPE([0]!nilai)=1,IF(MOD([0]!nilai,INT([0]!nilai))=0,TRIM('170_Menara_Bandung'!milyar2&amp;'170_Menara_Bandung'!juta2&amp;'170_Menara_Bandung'!ribu2&amp;'170_Menara_Bandung'!ratus2),"ANGKA HARUS BILANGAN BULAT!"),"DATA TIDAK BOLEH BERTIPE TEKS!"))</definedName>
    <definedName name="trbl2" localSheetId="36">IF([0]!nilai=0,"nol",IF(TYPE([0]!nilai)=1,IF(MOD([0]!nilai,INT([0]!nilai))=0,TRIM('171_Menara_Jakarta Inner'!milyar2&amp;'171_Menara_Jakarta Inner'!juta2&amp;'171_Menara_Jakarta Inner'!ribu2&amp;'171_Menara_Jakarta Inner'!ratus2),"ANGKA HARUS BILANGAN BULAT!"),"DATA TIDAK BOLEH BERTIPE TEKS!"))</definedName>
    <definedName name="trbl2" localSheetId="37">IF([0]!nilai=0,"nol",IF(TYPE([0]!nilai)=1,IF(MOD([0]!nilai,INT([0]!nilai))=0,TRIM('172_Fadilindo_Batam'!milyar2&amp;'172_Fadilindo_Batam'!juta2&amp;'172_Fadilindo_Batam'!ribu2&amp;'172_Fadilindo_Batam'!ratus2),"ANGKA HARUS BILANGAN BULAT!"),"DATA TIDAK BOLEH BERTIPE TEKS!"))</definedName>
    <definedName name="trbl2" localSheetId="38">IF([0]!nilai=0,"nol",IF(TYPE([0]!nilai)=1,IF(MOD([0]!nilai,INT([0]!nilai))=0,TRIM('173_Yenlingtan_berkat_Batam'!milyar2&amp;'173_Yenlingtan_berkat_Batam'!juta2&amp;'173_Yenlingtan_berkat_Batam'!ribu2&amp;'173_Yenlingtan_berkat_Batam'!ratus2),"ANGKA HARUS BILANGAN BULAT!"),"DATA TIDAK BOLEH BERTIPE TEKS!"))</definedName>
    <definedName name="trbl2" localSheetId="39">IF([0]!nilai=0,"nol",IF(TYPE([0]!nilai)=1,IF(MOD([0]!nilai,INT([0]!nilai))=0,TRIM('174_Yenlingtan_Kreshna_Batam'!milyar2&amp;'174_Yenlingtan_Kreshna_Batam'!juta2&amp;'174_Yenlingtan_Kreshna_Batam'!ribu2&amp;'174_Yenlingtan_Kreshna_Batam'!ratus2),"ANGKA HARUS BILANGAN BULAT!"),"DATA TIDAK BOLEH BERTIPE TEKS!"))</definedName>
    <definedName name="trbl2" localSheetId="40">IF([2]!nilai=0,"nol",IF(TYPE([2]!nilai)=1,IF(MOD([2]!nilai,INT([2]!nilai))=0,TRIM('175_Lion_Gresik'!milyar2&amp;'175_Lion_Gresik'!juta2&amp;'175_Lion_Gresik'!ribu2&amp;'175_Lion_Gresik'!ratus2),"ANGKA HARUS BILANGAN BULAT!"),"DATA TIDAK BOLEH BERTIPE TEKS!"))</definedName>
    <definedName name="trbl2" localSheetId="41">IF([2]!nilai=0,"nol",IF(TYPE([2]!nilai)=1,IF(MOD([2]!nilai,INT([2]!nilai))=0,TRIM('176_Padi Logistik'!milyar2&amp;'176_Padi Logistik'!juta2&amp;'176_Padi Logistik'!ribu2&amp;'176_Padi Logistik'!ratus2),"ANGKA HARUS BILANGAN BULAT!"),"DATA TIDAK BOLEH BERTIPE TEKS!"))</definedName>
    <definedName name="trbl2" localSheetId="42">IF([2]!nilai=0,"nol",IF(TYPE([2]!nilai)=1,IF(MOD([2]!nilai,INT([2]!nilai))=0,TRIM('177_Padi Logistik_Bali'!milyar2&amp;'177_Padi Logistik_Bali'!juta2&amp;'177_Padi Logistik_Bali'!ribu2&amp;'177_Padi Logistik_Bali'!ratus2),"ANGKA HARUS BILANGAN BULAT!"),"DATA TIDAK BOLEH BERTIPE TEKS!"))</definedName>
    <definedName name="trbl2" localSheetId="43">IF([2]!nilai=0,"nol",IF(TYPE([2]!nilai)=1,IF(MOD([2]!nilai,INT([2]!nilai))=0,TRIM('178_satya alam_'!milyar2&amp;'178_satya alam_'!juta2&amp;'178_satya alam_'!ribu2&amp;'178_satya alam_'!ratus2),"ANGKA HARUS BILANGAN BULAT!"),"DATA TIDAK BOLEH BERTIPE TEKS!"))</definedName>
    <definedName name="trbl2" localSheetId="44">IF([2]!nilai=0,"nol",IF(TYPE([2]!nilai)=1,IF(MOD([2]!nilai,INT([2]!nilai))=0,TRIM('179_Kurniatani_Banjar negara'!milyar2&amp;'179_Kurniatani_Banjar negara'!juta2&amp;'179_Kurniatani_Banjar negara'!ribu2&amp;'179_Kurniatani_Banjar negara'!ratus2),"ANGKA HARUS BILANGAN BULAT!"),"DATA TIDAK BOLEH BERTIPE TEKS!"))</definedName>
    <definedName name="trbl2" localSheetId="45">IF([0]!nilai=0,"nol",IF(TYPE([0]!nilai)=1,IF(MOD([0]!nilai,INT([0]!nilai))=0,TRIM('180_PT. Yasa_Sulteng'!milyar2&amp;'180_PT. Yasa_Sulteng'!juta2&amp;'180_PT. Yasa_Sulteng'!ribu2&amp;'180_PT. Yasa_Sulteng'!ratus2),"ANGKA HARUS BILANGAN BULAT!"),"DATA TIDAK BOLEH BERTIPE TEKS!"))</definedName>
    <definedName name="trbl2" localSheetId="46">IF([0]!nilai=0,"nol",IF(TYPE([0]!nilai)=1,IF(MOD([0]!nilai,INT([0]!nilai))=0,TRIM('180_PT. Yasa_Sulteng di up'!milyar2&amp;'180_PT. Yasa_Sulteng di up'!juta2&amp;'180_PT. Yasa_Sulteng di up'!ribu2&amp;'180_PT. Yasa_Sulteng di up'!ratus2),"ANGKA HARUS BILANGAN BULAT!"),"DATA TIDAK BOLEH BERTIPE TEKS!"))</definedName>
    <definedName name="trbl2" localSheetId="47">IF([0]!nilai=0,"nol",IF(TYPE([0]!nilai)=1,IF(MOD([0]!nilai,INT([0]!nilai))=0,TRIM('181_Menara_Jakarta Inner'!milyar2&amp;'181_Menara_Jakarta Inner'!juta2&amp;'181_Menara_Jakarta Inner'!ribu2&amp;'181_Menara_Jakarta Inner'!ratus2),"ANGKA HARUS BILANGAN BULAT!"),"DATA TIDAK BOLEH BERTIPE TEKS!"))</definedName>
    <definedName name="trbl2" localSheetId="48">IF([0]!nilai=0,"nol",IF(TYPE([0]!nilai)=1,IF(MOD([0]!nilai,INT([0]!nilai))=0,TRIM('182_Yenlingtan_Pandurasa_Batam'!milyar2&amp;'182_Yenlingtan_Pandurasa_Batam'!juta2&amp;'182_Yenlingtan_Pandurasa_Batam'!ribu2&amp;'182_Yenlingtan_Pandurasa_Batam'!ratus2),"ANGKA HARUS BILANGAN BULAT!"),"DATA TIDAK BOLEH BERTIPE TEKS!"))</definedName>
    <definedName name="trbl2" localSheetId="49">IF([0]!nilai=0,"nol",IF(TYPE([0]!nilai)=1,IF(MOD([0]!nilai,INT([0]!nilai))=0,TRIM('183_Bpk.Icuk_Kalbar'!milyar2&amp;'183_Bpk.Icuk_Kalbar'!juta2&amp;'183_Bpk.Icuk_Kalbar'!ribu2&amp;'183_Bpk.Icuk_Kalbar'!ratus2),"ANGKA HARUS BILANGAN BULAT!"),"DATA TIDAK BOLEH BERTIPE TEKS!"))</definedName>
    <definedName name="trbl2" localSheetId="50">IF([0]!nilai=0,"nol",IF(TYPE([0]!nilai)=1,IF(MOD([0]!nilai,INT([0]!nilai))=0,TRIM('184_Rosenberger_Makassar'!milyar2&amp;'184_Rosenberger_Makassar'!juta2&amp;'184_Rosenberger_Makassar'!ribu2&amp;'184_Rosenberger_Makassar'!ratus2),"ANGKA HARUS BILANGAN BULAT!"),"DATA TIDAK BOLEH BERTIPE TEKS!"))</definedName>
    <definedName name="trbl2" localSheetId="51">IF([0]!nilai=0,"nol",IF(TYPE([0]!nilai)=1,IF(MOD([0]!nilai,INT([0]!nilai))=0,TRIM('185_PT.Sarana Bandar_Sidoarjo'!milyar2&amp;'185_PT.Sarana Bandar_Sidoarjo'!juta2&amp;'185_PT.Sarana Bandar_Sidoarjo'!ribu2&amp;'185_PT.Sarana Bandar_Sidoarjo'!ratus2),"ANGKA HARUS BILANGAN BULAT!"),"DATA TIDAK BOLEH BERTIPE TEKS!"))</definedName>
    <definedName name="trbl2" localSheetId="52">IF([0]!nilai=0,"nol",IF(TYPE([0]!nilai)=1,IF(MOD([0]!nilai,INT([0]!nilai))=0,TRIM('186_Ibu Yanti_Lampung'!milyar2&amp;'186_Ibu Yanti_Lampung'!juta2&amp;'186_Ibu Yanti_Lampung'!ribu2&amp;'186_Ibu Yanti_Lampung'!ratus2),"ANGKA HARUS BILANGAN BULAT!"),"DATA TIDAK BOLEH BERTIPE TEKS!"))</definedName>
    <definedName name="trbl2" localSheetId="53">IF([0]!nilai=0,"nol",IF(TYPE([0]!nilai)=1,IF(MOD([0]!nilai,INT([0]!nilai))=0,TRIM('187_MAG_Kalimantan'!milyar2&amp;'187_MAG_Kalimantan'!juta2&amp;'187_MAG_Kalimantan'!ribu2&amp;'187_MAG_Kalimantan'!ratus2),"ANGKA HARUS BILANGAN BULAT!"),"DATA TIDAK BOLEH BERTIPE TEKS!"))</definedName>
    <definedName name="trbl2" localSheetId="55">IF([0]!nilai=0,"nol",IF(TYPE([0]!nilai)=1,IF(MOD([0]!nilai,INT([0]!nilai))=0,TRIM('188_BSC_JHHP_PAYAKUMBUH'!milyar2&amp;'188_BSC_JHHP_PAYAKUMBUH'!juta2&amp;'188_BSC_JHHP_PAYAKUMBUH'!ribu2&amp;'188_BSC_JHHP_PAYAKUMBUH'!ratus2),"ANGKA HARUS BILANGAN BULAT!"),"DATA TIDAK BOLEH BERTIPE TEKS!"))</definedName>
    <definedName name="trbl2" localSheetId="54">IF([0]!nilai=0,"nol",IF(TYPE([0]!nilai)=1,IF(MOD([0]!nilai,INT([0]!nilai))=0,TRIM('188_Sampoeran_Brigf 31.2.22'!milyar2&amp;'188_Sampoeran_Brigf 31.2.22'!juta2&amp;'188_Sampoeran_Brigf 31.2.22'!ribu2&amp;'188_Sampoeran_Brigf 31.2.22'!ratus2),"ANGKA HARUS BILANGAN BULAT!"),"DATA TIDAK BOLEH BERTIPE TEKS!"))</definedName>
    <definedName name="trbl2" localSheetId="56">IF([0]!nilai=0,"nol",IF(TYPE([0]!nilai)=1,IF(MOD([0]!nilai,INT([0]!nilai))=0,TRIM('189_Sampoeran_Brigf 8.2.22'!milyar2&amp;'189_Sampoeran_Brigf 8.2.22'!juta2&amp;'189_Sampoeran_Brigf 8.2.22'!ribu2&amp;'189_Sampoeran_Brigf 8.2.22'!ratus2),"ANGKA HARUS BILANGAN BULAT!"),"DATA TIDAK BOLEH BERTIPE TEKS!"))</definedName>
    <definedName name="trbl2" localSheetId="57">IF([2]!nilai=0,"nol",IF(TYPE([2]!nilai)=1,IF(MOD([2]!nilai,INT([2]!nilai))=0,TRIM('190_Solo Logo_Pati'!milyar2&amp;'190_Solo Logo_Pati'!juta2&amp;'190_Solo Logo_Pati'!ribu2&amp;'190_Solo Logo_Pati'!ratus2),"ANGKA HARUS BILANGAN BULAT!"),"DATA TIDAK BOLEH BERTIPE TEKS!"))</definedName>
    <definedName name="trbl2" localSheetId="58">IF([0]!nilai=0,"nol",IF(TYPE([0]!nilai)=1,IF(MOD([0]!nilai,INT([0]!nilai))=0,TRIM('191_Tensindo_Penajam'!milyar2&amp;'191_Tensindo_Penajam'!juta2&amp;'191_Tensindo_Penajam'!ribu2&amp;'191_Tensindo_Penajam'!ratus2),"ANGKA HARUS BILANGAN BULAT!"),"DATA TIDAK BOLEH BERTIPE TEKS!"))</definedName>
    <definedName name="trbl2" localSheetId="59">IF([0]!nilai=0,"nol",IF(TYPE([0]!nilai)=1,IF(MOD([0]!nilai,INT([0]!nilai))=0,TRIM('192_BBI_Ciputat'!milyar2&amp;'192_BBI_Ciputat'!juta2&amp;'192_BBI_Ciputat'!ribu2&amp;'192_BBI_Ciputat'!ratus2),"ANGKA HARUS BILANGAN BULAT!"),"DATA TIDAK BOLEH BERTIPE TEKS!"))</definedName>
    <definedName name="trbl2" localSheetId="60">IF([2]!nilai=0,"nol",IF(TYPE([2]!nilai)=1,IF(MOD([2]!nilai,INT([2]!nilai))=0,TRIM('193_Lion_Pontianak'!milyar2&amp;'193_Lion_Pontianak'!juta2&amp;'193_Lion_Pontianak'!ribu2&amp;'193_Lion_Pontianak'!ratus2),"ANGKA HARUS BILANGAN BULAT!"),"DATA TIDAK BOLEH BERTIPE TEKS!"))</definedName>
    <definedName name="trbl2" localSheetId="61">IF([0]!nilai=0,"nol",IF(TYPE([0]!nilai)=1,IF(MOD([0]!nilai,INT([0]!nilai))=0,TRIM('194_BSC_JHHP_PAYAKUMBUH '!milyar2&amp;'194_BSC_JHHP_PAYAKUMBUH '!juta2&amp;'194_BSC_JHHP_PAYAKUMBUH '!ribu2&amp;'194_BSC_JHHP_PAYAKUMBUH '!ratus2),"ANGKA HARUS BILANGAN BULAT!"),"DATA TIDAK BOLEH BERTIPE TEKS!"))</definedName>
    <definedName name="trbl2" localSheetId="62">IF([2]!nilai=0,"nol",IF(TYPE([2]!nilai)=1,IF(MOD([2]!nilai,INT([2]!nilai))=0,TRIM('195_Adhi Cakra_Batang'!milyar2&amp;'195_Adhi Cakra_Batang'!juta2&amp;'195_Adhi Cakra_Batang'!ribu2&amp;'195_Adhi Cakra_Batang'!ratus2),"ANGKA HARUS BILANGAN BULAT!"),"DATA TIDAK BOLEH BERTIPE TEKS!"))</definedName>
    <definedName name="trbl2" localSheetId="63">IF([0]!nilai=0,"nol",IF(TYPE([0]!nilai)=1,IF(MOD([0]!nilai,INT([0]!nilai))=0,TRIM('196_Klik_Batam '!milyar2&amp;'196_Klik_Batam '!juta2&amp;'196_Klik_Batam '!ribu2&amp;'196_Klik_Batam '!ratus2),"ANGKA HARUS BILANGAN BULAT!"),"DATA TIDAK BOLEH BERTIPE TEKS!"))</definedName>
    <definedName name="trbl2" localSheetId="64">IF([0]!nilai=0,"nol",IF(TYPE([0]!nilai)=1,IF(MOD([0]!nilai,INT([0]!nilai))=0,TRIM('197_BSC_Alam Hijau_Jambi'!milyar2&amp;'197_BSC_Alam Hijau_Jambi'!juta2&amp;'197_BSC_Alam Hijau_Jambi'!ribu2&amp;'197_BSC_Alam Hijau_Jambi'!ratus2),"ANGKA HARUS BILANGAN BULAT!"),"DATA TIDAK BOLEH BERTIPE TEKS!"))</definedName>
    <definedName name="trbl2" localSheetId="65">IF([0]!nilai=0,"nol",IF(TYPE([0]!nilai)=1,IF(MOD([0]!nilai,INT([0]!nilai))=0,TRIM('198_PCS_kalimantan'!milyar2&amp;'198_PCS_kalimantan'!juta2&amp;'198_PCS_kalimantan'!ribu2&amp;'198_PCS_kalimantan'!ratus2),"ANGKA HARUS BILANGAN BULAT!"),"DATA TIDAK BOLEH BERTIPE TEKS!"))</definedName>
    <definedName name="trbl2" localSheetId="66">IF([0]!nilai=0,"nol",IF(TYPE([0]!nilai)=1,IF(MOD([0]!nilai,INT([0]!nilai))=0,TRIM('199_BSC_Alam Hijau_Jambi'!milyar2&amp;'199_BSC_Alam Hijau_Jambi'!juta2&amp;'199_BSC_Alam Hijau_Jambi'!ribu2&amp;'199_BSC_Alam Hijau_Jambi'!ratus2),"ANGKA HARUS BILANGAN BULAT!"),"DATA TIDAK BOLEH BERTIPE TEKS!"))</definedName>
    <definedName name="trbl2" localSheetId="67">IF([0]!nilai=0,"nol",IF(TYPE([0]!nilai)=1,IF(MOD([0]!nilai,INT([0]!nilai))=0,TRIM('200_BSC_Alam JHHP_Lampung'!milyar2&amp;'200_BSC_Alam JHHP_Lampung'!juta2&amp;'200_BSC_Alam JHHP_Lampung'!ribu2&amp;'200_BSC_Alam JHHP_Lampung'!ratus2),"ANGKA HARUS BILANGAN BULAT!"),"DATA TIDAK BOLEH BERTIPE TEKS!"))</definedName>
    <definedName name="trbl2" localSheetId="68">IF([0]!nilai=0,"nol",IF(TYPE([0]!nilai)=1,IF(MOD([0]!nilai,INT([0]!nilai))=0,TRIM('201_BSC_Alam JHHP_Lampung'!milyar2&amp;'201_BSC_Alam JHHP_Lampung'!juta2&amp;'201_BSC_Alam JHHP_Lampung'!ribu2&amp;'201_BSC_Alam JHHP_Lampung'!ratus2),"ANGKA HARUS BILANGAN BULAT!"),"DATA TIDAK BOLEH BERTIPE TEKS!"))</definedName>
    <definedName name="trbl2" localSheetId="69">IF([0]!nilai=0,"nol",IF(TYPE([0]!nilai)=1,IF(MOD([0]!nilai,INT([0]!nilai))=0,TRIM('202_BSC_Alam Hijau_Bandung 1'!milyar2&amp;'202_BSC_Alam Hijau_Bandung 1'!juta2&amp;'202_BSC_Alam Hijau_Bandung 1'!ribu2&amp;'202_BSC_Alam Hijau_Bandung 1'!ratus2),"ANGKA HARUS BILANGAN BULAT!"),"DATA TIDAK BOLEH BERTIPE TEKS!"))</definedName>
    <definedName name="trbl2" localSheetId="70">IF([0]!nilai=0,"nol",IF(TYPE([0]!nilai)=1,IF(MOD([0]!nilai,INT([0]!nilai))=0,TRIM('203_BSC_JHHP_Lampung'!milyar2&amp;'203_BSC_JHHP_Lampung'!juta2&amp;'203_BSC_JHHP_Lampung'!ribu2&amp;'203_BSC_JHHP_Lampung'!ratus2),"ANGKA HARUS BILANGAN BULAT!"),"DATA TIDAK BOLEH BERTIPE TEKS!"))</definedName>
    <definedName name="trbl2" localSheetId="71">IF([0]!nilai=0,"nol",IF(TYPE([0]!nilai)=1,IF(MOD([0]!nilai,INT([0]!nilai))=0,TRIM('204_Klik_Batam'!milyar2&amp;'204_Klik_Batam'!juta2&amp;'204_Klik_Batam'!ribu2&amp;'204_Klik_Batam'!ratus2),"ANGKA HARUS BILANGAN BULAT!"),"DATA TIDAK BOLEH BERTIPE TEKS!"))</definedName>
    <definedName name="trbl2" localSheetId="72">IF([0]!nilai=0,"nol",IF(TYPE([0]!nilai)=1,IF(MOD([0]!nilai,INT([0]!nilai))=0,TRIM('205_Klik_Batam'!milyar2&amp;'205_Klik_Batam'!juta2&amp;'205_Klik_Batam'!ribu2&amp;'205_Klik_Batam'!ratus2),"ANGKA HARUS BILANGAN BULAT!"),"DATA TIDAK BOLEH BERTIPE TEKS!"))</definedName>
    <definedName name="trbl2" localSheetId="73">IF([0]!nilai=0,"nol",IF(TYPE([0]!nilai)=1,IF(MOD([0]!nilai,INT([0]!nilai))=0,TRIM('206_Tinata_Batam'!milyar2&amp;'206_Tinata_Batam'!juta2&amp;'206_Tinata_Batam'!ribu2&amp;'206_Tinata_Batam'!ratus2),"ANGKA HARUS BILANGAN BULAT!"),"DATA TIDAK BOLEH BERTIPE TEKS!"))</definedName>
    <definedName name="trbl2" localSheetId="74">IF([0]!nilai=0,"nol",IF(TYPE([0]!nilai)=1,IF(MOD([0]!nilai,INT([0]!nilai))=0,TRIM('207_Yenlingtan_Primasari_BTH'!milyar2&amp;'207_Yenlingtan_Primasari_BTH'!juta2&amp;'207_Yenlingtan_Primasari_BTH'!ribu2&amp;'207_Yenlingtan_Primasari_BTH'!ratus2),"ANGKA HARUS BILANGAN BULAT!"),"DATA TIDAK BOLEH BERTIPE TEKS!"))</definedName>
    <definedName name="trbl2" localSheetId="75">IF([0]!nilai=0,"nol",IF(TYPE([0]!nilai)=1,IF(MOD([0]!nilai,INT([0]!nilai))=0,TRIM('208_Yenlingtan_Kaifa_BTH'!milyar2&amp;'208_Yenlingtan_Kaifa_BTH'!juta2&amp;'208_Yenlingtan_Kaifa_BTH'!ribu2&amp;'208_Yenlingtan_Kaifa_BTH'!ratus2),"ANGKA HARUS BILANGAN BULAT!"),"DATA TIDAK BOLEH BERTIPE TEKS!"))</definedName>
    <definedName name="trbl2" localSheetId="76">IF([0]!nilai=0,"nol",IF(TYPE([0]!nilai)=1,IF(MOD([0]!nilai,INT([0]!nilai))=0,TRIM('209_Yenlingtan_East_BTH'!milyar2&amp;'209_Yenlingtan_East_BTH'!juta2&amp;'209_Yenlingtan_East_BTH'!ribu2&amp;'209_Yenlingtan_East_BTH'!ratus2),"ANGKA HARUS BILANGAN BULAT!"),"DATA TIDAK BOLEH BERTIPE TEKS!"))</definedName>
    <definedName name="trbl2" localSheetId="77">IF([0]!nilai=0,"nol",IF(TYPE([0]!nilai)=1,IF(MOD([0]!nilai,INT([0]!nilai))=0,TRIM('210_Dhe Topidi_Makassar'!milyar2&amp;'210_Dhe Topidi_Makassar'!juta2&amp;'210_Dhe Topidi_Makassar'!ribu2&amp;'210_Dhe Topidi_Makassar'!ratus2),"ANGKA HARUS BILANGAN BULAT!"),"DATA TIDAK BOLEH BERTIPE TEKS!"))</definedName>
    <definedName name="trbl2" localSheetId="78">IF([0]!nilai=0,"nol",IF(TYPE([0]!nilai)=1,IF(MOD([0]!nilai,INT([0]!nilai))=0,TRIM('211_Bpk. Teddy_Batam'!milyar2&amp;'211_Bpk. Teddy_Batam'!juta2&amp;'211_Bpk. Teddy_Batam'!ribu2&amp;'211_Bpk. Teddy_Batam'!ratus2),"ANGKA HARUS BILANGAN BULAT!"),"DATA TIDAK BOLEH BERTIPE TEKS!"))</definedName>
    <definedName name="trbl2" localSheetId="79">IF([0]!nilai=0,"nol",IF(TYPE([0]!nilai)=1,IF(MOD([0]!nilai,INT([0]!nilai))=0,TRIM('212_RBS_Batam'!milyar2&amp;'212_RBS_Batam'!juta2&amp;'212_RBS_Batam'!ribu2&amp;'212_RBS_Batam'!ratus2),"ANGKA HARUS BILANGAN BULAT!"),"DATA TIDAK BOLEH BERTIPE TEKS!"))</definedName>
    <definedName name="trbl2" localSheetId="80">IF([0]!nilai=0,"nol",IF(TYPE([0]!nilai)=1,IF(MOD([0]!nilai,INT([0]!nilai))=0,TRIM('213_Fastindo_jakarta'!milyar2&amp;'213_Fastindo_jakarta'!juta2&amp;'213_Fastindo_jakarta'!ribu2&amp;'213_Fastindo_jakarta'!ratus2),"ANGKA HARUS BILANGAN BULAT!"),"DATA TIDAK BOLEH BERTIPE TEKS!"))</definedName>
    <definedName name="trbl2" localSheetId="81">IF([0]!nilai=0,"nol",IF(TYPE([0]!nilai)=1,IF(MOD([0]!nilai,INT([0]!nilai))=0,TRIM('214_Klik_Batam'!milyar2&amp;'214_Klik_Batam'!juta2&amp;'214_Klik_Batam'!ribu2&amp;'214_Klik_Batam'!ratus2),"ANGKA HARUS BILANGAN BULAT!"),"DATA TIDAK BOLEH BERTIPE TEKS!"))</definedName>
    <definedName name="trbl2" localSheetId="82">IF([0]!nilai=0,"nol",IF(TYPE([0]!nilai)=1,IF(MOD([0]!nilai,INT([0]!nilai))=0,TRIM('215_Menara_Cocacola'!milyar2&amp;'215_Menara_Cocacola'!juta2&amp;'215_Menara_Cocacola'!ribu2&amp;'215_Menara_Cocacola'!ratus2),"ANGKA HARUS BILANGAN BULAT!"),"DATA TIDAK BOLEH BERTIPE TEKS!"))</definedName>
    <definedName name="trbl2" localSheetId="83">IF([0]!nilai=0,"nol",IF(TYPE([0]!nilai)=1,IF(MOD([0]!nilai,INT([0]!nilai))=0,TRIM('216_Menara_Mataram'!milyar2&amp;'216_Menara_Mataram'!juta2&amp;'216_Menara_Mataram'!ribu2&amp;'216_Menara_Mataram'!ratus2),"ANGKA HARUS BILANGAN BULAT!"),"DATA TIDAK BOLEH BERTIPE TEKS!"))</definedName>
    <definedName name="trbl2" localSheetId="84">IF([0]!nilai=0,"nol",IF(TYPE([0]!nilai)=1,IF(MOD([0]!nilai,INT([0]!nilai))=0,TRIM('217_BSC_DNR_Padang'!milyar2&amp;'217_BSC_DNR_Padang'!juta2&amp;'217_BSC_DNR_Padang'!ribu2&amp;'217_BSC_DNR_Padang'!ratus2),"ANGKA HARUS BILANGAN BULAT!"),"DATA TIDAK BOLEH BERTIPE TEKS!"))</definedName>
    <definedName name="trbl2" localSheetId="85">IF([0]!nilai=0,"nol",IF(TYPE([0]!nilai)=1,IF(MOD([0]!nilai,INT([0]!nilai))=0,TRIM('218_BSC_Alam Hijau_Bandung 1'!milyar2&amp;'218_BSC_Alam Hijau_Bandung 1'!juta2&amp;'218_BSC_Alam Hijau_Bandung 1'!ribu2&amp;'218_BSC_Alam Hijau_Bandung 1'!ratus2),"ANGKA HARUS BILANGAN BULAT!"),"DATA TIDAK BOLEH BERTIPE TEKS!"))</definedName>
    <definedName name="trbl2" localSheetId="86">IF([0]!nilai=0,"nol",IF(TYPE([0]!nilai)=1,IF(MOD([0]!nilai,INT([0]!nilai))=0,TRIM('219_BSC_Alam Hijau_Lampung'!milyar2&amp;'219_BSC_Alam Hijau_Lampung'!juta2&amp;'219_BSC_Alam Hijau_Lampung'!ribu2&amp;'219_BSC_Alam Hijau_Lampung'!ratus2),"ANGKA HARUS BILANGAN BULAT!"),"DATA TIDAK BOLEH BERTIPE TEKS!"))</definedName>
    <definedName name="trbl2" localSheetId="87">IF([0]!nilai=0,"nol",IF(TYPE([0]!nilai)=1,IF(MOD([0]!nilai,INT([0]!nilai))=0,TRIM('220_BSC_Alam Hijau_Kota Bumi'!milyar2&amp;'220_BSC_Alam Hijau_Kota Bumi'!juta2&amp;'220_BSC_Alam Hijau_Kota Bumi'!ribu2&amp;'220_BSC_Alam Hijau_Kota Bumi'!ratus2),"ANGKA HARUS BILANGAN BULAT!"),"DATA TIDAK BOLEH BERTIPE TEKS!"))</definedName>
    <definedName name="trbl2" localSheetId="88">IF([0]!nilai=0,"nol",IF(TYPE([0]!nilai)=1,IF(MOD([0]!nilai,INT([0]!nilai))=0,TRIM('221_BSC_Alam Hijau_Kota Bumi'!milyar2&amp;'221_BSC_Alam Hijau_Kota Bumi'!juta2&amp;'221_BSC_Alam Hijau_Kota Bumi'!ribu2&amp;'221_BSC_Alam Hijau_Kota Bumi'!ratus2),"ANGKA HARUS BILANGAN BULAT!"),"DATA TIDAK BOLEH BERTIPE TEKS!"))</definedName>
    <definedName name="trbl2" localSheetId="89">IF([0]!nilai=0,"nol",IF(TYPE([0]!nilai)=1,IF(MOD([0]!nilai,INT([0]!nilai))=0,TRIM('222_Okaryana_Pontianak'!milyar2&amp;'222_Okaryana_Pontianak'!juta2&amp;'222_Okaryana_Pontianak'!ribu2&amp;'222_Okaryana_Pontianak'!ratus2),"ANGKA HARUS BILANGAN BULAT!"),"DATA TIDAK BOLEH BERTIPE TEKS!"))</definedName>
    <definedName name="trbl2" localSheetId="90">IF([0]!nilai=0,"nol",IF(TYPE([0]!nilai)=1,IF(MOD([0]!nilai,INT([0]!nilai))=0,TRIM('223_BBI_Makassar'!milyar2&amp;'223_BBI_Makassar'!juta2&amp;'223_BBI_Makassar'!ribu2&amp;'223_BBI_Makassar'!ratus2),"ANGKA HARUS BILANGAN BULAT!"),"DATA TIDAK BOLEH BERTIPE TEKS!"))</definedName>
    <definedName name="trbl2" localSheetId="91">IF([0]!nilai=0,"nol",IF(TYPE([0]!nilai)=1,IF(MOD([0]!nilai,INT([0]!nilai))=0,TRIM('224_Yenlingtan_Aras_BTH'!milyar2&amp;'224_Yenlingtan_Aras_BTH'!juta2&amp;'224_Yenlingtan_Aras_BTH'!ribu2&amp;'224_Yenlingtan_Aras_BTH'!ratus2),"ANGKA HARUS BILANGAN BULAT!"),"DATA TIDAK BOLEH BERTIPE TEKS!"))</definedName>
    <definedName name="trbl2" localSheetId="92">IF([0]!nilai=0,"nol",IF(TYPE([0]!nilai)=1,IF(MOD([0]!nilai,INT([0]!nilai))=0,TRIM('225_Yenlingtan_Omo_BTH'!milyar2&amp;'225_Yenlingtan_Omo_BTH'!juta2&amp;'225_Yenlingtan_Omo_BTH'!ribu2&amp;'225_Yenlingtan_Omo_BTH'!ratus2),"ANGKA HARUS BILANGAN BULAT!"),"DATA TIDAK BOLEH BERTIPE TEKS!"))</definedName>
    <definedName name="trbl2" localSheetId="93">IF([0]!nilai=0,"nol",IF(TYPE([0]!nilai)=1,IF(MOD([0]!nilai,INT([0]!nilai))=0,TRIM('226_Yenlingtan_Pandurasa_BTH'!milyar2&amp;'226_Yenlingtan_Pandurasa_BTH'!juta2&amp;'226_Yenlingtan_Pandurasa_BTH'!ribu2&amp;'226_Yenlingtan_Pandurasa_BTH'!ratus2),"ANGKA HARUS BILANGAN BULAT!"),"DATA TIDAK BOLEH BERTIPE TEKS!"))</definedName>
    <definedName name="trbl2" localSheetId="94">IF([0]!nilai=0,"nol",IF(TYPE([0]!nilai)=1,IF(MOD([0]!nilai,INT([0]!nilai))=0,TRIM('227_Bpk. Zudi_Banjarmasin'!milyar2&amp;'227_Bpk. Zudi_Banjarmasin'!juta2&amp;'227_Bpk. Zudi_Banjarmasin'!ribu2&amp;'227_Bpk. Zudi_Banjarmasin'!ratus2),"ANGKA HARUS BILANGAN BULAT!"),"DATA TIDAK BOLEH BERTIPE TEKS!"))</definedName>
    <definedName name="trbl2" localSheetId="95">IF([0]!nilai=0,"nol",IF(TYPE([0]!nilai)=1,IF(MOD([0]!nilai,INT([0]!nilai))=0,TRIM('228_Anzora Skin_Riau'!milyar2&amp;'228_Anzora Skin_Riau'!juta2&amp;'228_Anzora Skin_Riau'!ribu2&amp;'228_Anzora Skin_Riau'!ratus2),"ANGKA HARUS BILANGAN BULAT!"),"DATA TIDAK BOLEH BERTIPE TEKS!"))</definedName>
    <definedName name="trbl2" localSheetId="96">IF([0]!nilai=0,"nol",IF(TYPE([0]!nilai)=1,IF(MOD([0]!nilai,INT([0]!nilai))=0,TRIM('229_Menara_Sticker&amp;TTD'!milyar2&amp;'229_Menara_Sticker&amp;TTD'!juta2&amp;'229_Menara_Sticker&amp;TTD'!ribu2&amp;'229_Menara_Sticker&amp;TTD'!ratus2),"ANGKA HARUS BILANGAN BULAT!"),"DATA TIDAK BOLEH BERTIPE TEKS!"))</definedName>
    <definedName name="trbl2" localSheetId="97">IF([2]!nilai=0,"nol",IF(TYPE([2]!nilai)=1,IF(MOD([2]!nilai,INT([2]!nilai))=0,TRIM('230_Solologo_Setia alam_Proboli'!milyar2&amp;'230_Solologo_Setia alam_Proboli'!juta2&amp;'230_Solologo_Setia alam_Proboli'!ribu2&amp;'230_Solologo_Setia alam_Proboli'!ratus2),"ANGKA HARUS BILANGAN BULAT!"),"DATA TIDAK BOLEH BERTIPE TEKS!"))</definedName>
    <definedName name="trbl2" localSheetId="98">IF([0]!nilai=0,"nol",IF(TYPE([0]!nilai)=1,IF(MOD([0]!nilai,INT([0]!nilai))=0,TRIM('231_Okaryana_Pontianak'!milyar2&amp;'231_Okaryana_Pontianak'!juta2&amp;'231_Okaryana_Pontianak'!ribu2&amp;'231_Okaryana_Pontianak'!ratus2),"ANGKA HARUS BILANGAN BULAT!"),"DATA TIDAK BOLEH BERTIPE TEKS!"))</definedName>
    <definedName name="trbl2" localSheetId="99">IF([2]!nilai=0,"nol",IF(TYPE([2]!nilai)=1,IF(MOD([2]!nilai,INT([2]!nilai))=0,TRIM('232_Pandu_Batam'!milyar2&amp;'232_Pandu_Batam'!juta2&amp;'232_Pandu_Batam'!ribu2&amp;'232_Pandu_Batam'!ratus2),"ANGKA HARUS BILANGAN BULAT!"),"DATA TIDAK BOLEH BERTIPE TEKS!"))</definedName>
    <definedName name="trbl2" localSheetId="100">IF([0]!nilai=0,"nol",IF(TYPE([0]!nilai)=1,IF(MOD([0]!nilai,INT([0]!nilai))=0,TRIM('233_Yenlingtan_Aras_BTH'!milyar2&amp;'233_Yenlingtan_Aras_BTH'!juta2&amp;'233_Yenlingtan_Aras_BTH'!ribu2&amp;'233_Yenlingtan_Aras_BTH'!ratus2),"ANGKA HARUS BILANGAN BULAT!"),"DATA TIDAK BOLEH BERTIPE TEKS!"))</definedName>
    <definedName name="trbl2" localSheetId="101">IF([0]!nilai=0,"nol",IF(TYPE([0]!nilai)=1,IF(MOD([0]!nilai,INT([0]!nilai))=0,TRIM('234_AKL_Mix'!milyar2&amp;'234_AKL_Mix'!juta2&amp;'234_AKL_Mix'!ribu2&amp;'234_AKL_Mix'!ratus2),"ANGKA HARUS BILANGAN BULAT!"),"DATA TIDAK BOLEH BERTIPE TEKS!"))</definedName>
    <definedName name="trbl2" localSheetId="102">IF([0]!nilai=0,"nol",IF(TYPE([0]!nilai)=1,IF(MOD([0]!nilai,INT([0]!nilai))=0,TRIM('235_Brama_Batam'!milyar2&amp;'235_Brama_Batam'!juta2&amp;'235_Brama_Batam'!ribu2&amp;'235_Brama_Batam'!ratus2),"ANGKA HARUS BILANGAN BULAT!"),"DATA TIDAK BOLEH BERTIPE TEKS!"))</definedName>
    <definedName name="trbl2" localSheetId="103">IF([0]!nilai=0,"nol",IF(TYPE([0]!nilai)=1,IF(MOD([0]!nilai,INT([0]!nilai))=0,TRIM('236_Nayla Hijab_Surabaya'!milyar2&amp;'236_Nayla Hijab_Surabaya'!juta2&amp;'236_Nayla Hijab_Surabaya'!ribu2&amp;'236_Nayla Hijab_Surabaya'!ratus2),"ANGKA HARUS BILANGAN BULAT!"),"DATA TIDAK BOLEH BERTIPE TEKS!"))</definedName>
    <definedName name="trbl2" localSheetId="104">IF([0]!nilai=0,"nol",IF(TYPE([0]!nilai)=1,IF(MOD([0]!nilai,INT([0]!nilai))=0,TRIM('237_Grasindo_Pontianak'!milyar2&amp;'237_Grasindo_Pontianak'!juta2&amp;'237_Grasindo_Pontianak'!ribu2&amp;'237_Grasindo_Pontianak'!ratus2),"ANGKA HARUS BILANGAN BULAT!"),"DATA TIDAK BOLEH BERTIPE TEKS!"))</definedName>
    <definedName name="trbl2" localSheetId="105">IF([0]!nilai=0,"nol",IF(TYPE([0]!nilai)=1,IF(MOD([0]!nilai,INT([0]!nilai))=0,TRIM('238_Yenlingtan_Sukses_BTH'!milyar2&amp;'238_Yenlingtan_Sukses_BTH'!juta2&amp;'238_Yenlingtan_Sukses_BTH'!ribu2&amp;'238_Yenlingtan_Sukses_BTH'!ratus2),"ANGKA HARUS BILANGAN BULAT!"),"DATA TIDAK BOLEH BERTIPE TEKS!"))</definedName>
    <definedName name="trbl2" localSheetId="106">IF([0]!nilai=0,"nol",IF(TYPE([0]!nilai)=1,IF(MOD([0]!nilai,INT([0]!nilai))=0,TRIM('239_Bpk. Arif_Batam'!milyar2&amp;'239_Bpk. Arif_Batam'!juta2&amp;'239_Bpk. Arif_Batam'!ribu2&amp;'239_Bpk. Arif_Batam'!ratus2),"ANGKA HARUS BILANGAN BULAT!"),"DATA TIDAK BOLEH BERTIPE TEKS!"))</definedName>
    <definedName name="trbl2" localSheetId="107">IF([0]!nilai=0,"nol",IF(TYPE([0]!nilai)=1,IF(MOD([0]!nilai,INT([0]!nilai))=0,TRIM('240_Yenlingtan_Sukses_BTH '!milyar2&amp;'240_Yenlingtan_Sukses_BTH '!juta2&amp;'240_Yenlingtan_Sukses_BTH '!ribu2&amp;'240_Yenlingtan_Sukses_BTH '!ratus2),"ANGKA HARUS BILANGAN BULAT!"),"DATA TIDAK BOLEH BERTIPE TEKS!"))</definedName>
    <definedName name="trbl2" localSheetId="108">IF([0]!nilai=0,"nol",IF(TYPE([0]!nilai)=1,IF(MOD([0]!nilai,INT([0]!nilai))=0,TRIM('241_Yenlingtan_Aras_BTH'!milyar2&amp;'241_Yenlingtan_Aras_BTH'!juta2&amp;'241_Yenlingtan_Aras_BTH'!ribu2&amp;'241_Yenlingtan_Aras_BTH'!ratus2),"ANGKA HARUS BILANGAN BULAT!"),"DATA TIDAK BOLEH BERTIPE TEKS!"))</definedName>
    <definedName name="trbl2" localSheetId="109">IF([0]!nilai=0,"nol",IF(TYPE([0]!nilai)=1,IF(MOD([0]!nilai,INT([0]!nilai))=0,TRIM('241A_Yenlingtan_Aras_PU'!milyar2&amp;'241A_Yenlingtan_Aras_PU'!juta2&amp;'241A_Yenlingtan_Aras_PU'!ribu2&amp;'241A_Yenlingtan_Aras_PU'!ratus2),"ANGKA HARUS BILANGAN BULAT!"),"DATA TIDAK BOLEH BERTIPE TEKS!"))</definedName>
    <definedName name="trbl2" localSheetId="110">IF([0]!nilai=0,"nol",IF(TYPE([0]!nilai)=1,IF(MOD([0]!nilai,INT([0]!nilai))=0,TRIM('242_Bpk. Arif_Batam'!milyar2&amp;'242_Bpk. Arif_Batam'!juta2&amp;'242_Bpk. Arif_Batam'!ribu2&amp;'242_Bpk. Arif_Batam'!ratus2),"ANGKA HARUS BILANGAN BULAT!"),"DATA TIDAK BOLEH BERTIPE TEKS!"))</definedName>
    <definedName name="trbl2" localSheetId="111">IF([0]!nilai=0,"nol",IF(TYPE([0]!nilai)=1,IF(MOD([0]!nilai,INT([0]!nilai))=0,TRIM('243_Klik_Batam'!milyar2&amp;'243_Klik_Batam'!juta2&amp;'243_Klik_Batam'!ribu2&amp;'243_Klik_Batam'!ratus2),"ANGKA HARUS BILANGAN BULAT!"),"DATA TIDAK BOLEH BERTIPE TEKS!"))</definedName>
    <definedName name="trbl2" localSheetId="112">IF([0]!nilai=0,"nol",IF(TYPE([0]!nilai)=1,IF(MOD([0]!nilai,INT([0]!nilai))=0,TRIM('244_Mega Kreasi_Bekasi'!milyar2&amp;'244_Mega Kreasi_Bekasi'!juta2&amp;'244_Mega Kreasi_Bekasi'!ribu2&amp;'244_Mega Kreasi_Bekasi'!ratus2),"ANGKA HARUS BILANGAN BULAT!"),"DATA TIDAK BOLEH BERTIPE TEKS!"))</definedName>
    <definedName name="trbl2" localSheetId="113">IF([0]!nilai=0,"nol",IF(TYPE([0]!nilai)=1,IF(MOD([0]!nilai,INT([0]!nilai))=0,TRIM('245_BSC_JHHP_Solok'!milyar2&amp;'245_BSC_JHHP_Solok'!juta2&amp;'245_BSC_JHHP_Solok'!ribu2&amp;'245_BSC_JHHP_Solok'!ratus2),"ANGKA HARUS BILANGAN BULAT!"),"DATA TIDAK BOLEH BERTIPE TEKS!"))</definedName>
    <definedName name="trbl2" localSheetId="114">IF([0]!nilai=0,"nol",IF(TYPE([0]!nilai)=1,IF(MOD([0]!nilai,INT([0]!nilai))=0,TRIM('246_BSC_Alam Hijau_Cilacap'!milyar2&amp;'246_BSC_Alam Hijau_Cilacap'!juta2&amp;'246_BSC_Alam Hijau_Cilacap'!ribu2&amp;'246_BSC_Alam Hijau_Cilacap'!ratus2),"ANGKA HARUS BILANGAN BULAT!"),"DATA TIDAK BOLEH BERTIPE TEKS!"))</definedName>
    <definedName name="trbl2" localSheetId="115">IF([0]!nilai=0,"nol",IF(TYPE([0]!nilai)=1,IF(MOD([0]!nilai,INT([0]!nilai))=0,TRIM('247_BSC_Alam Hijau_Jogja&amp;Smrng'!milyar2&amp;'247_BSC_Alam Hijau_Jogja&amp;Smrng'!juta2&amp;'247_BSC_Alam Hijau_Jogja&amp;Smrng'!ribu2&amp;'247_BSC_Alam Hijau_Jogja&amp;Smrng'!ratus2),"ANGKA HARUS BILANGAN BULAT!"),"DATA TIDAK BOLEH BERTIPE TEKS!"))</definedName>
    <definedName name="trbl2" localSheetId="116">IF([0]!nilai=0,"nol",IF(TYPE([0]!nilai)=1,IF(MOD([0]!nilai,INT([0]!nilai))=0,TRIM('248_Surya Jasa_Kalimantan'!milyar2&amp;'248_Surya Jasa_Kalimantan'!juta2&amp;'248_Surya Jasa_Kalimantan'!ribu2&amp;'248_Surya Jasa_Kalimantan'!ratus2),"ANGKA HARUS BILANGAN BULAT!"),"DATA TIDAK BOLEH BERTIPE TEKS!"))</definedName>
    <definedName name="trbl2" localSheetId="117">IF([0]!nilai=0,"nol",IF(TYPE([0]!nilai)=1,IF(MOD([0]!nilai,INT([0]!nilai))=0,TRIM('249_Surya Jasa_Kalimantan'!milyar2&amp;'249_Surya Jasa_Kalimantan'!juta2&amp;'249_Surya Jasa_Kalimantan'!ribu2&amp;'249_Surya Jasa_Kalimantan'!ratus2),"ANGKA HARUS BILANGAN BULAT!"),"DATA TIDAK BOLEH BERTIPE TEKS!"))</definedName>
    <definedName name="trbl2" localSheetId="118">IF([2]!nilai=0,"nol",IF(TYPE([2]!nilai)=1,IF(MOD([2]!nilai,INT([2]!nilai))=0,TRIM('250_Lion_Sidoarjo'!milyar2&amp;'250_Lion_Sidoarjo'!juta2&amp;'250_Lion_Sidoarjo'!ribu2&amp;'250_Lion_Sidoarjo'!ratus2),"ANGKA HARUS BILANGAN BULAT!"),"DATA TIDAK BOLEH BERTIPE TEKS!"))</definedName>
    <definedName name="trbl2" localSheetId="119">IF([0]!nilai=0,"nol",IF(TYPE([0]!nilai)=1,IF(MOD([0]!nilai,INT([0]!nilai))=0,TRIM('251_PCS_Pontianak'!milyar2&amp;'251_PCS_Pontianak'!juta2&amp;'251_PCS_Pontianak'!ribu2&amp;'251_PCS_Pontianak'!ratus2),"ANGKA HARUS BILANGAN BULAT!"),"DATA TIDAK BOLEH BERTIPE TEKS!"))</definedName>
    <definedName name="trbl2" localSheetId="120">IF([2]!nilai=0,"nol",IF(TYPE([2]!nilai)=1,IF(MOD([2]!nilai,INT([2]!nilai))=0,TRIM('252_PT. Buana_Jakarta'!milyar2&amp;'252_PT. Buana_Jakarta'!juta2&amp;'252_PT. Buana_Jakarta'!ribu2&amp;'252_PT. Buana_Jakarta'!ratus2),"ANGKA HARUS BILANGAN BULAT!"),"DATA TIDAK BOLEH BERTIPE TEKS!"))</definedName>
    <definedName name="trbl2" localSheetId="121">IF([0]!nilai=0,"nol",IF(TYPE([0]!nilai)=1,IF(MOD([0]!nilai,INT([0]!nilai))=0,TRIM('253_PCS_Pontianak'!milyar2&amp;'253_PCS_Pontianak'!juta2&amp;'253_PCS_Pontianak'!ribu2&amp;'253_PCS_Pontianak'!ratus2),"ANGKA HARUS BILANGAN BULAT!"),"DATA TIDAK BOLEH BERTIPE TEKS!"))</definedName>
    <definedName name="trbl2" localSheetId="122">IF([0]!nilai=0,"nol",IF(TYPE([0]!nilai)=1,IF(MOD([0]!nilai,INT([0]!nilai))=0,TRIM('254_Yenlingtan_Primasari'!milyar2&amp;'254_Yenlingtan_Primasari'!juta2&amp;'254_Yenlingtan_Primasari'!ribu2&amp;'254_Yenlingtan_Primasari'!ratus2),"ANGKA HARUS BILANGAN BULAT!"),"DATA TIDAK BOLEH BERTIPE TEKS!"))</definedName>
    <definedName name="trbl2" localSheetId="123">IF([0]!nilai=0,"nol",IF(TYPE([0]!nilai)=1,IF(MOD([0]!nilai,INT([0]!nilai))=0,TRIM('255_Trawlbens_Batam'!milyar2&amp;'255_Trawlbens_Batam'!juta2&amp;'255_Trawlbens_Batam'!ribu2&amp;'255_Trawlbens_Batam'!ratus2),"ANGKA HARUS BILANGAN BULAT!"),"DATA TIDAK BOLEH BERTIPE TEKS!"))</definedName>
    <definedName name="trbl2" localSheetId="124">IF([0]!nilai=0,"nol",IF(TYPE([0]!nilai)=1,IF(MOD([0]!nilai,INT([0]!nilai))=0,TRIM('256_yenlingtan_Dlanier'!milyar2&amp;'256_yenlingtan_Dlanier'!juta2&amp;'256_yenlingtan_Dlanier'!ribu2&amp;'256_yenlingtan_Dlanier'!ratus2),"ANGKA HARUS BILANGAN BULAT!"),"DATA TIDAK BOLEH BERTIPE TEKS!"))</definedName>
    <definedName name="trbl2" localSheetId="125">IF([0]!nilai=0,"nol",IF(TYPE([0]!nilai)=1,IF(MOD([0]!nilai,INT([0]!nilai))=0,TRIM('257_BSC_Alamhijau_Medan'!milyar2&amp;'257_BSC_Alamhijau_Medan'!juta2&amp;'257_BSC_Alamhijau_Medan'!ribu2&amp;'257_BSC_Alamhijau_Medan'!ratus2),"ANGKA HARUS BILANGAN BULAT!"),"DATA TIDAK BOLEH BERTIPE TEKS!"))</definedName>
    <definedName name="trbl2" localSheetId="126">IF([0]!nilai=0,"nol",IF(TYPE([0]!nilai)=1,IF(MOD([0]!nilai,INT([0]!nilai))=0,TRIM('258_BSC_JHHP_Kotabumi&amp;metr'!milyar2&amp;'258_BSC_JHHP_Kotabumi&amp;metr'!juta2&amp;'258_BSC_JHHP_Kotabumi&amp;metr'!ribu2&amp;'258_BSC_JHHP_Kotabumi&amp;metr'!ratus2),"ANGKA HARUS BILANGAN BULAT!"),"DATA TIDAK BOLEH BERTIPE TEKS!"))</definedName>
    <definedName name="trbl2" localSheetId="127">IF([0]!nilai=0,"nol",IF(TYPE([0]!nilai)=1,IF(MOD([0]!nilai,INT([0]!nilai))=0,TRIM('259_Okaryana_Pontianak'!milyar2&amp;'259_Okaryana_Pontianak'!juta2&amp;'259_Okaryana_Pontianak'!ribu2&amp;'259_Okaryana_Pontianak'!ratus2),"ANGKA HARUS BILANGAN BULAT!"),"DATA TIDAK BOLEH BERTIPE TEKS!"))</definedName>
    <definedName name="trbl2" localSheetId="128">IF([0]!nilai=0,"nol",IF(TYPE([0]!nilai)=1,IF(MOD([0]!nilai,INT([0]!nilai))=0,TRIM('260_Ibu Neneng_Cibitung'!milyar2&amp;'260_Ibu Neneng_Cibitung'!juta2&amp;'260_Ibu Neneng_Cibitung'!ribu2&amp;'260_Ibu Neneng_Cibitung'!ratus2),"ANGKA HARUS BILANGAN BULAT!"),"DATA TIDAK BOLEH BERTIPE TEKS!"))</definedName>
    <definedName name="trbl2" localSheetId="129">IF([0]!nilai=0,"nol",IF(TYPE([0]!nilai)=1,IF(MOD([0]!nilai,INT([0]!nilai))=0,TRIM('261_Klik_Batam'!milyar2&amp;'261_Klik_Batam'!juta2&amp;'261_Klik_Batam'!ribu2&amp;'261_Klik_Batam'!ratus2),"ANGKA HARUS BILANGAN BULAT!"),"DATA TIDAK BOLEH BERTIPE TEKS!"))</definedName>
    <definedName name="trbl2" localSheetId="130">IF([0]!nilai=0,"nol",IF(TYPE([0]!nilai)=1,IF(MOD([0]!nilai,INT([0]!nilai))=0,TRIM('262_Bpk. Riyadi_Batam'!milyar2&amp;'262_Bpk. Riyadi_Batam'!juta2&amp;'262_Bpk. Riyadi_Batam'!ribu2&amp;'262_Bpk. Riyadi_Batam'!ratus2),"ANGKA HARUS BILANGAN BULAT!"),"DATA TIDAK BOLEH BERTIPE TEKS!"))</definedName>
    <definedName name="trbl2" localSheetId="131">IF([0]!nilai=0,"nol",IF(TYPE([0]!nilai)=1,IF(MOD([0]!nilai,INT([0]!nilai))=0,TRIM('263_Trawlbens_Batam'!milyar2&amp;'263_Trawlbens_Batam'!juta2&amp;'263_Trawlbens_Batam'!ribu2&amp;'263_Trawlbens_Batam'!ratus2),"ANGKA HARUS BILANGAN BULAT!"),"DATA TIDAK BOLEH BERTIPE TEKS!"))</definedName>
    <definedName name="trbl2" localSheetId="132">IF([0]!nilai=0,"nol",IF(TYPE([0]!nilai)=1,IF(MOD([0]!nilai,INT([0]!nilai))=0,TRIM('264_Trawlbens_Batam'!milyar2&amp;'264_Trawlbens_Batam'!juta2&amp;'264_Trawlbens_Batam'!ribu2&amp;'264_Trawlbens_Batam'!ratus2),"ANGKA HARUS BILANGAN BULAT!"),"DATA TIDAK BOLEH BERTIPE TEKS!"))</definedName>
    <definedName name="trbl2" localSheetId="133">IF([0]!nilai=0,"nol",IF(TYPE([0]!nilai)=1,IF(MOD([0]!nilai,INT([0]!nilai))=0,TRIM('265_STL_Pontianak'!milyar2&amp;'265_STL_Pontianak'!juta2&amp;'265_STL_Pontianak'!ribu2&amp;'265_STL_Pontianak'!ratus2),"ANGKA HARUS BILANGAN BULAT!"),"DATA TIDAK BOLEH BERTIPE TEKS!"))</definedName>
    <definedName name="trbl2" localSheetId="134">IF([0]!nilai=0,"nol",IF(TYPE([0]!nilai)=1,IF(MOD([0]!nilai,INT([0]!nilai))=0,TRIM('266_BSC_JHHP_Brastagi'!milyar2&amp;'266_BSC_JHHP_Brastagi'!juta2&amp;'266_BSC_JHHP_Brastagi'!ribu2&amp;'266_BSC_JHHP_Brastagi'!ratus2),"ANGKA HARUS BILANGAN BULAT!"),"DATA TIDAK BOLEH BERTIPE TEKS!"))</definedName>
    <definedName name="trbl2" localSheetId="135">IF([0]!nilai=0,"nol",IF(TYPE([0]!nilai)=1,IF(MOD([0]!nilai,INT([0]!nilai))=0,TRIM('267_Expresindo_Riau'!milyar2&amp;'267_Expresindo_Riau'!juta2&amp;'267_Expresindo_Riau'!ribu2&amp;'267_Expresindo_Riau'!ratus2),"ANGKA HARUS BILANGAN BULAT!"),"DATA TIDAK BOLEH BERTIPE TEKS!"))</definedName>
    <definedName name="trbl2" localSheetId="136">IF([0]!nilai=0,"nol",IF(TYPE([0]!nilai)=1,IF(MOD([0]!nilai,INT([0]!nilai))=0,TRIM('268_klik_Batam'!milyar2&amp;'268_klik_Batam'!juta2&amp;'268_klik_Batam'!ribu2&amp;'268_klik_Batam'!ratus2),"ANGKA HARUS BILANGAN BULAT!"),"DATA TIDAK BOLEH BERTIPE TEKS!"))</definedName>
    <definedName name="trbl2" localSheetId="137">IF([0]!nilai=0,"nol",IF(TYPE([0]!nilai)=1,IF(MOD([0]!nilai,INT([0]!nilai))=0,TRIM('269_Yenlingtan_UD Amindo_BTH'!milyar2&amp;'269_Yenlingtan_UD Amindo_BTH'!juta2&amp;'269_Yenlingtan_UD Amindo_BTH'!ribu2&amp;'269_Yenlingtan_UD Amindo_BTH'!ratus2),"ANGKA HARUS BILANGAN BULAT!"),"DATA TIDAK BOLEH BERTIPE TEKS!"))</definedName>
    <definedName name="trbl2" localSheetId="138">IF([0]!nilai=0,"nol",IF(TYPE([0]!nilai)=1,IF(MOD([0]!nilai,INT([0]!nilai))=0,TRIM('270_Yenlingtan_Dlainer_BTH'!milyar2&amp;'270_Yenlingtan_Dlainer_BTH'!juta2&amp;'270_Yenlingtan_Dlainer_BTH'!ribu2&amp;'270_Yenlingtan_Dlainer_BTH'!ratus2),"ANGKA HARUS BILANGAN BULAT!"),"DATA TIDAK BOLEH BERTIPE TEKS!"))</definedName>
    <definedName name="trbl2" localSheetId="139">IF([0]!nilai=0,"nol",IF(TYPE([0]!nilai)=1,IF(MOD([0]!nilai,INT([0]!nilai))=0,TRIM('271_Asia Mitra_Bintan'!milyar2&amp;'271_Asia Mitra_Bintan'!juta2&amp;'271_Asia Mitra_Bintan'!ribu2&amp;'271_Asia Mitra_Bintan'!ratus2),"ANGKA HARUS BILANGAN BULAT!"),"DATA TIDAK BOLEH BERTIPE TEKS!"))</definedName>
    <definedName name="trbl2" localSheetId="140">IF([0]!nilai=0,"nol",IF(TYPE([0]!nilai)=1,IF(MOD([0]!nilai,INT([0]!nilai))=0,TRIM('272_klik_Batam '!milyar2&amp;'272_klik_Batam '!juta2&amp;'272_klik_Batam '!ribu2&amp;'272_klik_Batam '!ratus2),"ANGKA HARUS BILANGAN BULAT!"),"DATA TIDAK BOLEH BERTIPE TEKS!"))</definedName>
    <definedName name="trbl2" localSheetId="141">IF([0]!nilai=0,"nol",IF(TYPE([0]!nilai)=1,IF(MOD([0]!nilai,INT([0]!nilai))=0,TRIM('273_Trawlbens_Batam'!milyar2&amp;'273_Trawlbens_Batam'!juta2&amp;'273_Trawlbens_Batam'!ribu2&amp;'273_Trawlbens_Batam'!ratus2),"ANGKA HARUS BILANGAN BULAT!"),"DATA TIDAK BOLEH BERTIPE TEKS!"))</definedName>
    <definedName name="trbl2" localSheetId="142">IF([0]!nilai=0,"nol",IF(TYPE([0]!nilai)=1,IF(MOD([0]!nilai,INT([0]!nilai))=0,TRIM('Performa_PT. Yasa_Konawe'!milyar2&amp;'Performa_PT. Yasa_Konawe'!juta2&amp;'Performa_PT. Yasa_Konawe'!ribu2&amp;'Performa_PT. Yasa_Konawe'!ratus2),"ANGKA HARUS BILANGAN BULAT!"),"DATA TIDAK BOLEH BERTIPE TEKS!"))</definedName>
    <definedName name="trbl2">IF(nilai=0,"nol",IF(TYPE(nilai)=1,IF(MOD(nilai,INT(nilai))=0,TRIM(milyar2&amp;juta2&amp;ribu2&amp;ratus2),"ANGKA HARUS BILANGAN BULAT!"),"DATA TIDAK BOLEH BERTIPE TEKS!"))</definedName>
    <definedName name="trbl4" localSheetId="0">IF('[3]Pos Log Serang 260721'!XFD1=0,"nol",IF(TYPE('[3]Pos Log Serang 260721'!XFD1)=1,IF(MOD('[3]Pos Log Serang 260721'!XFD1,INT('[3]Pos Log Serang 260721'!XFD1))=0,TRIM('136_BSC_JHHP_Cipinang'!milyar4&amp;'136_BSC_JHHP_Cipinang'!juta4&amp;'136_BSC_JHHP_Cipinang'!ribu4&amp;'136_BSC_JHHP_Cipinang'!ratus4),"ANGKA HARUS BILANGAN BULAT!"),"DATA TIDAK BOLEH BERTIPE TEKS!"))</definedName>
    <definedName name="trbl4" localSheetId="1">IF('[3]Pos Log Serang 260721'!XFD1=0,"nol",IF(TYPE('[3]Pos Log Serang 260721'!XFD1)=1,IF(MOD('[3]Pos Log Serang 260721'!XFD1,INT('[3]Pos Log Serang 260721'!XFD1))=0,TRIM('137_Klik_Batam'!milyar4&amp;'137_Klik_Batam'!juta4&amp;'137_Klik_Batam'!ribu4&amp;'137_Klik_Batam'!ratus4),"ANGKA HARUS BILANGAN BULAT!"),"DATA TIDAK BOLEH BERTIPE TEKS!"))</definedName>
    <definedName name="trbl4" localSheetId="2">IF('[3]Pos Log Serang 260721'!XFD1=0,"nol",IF(TYPE('[3]Pos Log Serang 260721'!XFD1)=1,IF(MOD('[3]Pos Log Serang 260721'!XFD1,INT('[3]Pos Log Serang 260721'!XFD1))=0,TRIM('138_Trawlbens_Batam'!milyar4&amp;'138_Trawlbens_Batam'!juta4&amp;'138_Trawlbens_Batam'!ribu4&amp;'138_Trawlbens_Batam'!ratus4),"ANGKA HARUS BILANGAN BULAT!"),"DATA TIDAK BOLEH BERTIPE TEKS!"))</definedName>
    <definedName name="trbl4" localSheetId="3">IF('[3]Pos Log Serang 260721'!XFD1=0,"nol",IF(TYPE('[3]Pos Log Serang 260721'!XFD1)=1,IF(MOD('[3]Pos Log Serang 260721'!XFD1,INT('[3]Pos Log Serang 260721'!XFD1))=0,TRIM('139_Yenlingtan_Jasanaboga_BTH'!milyar4&amp;'139_Yenlingtan_Jasanaboga_BTH'!juta4&amp;'139_Yenlingtan_Jasanaboga_BTH'!ribu4&amp;'139_Yenlingtan_Jasanaboga_BTH'!ratus4),"ANGKA HARUS BILANGAN BULAT!"),"DATA TIDAK BOLEH BERTIPE TEKS!"))</definedName>
    <definedName name="trbl4" localSheetId="4">IF('[3]Pos Log Serang 260721'!XFD1=0,"nol",IF(TYPE('[3]Pos Log Serang 260721'!XFD1)=1,IF(MOD('[3]Pos Log Serang 260721'!XFD1,INT('[3]Pos Log Serang 260721'!XFD1))=0,TRIM('139a_Jasanaboga_pick up'!milyar4&amp;'139a_Jasanaboga_pick up'!juta4&amp;'139a_Jasanaboga_pick up'!ribu4&amp;'139a_Jasanaboga_pick up'!ratus4),"ANGKA HARUS BILANGAN BULAT!"),"DATA TIDAK BOLEH BERTIPE TEKS!"))</definedName>
    <definedName name="trbl4" localSheetId="5">IF('[3]Pos Log Serang 260721'!XFD1=0,"nol",IF(TYPE('[3]Pos Log Serang 260721'!XFD1)=1,IF(MOD('[3]Pos Log Serang 260721'!XFD1,INT('[3]Pos Log Serang 260721'!XFD1))=0,TRIM('140_Trawlbens_Batam '!milyar4&amp;'140_Trawlbens_Batam '!juta4&amp;'140_Trawlbens_Batam '!ribu4&amp;'140_Trawlbens_Batam '!ratus4),"ANGKA HARUS BILANGAN BULAT!"),"DATA TIDAK BOLEH BERTIPE TEKS!"))</definedName>
    <definedName name="trbl4" localSheetId="6">IF('[3]Pos Log Serang 260721'!XFD1=0,"nol",IF(TYPE('[3]Pos Log Serang 260721'!XFD1)=1,IF(MOD('[3]Pos Log Serang 260721'!XFD1,INT('[3]Pos Log Serang 260721'!XFD1))=0,TRIM('141_Yenlingtan_Sehat_Batam'!milyar4&amp;'141_Yenlingtan_Sehat_Batam'!juta4&amp;'141_Yenlingtan_Sehat_Batam'!ribu4&amp;'141_Yenlingtan_Sehat_Batam'!ratus4),"ANGKA HARUS BILANGAN BULAT!"),"DATA TIDAK BOLEH BERTIPE TEKS!"))</definedName>
    <definedName name="trbl4" localSheetId="7">IF('[3]Pos Log Serang 260721'!XFD1=0,"nol",IF(TYPE('[3]Pos Log Serang 260721'!XFD1)=1,IF(MOD('[3]Pos Log Serang 260721'!XFD1,INT('[3]Pos Log Serang 260721'!XFD1))=0,TRIM('142_BBI_Mix'!milyar4&amp;'142_BBI_Mix'!juta4&amp;'142_BBI_Mix'!ribu4&amp;'142_BBI_Mix'!ratus4),"ANGKA HARUS BILANGAN BULAT!"),"DATA TIDAK BOLEH BERTIPE TEKS!"))</definedName>
    <definedName name="trbl4" localSheetId="8">IF('[3]Pos Log Serang 260721'!XFD1=0,"nol",IF(TYPE('[3]Pos Log Serang 260721'!XFD1)=1,IF(MOD('[3]Pos Log Serang 260721'!XFD1,INT('[3]Pos Log Serang 260721'!XFD1))=0,TRIM('143_Fastindo_Jakarta'!milyar4&amp;'143_Fastindo_Jakarta'!juta4&amp;'143_Fastindo_Jakarta'!ribu4&amp;'143_Fastindo_Jakarta'!ratus4),"ANGKA HARUS BILANGAN BULAT!"),"DATA TIDAK BOLEH BERTIPE TEKS!"))</definedName>
    <definedName name="trbl4" localSheetId="9">IF('[3]Pos Log Serang 260721'!XFD1=0,"nol",IF(TYPE('[3]Pos Log Serang 260721'!XFD1)=1,IF(MOD('[3]Pos Log Serang 260721'!XFD1,INT('[3]Pos Log Serang 260721'!XFD1))=0,TRIM('144_Fastindo_Jakarta '!milyar4&amp;'144_Fastindo_Jakarta '!juta4&amp;'144_Fastindo_Jakarta '!ribu4&amp;'144_Fastindo_Jakarta '!ratus4),"ANGKA HARUS BILANGAN BULAT!"),"DATA TIDAK BOLEH BERTIPE TEKS!"))</definedName>
    <definedName name="trbl4" localSheetId="10">IF('[3]Pos Log Serang 260721'!XFD1=0,"nol",IF(TYPE('[3]Pos Log Serang 260721'!XFD1)=1,IF(MOD('[3]Pos Log Serang 260721'!XFD1,INT('[3]Pos Log Serang 260721'!XFD1))=0,TRIM('145_Tensindo_Kalimantan'!milyar4&amp;'145_Tensindo_Kalimantan'!juta4&amp;'145_Tensindo_Kalimantan'!ribu4&amp;'145_Tensindo_Kalimantan'!ratus4),"ANGKA HARUS BILANGAN BULAT!"),"DATA TIDAK BOLEH BERTIPE TEKS!"))</definedName>
    <definedName name="trbl4" localSheetId="11">IF('[3]Pos Log Serang 260721'!XFD1=0,"nol",IF(TYPE('[3]Pos Log Serang 260721'!XFD1)=1,IF(MOD('[3]Pos Log Serang 260721'!XFD1,INT('[3]Pos Log Serang 260721'!XFD1))=0,TRIM('146_Samudra Jaya Cakra_Mix'!milyar4&amp;'146_Samudra Jaya Cakra_Mix'!juta4&amp;'146_Samudra Jaya Cakra_Mix'!ribu4&amp;'146_Samudra Jaya Cakra_Mix'!ratus4),"ANGKA HARUS BILANGAN BULAT!"),"DATA TIDAK BOLEH BERTIPE TEKS!"))</definedName>
    <definedName name="trbl4" localSheetId="12">IF('[3]Pos Log Serang 260721'!XFD1=0,"nol",IF(TYPE('[3]Pos Log Serang 260721'!XFD1)=1,IF(MOD('[3]Pos Log Serang 260721'!XFD1,INT('[3]Pos Log Serang 260721'!XFD1))=0,TRIM('147_Yenlingtan_Pandu_Batam'!milyar4&amp;'147_Yenlingtan_Pandu_Batam'!juta4&amp;'147_Yenlingtan_Pandu_Batam'!ribu4&amp;'147_Yenlingtan_Pandu_Batam'!ratus4),"ANGKA HARUS BILANGAN BULAT!"),"DATA TIDAK BOLEH BERTIPE TEKS!"))</definedName>
    <definedName name="trbl4" localSheetId="13">IF('[3]Pos Log Serang 260721'!XFD1=0,"nol",IF(TYPE('[3]Pos Log Serang 260721'!XFD1)=1,IF(MOD('[3]Pos Log Serang 260721'!XFD1,INT('[3]Pos Log Serang 260721'!XFD1))=0,TRIM('148_PT. SITC_Undername China'!milyar4&amp;'148_PT. SITC_Undername China'!juta4&amp;'148_PT. SITC_Undername China'!ribu4&amp;'148_PT. SITC_Undername China'!ratus4),"ANGKA HARUS BILANGAN BULAT!"),"DATA TIDAK BOLEH BERTIPE TEKS!"))</definedName>
    <definedName name="trbl4" localSheetId="14">IF('[3]Pos Log Serang 260721'!XFD1=0,"nol",IF(TYPE('[3]Pos Log Serang 260721'!XFD1)=1,IF(MOD('[3]Pos Log Serang 260721'!XFD1,INT('[3]Pos Log Serang 260721'!XFD1))=0,TRIM('149_Kurnia_Mojokerto'!milyar4&amp;'149_Kurnia_Mojokerto'!juta4&amp;'149_Kurnia_Mojokerto'!ribu4&amp;'149_Kurnia_Mojokerto'!ratus4),"ANGKA HARUS BILANGAN BULAT!"),"DATA TIDAK BOLEH BERTIPE TEKS!"))</definedName>
    <definedName name="trbl4" localSheetId="15">IF('[3]Pos Log Serang 260721'!XFD1=0,"nol",IF(TYPE('[3]Pos Log Serang 260721'!XFD1)=1,IF(MOD('[3]Pos Log Serang 260721'!XFD1,INT('[3]Pos Log Serang 260721'!XFD1))=0,TRIM('150_Samudra Lima_Lahat'!milyar4&amp;'150_Samudra Lima_Lahat'!juta4&amp;'150_Samudra Lima_Lahat'!ribu4&amp;'150_Samudra Lima_Lahat'!ratus4),"ANGKA HARUS BILANGAN BULAT!"),"DATA TIDAK BOLEH BERTIPE TEKS!"))</definedName>
    <definedName name="trbl4" localSheetId="16">IF('[3]Pos Log Serang 260721'!XFD1=0,"nol",IF(TYPE('[3]Pos Log Serang 260721'!XFD1)=1,IF(MOD('[3]Pos Log Serang 260721'!XFD1,INT('[3]Pos Log Serang 260721'!XFD1))=0,TRIM('151_CMT_Makassar'!milyar4&amp;'151_CMT_Makassar'!juta4&amp;'151_CMT_Makassar'!ribu4&amp;'151_CMT_Makassar'!ratus4),"ANGKA HARUS BILANGAN BULAT!"),"DATA TIDAK BOLEH BERTIPE TEKS!"))</definedName>
    <definedName name="trbl4" localSheetId="17">IF('[3]Pos Log Serang 260721'!XFD1=0,"nol",IF(TYPE('[3]Pos Log Serang 260721'!XFD1)=1,IF(MOD('[3]Pos Log Serang 260721'!XFD1,INT('[3]Pos Log Serang 260721'!XFD1))=0,TRIM('152_Yenlingtan_Pangan_Batam'!milyar4&amp;'152_Yenlingtan_Pangan_Batam'!juta4&amp;'152_Yenlingtan_Pangan_Batam'!ribu4&amp;'152_Yenlingtan_Pangan_Batam'!ratus4),"ANGKA HARUS BILANGAN BULAT!"),"DATA TIDAK BOLEH BERTIPE TEKS!"))</definedName>
    <definedName name="trbl4" localSheetId="18">IF('[3]Pos Log Serang 260721'!XFD1=0,"nol",IF(TYPE('[3]Pos Log Serang 260721'!XFD1)=1,IF(MOD('[3]Pos Log Serang 260721'!XFD1,INT('[3]Pos Log Serang 260721'!XFD1))=0,TRIM('153_Yenlingtan_Japan_Batam'!milyar4&amp;'153_Yenlingtan_Japan_Batam'!juta4&amp;'153_Yenlingtan_Japan_Batam'!ribu4&amp;'153_Yenlingtan_Japan_Batam'!ratus4),"ANGKA HARUS BILANGAN BULAT!"),"DATA TIDAK BOLEH BERTIPE TEKS!"))</definedName>
    <definedName name="trbl4" localSheetId="19">IF('[3]Pos Log Serang 260721'!XFD1=0,"nol",IF(TYPE('[3]Pos Log Serang 260721'!XFD1)=1,IF(MOD('[3]Pos Log Serang 260721'!XFD1,INT('[3]Pos Log Serang 260721'!XFD1))=0,TRIM('154_R2K_sawah Lonto'!milyar4&amp;'154_R2K_sawah Lonto'!juta4&amp;'154_R2K_sawah Lonto'!ribu4&amp;'154_R2K_sawah Lonto'!ratus4),"ANGKA HARUS BILANGAN BULAT!"),"DATA TIDAK BOLEH BERTIPE TEKS!"))</definedName>
    <definedName name="trbl4" localSheetId="20">IF('[3]Pos Log Serang 260721'!XFD1=0,"nol",IF(TYPE('[3]Pos Log Serang 260721'!XFD1)=1,IF(MOD('[3]Pos Log Serang 260721'!XFD1,INT('[3]Pos Log Serang 260721'!XFD1))=0,TRIM('155_Surya Jasa_Kalimantan'!milyar4&amp;'155_Surya Jasa_Kalimantan'!juta4&amp;'155_Surya Jasa_Kalimantan'!ribu4&amp;'155_Surya Jasa_Kalimantan'!ratus4),"ANGKA HARUS BILANGAN BULAT!"),"DATA TIDAK BOLEH BERTIPE TEKS!"))</definedName>
    <definedName name="trbl4" localSheetId="21">IF('[3]Pos Log Serang 260721'!XFD1=0,"nol",IF(TYPE('[3]Pos Log Serang 260721'!XFD1)=1,IF(MOD('[3]Pos Log Serang 260721'!XFD1,INT('[3]Pos Log Serang 260721'!XFD1))=0,TRIM('156_Menara Warna_Thailand'!milyar4&amp;'156_Menara Warna_Thailand'!juta4&amp;'156_Menara Warna_Thailand'!ribu4&amp;'156_Menara Warna_Thailand'!ratus4),"ANGKA HARUS BILANGAN BULAT!"),"DATA TIDAK BOLEH BERTIPE TEKS!"))</definedName>
    <definedName name="trbl4" localSheetId="22">IF('[3]Pos Log Serang 260721'!XFD1=0,"nol",IF(TYPE('[3]Pos Log Serang 260721'!XFD1)=1,IF(MOD('[3]Pos Log Serang 260721'!XFD1,INT('[3]Pos Log Serang 260721'!XFD1))=0,TRIM('157_Tensindo_Jakarta'!milyar4&amp;'157_Tensindo_Jakarta'!juta4&amp;'157_Tensindo_Jakarta'!ribu4&amp;'157_Tensindo_Jakarta'!ratus4),"ANGKA HARUS BILANGAN BULAT!"),"DATA TIDAK BOLEH BERTIPE TEKS!"))</definedName>
    <definedName name="trbl4" localSheetId="23">IF('[3]Pos Log Serang 260721'!XFD1=0,"nol",IF(TYPE('[3]Pos Log Serang 260721'!XFD1)=1,IF(MOD('[3]Pos Log Serang 260721'!XFD1,INT('[3]Pos Log Serang 260721'!XFD1))=0,TRIM('158_PCS_Pontinak '!milyar4&amp;'158_PCS_Pontinak '!juta4&amp;'158_PCS_Pontinak '!ribu4&amp;'158_PCS_Pontinak '!ratus4),"ANGKA HARUS BILANGAN BULAT!"),"DATA TIDAK BOLEH BERTIPE TEKS!"))</definedName>
    <definedName name="trbl4" localSheetId="24">IF('[3]Pos Log Serang 260721'!XFD1=0,"nol",IF(TYPE('[3]Pos Log Serang 260721'!XFD1)=1,IF(MOD('[3]Pos Log Serang 260721'!XFD1,INT('[3]Pos Log Serang 260721'!XFD1))=0,TRIM('159_Tujuh Langit_Riau'!milyar4&amp;'159_Tujuh Langit_Riau'!juta4&amp;'159_Tujuh Langit_Riau'!ribu4&amp;'159_Tujuh Langit_Riau'!ratus4),"ANGKA HARUS BILANGAN BULAT!"),"DATA TIDAK BOLEH BERTIPE TEKS!"))</definedName>
    <definedName name="trbl4" localSheetId="25">IF('[3]Pos Log Serang 260721'!XFD1=0,"nol",IF(TYPE('[3]Pos Log Serang 260721'!XFD1)=1,IF(MOD('[3]Pos Log Serang 260721'!XFD1,INT('[3]Pos Log Serang 260721'!XFD1))=0,TRIM('160_Sinar Monas_Bekasi'!milyar4&amp;'160_Sinar Monas_Bekasi'!juta4&amp;'160_Sinar Monas_Bekasi'!ribu4&amp;'160_Sinar Monas_Bekasi'!ratus4),"ANGKA HARUS BILANGAN BULAT!"),"DATA TIDAK BOLEH BERTIPE TEKS!"))</definedName>
    <definedName name="trbl4" localSheetId="26">IF('[3]Pos Log Serang 260721'!XFD1=0,"nol",IF(TYPE('[3]Pos Log Serang 260721'!XFD1)=1,IF(MOD('[3]Pos Log Serang 260721'!XFD1,INT('[3]Pos Log Serang 260721'!XFD1))=0,TRIM('161_Indah_Sulawesi'!milyar4&amp;'161_Indah_Sulawesi'!juta4&amp;'161_Indah_Sulawesi'!ribu4&amp;'161_Indah_Sulawesi'!ratus4),"ANGKA HARUS BILANGAN BULAT!"),"DATA TIDAK BOLEH BERTIPE TEKS!"))</definedName>
    <definedName name="trbl4" localSheetId="27">IF('[3]Pos Log Serang 260721'!XFD1=0,"nol",IF(TYPE('[3]Pos Log Serang 260721'!XFD1)=1,IF(MOD('[3]Pos Log Serang 260721'!XFD1,INT('[3]Pos Log Serang 260721'!XFD1))=0,TRIM('162_Trawblbens_Batam'!milyar4&amp;'162_Trawblbens_Batam'!juta4&amp;'162_Trawblbens_Batam'!ribu4&amp;'162_Trawblbens_Batam'!ratus4),"ANGKA HARUS BILANGAN BULAT!"),"DATA TIDAK BOLEH BERTIPE TEKS!"))</definedName>
    <definedName name="trbl4" localSheetId="28">IF('[3]Pos Log Serang 260721'!XFD1=0,"nol",IF(TYPE('[3]Pos Log Serang 260721'!XFD1)=1,IF(MOD('[3]Pos Log Serang 260721'!XFD1,INT('[3]Pos Log Serang 260721'!XFD1))=0,TRIM('163_Yenlingtan_Karfikawira_Btam'!milyar4&amp;'163_Yenlingtan_Karfikawira_Btam'!juta4&amp;'163_Yenlingtan_Karfikawira_Btam'!ribu4&amp;'163_Yenlingtan_Karfikawira_Btam'!ratus4),"ANGKA HARUS BILANGAN BULAT!"),"DATA TIDAK BOLEH BERTIPE TEKS!"))</definedName>
    <definedName name="trbl4" localSheetId="29">IF('[3]Pos Log Serang 260721'!XFD1=0,"nol",IF(TYPE('[3]Pos Log Serang 260721'!XFD1)=1,IF(MOD('[3]Pos Log Serang 260721'!XFD1,INT('[3]Pos Log Serang 260721'!XFD1))=0,TRIM('164_Yenlingtan_Sehat_Batam'!milyar4&amp;'164_Yenlingtan_Sehat_Batam'!juta4&amp;'164_Yenlingtan_Sehat_Batam'!ribu4&amp;'164_Yenlingtan_Sehat_Batam'!ratus4),"ANGKA HARUS BILANGAN BULAT!"),"DATA TIDAK BOLEH BERTIPE TEKS!"))</definedName>
    <definedName name="trbl4" localSheetId="30">IF('[3]Pos Log Serang 260721'!XFD1=0,"nol",IF(TYPE('[3]Pos Log Serang 260721'!XFD1)=1,IF(MOD('[3]Pos Log Serang 260721'!XFD1,INT('[3]Pos Log Serang 260721'!XFD1))=0,TRIM('165_Trawblbens_Batam'!milyar4&amp;'165_Trawblbens_Batam'!juta4&amp;'165_Trawblbens_Batam'!ribu4&amp;'165_Trawblbens_Batam'!ratus4),"ANGKA HARUS BILANGAN BULAT!"),"DATA TIDAK BOLEH BERTIPE TEKS!"))</definedName>
    <definedName name="trbl4" localSheetId="31">IF('[3]Pos Log Serang 260721'!XFD1=0,"nol",IF(TYPE('[3]Pos Log Serang 260721'!XFD1)=1,IF(MOD('[3]Pos Log Serang 260721'!XFD1,INT('[3]Pos Log Serang 260721'!XFD1))=0,TRIM('166_Anzora_Batam'!milyar4&amp;'166_Anzora_Batam'!juta4&amp;'166_Anzora_Batam'!ribu4&amp;'166_Anzora_Batam'!ratus4),"ANGKA HARUS BILANGAN BULAT!"),"DATA TIDAK BOLEH BERTIPE TEKS!"))</definedName>
    <definedName name="trbl4" localSheetId="32">IF('[3]Pos Log Serang 260721'!XFD1=0,"nol",IF(TYPE('[3]Pos Log Serang 260721'!XFD1)=1,IF(MOD('[3]Pos Log Serang 260721'!XFD1,INT('[3]Pos Log Serang 260721'!XFD1))=0,TRIM('167_Ibu Vio_Makassar'!milyar4&amp;'167_Ibu Vio_Makassar'!juta4&amp;'167_Ibu Vio_Makassar'!ribu4&amp;'167_Ibu Vio_Makassar'!ratus4),"ANGKA HARUS BILANGAN BULAT!"),"DATA TIDAK BOLEH BERTIPE TEKS!"))</definedName>
    <definedName name="trbl4" localSheetId="33">IF('[3]Pos Log Serang 260721'!XFD1=0,"nol",IF(TYPE('[3]Pos Log Serang 260721'!XFD1)=1,IF(MOD('[3]Pos Log Serang 260721'!XFD1,INT('[3]Pos Log Serang 260721'!XFD1))=0,TRIM('168_Yenlingtan_Tirta_Batam'!milyar4&amp;'168_Yenlingtan_Tirta_Batam'!juta4&amp;'168_Yenlingtan_Tirta_Batam'!ribu4&amp;'168_Yenlingtan_Tirta_Batam'!ratus4),"ANGKA HARUS BILANGAN BULAT!"),"DATA TIDAK BOLEH BERTIPE TEKS!"))</definedName>
    <definedName name="trbl4" localSheetId="34">IF('[3]Pos Log Serang 260721'!XFD1=0,"nol",IF(TYPE('[3]Pos Log Serang 260721'!XFD1)=1,IF(MOD('[3]Pos Log Serang 260721'!XFD1,INT('[3]Pos Log Serang 260721'!XFD1))=0,TRIM('169_Menara_Sampoeran_C1'!milyar4&amp;'169_Menara_Sampoeran_C1'!juta4&amp;'169_Menara_Sampoeran_C1'!ribu4&amp;'169_Menara_Sampoeran_C1'!ratus4),"ANGKA HARUS BILANGAN BULAT!"),"DATA TIDAK BOLEH BERTIPE TEKS!"))</definedName>
    <definedName name="trbl4" localSheetId="35">IF('[3]Pos Log Serang 260721'!XFD1=0,"nol",IF(TYPE('[3]Pos Log Serang 260721'!XFD1)=1,IF(MOD('[3]Pos Log Serang 260721'!XFD1,INT('[3]Pos Log Serang 260721'!XFD1))=0,TRIM('170_Menara_Bandung'!milyar4&amp;'170_Menara_Bandung'!juta4&amp;'170_Menara_Bandung'!ribu4&amp;'170_Menara_Bandung'!ratus4),"ANGKA HARUS BILANGAN BULAT!"),"DATA TIDAK BOLEH BERTIPE TEKS!"))</definedName>
    <definedName name="trbl4" localSheetId="36">IF('[3]Pos Log Serang 260721'!XFD1=0,"nol",IF(TYPE('[3]Pos Log Serang 260721'!XFD1)=1,IF(MOD('[3]Pos Log Serang 260721'!XFD1,INT('[3]Pos Log Serang 260721'!XFD1))=0,TRIM('171_Menara_Jakarta Inner'!milyar4&amp;'171_Menara_Jakarta Inner'!juta4&amp;'171_Menara_Jakarta Inner'!ribu4&amp;'171_Menara_Jakarta Inner'!ratus4),"ANGKA HARUS BILANGAN BULAT!"),"DATA TIDAK BOLEH BERTIPE TEKS!"))</definedName>
    <definedName name="trbl4" localSheetId="37">IF('[3]Pos Log Serang 260721'!XFD1=0,"nol",IF(TYPE('[3]Pos Log Serang 260721'!XFD1)=1,IF(MOD('[3]Pos Log Serang 260721'!XFD1,INT('[3]Pos Log Serang 260721'!XFD1))=0,TRIM('172_Fadilindo_Batam'!milyar4&amp;'172_Fadilindo_Batam'!juta4&amp;'172_Fadilindo_Batam'!ribu4&amp;'172_Fadilindo_Batam'!ratus4),"ANGKA HARUS BILANGAN BULAT!"),"DATA TIDAK BOLEH BERTIPE TEKS!"))</definedName>
    <definedName name="trbl4" localSheetId="38">IF('[3]Pos Log Serang 260721'!XFD1=0,"nol",IF(TYPE('[3]Pos Log Serang 260721'!XFD1)=1,IF(MOD('[3]Pos Log Serang 260721'!XFD1,INT('[3]Pos Log Serang 260721'!XFD1))=0,TRIM('173_Yenlingtan_berkat_Batam'!milyar4&amp;'173_Yenlingtan_berkat_Batam'!juta4&amp;'173_Yenlingtan_berkat_Batam'!ribu4&amp;'173_Yenlingtan_berkat_Batam'!ratus4),"ANGKA HARUS BILANGAN BULAT!"),"DATA TIDAK BOLEH BERTIPE TEKS!"))</definedName>
    <definedName name="trbl4" localSheetId="39">IF('[3]Pos Log Serang 260721'!XFD1=0,"nol",IF(TYPE('[3]Pos Log Serang 260721'!XFD1)=1,IF(MOD('[3]Pos Log Serang 260721'!XFD1,INT('[3]Pos Log Serang 260721'!XFD1))=0,TRIM('174_Yenlingtan_Kreshna_Batam'!milyar4&amp;'174_Yenlingtan_Kreshna_Batam'!juta4&amp;'174_Yenlingtan_Kreshna_Batam'!ribu4&amp;'174_Yenlingtan_Kreshna_Batam'!ratus4),"ANGKA HARUS BILANGAN BULAT!"),"DATA TIDAK BOLEH BERTIPE TEKS!"))</definedName>
    <definedName name="trbl4" localSheetId="40">IF('[3]Pos Log Serang 260721'!XFD1=0,"nol",IF(TYPE('[3]Pos Log Serang 260721'!XFD1)=1,IF(MOD('[3]Pos Log Serang 260721'!XFD1,INT('[3]Pos Log Serang 260721'!XFD1))=0,TRIM('175_Lion_Gresik'!milyar4&amp;'175_Lion_Gresik'!juta4&amp;'175_Lion_Gresik'!ribu4&amp;'175_Lion_Gresik'!ratus4),"ANGKA HARUS BILANGAN BULAT!"),"DATA TIDAK BOLEH BERTIPE TEKS!"))</definedName>
    <definedName name="trbl4" localSheetId="41">IF('[3]Pos Log Serang 260721'!XFD1=0,"nol",IF(TYPE('[3]Pos Log Serang 260721'!XFD1)=1,IF(MOD('[3]Pos Log Serang 260721'!XFD1,INT('[3]Pos Log Serang 260721'!XFD1))=0,TRIM('176_Padi Logistik'!milyar4&amp;'176_Padi Logistik'!juta4&amp;'176_Padi Logistik'!ribu4&amp;'176_Padi Logistik'!ratus4),"ANGKA HARUS BILANGAN BULAT!"),"DATA TIDAK BOLEH BERTIPE TEKS!"))</definedName>
    <definedName name="trbl4" localSheetId="42">IF('[3]Pos Log Serang 260721'!XFD1=0,"nol",IF(TYPE('[3]Pos Log Serang 260721'!XFD1)=1,IF(MOD('[3]Pos Log Serang 260721'!XFD1,INT('[3]Pos Log Serang 260721'!XFD1))=0,TRIM('177_Padi Logistik_Bali'!milyar4&amp;'177_Padi Logistik_Bali'!juta4&amp;'177_Padi Logistik_Bali'!ribu4&amp;'177_Padi Logistik_Bali'!ratus4),"ANGKA HARUS BILANGAN BULAT!"),"DATA TIDAK BOLEH BERTIPE TEKS!"))</definedName>
    <definedName name="trbl4" localSheetId="43">IF('[3]Pos Log Serang 260721'!XFD1=0,"nol",IF(TYPE('[3]Pos Log Serang 260721'!XFD1)=1,IF(MOD('[3]Pos Log Serang 260721'!XFD1,INT('[3]Pos Log Serang 260721'!XFD1))=0,TRIM('178_satya alam_'!milyar4&amp;'178_satya alam_'!juta4&amp;'178_satya alam_'!ribu4&amp;'178_satya alam_'!ratus4),"ANGKA HARUS BILANGAN BULAT!"),"DATA TIDAK BOLEH BERTIPE TEKS!"))</definedName>
    <definedName name="trbl4" localSheetId="44">IF('[3]Pos Log Serang 260721'!XFD1=0,"nol",IF(TYPE('[3]Pos Log Serang 260721'!XFD1)=1,IF(MOD('[3]Pos Log Serang 260721'!XFD1,INT('[3]Pos Log Serang 260721'!XFD1))=0,TRIM('179_Kurniatani_Banjar negara'!milyar4&amp;'179_Kurniatani_Banjar negara'!juta4&amp;'179_Kurniatani_Banjar negara'!ribu4&amp;'179_Kurniatani_Banjar negara'!ratus4),"ANGKA HARUS BILANGAN BULAT!"),"DATA TIDAK BOLEH BERTIPE TEKS!"))</definedName>
    <definedName name="trbl4" localSheetId="45">IF('[3]Pos Log Serang 260721'!XFD1=0,"nol",IF(TYPE('[3]Pos Log Serang 260721'!XFD1)=1,IF(MOD('[3]Pos Log Serang 260721'!XFD1,INT('[3]Pos Log Serang 260721'!XFD1))=0,TRIM('180_PT. Yasa_Sulteng'!milyar4&amp;'180_PT. Yasa_Sulteng'!juta4&amp;'180_PT. Yasa_Sulteng'!ribu4&amp;'180_PT. Yasa_Sulteng'!ratus4),"ANGKA HARUS BILANGAN BULAT!"),"DATA TIDAK BOLEH BERTIPE TEKS!"))</definedName>
    <definedName name="trbl4" localSheetId="46">IF('[3]Pos Log Serang 260721'!XFD1=0,"nol",IF(TYPE('[3]Pos Log Serang 260721'!XFD1)=1,IF(MOD('[3]Pos Log Serang 260721'!XFD1,INT('[3]Pos Log Serang 260721'!XFD1))=0,TRIM('180_PT. Yasa_Sulteng di up'!milyar4&amp;'180_PT. Yasa_Sulteng di up'!juta4&amp;'180_PT. Yasa_Sulteng di up'!ribu4&amp;'180_PT. Yasa_Sulteng di up'!ratus4),"ANGKA HARUS BILANGAN BULAT!"),"DATA TIDAK BOLEH BERTIPE TEKS!"))</definedName>
    <definedName name="trbl4" localSheetId="47">IF('[3]Pos Log Serang 260721'!XFD1=0,"nol",IF(TYPE('[3]Pos Log Serang 260721'!XFD1)=1,IF(MOD('[3]Pos Log Serang 260721'!XFD1,INT('[3]Pos Log Serang 260721'!XFD1))=0,TRIM('181_Menara_Jakarta Inner'!milyar4&amp;'181_Menara_Jakarta Inner'!juta4&amp;'181_Menara_Jakarta Inner'!ribu4&amp;'181_Menara_Jakarta Inner'!ratus4),"ANGKA HARUS BILANGAN BULAT!"),"DATA TIDAK BOLEH BERTIPE TEKS!"))</definedName>
    <definedName name="trbl4" localSheetId="48">IF('[3]Pos Log Serang 260721'!XFD1=0,"nol",IF(TYPE('[3]Pos Log Serang 260721'!XFD1)=1,IF(MOD('[3]Pos Log Serang 260721'!XFD1,INT('[3]Pos Log Serang 260721'!XFD1))=0,TRIM('182_Yenlingtan_Pandurasa_Batam'!milyar4&amp;'182_Yenlingtan_Pandurasa_Batam'!juta4&amp;'182_Yenlingtan_Pandurasa_Batam'!ribu4&amp;'182_Yenlingtan_Pandurasa_Batam'!ratus4),"ANGKA HARUS BILANGAN BULAT!"),"DATA TIDAK BOLEH BERTIPE TEKS!"))</definedName>
    <definedName name="trbl4" localSheetId="49">IF('[3]Pos Log Serang 260721'!XFD1=0,"nol",IF(TYPE('[3]Pos Log Serang 260721'!XFD1)=1,IF(MOD('[3]Pos Log Serang 260721'!XFD1,INT('[3]Pos Log Serang 260721'!XFD1))=0,TRIM('183_Bpk.Icuk_Kalbar'!milyar4&amp;'183_Bpk.Icuk_Kalbar'!juta4&amp;'183_Bpk.Icuk_Kalbar'!ribu4&amp;'183_Bpk.Icuk_Kalbar'!ratus4),"ANGKA HARUS BILANGAN BULAT!"),"DATA TIDAK BOLEH BERTIPE TEKS!"))</definedName>
    <definedName name="trbl4" localSheetId="50">IF('[3]Pos Log Serang 260721'!XFD1=0,"nol",IF(TYPE('[3]Pos Log Serang 260721'!XFD1)=1,IF(MOD('[3]Pos Log Serang 260721'!XFD1,INT('[3]Pos Log Serang 260721'!XFD1))=0,TRIM('184_Rosenberger_Makassar'!milyar4&amp;'184_Rosenberger_Makassar'!juta4&amp;'184_Rosenberger_Makassar'!ribu4&amp;'184_Rosenberger_Makassar'!ratus4),"ANGKA HARUS BILANGAN BULAT!"),"DATA TIDAK BOLEH BERTIPE TEKS!"))</definedName>
    <definedName name="trbl4" localSheetId="51">IF('[3]Pos Log Serang 260721'!XFD1=0,"nol",IF(TYPE('[3]Pos Log Serang 260721'!XFD1)=1,IF(MOD('[3]Pos Log Serang 260721'!XFD1,INT('[3]Pos Log Serang 260721'!XFD1))=0,TRIM('185_PT.Sarana Bandar_Sidoarjo'!milyar4&amp;'185_PT.Sarana Bandar_Sidoarjo'!juta4&amp;'185_PT.Sarana Bandar_Sidoarjo'!ribu4&amp;'185_PT.Sarana Bandar_Sidoarjo'!ratus4),"ANGKA HARUS BILANGAN BULAT!"),"DATA TIDAK BOLEH BERTIPE TEKS!"))</definedName>
    <definedName name="trbl4" localSheetId="52">IF('[3]Pos Log Serang 260721'!XFD1=0,"nol",IF(TYPE('[3]Pos Log Serang 260721'!XFD1)=1,IF(MOD('[3]Pos Log Serang 260721'!XFD1,INT('[3]Pos Log Serang 260721'!XFD1))=0,TRIM('186_Ibu Yanti_Lampung'!milyar4&amp;'186_Ibu Yanti_Lampung'!juta4&amp;'186_Ibu Yanti_Lampung'!ribu4&amp;'186_Ibu Yanti_Lampung'!ratus4),"ANGKA HARUS BILANGAN BULAT!"),"DATA TIDAK BOLEH BERTIPE TEKS!"))</definedName>
    <definedName name="trbl4" localSheetId="53">IF('[3]Pos Log Serang 260721'!XFD1=0,"nol",IF(TYPE('[3]Pos Log Serang 260721'!XFD1)=1,IF(MOD('[3]Pos Log Serang 260721'!XFD1,INT('[3]Pos Log Serang 260721'!XFD1))=0,TRIM('187_MAG_Kalimantan'!milyar4&amp;'187_MAG_Kalimantan'!juta4&amp;'187_MAG_Kalimantan'!ribu4&amp;'187_MAG_Kalimantan'!ratus4),"ANGKA HARUS BILANGAN BULAT!"),"DATA TIDAK BOLEH BERTIPE TEKS!"))</definedName>
    <definedName name="trbl4" localSheetId="55">IF('[3]Pos Log Serang 260721'!XFD1=0,"nol",IF(TYPE('[3]Pos Log Serang 260721'!XFD1)=1,IF(MOD('[3]Pos Log Serang 260721'!XFD1,INT('[3]Pos Log Serang 260721'!XFD1))=0,TRIM('188_BSC_JHHP_PAYAKUMBUH'!milyar4&amp;'188_BSC_JHHP_PAYAKUMBUH'!juta4&amp;'188_BSC_JHHP_PAYAKUMBUH'!ribu4&amp;'188_BSC_JHHP_PAYAKUMBUH'!ratus4),"ANGKA HARUS BILANGAN BULAT!"),"DATA TIDAK BOLEH BERTIPE TEKS!"))</definedName>
    <definedName name="trbl4" localSheetId="54">IF('[3]Pos Log Serang 260721'!XFD1=0,"nol",IF(TYPE('[3]Pos Log Serang 260721'!XFD1)=1,IF(MOD('[3]Pos Log Serang 260721'!XFD1,INT('[3]Pos Log Serang 260721'!XFD1))=0,TRIM('188_Sampoeran_Brigf 31.2.22'!milyar4&amp;'188_Sampoeran_Brigf 31.2.22'!juta4&amp;'188_Sampoeran_Brigf 31.2.22'!ribu4&amp;'188_Sampoeran_Brigf 31.2.22'!ratus4),"ANGKA HARUS BILANGAN BULAT!"),"DATA TIDAK BOLEH BERTIPE TEKS!"))</definedName>
    <definedName name="trbl4" localSheetId="56">IF('[3]Pos Log Serang 260721'!XFD1=0,"nol",IF(TYPE('[3]Pos Log Serang 260721'!XFD1)=1,IF(MOD('[3]Pos Log Serang 260721'!XFD1,INT('[3]Pos Log Serang 260721'!XFD1))=0,TRIM('189_Sampoeran_Brigf 8.2.22'!milyar4&amp;'189_Sampoeran_Brigf 8.2.22'!juta4&amp;'189_Sampoeran_Brigf 8.2.22'!ribu4&amp;'189_Sampoeran_Brigf 8.2.22'!ratus4),"ANGKA HARUS BILANGAN BULAT!"),"DATA TIDAK BOLEH BERTIPE TEKS!"))</definedName>
    <definedName name="trbl4" localSheetId="57">IF('[3]Pos Log Serang 260721'!XFD1=0,"nol",IF(TYPE('[3]Pos Log Serang 260721'!XFD1)=1,IF(MOD('[3]Pos Log Serang 260721'!XFD1,INT('[3]Pos Log Serang 260721'!XFD1))=0,TRIM('190_Solo Logo_Pati'!milyar4&amp;'190_Solo Logo_Pati'!juta4&amp;'190_Solo Logo_Pati'!ribu4&amp;'190_Solo Logo_Pati'!ratus4),"ANGKA HARUS BILANGAN BULAT!"),"DATA TIDAK BOLEH BERTIPE TEKS!"))</definedName>
    <definedName name="trbl4" localSheetId="58">IF('[3]Pos Log Serang 260721'!XFD1=0,"nol",IF(TYPE('[3]Pos Log Serang 260721'!XFD1)=1,IF(MOD('[3]Pos Log Serang 260721'!XFD1,INT('[3]Pos Log Serang 260721'!XFD1))=0,TRIM('191_Tensindo_Penajam'!milyar4&amp;'191_Tensindo_Penajam'!juta4&amp;'191_Tensindo_Penajam'!ribu4&amp;'191_Tensindo_Penajam'!ratus4),"ANGKA HARUS BILANGAN BULAT!"),"DATA TIDAK BOLEH BERTIPE TEKS!"))</definedName>
    <definedName name="trbl4" localSheetId="59">IF('[3]Pos Log Serang 260721'!XFD1=0,"nol",IF(TYPE('[3]Pos Log Serang 260721'!XFD1)=1,IF(MOD('[3]Pos Log Serang 260721'!XFD1,INT('[3]Pos Log Serang 260721'!XFD1))=0,TRIM('192_BBI_Ciputat'!milyar4&amp;'192_BBI_Ciputat'!juta4&amp;'192_BBI_Ciputat'!ribu4&amp;'192_BBI_Ciputat'!ratus4),"ANGKA HARUS BILANGAN BULAT!"),"DATA TIDAK BOLEH BERTIPE TEKS!"))</definedName>
    <definedName name="trbl4" localSheetId="60">IF('[3]Pos Log Serang 260721'!XFD1=0,"nol",IF(TYPE('[3]Pos Log Serang 260721'!XFD1)=1,IF(MOD('[3]Pos Log Serang 260721'!XFD1,INT('[3]Pos Log Serang 260721'!XFD1))=0,TRIM('193_Lion_Pontianak'!milyar4&amp;'193_Lion_Pontianak'!juta4&amp;'193_Lion_Pontianak'!ribu4&amp;'193_Lion_Pontianak'!ratus4),"ANGKA HARUS BILANGAN BULAT!"),"DATA TIDAK BOLEH BERTIPE TEKS!"))</definedName>
    <definedName name="trbl4" localSheetId="61">IF('[3]Pos Log Serang 260721'!XFD1=0,"nol",IF(TYPE('[3]Pos Log Serang 260721'!XFD1)=1,IF(MOD('[3]Pos Log Serang 260721'!XFD1,INT('[3]Pos Log Serang 260721'!XFD1))=0,TRIM('194_BSC_JHHP_PAYAKUMBUH '!milyar4&amp;'194_BSC_JHHP_PAYAKUMBUH '!juta4&amp;'194_BSC_JHHP_PAYAKUMBUH '!ribu4&amp;'194_BSC_JHHP_PAYAKUMBUH '!ratus4),"ANGKA HARUS BILANGAN BULAT!"),"DATA TIDAK BOLEH BERTIPE TEKS!"))</definedName>
    <definedName name="trbl4" localSheetId="62">IF('[3]Pos Log Serang 260721'!XFD1=0,"nol",IF(TYPE('[3]Pos Log Serang 260721'!XFD1)=1,IF(MOD('[3]Pos Log Serang 260721'!XFD1,INT('[3]Pos Log Serang 260721'!XFD1))=0,TRIM('195_Adhi Cakra_Batang'!milyar4&amp;'195_Adhi Cakra_Batang'!juta4&amp;'195_Adhi Cakra_Batang'!ribu4&amp;'195_Adhi Cakra_Batang'!ratus4),"ANGKA HARUS BILANGAN BULAT!"),"DATA TIDAK BOLEH BERTIPE TEKS!"))</definedName>
    <definedName name="trbl4" localSheetId="63">IF('[3]Pos Log Serang 260721'!XFD1=0,"nol",IF(TYPE('[3]Pos Log Serang 260721'!XFD1)=1,IF(MOD('[3]Pos Log Serang 260721'!XFD1,INT('[3]Pos Log Serang 260721'!XFD1))=0,TRIM('196_Klik_Batam '!milyar4&amp;'196_Klik_Batam '!juta4&amp;'196_Klik_Batam '!ribu4&amp;'196_Klik_Batam '!ratus4),"ANGKA HARUS BILANGAN BULAT!"),"DATA TIDAK BOLEH BERTIPE TEKS!"))</definedName>
    <definedName name="trbl4" localSheetId="64">IF('[3]Pos Log Serang 260721'!XFD1=0,"nol",IF(TYPE('[3]Pos Log Serang 260721'!XFD1)=1,IF(MOD('[3]Pos Log Serang 260721'!XFD1,INT('[3]Pos Log Serang 260721'!XFD1))=0,TRIM('197_BSC_Alam Hijau_Jambi'!milyar4&amp;'197_BSC_Alam Hijau_Jambi'!juta4&amp;'197_BSC_Alam Hijau_Jambi'!ribu4&amp;'197_BSC_Alam Hijau_Jambi'!ratus4),"ANGKA HARUS BILANGAN BULAT!"),"DATA TIDAK BOLEH BERTIPE TEKS!"))</definedName>
    <definedName name="trbl4" localSheetId="65">IF('[3]Pos Log Serang 260721'!XFD1=0,"nol",IF(TYPE('[3]Pos Log Serang 260721'!XFD1)=1,IF(MOD('[3]Pos Log Serang 260721'!XFD1,INT('[3]Pos Log Serang 260721'!XFD1))=0,TRIM('198_PCS_kalimantan'!milyar4&amp;'198_PCS_kalimantan'!juta4&amp;'198_PCS_kalimantan'!ribu4&amp;'198_PCS_kalimantan'!ratus4),"ANGKA HARUS BILANGAN BULAT!"),"DATA TIDAK BOLEH BERTIPE TEKS!"))</definedName>
    <definedName name="trbl4" localSheetId="66">IF('[3]Pos Log Serang 260721'!XFD1=0,"nol",IF(TYPE('[3]Pos Log Serang 260721'!XFD1)=1,IF(MOD('[3]Pos Log Serang 260721'!XFD1,INT('[3]Pos Log Serang 260721'!XFD1))=0,TRIM('199_BSC_Alam Hijau_Jambi'!milyar4&amp;'199_BSC_Alam Hijau_Jambi'!juta4&amp;'199_BSC_Alam Hijau_Jambi'!ribu4&amp;'199_BSC_Alam Hijau_Jambi'!ratus4),"ANGKA HARUS BILANGAN BULAT!"),"DATA TIDAK BOLEH BERTIPE TEKS!"))</definedName>
    <definedName name="trbl4" localSheetId="67">IF('[3]Pos Log Serang 260721'!XFD1=0,"nol",IF(TYPE('[3]Pos Log Serang 260721'!XFD1)=1,IF(MOD('[3]Pos Log Serang 260721'!XFD1,INT('[3]Pos Log Serang 260721'!XFD1))=0,TRIM('200_BSC_Alam JHHP_Lampung'!milyar4&amp;'200_BSC_Alam JHHP_Lampung'!juta4&amp;'200_BSC_Alam JHHP_Lampung'!ribu4&amp;'200_BSC_Alam JHHP_Lampung'!ratus4),"ANGKA HARUS BILANGAN BULAT!"),"DATA TIDAK BOLEH BERTIPE TEKS!"))</definedName>
    <definedName name="trbl4" localSheetId="68">IF('[3]Pos Log Serang 260721'!XFD1=0,"nol",IF(TYPE('[3]Pos Log Serang 260721'!XFD1)=1,IF(MOD('[3]Pos Log Serang 260721'!XFD1,INT('[3]Pos Log Serang 260721'!XFD1))=0,TRIM('201_BSC_Alam JHHP_Lampung'!milyar4&amp;'201_BSC_Alam JHHP_Lampung'!juta4&amp;'201_BSC_Alam JHHP_Lampung'!ribu4&amp;'201_BSC_Alam JHHP_Lampung'!ratus4),"ANGKA HARUS BILANGAN BULAT!"),"DATA TIDAK BOLEH BERTIPE TEKS!"))</definedName>
    <definedName name="trbl4" localSheetId="69">IF('[3]Pos Log Serang 260721'!XFD1=0,"nol",IF(TYPE('[3]Pos Log Serang 260721'!XFD1)=1,IF(MOD('[3]Pos Log Serang 260721'!XFD1,INT('[3]Pos Log Serang 260721'!XFD1))=0,TRIM('202_BSC_Alam Hijau_Bandung 1'!milyar4&amp;'202_BSC_Alam Hijau_Bandung 1'!juta4&amp;'202_BSC_Alam Hijau_Bandung 1'!ribu4&amp;'202_BSC_Alam Hijau_Bandung 1'!ratus4),"ANGKA HARUS BILANGAN BULAT!"),"DATA TIDAK BOLEH BERTIPE TEKS!"))</definedName>
    <definedName name="trbl4" localSheetId="70">IF('[3]Pos Log Serang 260721'!XFD1=0,"nol",IF(TYPE('[3]Pos Log Serang 260721'!XFD1)=1,IF(MOD('[3]Pos Log Serang 260721'!XFD1,INT('[3]Pos Log Serang 260721'!XFD1))=0,TRIM('203_BSC_JHHP_Lampung'!milyar4&amp;'203_BSC_JHHP_Lampung'!juta4&amp;'203_BSC_JHHP_Lampung'!ribu4&amp;'203_BSC_JHHP_Lampung'!ratus4),"ANGKA HARUS BILANGAN BULAT!"),"DATA TIDAK BOLEH BERTIPE TEKS!"))</definedName>
    <definedName name="trbl4" localSheetId="71">IF('[3]Pos Log Serang 260721'!XFD1=0,"nol",IF(TYPE('[3]Pos Log Serang 260721'!XFD1)=1,IF(MOD('[3]Pos Log Serang 260721'!XFD1,INT('[3]Pos Log Serang 260721'!XFD1))=0,TRIM('204_Klik_Batam'!milyar4&amp;'204_Klik_Batam'!juta4&amp;'204_Klik_Batam'!ribu4&amp;'204_Klik_Batam'!ratus4),"ANGKA HARUS BILANGAN BULAT!"),"DATA TIDAK BOLEH BERTIPE TEKS!"))</definedName>
    <definedName name="trbl4" localSheetId="72">IF('[3]Pos Log Serang 260721'!XFD1=0,"nol",IF(TYPE('[3]Pos Log Serang 260721'!XFD1)=1,IF(MOD('[3]Pos Log Serang 260721'!XFD1,INT('[3]Pos Log Serang 260721'!XFD1))=0,TRIM('205_Klik_Batam'!milyar4&amp;'205_Klik_Batam'!juta4&amp;'205_Klik_Batam'!ribu4&amp;'205_Klik_Batam'!ratus4),"ANGKA HARUS BILANGAN BULAT!"),"DATA TIDAK BOLEH BERTIPE TEKS!"))</definedName>
    <definedName name="trbl4" localSheetId="73">IF('[3]Pos Log Serang 260721'!XFD1=0,"nol",IF(TYPE('[3]Pos Log Serang 260721'!XFD1)=1,IF(MOD('[3]Pos Log Serang 260721'!XFD1,INT('[3]Pos Log Serang 260721'!XFD1))=0,TRIM('206_Tinata_Batam'!milyar4&amp;'206_Tinata_Batam'!juta4&amp;'206_Tinata_Batam'!ribu4&amp;'206_Tinata_Batam'!ratus4),"ANGKA HARUS BILANGAN BULAT!"),"DATA TIDAK BOLEH BERTIPE TEKS!"))</definedName>
    <definedName name="trbl4" localSheetId="74">IF('[3]Pos Log Serang 260721'!XFD1=0,"nol",IF(TYPE('[3]Pos Log Serang 260721'!XFD1)=1,IF(MOD('[3]Pos Log Serang 260721'!XFD1,INT('[3]Pos Log Serang 260721'!XFD1))=0,TRIM('207_Yenlingtan_Primasari_BTH'!milyar4&amp;'207_Yenlingtan_Primasari_BTH'!juta4&amp;'207_Yenlingtan_Primasari_BTH'!ribu4&amp;'207_Yenlingtan_Primasari_BTH'!ratus4),"ANGKA HARUS BILANGAN BULAT!"),"DATA TIDAK BOLEH BERTIPE TEKS!"))</definedName>
    <definedName name="trbl4" localSheetId="75">IF('[3]Pos Log Serang 260721'!XFD1=0,"nol",IF(TYPE('[3]Pos Log Serang 260721'!XFD1)=1,IF(MOD('[3]Pos Log Serang 260721'!XFD1,INT('[3]Pos Log Serang 260721'!XFD1))=0,TRIM('208_Yenlingtan_Kaifa_BTH'!milyar4&amp;'208_Yenlingtan_Kaifa_BTH'!juta4&amp;'208_Yenlingtan_Kaifa_BTH'!ribu4&amp;'208_Yenlingtan_Kaifa_BTH'!ratus4),"ANGKA HARUS BILANGAN BULAT!"),"DATA TIDAK BOLEH BERTIPE TEKS!"))</definedName>
    <definedName name="trbl4" localSheetId="76">IF('[3]Pos Log Serang 260721'!XFD1=0,"nol",IF(TYPE('[3]Pos Log Serang 260721'!XFD1)=1,IF(MOD('[3]Pos Log Serang 260721'!XFD1,INT('[3]Pos Log Serang 260721'!XFD1))=0,TRIM('209_Yenlingtan_East_BTH'!milyar4&amp;'209_Yenlingtan_East_BTH'!juta4&amp;'209_Yenlingtan_East_BTH'!ribu4&amp;'209_Yenlingtan_East_BTH'!ratus4),"ANGKA HARUS BILANGAN BULAT!"),"DATA TIDAK BOLEH BERTIPE TEKS!"))</definedName>
    <definedName name="trbl4" localSheetId="77">IF('[3]Pos Log Serang 260721'!XFD1=0,"nol",IF(TYPE('[3]Pos Log Serang 260721'!XFD1)=1,IF(MOD('[3]Pos Log Serang 260721'!XFD1,INT('[3]Pos Log Serang 260721'!XFD1))=0,TRIM('210_Dhe Topidi_Makassar'!milyar4&amp;'210_Dhe Topidi_Makassar'!juta4&amp;'210_Dhe Topidi_Makassar'!ribu4&amp;'210_Dhe Topidi_Makassar'!ratus4),"ANGKA HARUS BILANGAN BULAT!"),"DATA TIDAK BOLEH BERTIPE TEKS!"))</definedName>
    <definedName name="trbl4" localSheetId="78">IF('[3]Pos Log Serang 260721'!XFD1=0,"nol",IF(TYPE('[3]Pos Log Serang 260721'!XFD1)=1,IF(MOD('[3]Pos Log Serang 260721'!XFD1,INT('[3]Pos Log Serang 260721'!XFD1))=0,TRIM('211_Bpk. Teddy_Batam'!milyar4&amp;'211_Bpk. Teddy_Batam'!juta4&amp;'211_Bpk. Teddy_Batam'!ribu4&amp;'211_Bpk. Teddy_Batam'!ratus4),"ANGKA HARUS BILANGAN BULAT!"),"DATA TIDAK BOLEH BERTIPE TEKS!"))</definedName>
    <definedName name="trbl4" localSheetId="79">IF('[3]Pos Log Serang 260721'!XFD1=0,"nol",IF(TYPE('[3]Pos Log Serang 260721'!XFD1)=1,IF(MOD('[3]Pos Log Serang 260721'!XFD1,INT('[3]Pos Log Serang 260721'!XFD1))=0,TRIM('212_RBS_Batam'!milyar4&amp;'212_RBS_Batam'!juta4&amp;'212_RBS_Batam'!ribu4&amp;'212_RBS_Batam'!ratus4),"ANGKA HARUS BILANGAN BULAT!"),"DATA TIDAK BOLEH BERTIPE TEKS!"))</definedName>
    <definedName name="trbl4" localSheetId="80">IF('[3]Pos Log Serang 260721'!XFD1=0,"nol",IF(TYPE('[3]Pos Log Serang 260721'!XFD1)=1,IF(MOD('[3]Pos Log Serang 260721'!XFD1,INT('[3]Pos Log Serang 260721'!XFD1))=0,TRIM('213_Fastindo_jakarta'!milyar4&amp;'213_Fastindo_jakarta'!juta4&amp;'213_Fastindo_jakarta'!ribu4&amp;'213_Fastindo_jakarta'!ratus4),"ANGKA HARUS BILANGAN BULAT!"),"DATA TIDAK BOLEH BERTIPE TEKS!"))</definedName>
    <definedName name="trbl4" localSheetId="81">IF('[3]Pos Log Serang 260721'!XFD1=0,"nol",IF(TYPE('[3]Pos Log Serang 260721'!XFD1)=1,IF(MOD('[3]Pos Log Serang 260721'!XFD1,INT('[3]Pos Log Serang 260721'!XFD1))=0,TRIM('214_Klik_Batam'!milyar4&amp;'214_Klik_Batam'!juta4&amp;'214_Klik_Batam'!ribu4&amp;'214_Klik_Batam'!ratus4),"ANGKA HARUS BILANGAN BULAT!"),"DATA TIDAK BOLEH BERTIPE TEKS!"))</definedName>
    <definedName name="trbl4" localSheetId="82">IF('[3]Pos Log Serang 260721'!XFD1=0,"nol",IF(TYPE('[3]Pos Log Serang 260721'!XFD1)=1,IF(MOD('[3]Pos Log Serang 260721'!XFD1,INT('[3]Pos Log Serang 260721'!XFD1))=0,TRIM('215_Menara_Cocacola'!milyar4&amp;'215_Menara_Cocacola'!juta4&amp;'215_Menara_Cocacola'!ribu4&amp;'215_Menara_Cocacola'!ratus4),"ANGKA HARUS BILANGAN BULAT!"),"DATA TIDAK BOLEH BERTIPE TEKS!"))</definedName>
    <definedName name="trbl4" localSheetId="83">IF('[3]Pos Log Serang 260721'!XFD1=0,"nol",IF(TYPE('[3]Pos Log Serang 260721'!XFD1)=1,IF(MOD('[3]Pos Log Serang 260721'!XFD1,INT('[3]Pos Log Serang 260721'!XFD1))=0,TRIM('216_Menara_Mataram'!milyar4&amp;'216_Menara_Mataram'!juta4&amp;'216_Menara_Mataram'!ribu4&amp;'216_Menara_Mataram'!ratus4),"ANGKA HARUS BILANGAN BULAT!"),"DATA TIDAK BOLEH BERTIPE TEKS!"))</definedName>
    <definedName name="trbl4" localSheetId="84">IF('[3]Pos Log Serang 260721'!XFD1=0,"nol",IF(TYPE('[3]Pos Log Serang 260721'!XFD1)=1,IF(MOD('[3]Pos Log Serang 260721'!XFD1,INT('[3]Pos Log Serang 260721'!XFD1))=0,TRIM('217_BSC_DNR_Padang'!milyar4&amp;'217_BSC_DNR_Padang'!juta4&amp;'217_BSC_DNR_Padang'!ribu4&amp;'217_BSC_DNR_Padang'!ratus4),"ANGKA HARUS BILANGAN BULAT!"),"DATA TIDAK BOLEH BERTIPE TEKS!"))</definedName>
    <definedName name="trbl4" localSheetId="85">IF('[3]Pos Log Serang 260721'!XFD1=0,"nol",IF(TYPE('[3]Pos Log Serang 260721'!XFD1)=1,IF(MOD('[3]Pos Log Serang 260721'!XFD1,INT('[3]Pos Log Serang 260721'!XFD1))=0,TRIM('218_BSC_Alam Hijau_Bandung 1'!milyar4&amp;'218_BSC_Alam Hijau_Bandung 1'!juta4&amp;'218_BSC_Alam Hijau_Bandung 1'!ribu4&amp;'218_BSC_Alam Hijau_Bandung 1'!ratus4),"ANGKA HARUS BILANGAN BULAT!"),"DATA TIDAK BOLEH BERTIPE TEKS!"))</definedName>
    <definedName name="trbl4" localSheetId="86">IF('[3]Pos Log Serang 260721'!XFD1=0,"nol",IF(TYPE('[3]Pos Log Serang 260721'!XFD1)=1,IF(MOD('[3]Pos Log Serang 260721'!XFD1,INT('[3]Pos Log Serang 260721'!XFD1))=0,TRIM('219_BSC_Alam Hijau_Lampung'!milyar4&amp;'219_BSC_Alam Hijau_Lampung'!juta4&amp;'219_BSC_Alam Hijau_Lampung'!ribu4&amp;'219_BSC_Alam Hijau_Lampung'!ratus4),"ANGKA HARUS BILANGAN BULAT!"),"DATA TIDAK BOLEH BERTIPE TEKS!"))</definedName>
    <definedName name="trbl4" localSheetId="87">IF('[3]Pos Log Serang 260721'!XFD1=0,"nol",IF(TYPE('[3]Pos Log Serang 260721'!XFD1)=1,IF(MOD('[3]Pos Log Serang 260721'!XFD1,INT('[3]Pos Log Serang 260721'!XFD1))=0,TRIM('220_BSC_Alam Hijau_Kota Bumi'!milyar4&amp;'220_BSC_Alam Hijau_Kota Bumi'!juta4&amp;'220_BSC_Alam Hijau_Kota Bumi'!ribu4&amp;'220_BSC_Alam Hijau_Kota Bumi'!ratus4),"ANGKA HARUS BILANGAN BULAT!"),"DATA TIDAK BOLEH BERTIPE TEKS!"))</definedName>
    <definedName name="trbl4" localSheetId="88">IF('[3]Pos Log Serang 260721'!XFD1=0,"nol",IF(TYPE('[3]Pos Log Serang 260721'!XFD1)=1,IF(MOD('[3]Pos Log Serang 260721'!XFD1,INT('[3]Pos Log Serang 260721'!XFD1))=0,TRIM('221_BSC_Alam Hijau_Kota Bumi'!milyar4&amp;'221_BSC_Alam Hijau_Kota Bumi'!juta4&amp;'221_BSC_Alam Hijau_Kota Bumi'!ribu4&amp;'221_BSC_Alam Hijau_Kota Bumi'!ratus4),"ANGKA HARUS BILANGAN BULAT!"),"DATA TIDAK BOLEH BERTIPE TEKS!"))</definedName>
    <definedName name="trbl4" localSheetId="89">IF('[3]Pos Log Serang 260721'!XFD1=0,"nol",IF(TYPE('[3]Pos Log Serang 260721'!XFD1)=1,IF(MOD('[3]Pos Log Serang 260721'!XFD1,INT('[3]Pos Log Serang 260721'!XFD1))=0,TRIM('222_Okaryana_Pontianak'!milyar4&amp;'222_Okaryana_Pontianak'!juta4&amp;'222_Okaryana_Pontianak'!ribu4&amp;'222_Okaryana_Pontianak'!ratus4),"ANGKA HARUS BILANGAN BULAT!"),"DATA TIDAK BOLEH BERTIPE TEKS!"))</definedName>
    <definedName name="trbl4" localSheetId="90">IF('[3]Pos Log Serang 260721'!XFD1=0,"nol",IF(TYPE('[3]Pos Log Serang 260721'!XFD1)=1,IF(MOD('[3]Pos Log Serang 260721'!XFD1,INT('[3]Pos Log Serang 260721'!XFD1))=0,TRIM('223_BBI_Makassar'!milyar4&amp;'223_BBI_Makassar'!juta4&amp;'223_BBI_Makassar'!ribu4&amp;'223_BBI_Makassar'!ratus4),"ANGKA HARUS BILANGAN BULAT!"),"DATA TIDAK BOLEH BERTIPE TEKS!"))</definedName>
    <definedName name="trbl4" localSheetId="91">IF('[3]Pos Log Serang 260721'!XFD1=0,"nol",IF(TYPE('[3]Pos Log Serang 260721'!XFD1)=1,IF(MOD('[3]Pos Log Serang 260721'!XFD1,INT('[3]Pos Log Serang 260721'!XFD1))=0,TRIM('224_Yenlingtan_Aras_BTH'!milyar4&amp;'224_Yenlingtan_Aras_BTH'!juta4&amp;'224_Yenlingtan_Aras_BTH'!ribu4&amp;'224_Yenlingtan_Aras_BTH'!ratus4),"ANGKA HARUS BILANGAN BULAT!"),"DATA TIDAK BOLEH BERTIPE TEKS!"))</definedName>
    <definedName name="trbl4" localSheetId="92">IF('[3]Pos Log Serang 260721'!XFD1=0,"nol",IF(TYPE('[3]Pos Log Serang 260721'!XFD1)=1,IF(MOD('[3]Pos Log Serang 260721'!XFD1,INT('[3]Pos Log Serang 260721'!XFD1))=0,TRIM('225_Yenlingtan_Omo_BTH'!milyar4&amp;'225_Yenlingtan_Omo_BTH'!juta4&amp;'225_Yenlingtan_Omo_BTH'!ribu4&amp;'225_Yenlingtan_Omo_BTH'!ratus4),"ANGKA HARUS BILANGAN BULAT!"),"DATA TIDAK BOLEH BERTIPE TEKS!"))</definedName>
    <definedName name="trbl4" localSheetId="93">IF('[3]Pos Log Serang 260721'!XFD1=0,"nol",IF(TYPE('[3]Pos Log Serang 260721'!XFD1)=1,IF(MOD('[3]Pos Log Serang 260721'!XFD1,INT('[3]Pos Log Serang 260721'!XFD1))=0,TRIM('226_Yenlingtan_Pandurasa_BTH'!milyar4&amp;'226_Yenlingtan_Pandurasa_BTH'!juta4&amp;'226_Yenlingtan_Pandurasa_BTH'!ribu4&amp;'226_Yenlingtan_Pandurasa_BTH'!ratus4),"ANGKA HARUS BILANGAN BULAT!"),"DATA TIDAK BOLEH BERTIPE TEKS!"))</definedName>
    <definedName name="trbl4" localSheetId="94">IF('[3]Pos Log Serang 260721'!XFD1=0,"nol",IF(TYPE('[3]Pos Log Serang 260721'!XFD1)=1,IF(MOD('[3]Pos Log Serang 260721'!XFD1,INT('[3]Pos Log Serang 260721'!XFD1))=0,TRIM('227_Bpk. Zudi_Banjarmasin'!milyar4&amp;'227_Bpk. Zudi_Banjarmasin'!juta4&amp;'227_Bpk. Zudi_Banjarmasin'!ribu4&amp;'227_Bpk. Zudi_Banjarmasin'!ratus4),"ANGKA HARUS BILANGAN BULAT!"),"DATA TIDAK BOLEH BERTIPE TEKS!"))</definedName>
    <definedName name="trbl4" localSheetId="95">IF('[3]Pos Log Serang 260721'!XFD1=0,"nol",IF(TYPE('[3]Pos Log Serang 260721'!XFD1)=1,IF(MOD('[3]Pos Log Serang 260721'!XFD1,INT('[3]Pos Log Serang 260721'!XFD1))=0,TRIM('228_Anzora Skin_Riau'!milyar4&amp;'228_Anzora Skin_Riau'!juta4&amp;'228_Anzora Skin_Riau'!ribu4&amp;'228_Anzora Skin_Riau'!ratus4),"ANGKA HARUS BILANGAN BULAT!"),"DATA TIDAK BOLEH BERTIPE TEKS!"))</definedName>
    <definedName name="trbl4" localSheetId="96">IF('[3]Pos Log Serang 260721'!XFD1=0,"nol",IF(TYPE('[3]Pos Log Serang 260721'!XFD1)=1,IF(MOD('[3]Pos Log Serang 260721'!XFD1,INT('[3]Pos Log Serang 260721'!XFD1))=0,TRIM('229_Menara_Sticker&amp;TTD'!milyar4&amp;'229_Menara_Sticker&amp;TTD'!juta4&amp;'229_Menara_Sticker&amp;TTD'!ribu4&amp;'229_Menara_Sticker&amp;TTD'!ratus4),"ANGKA HARUS BILANGAN BULAT!"),"DATA TIDAK BOLEH BERTIPE TEKS!"))</definedName>
    <definedName name="trbl4" localSheetId="97">IF('[3]Pos Log Serang 260721'!XFD1=0,"nol",IF(TYPE('[3]Pos Log Serang 260721'!XFD1)=1,IF(MOD('[3]Pos Log Serang 260721'!XFD1,INT('[3]Pos Log Serang 260721'!XFD1))=0,TRIM('230_Solologo_Setia alam_Proboli'!milyar4&amp;'230_Solologo_Setia alam_Proboli'!juta4&amp;'230_Solologo_Setia alam_Proboli'!ribu4&amp;'230_Solologo_Setia alam_Proboli'!ratus4),"ANGKA HARUS BILANGAN BULAT!"),"DATA TIDAK BOLEH BERTIPE TEKS!"))</definedName>
    <definedName name="trbl4" localSheetId="98">IF('[3]Pos Log Serang 260721'!XFD1=0,"nol",IF(TYPE('[3]Pos Log Serang 260721'!XFD1)=1,IF(MOD('[3]Pos Log Serang 260721'!XFD1,INT('[3]Pos Log Serang 260721'!XFD1))=0,TRIM('231_Okaryana_Pontianak'!milyar4&amp;'231_Okaryana_Pontianak'!juta4&amp;'231_Okaryana_Pontianak'!ribu4&amp;'231_Okaryana_Pontianak'!ratus4),"ANGKA HARUS BILANGAN BULAT!"),"DATA TIDAK BOLEH BERTIPE TEKS!"))</definedName>
    <definedName name="trbl4" localSheetId="99">IF('[3]Pos Log Serang 260721'!XFD1=0,"nol",IF(TYPE('[3]Pos Log Serang 260721'!XFD1)=1,IF(MOD('[3]Pos Log Serang 260721'!XFD1,INT('[3]Pos Log Serang 260721'!XFD1))=0,TRIM('232_Pandu_Batam'!milyar4&amp;'232_Pandu_Batam'!juta4&amp;'232_Pandu_Batam'!ribu4&amp;'232_Pandu_Batam'!ratus4),"ANGKA HARUS BILANGAN BULAT!"),"DATA TIDAK BOLEH BERTIPE TEKS!"))</definedName>
    <definedName name="trbl4" localSheetId="100">IF('[3]Pos Log Serang 260721'!XFD1=0,"nol",IF(TYPE('[3]Pos Log Serang 260721'!XFD1)=1,IF(MOD('[3]Pos Log Serang 260721'!XFD1,INT('[3]Pos Log Serang 260721'!XFD1))=0,TRIM('233_Yenlingtan_Aras_BTH'!milyar4&amp;'233_Yenlingtan_Aras_BTH'!juta4&amp;'233_Yenlingtan_Aras_BTH'!ribu4&amp;'233_Yenlingtan_Aras_BTH'!ratus4),"ANGKA HARUS BILANGAN BULAT!"),"DATA TIDAK BOLEH BERTIPE TEKS!"))</definedName>
    <definedName name="trbl4" localSheetId="101">IF('[3]Pos Log Serang 260721'!XFD1=0,"nol",IF(TYPE('[3]Pos Log Serang 260721'!XFD1)=1,IF(MOD('[3]Pos Log Serang 260721'!XFD1,INT('[3]Pos Log Serang 260721'!XFD1))=0,TRIM('234_AKL_Mix'!milyar4&amp;'234_AKL_Mix'!juta4&amp;'234_AKL_Mix'!ribu4&amp;'234_AKL_Mix'!ratus4),"ANGKA HARUS BILANGAN BULAT!"),"DATA TIDAK BOLEH BERTIPE TEKS!"))</definedName>
    <definedName name="trbl4" localSheetId="102">IF('[3]Pos Log Serang 260721'!XFD1=0,"nol",IF(TYPE('[3]Pos Log Serang 260721'!XFD1)=1,IF(MOD('[3]Pos Log Serang 260721'!XFD1,INT('[3]Pos Log Serang 260721'!XFD1))=0,TRIM('235_Brama_Batam'!milyar4&amp;'235_Brama_Batam'!juta4&amp;'235_Brama_Batam'!ribu4&amp;'235_Brama_Batam'!ratus4),"ANGKA HARUS BILANGAN BULAT!"),"DATA TIDAK BOLEH BERTIPE TEKS!"))</definedName>
    <definedName name="trbl4" localSheetId="103">IF('[3]Pos Log Serang 260721'!XFD1=0,"nol",IF(TYPE('[3]Pos Log Serang 260721'!XFD1)=1,IF(MOD('[3]Pos Log Serang 260721'!XFD1,INT('[3]Pos Log Serang 260721'!XFD1))=0,TRIM('236_Nayla Hijab_Surabaya'!milyar4&amp;'236_Nayla Hijab_Surabaya'!juta4&amp;'236_Nayla Hijab_Surabaya'!ribu4&amp;'236_Nayla Hijab_Surabaya'!ratus4),"ANGKA HARUS BILANGAN BULAT!"),"DATA TIDAK BOLEH BERTIPE TEKS!"))</definedName>
    <definedName name="trbl4" localSheetId="104">IF('[3]Pos Log Serang 260721'!XFD1=0,"nol",IF(TYPE('[3]Pos Log Serang 260721'!XFD1)=1,IF(MOD('[3]Pos Log Serang 260721'!XFD1,INT('[3]Pos Log Serang 260721'!XFD1))=0,TRIM('237_Grasindo_Pontianak'!milyar4&amp;'237_Grasindo_Pontianak'!juta4&amp;'237_Grasindo_Pontianak'!ribu4&amp;'237_Grasindo_Pontianak'!ratus4),"ANGKA HARUS BILANGAN BULAT!"),"DATA TIDAK BOLEH BERTIPE TEKS!"))</definedName>
    <definedName name="trbl4" localSheetId="105">IF('[3]Pos Log Serang 260721'!XFD1=0,"nol",IF(TYPE('[3]Pos Log Serang 260721'!XFD1)=1,IF(MOD('[3]Pos Log Serang 260721'!XFD1,INT('[3]Pos Log Serang 260721'!XFD1))=0,TRIM('238_Yenlingtan_Sukses_BTH'!milyar4&amp;'238_Yenlingtan_Sukses_BTH'!juta4&amp;'238_Yenlingtan_Sukses_BTH'!ribu4&amp;'238_Yenlingtan_Sukses_BTH'!ratus4),"ANGKA HARUS BILANGAN BULAT!"),"DATA TIDAK BOLEH BERTIPE TEKS!"))</definedName>
    <definedName name="trbl4" localSheetId="106">IF('[3]Pos Log Serang 260721'!XFD1=0,"nol",IF(TYPE('[3]Pos Log Serang 260721'!XFD1)=1,IF(MOD('[3]Pos Log Serang 260721'!XFD1,INT('[3]Pos Log Serang 260721'!XFD1))=0,TRIM('239_Bpk. Arif_Batam'!milyar4&amp;'239_Bpk. Arif_Batam'!juta4&amp;'239_Bpk. Arif_Batam'!ribu4&amp;'239_Bpk. Arif_Batam'!ratus4),"ANGKA HARUS BILANGAN BULAT!"),"DATA TIDAK BOLEH BERTIPE TEKS!"))</definedName>
    <definedName name="trbl4" localSheetId="107">IF('[3]Pos Log Serang 260721'!XFD1=0,"nol",IF(TYPE('[3]Pos Log Serang 260721'!XFD1)=1,IF(MOD('[3]Pos Log Serang 260721'!XFD1,INT('[3]Pos Log Serang 260721'!XFD1))=0,TRIM('240_Yenlingtan_Sukses_BTH '!milyar4&amp;'240_Yenlingtan_Sukses_BTH '!juta4&amp;'240_Yenlingtan_Sukses_BTH '!ribu4&amp;'240_Yenlingtan_Sukses_BTH '!ratus4),"ANGKA HARUS BILANGAN BULAT!"),"DATA TIDAK BOLEH BERTIPE TEKS!"))</definedName>
    <definedName name="trbl4" localSheetId="108">IF('[3]Pos Log Serang 260721'!XFD1=0,"nol",IF(TYPE('[3]Pos Log Serang 260721'!XFD1)=1,IF(MOD('[3]Pos Log Serang 260721'!XFD1,INT('[3]Pos Log Serang 260721'!XFD1))=0,TRIM('241_Yenlingtan_Aras_BTH'!milyar4&amp;'241_Yenlingtan_Aras_BTH'!juta4&amp;'241_Yenlingtan_Aras_BTH'!ribu4&amp;'241_Yenlingtan_Aras_BTH'!ratus4),"ANGKA HARUS BILANGAN BULAT!"),"DATA TIDAK BOLEH BERTIPE TEKS!"))</definedName>
    <definedName name="trbl4" localSheetId="109">IF('[3]Pos Log Serang 260721'!XFD1=0,"nol",IF(TYPE('[3]Pos Log Serang 260721'!XFD1)=1,IF(MOD('[3]Pos Log Serang 260721'!XFD1,INT('[3]Pos Log Serang 260721'!XFD1))=0,TRIM('241A_Yenlingtan_Aras_PU'!milyar4&amp;'241A_Yenlingtan_Aras_PU'!juta4&amp;'241A_Yenlingtan_Aras_PU'!ribu4&amp;'241A_Yenlingtan_Aras_PU'!ratus4),"ANGKA HARUS BILANGAN BULAT!"),"DATA TIDAK BOLEH BERTIPE TEKS!"))</definedName>
    <definedName name="trbl4" localSheetId="110">IF('[3]Pos Log Serang 260721'!XFD1=0,"nol",IF(TYPE('[3]Pos Log Serang 260721'!XFD1)=1,IF(MOD('[3]Pos Log Serang 260721'!XFD1,INT('[3]Pos Log Serang 260721'!XFD1))=0,TRIM('242_Bpk. Arif_Batam'!milyar4&amp;'242_Bpk. Arif_Batam'!juta4&amp;'242_Bpk. Arif_Batam'!ribu4&amp;'242_Bpk. Arif_Batam'!ratus4),"ANGKA HARUS BILANGAN BULAT!"),"DATA TIDAK BOLEH BERTIPE TEKS!"))</definedName>
    <definedName name="trbl4" localSheetId="111">IF('[3]Pos Log Serang 260721'!XFD1=0,"nol",IF(TYPE('[3]Pos Log Serang 260721'!XFD1)=1,IF(MOD('[3]Pos Log Serang 260721'!XFD1,INT('[3]Pos Log Serang 260721'!XFD1))=0,TRIM('243_Klik_Batam'!milyar4&amp;'243_Klik_Batam'!juta4&amp;'243_Klik_Batam'!ribu4&amp;'243_Klik_Batam'!ratus4),"ANGKA HARUS BILANGAN BULAT!"),"DATA TIDAK BOLEH BERTIPE TEKS!"))</definedName>
    <definedName name="trbl4" localSheetId="112">IF('[3]Pos Log Serang 260721'!XFD1=0,"nol",IF(TYPE('[3]Pos Log Serang 260721'!XFD1)=1,IF(MOD('[3]Pos Log Serang 260721'!XFD1,INT('[3]Pos Log Serang 260721'!XFD1))=0,TRIM('244_Mega Kreasi_Bekasi'!milyar4&amp;'244_Mega Kreasi_Bekasi'!juta4&amp;'244_Mega Kreasi_Bekasi'!ribu4&amp;'244_Mega Kreasi_Bekasi'!ratus4),"ANGKA HARUS BILANGAN BULAT!"),"DATA TIDAK BOLEH BERTIPE TEKS!"))</definedName>
    <definedName name="trbl4" localSheetId="113">IF('[3]Pos Log Serang 260721'!XFD1=0,"nol",IF(TYPE('[3]Pos Log Serang 260721'!XFD1)=1,IF(MOD('[3]Pos Log Serang 260721'!XFD1,INT('[3]Pos Log Serang 260721'!XFD1))=0,TRIM('245_BSC_JHHP_Solok'!milyar4&amp;'245_BSC_JHHP_Solok'!juta4&amp;'245_BSC_JHHP_Solok'!ribu4&amp;'245_BSC_JHHP_Solok'!ratus4),"ANGKA HARUS BILANGAN BULAT!"),"DATA TIDAK BOLEH BERTIPE TEKS!"))</definedName>
    <definedName name="trbl4" localSheetId="114">IF('[3]Pos Log Serang 260721'!XFD1=0,"nol",IF(TYPE('[3]Pos Log Serang 260721'!XFD1)=1,IF(MOD('[3]Pos Log Serang 260721'!XFD1,INT('[3]Pos Log Serang 260721'!XFD1))=0,TRIM('246_BSC_Alam Hijau_Cilacap'!milyar4&amp;'246_BSC_Alam Hijau_Cilacap'!juta4&amp;'246_BSC_Alam Hijau_Cilacap'!ribu4&amp;'246_BSC_Alam Hijau_Cilacap'!ratus4),"ANGKA HARUS BILANGAN BULAT!"),"DATA TIDAK BOLEH BERTIPE TEKS!"))</definedName>
    <definedName name="trbl4" localSheetId="115">IF('[3]Pos Log Serang 260721'!XFD1=0,"nol",IF(TYPE('[3]Pos Log Serang 260721'!XFD1)=1,IF(MOD('[3]Pos Log Serang 260721'!XFD1,INT('[3]Pos Log Serang 260721'!XFD1))=0,TRIM('247_BSC_Alam Hijau_Jogja&amp;Smrng'!milyar4&amp;'247_BSC_Alam Hijau_Jogja&amp;Smrng'!juta4&amp;'247_BSC_Alam Hijau_Jogja&amp;Smrng'!ribu4&amp;'247_BSC_Alam Hijau_Jogja&amp;Smrng'!ratus4),"ANGKA HARUS BILANGAN BULAT!"),"DATA TIDAK BOLEH BERTIPE TEKS!"))</definedName>
    <definedName name="trbl4" localSheetId="116">IF('[3]Pos Log Serang 260721'!XFD1=0,"nol",IF(TYPE('[3]Pos Log Serang 260721'!XFD1)=1,IF(MOD('[3]Pos Log Serang 260721'!XFD1,INT('[3]Pos Log Serang 260721'!XFD1))=0,TRIM('248_Surya Jasa_Kalimantan'!milyar4&amp;'248_Surya Jasa_Kalimantan'!juta4&amp;'248_Surya Jasa_Kalimantan'!ribu4&amp;'248_Surya Jasa_Kalimantan'!ratus4),"ANGKA HARUS BILANGAN BULAT!"),"DATA TIDAK BOLEH BERTIPE TEKS!"))</definedName>
    <definedName name="trbl4" localSheetId="117">IF('[3]Pos Log Serang 260721'!XFD1=0,"nol",IF(TYPE('[3]Pos Log Serang 260721'!XFD1)=1,IF(MOD('[3]Pos Log Serang 260721'!XFD1,INT('[3]Pos Log Serang 260721'!XFD1))=0,TRIM('249_Surya Jasa_Kalimantan'!milyar4&amp;'249_Surya Jasa_Kalimantan'!juta4&amp;'249_Surya Jasa_Kalimantan'!ribu4&amp;'249_Surya Jasa_Kalimantan'!ratus4),"ANGKA HARUS BILANGAN BULAT!"),"DATA TIDAK BOLEH BERTIPE TEKS!"))</definedName>
    <definedName name="trbl4" localSheetId="118">IF('[3]Pos Log Serang 260721'!XFD1=0,"nol",IF(TYPE('[3]Pos Log Serang 260721'!XFD1)=1,IF(MOD('[3]Pos Log Serang 260721'!XFD1,INT('[3]Pos Log Serang 260721'!XFD1))=0,TRIM('250_Lion_Sidoarjo'!milyar4&amp;'250_Lion_Sidoarjo'!juta4&amp;'250_Lion_Sidoarjo'!ribu4&amp;'250_Lion_Sidoarjo'!ratus4),"ANGKA HARUS BILANGAN BULAT!"),"DATA TIDAK BOLEH BERTIPE TEKS!"))</definedName>
    <definedName name="trbl4" localSheetId="119">IF('[3]Pos Log Serang 260721'!XFD1=0,"nol",IF(TYPE('[3]Pos Log Serang 260721'!XFD1)=1,IF(MOD('[3]Pos Log Serang 260721'!XFD1,INT('[3]Pos Log Serang 260721'!XFD1))=0,TRIM('251_PCS_Pontianak'!milyar4&amp;'251_PCS_Pontianak'!juta4&amp;'251_PCS_Pontianak'!ribu4&amp;'251_PCS_Pontianak'!ratus4),"ANGKA HARUS BILANGAN BULAT!"),"DATA TIDAK BOLEH BERTIPE TEKS!"))</definedName>
    <definedName name="trbl4" localSheetId="120">IF('[3]Pos Log Serang 260721'!XFD1=0,"nol",IF(TYPE('[3]Pos Log Serang 260721'!XFD1)=1,IF(MOD('[3]Pos Log Serang 260721'!XFD1,INT('[3]Pos Log Serang 260721'!XFD1))=0,TRIM('252_PT. Buana_Jakarta'!milyar4&amp;'252_PT. Buana_Jakarta'!juta4&amp;'252_PT. Buana_Jakarta'!ribu4&amp;'252_PT. Buana_Jakarta'!ratus4),"ANGKA HARUS BILANGAN BULAT!"),"DATA TIDAK BOLEH BERTIPE TEKS!"))</definedName>
    <definedName name="trbl4" localSheetId="121">IF('[3]Pos Log Serang 260721'!XFD1=0,"nol",IF(TYPE('[3]Pos Log Serang 260721'!XFD1)=1,IF(MOD('[3]Pos Log Serang 260721'!XFD1,INT('[3]Pos Log Serang 260721'!XFD1))=0,TRIM('253_PCS_Pontianak'!milyar4&amp;'253_PCS_Pontianak'!juta4&amp;'253_PCS_Pontianak'!ribu4&amp;'253_PCS_Pontianak'!ratus4),"ANGKA HARUS BILANGAN BULAT!"),"DATA TIDAK BOLEH BERTIPE TEKS!"))</definedName>
    <definedName name="trbl4" localSheetId="122">IF('[3]Pos Log Serang 260721'!XFD1=0,"nol",IF(TYPE('[3]Pos Log Serang 260721'!XFD1)=1,IF(MOD('[3]Pos Log Serang 260721'!XFD1,INT('[3]Pos Log Serang 260721'!XFD1))=0,TRIM('254_Yenlingtan_Primasari'!milyar4&amp;'254_Yenlingtan_Primasari'!juta4&amp;'254_Yenlingtan_Primasari'!ribu4&amp;'254_Yenlingtan_Primasari'!ratus4),"ANGKA HARUS BILANGAN BULAT!"),"DATA TIDAK BOLEH BERTIPE TEKS!"))</definedName>
    <definedName name="trbl4" localSheetId="123">IF('[3]Pos Log Serang 260721'!XFD1=0,"nol",IF(TYPE('[3]Pos Log Serang 260721'!XFD1)=1,IF(MOD('[3]Pos Log Serang 260721'!XFD1,INT('[3]Pos Log Serang 260721'!XFD1))=0,TRIM('255_Trawlbens_Batam'!milyar4&amp;'255_Trawlbens_Batam'!juta4&amp;'255_Trawlbens_Batam'!ribu4&amp;'255_Trawlbens_Batam'!ratus4),"ANGKA HARUS BILANGAN BULAT!"),"DATA TIDAK BOLEH BERTIPE TEKS!"))</definedName>
    <definedName name="trbl4" localSheetId="124">IF('[3]Pos Log Serang 260721'!XFD1=0,"nol",IF(TYPE('[3]Pos Log Serang 260721'!XFD1)=1,IF(MOD('[3]Pos Log Serang 260721'!XFD1,INT('[3]Pos Log Serang 260721'!XFD1))=0,TRIM('256_yenlingtan_Dlanier'!milyar4&amp;'256_yenlingtan_Dlanier'!juta4&amp;'256_yenlingtan_Dlanier'!ribu4&amp;'256_yenlingtan_Dlanier'!ratus4),"ANGKA HARUS BILANGAN BULAT!"),"DATA TIDAK BOLEH BERTIPE TEKS!"))</definedName>
    <definedName name="trbl4" localSheetId="125">IF('[3]Pos Log Serang 260721'!XFD1=0,"nol",IF(TYPE('[3]Pos Log Serang 260721'!XFD1)=1,IF(MOD('[3]Pos Log Serang 260721'!XFD1,INT('[3]Pos Log Serang 260721'!XFD1))=0,TRIM('257_BSC_Alamhijau_Medan'!milyar4&amp;'257_BSC_Alamhijau_Medan'!juta4&amp;'257_BSC_Alamhijau_Medan'!ribu4&amp;'257_BSC_Alamhijau_Medan'!ratus4),"ANGKA HARUS BILANGAN BULAT!"),"DATA TIDAK BOLEH BERTIPE TEKS!"))</definedName>
    <definedName name="trbl4" localSheetId="126">IF('[3]Pos Log Serang 260721'!XFD1=0,"nol",IF(TYPE('[3]Pos Log Serang 260721'!XFD1)=1,IF(MOD('[3]Pos Log Serang 260721'!XFD1,INT('[3]Pos Log Serang 260721'!XFD1))=0,TRIM('258_BSC_JHHP_Kotabumi&amp;metr'!milyar4&amp;'258_BSC_JHHP_Kotabumi&amp;metr'!juta4&amp;'258_BSC_JHHP_Kotabumi&amp;metr'!ribu4&amp;'258_BSC_JHHP_Kotabumi&amp;metr'!ratus4),"ANGKA HARUS BILANGAN BULAT!"),"DATA TIDAK BOLEH BERTIPE TEKS!"))</definedName>
    <definedName name="trbl4" localSheetId="127">IF('[3]Pos Log Serang 260721'!XFD1=0,"nol",IF(TYPE('[3]Pos Log Serang 260721'!XFD1)=1,IF(MOD('[3]Pos Log Serang 260721'!XFD1,INT('[3]Pos Log Serang 260721'!XFD1))=0,TRIM('259_Okaryana_Pontianak'!milyar4&amp;'259_Okaryana_Pontianak'!juta4&amp;'259_Okaryana_Pontianak'!ribu4&amp;'259_Okaryana_Pontianak'!ratus4),"ANGKA HARUS BILANGAN BULAT!"),"DATA TIDAK BOLEH BERTIPE TEKS!"))</definedName>
    <definedName name="trbl4" localSheetId="128">IF('[3]Pos Log Serang 260721'!XFD1=0,"nol",IF(TYPE('[3]Pos Log Serang 260721'!XFD1)=1,IF(MOD('[3]Pos Log Serang 260721'!XFD1,INT('[3]Pos Log Serang 260721'!XFD1))=0,TRIM('260_Ibu Neneng_Cibitung'!milyar4&amp;'260_Ibu Neneng_Cibitung'!juta4&amp;'260_Ibu Neneng_Cibitung'!ribu4&amp;'260_Ibu Neneng_Cibitung'!ratus4),"ANGKA HARUS BILANGAN BULAT!"),"DATA TIDAK BOLEH BERTIPE TEKS!"))</definedName>
    <definedName name="trbl4" localSheetId="129">IF('[3]Pos Log Serang 260721'!XFD1=0,"nol",IF(TYPE('[3]Pos Log Serang 260721'!XFD1)=1,IF(MOD('[3]Pos Log Serang 260721'!XFD1,INT('[3]Pos Log Serang 260721'!XFD1))=0,TRIM('261_Klik_Batam'!milyar4&amp;'261_Klik_Batam'!juta4&amp;'261_Klik_Batam'!ribu4&amp;'261_Klik_Batam'!ratus4),"ANGKA HARUS BILANGAN BULAT!"),"DATA TIDAK BOLEH BERTIPE TEKS!"))</definedName>
    <definedName name="trbl4" localSheetId="130">IF('[3]Pos Log Serang 260721'!XFD1=0,"nol",IF(TYPE('[3]Pos Log Serang 260721'!XFD1)=1,IF(MOD('[3]Pos Log Serang 260721'!XFD1,INT('[3]Pos Log Serang 260721'!XFD1))=0,TRIM('262_Bpk. Riyadi_Batam'!milyar4&amp;'262_Bpk. Riyadi_Batam'!juta4&amp;'262_Bpk. Riyadi_Batam'!ribu4&amp;'262_Bpk. Riyadi_Batam'!ratus4),"ANGKA HARUS BILANGAN BULAT!"),"DATA TIDAK BOLEH BERTIPE TEKS!"))</definedName>
    <definedName name="trbl4" localSheetId="131">IF('[3]Pos Log Serang 260721'!XFD1=0,"nol",IF(TYPE('[3]Pos Log Serang 260721'!XFD1)=1,IF(MOD('[3]Pos Log Serang 260721'!XFD1,INT('[3]Pos Log Serang 260721'!XFD1))=0,TRIM('263_Trawlbens_Batam'!milyar4&amp;'263_Trawlbens_Batam'!juta4&amp;'263_Trawlbens_Batam'!ribu4&amp;'263_Trawlbens_Batam'!ratus4),"ANGKA HARUS BILANGAN BULAT!"),"DATA TIDAK BOLEH BERTIPE TEKS!"))</definedName>
    <definedName name="trbl4" localSheetId="132">IF('[3]Pos Log Serang 260721'!XFD1=0,"nol",IF(TYPE('[3]Pos Log Serang 260721'!XFD1)=1,IF(MOD('[3]Pos Log Serang 260721'!XFD1,INT('[3]Pos Log Serang 260721'!XFD1))=0,TRIM('264_Trawlbens_Batam'!milyar4&amp;'264_Trawlbens_Batam'!juta4&amp;'264_Trawlbens_Batam'!ribu4&amp;'264_Trawlbens_Batam'!ratus4),"ANGKA HARUS BILANGAN BULAT!"),"DATA TIDAK BOLEH BERTIPE TEKS!"))</definedName>
    <definedName name="trbl4" localSheetId="133">IF('[3]Pos Log Serang 260721'!XFD1=0,"nol",IF(TYPE('[3]Pos Log Serang 260721'!XFD1)=1,IF(MOD('[3]Pos Log Serang 260721'!XFD1,INT('[3]Pos Log Serang 260721'!XFD1))=0,TRIM('265_STL_Pontianak'!milyar4&amp;'265_STL_Pontianak'!juta4&amp;'265_STL_Pontianak'!ribu4&amp;'265_STL_Pontianak'!ratus4),"ANGKA HARUS BILANGAN BULAT!"),"DATA TIDAK BOLEH BERTIPE TEKS!"))</definedName>
    <definedName name="trbl4" localSheetId="134">IF('[3]Pos Log Serang 260721'!XFD1=0,"nol",IF(TYPE('[3]Pos Log Serang 260721'!XFD1)=1,IF(MOD('[3]Pos Log Serang 260721'!XFD1,INT('[3]Pos Log Serang 260721'!XFD1))=0,TRIM('266_BSC_JHHP_Brastagi'!milyar4&amp;'266_BSC_JHHP_Brastagi'!juta4&amp;'266_BSC_JHHP_Brastagi'!ribu4&amp;'266_BSC_JHHP_Brastagi'!ratus4),"ANGKA HARUS BILANGAN BULAT!"),"DATA TIDAK BOLEH BERTIPE TEKS!"))</definedName>
    <definedName name="trbl4" localSheetId="135">IF('[3]Pos Log Serang 260721'!XFD1=0,"nol",IF(TYPE('[3]Pos Log Serang 260721'!XFD1)=1,IF(MOD('[3]Pos Log Serang 260721'!XFD1,INT('[3]Pos Log Serang 260721'!XFD1))=0,TRIM('267_Expresindo_Riau'!milyar4&amp;'267_Expresindo_Riau'!juta4&amp;'267_Expresindo_Riau'!ribu4&amp;'267_Expresindo_Riau'!ratus4),"ANGKA HARUS BILANGAN BULAT!"),"DATA TIDAK BOLEH BERTIPE TEKS!"))</definedName>
    <definedName name="trbl4" localSheetId="136">IF('[3]Pos Log Serang 260721'!XFD1=0,"nol",IF(TYPE('[3]Pos Log Serang 260721'!XFD1)=1,IF(MOD('[3]Pos Log Serang 260721'!XFD1,INT('[3]Pos Log Serang 260721'!XFD1))=0,TRIM('268_klik_Batam'!milyar4&amp;'268_klik_Batam'!juta4&amp;'268_klik_Batam'!ribu4&amp;'268_klik_Batam'!ratus4),"ANGKA HARUS BILANGAN BULAT!"),"DATA TIDAK BOLEH BERTIPE TEKS!"))</definedName>
    <definedName name="trbl4" localSheetId="137">IF('[3]Pos Log Serang 260721'!XFD1=0,"nol",IF(TYPE('[3]Pos Log Serang 260721'!XFD1)=1,IF(MOD('[3]Pos Log Serang 260721'!XFD1,INT('[3]Pos Log Serang 260721'!XFD1))=0,TRIM('269_Yenlingtan_UD Amindo_BTH'!milyar4&amp;'269_Yenlingtan_UD Amindo_BTH'!juta4&amp;'269_Yenlingtan_UD Amindo_BTH'!ribu4&amp;'269_Yenlingtan_UD Amindo_BTH'!ratus4),"ANGKA HARUS BILANGAN BULAT!"),"DATA TIDAK BOLEH BERTIPE TEKS!"))</definedName>
    <definedName name="trbl4" localSheetId="138">IF('[3]Pos Log Serang 260721'!XFD1=0,"nol",IF(TYPE('[3]Pos Log Serang 260721'!XFD1)=1,IF(MOD('[3]Pos Log Serang 260721'!XFD1,INT('[3]Pos Log Serang 260721'!XFD1))=0,TRIM('270_Yenlingtan_Dlainer_BTH'!milyar4&amp;'270_Yenlingtan_Dlainer_BTH'!juta4&amp;'270_Yenlingtan_Dlainer_BTH'!ribu4&amp;'270_Yenlingtan_Dlainer_BTH'!ratus4),"ANGKA HARUS BILANGAN BULAT!"),"DATA TIDAK BOLEH BERTIPE TEKS!"))</definedName>
    <definedName name="trbl4" localSheetId="139">IF('[3]Pos Log Serang 260721'!XFD1=0,"nol",IF(TYPE('[3]Pos Log Serang 260721'!XFD1)=1,IF(MOD('[3]Pos Log Serang 260721'!XFD1,INT('[3]Pos Log Serang 260721'!XFD1))=0,TRIM('271_Asia Mitra_Bintan'!milyar4&amp;'271_Asia Mitra_Bintan'!juta4&amp;'271_Asia Mitra_Bintan'!ribu4&amp;'271_Asia Mitra_Bintan'!ratus4),"ANGKA HARUS BILANGAN BULAT!"),"DATA TIDAK BOLEH BERTIPE TEKS!"))</definedName>
    <definedName name="trbl4" localSheetId="140">IF('[3]Pos Log Serang 260721'!XFD1=0,"nol",IF(TYPE('[3]Pos Log Serang 260721'!XFD1)=1,IF(MOD('[3]Pos Log Serang 260721'!XFD1,INT('[3]Pos Log Serang 260721'!XFD1))=0,TRIM('272_klik_Batam '!milyar4&amp;'272_klik_Batam '!juta4&amp;'272_klik_Batam '!ribu4&amp;'272_klik_Batam '!ratus4),"ANGKA HARUS BILANGAN BULAT!"),"DATA TIDAK BOLEH BERTIPE TEKS!"))</definedName>
    <definedName name="trbl4" localSheetId="141">IF('[3]Pos Log Serang 260721'!XFD1=0,"nol",IF(TYPE('[3]Pos Log Serang 260721'!XFD1)=1,IF(MOD('[3]Pos Log Serang 260721'!XFD1,INT('[3]Pos Log Serang 260721'!XFD1))=0,TRIM('273_Trawlbens_Batam'!milyar4&amp;'273_Trawlbens_Batam'!juta4&amp;'273_Trawlbens_Batam'!ribu4&amp;'273_Trawlbens_Batam'!ratus4),"ANGKA HARUS BILANGAN BULAT!"),"DATA TIDAK BOLEH BERTIPE TEKS!"))</definedName>
    <definedName name="trbl4" localSheetId="142">IF('[3]Pos Log Serang 260721'!XFD1=0,"nol",IF(TYPE('[3]Pos Log Serang 260721'!XFD1)=1,IF(MOD('[3]Pos Log Serang 260721'!XFD1,INT('[3]Pos Log Serang 260721'!XFD1))=0,TRIM('Performa_PT. Yasa_Konawe'!milyar4&amp;'Performa_PT. Yasa_Konawe'!juta4&amp;'Performa_PT. Yasa_Konawe'!ribu4&amp;'Performa_PT. Yasa_Konawe'!ratus4),"ANGKA HARUS BILANGAN BULAT!"),"DATA TIDAK BOLEH BERTIPE TEKS!"))</definedName>
    <definedName name="trbl4">IF('[3]Pos Log Serang 260721'!XFD1=0,"nol",IF(TYPE('[3]Pos Log Serang 260721'!XFD1)=1,IF(MOD('[3]Pos Log Serang 260721'!XFD1,INT('[3]Pos Log Serang 260721'!XFD1))=0,TRIM(milyar4&amp;juta4&amp;ribu4&amp;ratus4),"ANGKA HARUS BILANGAN BULAT!"),"DATA TIDAK BOLEH BERTIPE TEKS!"))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" i="118" l="1"/>
  <c r="A19" i="118"/>
  <c r="A20" i="118" s="1"/>
  <c r="A21" i="118" s="1"/>
  <c r="A22" i="118" s="1"/>
  <c r="A23" i="118" s="1"/>
  <c r="A24" i="118" s="1"/>
  <c r="A18" i="118"/>
  <c r="J18" i="118"/>
  <c r="J17" i="118"/>
  <c r="O23" i="80" l="1"/>
  <c r="O22" i="80"/>
  <c r="O21" i="80"/>
  <c r="I32" i="159" l="1"/>
  <c r="J18" i="159"/>
  <c r="J19" i="159" s="1"/>
  <c r="J23" i="159" s="1"/>
  <c r="I32" i="158"/>
  <c r="J18" i="158"/>
  <c r="J19" i="158" s="1"/>
  <c r="J23" i="158" s="1"/>
  <c r="J20" i="157" l="1"/>
  <c r="J19" i="157"/>
  <c r="I33" i="157"/>
  <c r="J18" i="157"/>
  <c r="I32" i="156"/>
  <c r="J18" i="156"/>
  <c r="J19" i="156" s="1"/>
  <c r="J23" i="156" s="1"/>
  <c r="I32" i="155"/>
  <c r="J18" i="155"/>
  <c r="J19" i="155" s="1"/>
  <c r="J23" i="155" s="1"/>
  <c r="J24" i="157" l="1"/>
  <c r="I32" i="154" l="1"/>
  <c r="J19" i="154"/>
  <c r="J23" i="154" s="1"/>
  <c r="J18" i="154"/>
  <c r="I22" i="153" l="1"/>
  <c r="I23" i="153" s="1"/>
  <c r="I19" i="153"/>
  <c r="H32" i="153"/>
  <c r="I18" i="153"/>
  <c r="H33" i="152"/>
  <c r="I19" i="152"/>
  <c r="I18" i="152"/>
  <c r="I20" i="152" s="1"/>
  <c r="I23" i="152" s="1"/>
  <c r="I24" i="152" s="1"/>
  <c r="J20" i="151" l="1"/>
  <c r="J19" i="151"/>
  <c r="J18" i="151"/>
  <c r="I33" i="151"/>
  <c r="I32" i="150"/>
  <c r="J18" i="150"/>
  <c r="J19" i="150" s="1"/>
  <c r="J23" i="150" s="1"/>
  <c r="I32" i="149"/>
  <c r="J18" i="149"/>
  <c r="J19" i="149" s="1"/>
  <c r="J23" i="149" s="1"/>
  <c r="I32" i="148"/>
  <c r="J18" i="148"/>
  <c r="J19" i="148" s="1"/>
  <c r="J23" i="148" s="1"/>
  <c r="I32" i="147"/>
  <c r="J18" i="147"/>
  <c r="J19" i="147" s="1"/>
  <c r="J23" i="147" s="1"/>
  <c r="J24" i="151" l="1"/>
  <c r="I19" i="146"/>
  <c r="I18" i="146"/>
  <c r="I20" i="146" s="1"/>
  <c r="I24" i="146" s="1"/>
  <c r="K19" i="146"/>
  <c r="H33" i="146"/>
  <c r="I32" i="145" l="1"/>
  <c r="J18" i="145"/>
  <c r="J19" i="145" s="1"/>
  <c r="J23" i="145" s="1"/>
  <c r="I21" i="144" l="1"/>
  <c r="G18" i="144"/>
  <c r="H34" i="144"/>
  <c r="I20" i="144"/>
  <c r="I18" i="144"/>
  <c r="I24" i="144" l="1"/>
  <c r="I25" i="144" s="1"/>
  <c r="H33" i="143" l="1"/>
  <c r="I19" i="143"/>
  <c r="I18" i="143"/>
  <c r="I20" i="143" s="1"/>
  <c r="I23" i="143" s="1"/>
  <c r="I24" i="143" s="1"/>
  <c r="I32" i="142"/>
  <c r="J18" i="142"/>
  <c r="J19" i="142" s="1"/>
  <c r="J23" i="142" s="1"/>
  <c r="I32" i="141"/>
  <c r="J18" i="141"/>
  <c r="J19" i="141" s="1"/>
  <c r="J23" i="141" s="1"/>
  <c r="I32" i="140"/>
  <c r="J18" i="140"/>
  <c r="J19" i="140" s="1"/>
  <c r="J23" i="140" s="1"/>
  <c r="J20" i="139" l="1"/>
  <c r="J19" i="139"/>
  <c r="I20" i="137"/>
  <c r="I19" i="137"/>
  <c r="J18" i="139" l="1"/>
  <c r="J24" i="139" s="1"/>
  <c r="I33" i="139"/>
  <c r="I20" i="138" l="1"/>
  <c r="H36" i="138" l="1"/>
  <c r="I19" i="138"/>
  <c r="I21" i="138" l="1"/>
  <c r="I25" i="138" s="1"/>
  <c r="J19" i="135"/>
  <c r="H33" i="137"/>
  <c r="I18" i="137"/>
  <c r="I19" i="136"/>
  <c r="I20" i="136" s="1"/>
  <c r="I24" i="136" s="1"/>
  <c r="H35" i="136"/>
  <c r="I33" i="135"/>
  <c r="J18" i="135"/>
  <c r="I32" i="134"/>
  <c r="J18" i="134"/>
  <c r="J19" i="134" s="1"/>
  <c r="J23" i="134" s="1"/>
  <c r="J20" i="135" l="1"/>
  <c r="J24" i="135" s="1"/>
  <c r="I24" i="137"/>
  <c r="I23" i="133"/>
  <c r="I20" i="133"/>
  <c r="H34" i="133"/>
  <c r="I19" i="133"/>
  <c r="I18" i="133"/>
  <c r="I21" i="133" s="1"/>
  <c r="H33" i="132"/>
  <c r="I20" i="132"/>
  <c r="I23" i="132" s="1"/>
  <c r="I24" i="132" s="1"/>
  <c r="I19" i="132"/>
  <c r="I18" i="132"/>
  <c r="H33" i="131"/>
  <c r="I19" i="131"/>
  <c r="I18" i="131"/>
  <c r="I24" i="133" l="1"/>
  <c r="I25" i="133" s="1"/>
  <c r="I20" i="131"/>
  <c r="I23" i="131" s="1"/>
  <c r="I24" i="131" s="1"/>
  <c r="I18" i="130" l="1"/>
  <c r="I19" i="130" s="1"/>
  <c r="I23" i="130" s="1"/>
  <c r="H32" i="130"/>
  <c r="J18" i="129" l="1"/>
  <c r="J19" i="129" s="1"/>
  <c r="J23" i="129" s="1"/>
  <c r="I32" i="129"/>
  <c r="I32" i="128"/>
  <c r="J18" i="128"/>
  <c r="J19" i="128" s="1"/>
  <c r="J23" i="128" s="1"/>
  <c r="I32" i="127"/>
  <c r="J18" i="127"/>
  <c r="J19" i="127" s="1"/>
  <c r="J23" i="127" s="1"/>
  <c r="I32" i="126" l="1"/>
  <c r="J18" i="126"/>
  <c r="J19" i="126" s="1"/>
  <c r="J23" i="126" s="1"/>
  <c r="I32" i="125"/>
  <c r="J18" i="125"/>
  <c r="J19" i="125" s="1"/>
  <c r="J23" i="125" s="1"/>
  <c r="I32" i="123"/>
  <c r="J18" i="123"/>
  <c r="J19" i="123" s="1"/>
  <c r="J23" i="123" s="1"/>
  <c r="I32" i="122"/>
  <c r="J18" i="122"/>
  <c r="J19" i="122" s="1"/>
  <c r="J23" i="122" s="1"/>
  <c r="I32" i="121" l="1"/>
  <c r="J18" i="121"/>
  <c r="J19" i="121" s="1"/>
  <c r="J23" i="121" s="1"/>
  <c r="I32" i="120"/>
  <c r="J18" i="120"/>
  <c r="J19" i="120" s="1"/>
  <c r="J23" i="120" s="1"/>
  <c r="I32" i="119" l="1"/>
  <c r="J18" i="119"/>
  <c r="J19" i="119" s="1"/>
  <c r="J23" i="119" s="1"/>
  <c r="J23" i="118" l="1"/>
  <c r="J21" i="118" l="1"/>
  <c r="J22" i="118"/>
  <c r="J20" i="118"/>
  <c r="J19" i="118" l="1"/>
  <c r="J25" i="118" s="1"/>
  <c r="I38" i="118"/>
  <c r="J29" i="118" l="1"/>
  <c r="I32" i="117"/>
  <c r="J18" i="117"/>
  <c r="J19" i="117" s="1"/>
  <c r="J23" i="117" s="1"/>
  <c r="I32" i="116" l="1"/>
  <c r="J18" i="116"/>
  <c r="J19" i="116" s="1"/>
  <c r="J23" i="116" s="1"/>
  <c r="I34" i="115"/>
  <c r="J19" i="115"/>
  <c r="J20" i="115" s="1"/>
  <c r="J24" i="115" s="1"/>
  <c r="H35" i="114"/>
  <c r="I19" i="114"/>
  <c r="I20" i="114" s="1"/>
  <c r="I24" i="114" s="1"/>
  <c r="J29" i="113" l="1"/>
  <c r="J30" i="113"/>
  <c r="J31" i="113"/>
  <c r="I46" i="113" l="1"/>
  <c r="J28" i="113"/>
  <c r="J27" i="113"/>
  <c r="J26" i="113"/>
  <c r="J25" i="113"/>
  <c r="J24" i="113"/>
  <c r="J23" i="113"/>
  <c r="J22" i="113"/>
  <c r="J21" i="113"/>
  <c r="A21" i="113"/>
  <c r="A22" i="113" s="1"/>
  <c r="A23" i="113" s="1"/>
  <c r="A24" i="113" s="1"/>
  <c r="A25" i="113" s="1"/>
  <c r="A26" i="113" s="1"/>
  <c r="A27" i="113" s="1"/>
  <c r="A28" i="113" s="1"/>
  <c r="A29" i="113" s="1"/>
  <c r="A30" i="113" s="1"/>
  <c r="A31" i="113" s="1"/>
  <c r="J20" i="113"/>
  <c r="A20" i="113"/>
  <c r="J19" i="113"/>
  <c r="J32" i="113" s="1"/>
  <c r="J36" i="113" l="1"/>
  <c r="I32" i="112" l="1"/>
  <c r="J18" i="112"/>
  <c r="J19" i="112" s="1"/>
  <c r="J23" i="112" s="1"/>
  <c r="G19" i="61"/>
  <c r="I19" i="61" s="1"/>
  <c r="G19" i="73"/>
  <c r="I32" i="111" l="1"/>
  <c r="J18" i="111"/>
  <c r="J19" i="111" s="1"/>
  <c r="J23" i="111" s="1"/>
  <c r="I32" i="110"/>
  <c r="J18" i="110"/>
  <c r="J19" i="110" s="1"/>
  <c r="J23" i="110" s="1"/>
  <c r="I32" i="109"/>
  <c r="J18" i="109"/>
  <c r="J19" i="109" s="1"/>
  <c r="J23" i="109" s="1"/>
  <c r="I32" i="108"/>
  <c r="J18" i="108"/>
  <c r="J19" i="108" s="1"/>
  <c r="J23" i="108" s="1"/>
  <c r="I32" i="107" l="1"/>
  <c r="J18" i="107"/>
  <c r="J19" i="107" s="1"/>
  <c r="J23" i="107" s="1"/>
  <c r="I32" i="106"/>
  <c r="J18" i="106"/>
  <c r="J19" i="106" s="1"/>
  <c r="J23" i="106" s="1"/>
  <c r="I19" i="105"/>
  <c r="H33" i="105"/>
  <c r="I18" i="105"/>
  <c r="H32" i="104"/>
  <c r="I18" i="104"/>
  <c r="I19" i="104" s="1"/>
  <c r="I22" i="104" s="1"/>
  <c r="I23" i="104" s="1"/>
  <c r="H32" i="103"/>
  <c r="I18" i="103"/>
  <c r="I19" i="103" s="1"/>
  <c r="H32" i="102"/>
  <c r="I18" i="102"/>
  <c r="I19" i="102" s="1"/>
  <c r="I22" i="102" s="1"/>
  <c r="I23" i="102" s="1"/>
  <c r="H33" i="101"/>
  <c r="I19" i="101"/>
  <c r="I18" i="101"/>
  <c r="I20" i="101" s="1"/>
  <c r="I20" i="105" l="1"/>
  <c r="I23" i="101"/>
  <c r="I24" i="101" s="1"/>
  <c r="I23" i="105"/>
  <c r="I24" i="105" s="1"/>
  <c r="I22" i="103"/>
  <c r="I23" i="103" s="1"/>
  <c r="H33" i="100" l="1"/>
  <c r="I19" i="100"/>
  <c r="I18" i="100"/>
  <c r="I20" i="100" s="1"/>
  <c r="I23" i="100" s="1"/>
  <c r="I24" i="100" s="1"/>
  <c r="J18" i="99" l="1"/>
  <c r="I33" i="99"/>
  <c r="J19" i="99" l="1"/>
  <c r="J23" i="99" s="1"/>
  <c r="J20" i="98" l="1"/>
  <c r="J21" i="98"/>
  <c r="J22" i="98"/>
  <c r="J23" i="98"/>
  <c r="J24" i="98"/>
  <c r="J25" i="98"/>
  <c r="J26" i="98"/>
  <c r="J27" i="98"/>
  <c r="J28" i="98"/>
  <c r="J29" i="98"/>
  <c r="J30" i="98"/>
  <c r="I45" i="98"/>
  <c r="A20" i="98"/>
  <c r="A21" i="98" s="1"/>
  <c r="A22" i="98" s="1"/>
  <c r="A23" i="98" s="1"/>
  <c r="A24" i="98" s="1"/>
  <c r="A25" i="98" s="1"/>
  <c r="A26" i="98" s="1"/>
  <c r="A27" i="98" s="1"/>
  <c r="A28" i="98" s="1"/>
  <c r="A29" i="98" s="1"/>
  <c r="A30" i="98" s="1"/>
  <c r="J19" i="98"/>
  <c r="J31" i="98" l="1"/>
  <c r="J35" i="98"/>
  <c r="I32" i="97" l="1"/>
  <c r="J18" i="97"/>
  <c r="J19" i="97" s="1"/>
  <c r="J23" i="97" s="1"/>
  <c r="H34" i="96"/>
  <c r="I18" i="96"/>
  <c r="I19" i="96" s="1"/>
  <c r="I23" i="96" s="1"/>
  <c r="I32" i="95"/>
  <c r="J18" i="95"/>
  <c r="J19" i="95" s="1"/>
  <c r="J23" i="95" l="1"/>
  <c r="I19" i="94" l="1"/>
  <c r="I18" i="94"/>
  <c r="H33" i="94"/>
  <c r="J19" i="93"/>
  <c r="I33" i="93"/>
  <c r="J18" i="93"/>
  <c r="I32" i="92"/>
  <c r="J18" i="92"/>
  <c r="J19" i="92" s="1"/>
  <c r="J23" i="92" s="1"/>
  <c r="I32" i="91"/>
  <c r="J18" i="91"/>
  <c r="J19" i="91" s="1"/>
  <c r="J23" i="91" s="1"/>
  <c r="I32" i="90"/>
  <c r="J18" i="90"/>
  <c r="J19" i="90" s="1"/>
  <c r="J23" i="90" s="1"/>
  <c r="I32" i="81"/>
  <c r="J18" i="81"/>
  <c r="J19" i="81" s="1"/>
  <c r="J23" i="81" s="1"/>
  <c r="J18" i="80"/>
  <c r="J19" i="80" s="1"/>
  <c r="J23" i="80" s="1"/>
  <c r="I32" i="80"/>
  <c r="J20" i="93" l="1"/>
  <c r="I20" i="94"/>
  <c r="J24" i="93"/>
  <c r="I24" i="94"/>
  <c r="I32" i="78"/>
  <c r="J18" i="78"/>
  <c r="J19" i="78" s="1"/>
  <c r="J23" i="78" s="1"/>
  <c r="I32" i="77"/>
  <c r="J18" i="77"/>
  <c r="J19" i="77" s="1"/>
  <c r="J23" i="77" s="1"/>
  <c r="I19" i="76" l="1"/>
  <c r="H33" i="76"/>
  <c r="I18" i="76"/>
  <c r="I20" i="76" s="1"/>
  <c r="H33" i="75"/>
  <c r="I19" i="75"/>
  <c r="I18" i="75"/>
  <c r="H33" i="74"/>
  <c r="I19" i="74"/>
  <c r="I18" i="74"/>
  <c r="I19" i="73"/>
  <c r="H33" i="73"/>
  <c r="I18" i="73"/>
  <c r="H32" i="72"/>
  <c r="I18" i="72"/>
  <c r="I19" i="72" s="1"/>
  <c r="J19" i="71"/>
  <c r="J18" i="71"/>
  <c r="J20" i="71" s="1"/>
  <c r="J24" i="71" s="1"/>
  <c r="I33" i="71"/>
  <c r="I32" i="69"/>
  <c r="J18" i="69"/>
  <c r="J19" i="69" s="1"/>
  <c r="J23" i="69" s="1"/>
  <c r="I19" i="68"/>
  <c r="I20" i="68" s="1"/>
  <c r="I24" i="68" s="1"/>
  <c r="H35" i="68"/>
  <c r="I20" i="73" l="1"/>
  <c r="I23" i="73" s="1"/>
  <c r="I24" i="73" s="1"/>
  <c r="I20" i="75"/>
  <c r="I23" i="75" s="1"/>
  <c r="I24" i="75" s="1"/>
  <c r="I23" i="76"/>
  <c r="I24" i="76" s="1"/>
  <c r="I20" i="74"/>
  <c r="I23" i="74" s="1"/>
  <c r="I24" i="74" s="1"/>
  <c r="I22" i="72"/>
  <c r="I23" i="72" s="1"/>
  <c r="I35" i="67" l="1"/>
  <c r="J19" i="67"/>
  <c r="J20" i="67" s="1"/>
  <c r="J24" i="67" s="1"/>
  <c r="I32" i="66"/>
  <c r="J18" i="66"/>
  <c r="J19" i="66" s="1"/>
  <c r="J23" i="66" s="1"/>
  <c r="K20" i="65"/>
  <c r="K19" i="65"/>
  <c r="J35" i="65"/>
  <c r="H35" i="64"/>
  <c r="I20" i="64"/>
  <c r="I24" i="64" s="1"/>
  <c r="I19" i="64"/>
  <c r="K21" i="65" l="1"/>
  <c r="K25" i="65" s="1"/>
  <c r="H32" i="63"/>
  <c r="I18" i="63"/>
  <c r="I19" i="63" s="1"/>
  <c r="I23" i="63" s="1"/>
  <c r="I49" i="62" l="1"/>
  <c r="A20" i="62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J19" i="62"/>
  <c r="J35" i="62" s="1"/>
  <c r="J39" i="62" s="1"/>
  <c r="H33" i="61" l="1"/>
  <c r="I18" i="61"/>
  <c r="I20" i="61" s="1"/>
  <c r="L18" i="61" s="1"/>
  <c r="I19" i="60"/>
  <c r="H33" i="60"/>
  <c r="I18" i="60"/>
  <c r="I20" i="60" s="1"/>
  <c r="I23" i="61" l="1"/>
  <c r="I24" i="61" s="1"/>
  <c r="I23" i="60"/>
  <c r="I24" i="60" s="1"/>
  <c r="J19" i="59" l="1"/>
  <c r="J18" i="59"/>
  <c r="I33" i="59"/>
  <c r="J18" i="58"/>
  <c r="J19" i="58" s="1"/>
  <c r="J23" i="58" s="1"/>
  <c r="I32" i="58"/>
  <c r="J18" i="57"/>
  <c r="J19" i="57" s="1"/>
  <c r="J23" i="57" s="1"/>
  <c r="I32" i="57"/>
  <c r="O27" i="56"/>
  <c r="O28" i="56"/>
  <c r="O29" i="56" s="1"/>
  <c r="O33" i="56" s="1"/>
  <c r="O35" i="56" s="1"/>
  <c r="I32" i="56"/>
  <c r="J18" i="56"/>
  <c r="J20" i="59" l="1"/>
  <c r="J24" i="59" s="1"/>
  <c r="J19" i="56"/>
  <c r="J23" i="56" s="1"/>
  <c r="J19" i="55"/>
  <c r="I33" i="55"/>
  <c r="J18" i="55"/>
  <c r="J20" i="55" s="1"/>
  <c r="J24" i="55" l="1"/>
  <c r="I32" i="54"/>
  <c r="J18" i="54"/>
  <c r="J19" i="54" s="1"/>
  <c r="J23" i="54" s="1"/>
  <c r="I36" i="53" l="1"/>
  <c r="J21" i="53"/>
  <c r="J20" i="53"/>
  <c r="A20" i="53"/>
  <c r="A21" i="53" s="1"/>
  <c r="J19" i="53"/>
  <c r="J22" i="53" l="1"/>
  <c r="J26" i="53" s="1"/>
  <c r="I18" i="27" l="1"/>
  <c r="H35" i="52" l="1"/>
  <c r="I19" i="52"/>
  <c r="I20" i="52" s="1"/>
  <c r="I24" i="52" s="1"/>
  <c r="I19" i="51"/>
  <c r="I20" i="51" s="1"/>
  <c r="I24" i="51" s="1"/>
  <c r="H35" i="51"/>
  <c r="J20" i="50"/>
  <c r="I36" i="50"/>
  <c r="N22" i="50"/>
  <c r="N21" i="50"/>
  <c r="J19" i="50"/>
  <c r="J21" i="50" s="1"/>
  <c r="J25" i="50" s="1"/>
  <c r="N21" i="49"/>
  <c r="N20" i="49"/>
  <c r="I35" i="49"/>
  <c r="J19" i="49"/>
  <c r="J20" i="49" s="1"/>
  <c r="J24" i="49" s="1"/>
  <c r="J19" i="48"/>
  <c r="J20" i="48" s="1"/>
  <c r="J24" i="48" s="1"/>
  <c r="I35" i="48"/>
  <c r="N22" i="49" l="1"/>
  <c r="N23" i="50"/>
  <c r="I32" i="47"/>
  <c r="J18" i="47"/>
  <c r="J19" i="47" s="1"/>
  <c r="J23" i="47" s="1"/>
  <c r="I32" i="46" l="1"/>
  <c r="J18" i="46"/>
  <c r="J19" i="46" s="1"/>
  <c r="J23" i="46" s="1"/>
  <c r="I33" i="45" l="1"/>
  <c r="J18" i="45"/>
  <c r="J19" i="45" s="1"/>
  <c r="J23" i="45" s="1"/>
  <c r="J20" i="44" l="1"/>
  <c r="J21" i="44"/>
  <c r="J22" i="44"/>
  <c r="J23" i="44"/>
  <c r="J24" i="44"/>
  <c r="J25" i="44"/>
  <c r="J26" i="44"/>
  <c r="J27" i="44"/>
  <c r="A20" i="44"/>
  <c r="A21" i="44" s="1"/>
  <c r="A22" i="44" s="1"/>
  <c r="A23" i="44" s="1"/>
  <c r="A24" i="44" s="1"/>
  <c r="A25" i="44" s="1"/>
  <c r="A26" i="44" s="1"/>
  <c r="A27" i="44" s="1"/>
  <c r="I42" i="44"/>
  <c r="J19" i="44"/>
  <c r="I33" i="43"/>
  <c r="J18" i="43"/>
  <c r="J19" i="43" s="1"/>
  <c r="J23" i="43" s="1"/>
  <c r="J19" i="42"/>
  <c r="A20" i="42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A93" i="42" s="1"/>
  <c r="A94" i="42" s="1"/>
  <c r="A95" i="42" s="1"/>
  <c r="A96" i="42" s="1"/>
  <c r="A97" i="42" s="1"/>
  <c r="A98" i="42" s="1"/>
  <c r="A99" i="42" s="1"/>
  <c r="A100" i="42" s="1"/>
  <c r="A101" i="42" s="1"/>
  <c r="A102" i="42" s="1"/>
  <c r="A103" i="42" s="1"/>
  <c r="A104" i="42" s="1"/>
  <c r="A105" i="42" s="1"/>
  <c r="A106" i="42" s="1"/>
  <c r="A107" i="42" s="1"/>
  <c r="A108" i="42" s="1"/>
  <c r="A109" i="42" s="1"/>
  <c r="A110" i="42" s="1"/>
  <c r="A111" i="42" s="1"/>
  <c r="A112" i="42" s="1"/>
  <c r="A113" i="42" s="1"/>
  <c r="A114" i="42" s="1"/>
  <c r="A115" i="42" s="1"/>
  <c r="A116" i="42" s="1"/>
  <c r="A117" i="42" s="1"/>
  <c r="I132" i="42"/>
  <c r="J28" i="44" l="1"/>
  <c r="J32" i="44" s="1"/>
  <c r="J118" i="42"/>
  <c r="J122" i="42" s="1"/>
  <c r="I36" i="41"/>
  <c r="J21" i="41"/>
  <c r="J20" i="41"/>
  <c r="A20" i="41"/>
  <c r="A21" i="41" s="1"/>
  <c r="J19" i="41"/>
  <c r="J22" i="41" l="1"/>
  <c r="J26" i="41"/>
  <c r="I32" i="40" l="1"/>
  <c r="J18" i="40"/>
  <c r="J19" i="40" s="1"/>
  <c r="J23" i="40" s="1"/>
  <c r="J20" i="38"/>
  <c r="J19" i="38"/>
  <c r="I34" i="38"/>
  <c r="J18" i="38"/>
  <c r="I32" i="37"/>
  <c r="J18" i="37"/>
  <c r="J19" i="37" s="1"/>
  <c r="J23" i="37" s="1"/>
  <c r="I32" i="36"/>
  <c r="J18" i="36"/>
  <c r="J19" i="36" s="1"/>
  <c r="J23" i="36" s="1"/>
  <c r="I32" i="34"/>
  <c r="J18" i="34"/>
  <c r="J19" i="34" s="1"/>
  <c r="J23" i="34" s="1"/>
  <c r="J21" i="38" l="1"/>
  <c r="J25" i="38" s="1"/>
  <c r="J18" i="33"/>
  <c r="J19" i="33" s="1"/>
  <c r="J23" i="33" s="1"/>
  <c r="I32" i="33"/>
  <c r="I32" i="32" l="1"/>
  <c r="J18" i="32"/>
  <c r="J19" i="32" l="1"/>
  <c r="J23" i="32" s="1"/>
  <c r="J19" i="31"/>
  <c r="J18" i="31" l="1"/>
  <c r="J20" i="31" s="1"/>
  <c r="I33" i="31"/>
  <c r="J24" i="31"/>
  <c r="H32" i="30"/>
  <c r="I18" i="30"/>
  <c r="I19" i="30" s="1"/>
  <c r="I23" i="30" s="1"/>
  <c r="J18" i="29" l="1"/>
  <c r="I32" i="29"/>
  <c r="J19" i="29"/>
  <c r="J23" i="29" s="1"/>
  <c r="I19" i="28"/>
  <c r="I18" i="28"/>
  <c r="H33" i="28"/>
  <c r="H32" i="27"/>
  <c r="I19" i="27"/>
  <c r="I23" i="27" s="1"/>
  <c r="I20" i="28" l="1"/>
  <c r="I24" i="28" s="1"/>
  <c r="H34" i="25"/>
  <c r="I19" i="25"/>
  <c r="I20" i="25"/>
  <c r="I24" i="25" s="1"/>
  <c r="L18" i="24"/>
  <c r="H32" i="24"/>
  <c r="I18" i="24"/>
  <c r="I19" i="24" s="1"/>
  <c r="I23" i="24" s="1"/>
  <c r="J18" i="23" l="1"/>
  <c r="J19" i="23" s="1"/>
  <c r="J23" i="23" s="1"/>
  <c r="I32" i="23"/>
  <c r="I32" i="22" l="1"/>
  <c r="J18" i="22"/>
  <c r="J19" i="22" s="1"/>
  <c r="J23" i="22" s="1"/>
  <c r="I32" i="21"/>
  <c r="J18" i="21"/>
  <c r="J19" i="21" s="1"/>
  <c r="J23" i="21" s="1"/>
  <c r="J18" i="20" l="1"/>
  <c r="J19" i="20" s="1"/>
  <c r="J23" i="20" s="1"/>
  <c r="I32" i="20"/>
  <c r="J18" i="19" l="1"/>
  <c r="J19" i="19" s="1"/>
  <c r="J23" i="19" s="1"/>
  <c r="I32" i="19"/>
  <c r="I32" i="18"/>
  <c r="J18" i="18"/>
  <c r="J19" i="18" s="1"/>
  <c r="J23" i="18" s="1"/>
  <c r="I32" i="16" l="1"/>
  <c r="J19" i="16"/>
  <c r="J23" i="16" s="1"/>
  <c r="I35" i="15" l="1"/>
  <c r="J19" i="15"/>
  <c r="A19" i="15"/>
  <c r="J18" i="15"/>
  <c r="J20" i="15" l="1"/>
  <c r="J24" i="15" s="1"/>
  <c r="H33" i="14"/>
  <c r="I19" i="14"/>
  <c r="I18" i="14"/>
  <c r="I20" i="14" l="1"/>
  <c r="I24" i="14" s="1"/>
  <c r="H34" i="13" l="1"/>
  <c r="I19" i="13"/>
  <c r="I20" i="13" s="1"/>
  <c r="I24" i="13" l="1"/>
  <c r="H34" i="12" l="1"/>
  <c r="I18" i="12"/>
  <c r="I19" i="12" s="1"/>
  <c r="I23" i="12" s="1"/>
  <c r="H34" i="11"/>
  <c r="I18" i="11"/>
  <c r="I19" i="11" s="1"/>
  <c r="I23" i="11" s="1"/>
  <c r="J18" i="10"/>
  <c r="I33" i="10"/>
  <c r="J20" i="10"/>
  <c r="J24" i="10" s="1"/>
  <c r="I32" i="9"/>
  <c r="J18" i="9"/>
  <c r="J19" i="9" s="1"/>
  <c r="J23" i="9" s="1"/>
  <c r="I32" i="8"/>
  <c r="J18" i="8"/>
  <c r="J19" i="8" s="1"/>
  <c r="J23" i="8" s="1"/>
  <c r="I32" i="7"/>
  <c r="J18" i="7"/>
  <c r="J19" i="7" s="1"/>
  <c r="J23" i="7" s="1"/>
  <c r="I32" i="6"/>
  <c r="J18" i="6"/>
  <c r="J19" i="6" s="1"/>
  <c r="J23" i="6" s="1"/>
  <c r="I32" i="5"/>
  <c r="J18" i="5"/>
  <c r="J19" i="5" s="1"/>
  <c r="J23" i="5" s="1"/>
  <c r="I32" i="4"/>
  <c r="J18" i="4"/>
  <c r="J19" i="4" s="1"/>
  <c r="J23" i="4" s="1"/>
  <c r="H32" i="3" l="1"/>
  <c r="I18" i="3"/>
  <c r="I19" i="3" s="1"/>
  <c r="I22" i="3" s="1"/>
  <c r="I23" i="3" s="1"/>
  <c r="I18" i="2" l="1"/>
  <c r="I19" i="2" s="1"/>
  <c r="I23" i="2" s="1"/>
  <c r="H32" i="2"/>
</calcChain>
</file>

<file path=xl/sharedStrings.xml><?xml version="1.0" encoding="utf-8"?>
<sst xmlns="http://schemas.openxmlformats.org/spreadsheetml/2006/main" count="7582" uniqueCount="1275">
  <si>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</si>
  <si>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</si>
  <si>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</si>
  <si>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</si>
  <si>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</si>
  <si>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</si>
  <si>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</si>
  <si>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</si>
  <si>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</si>
  <si>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</si>
  <si>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</si>
  <si>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</si>
  <si>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JO</t>
  </si>
  <si>
    <t>Attn</t>
  </si>
  <si>
    <t>:  Finance Dept</t>
  </si>
  <si>
    <t>NO</t>
  </si>
  <si>
    <t>DATE</t>
  </si>
  <si>
    <t>AWB</t>
  </si>
  <si>
    <t>DESCRIPTION</t>
  </si>
  <si>
    <t>DESNATION</t>
  </si>
  <si>
    <t>UNIT PRICE</t>
  </si>
  <si>
    <t>AMOUNT</t>
  </si>
  <si>
    <t>SUB TOTAL</t>
  </si>
  <si>
    <t>DP</t>
  </si>
  <si>
    <t xml:space="preserve"> </t>
  </si>
  <si>
    <t>Pelunasan</t>
  </si>
  <si>
    <t>Total</t>
  </si>
  <si>
    <t>Payment Instructions</t>
  </si>
  <si>
    <t>Pay Cheque or Transfer to :</t>
  </si>
  <si>
    <t>BCA-IDR</t>
  </si>
  <si>
    <t>A/C : 521-137-0492</t>
  </si>
  <si>
    <t>A/N : M. IMAM ATAU HENRY TIRTASAPUTRA JUNIOR</t>
  </si>
  <si>
    <t xml:space="preserve">Bekasi, </t>
  </si>
  <si>
    <t>Dede Komalasari</t>
  </si>
  <si>
    <t>: R2K Trans</t>
  </si>
  <si>
    <t xml:space="preserve"> Jakarta</t>
  </si>
  <si>
    <t xml:space="preserve"> 01 Maret 2022</t>
  </si>
  <si>
    <t>0483</t>
  </si>
  <si>
    <t>Trycking Pengiriman Barang Tujuan PT. Jasuka Bangun Pratama - Sawah Lunto</t>
  </si>
  <si>
    <t>Sumatera Barat</t>
  </si>
  <si>
    <t>UNIT</t>
  </si>
  <si>
    <t>Surabaya</t>
  </si>
  <si>
    <t xml:space="preserve">DP </t>
  </si>
  <si>
    <t xml:space="preserve">Pelunasan </t>
  </si>
  <si>
    <t>: Bahtera Surya Cargo (JHHP )</t>
  </si>
  <si>
    <t xml:space="preserve"> 15 Maret 2022</t>
  </si>
  <si>
    <t>0496</t>
  </si>
  <si>
    <t>E96997</t>
  </si>
  <si>
    <t xml:space="preserve">Trucking Pengiriman Barang Tujuan Cipinang (BLANVAN B 9546 UCF) </t>
  </si>
  <si>
    <t>Jakarta</t>
  </si>
  <si>
    <t>COLLY</t>
  </si>
  <si>
    <t>KG</t>
  </si>
  <si>
    <t>Batam</t>
  </si>
  <si>
    <t>: Klik Logistics</t>
  </si>
  <si>
    <t xml:space="preserve"> 136/PCI/K2/III/22</t>
  </si>
  <si>
    <t xml:space="preserve"> 137/PCI/K2/III/22</t>
  </si>
  <si>
    <t>0542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</si>
  <si>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Delapan Belas Ribu Rupiah.</t>
    </r>
  </si>
  <si>
    <t>3. pengirim : klik logistik</t>
  </si>
  <si>
    <t>penerima : pak Raven batam</t>
  </si>
  <si>
    <t>1 koli 620kg</t>
  </si>
  <si>
    <t>harga jual 4000</t>
  </si>
  <si>
    <t>no jo 0542</t>
  </si>
  <si>
    <t>Pengiriman Tujuan Bpk. Raven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</si>
  <si>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Empat Ratus Delapan Puluh Ribu Rupiah.</t>
    </r>
  </si>
  <si>
    <t>4. pengirim : trawlbens</t>
  </si>
  <si>
    <t xml:space="preserve">penerima : pt mita sukses mandiri </t>
  </si>
  <si>
    <t xml:space="preserve">14 koli 263kg </t>
  </si>
  <si>
    <t>harga jual 4500</t>
  </si>
  <si>
    <t>0543</t>
  </si>
  <si>
    <t xml:space="preserve"> 138/PCI/K2/III/22</t>
  </si>
  <si>
    <t>: PT. Trawlbens</t>
  </si>
  <si>
    <t xml:space="preserve"> Bekasi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</si>
  <si>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Delapan Puluh Tiga Ribu Lima Ratus Rupiah.</t>
    </r>
  </si>
  <si>
    <t xml:space="preserve">1. Pengirim : Jasana Boga </t>
  </si>
  <si>
    <t>Penerima : Snl food batam</t>
  </si>
  <si>
    <t>18 koli berat 116kg</t>
  </si>
  <si>
    <t>no jo 0544</t>
  </si>
  <si>
    <t xml:space="preserve"> 139/PCI/K2/III/22</t>
  </si>
  <si>
    <t>0544</t>
  </si>
  <si>
    <t>: Yenling Tan</t>
  </si>
  <si>
    <t xml:space="preserve">Pengiriman Barang Jasana Boga Tujuan SNL Food Batam </t>
  </si>
  <si>
    <t>2. Pengirim : TRAWLBENS</t>
  </si>
  <si>
    <t>1 koli berat 50kg</t>
  </si>
  <si>
    <t>no jo 0545</t>
  </si>
  <si>
    <t xml:space="preserve"> 140/PCI/K2/III/22</t>
  </si>
  <si>
    <t>0545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</si>
  <si>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Dua Puluh Lima Ribu Rupiah.</t>
    </r>
  </si>
  <si>
    <t xml:space="preserve">5. pengirim : PT sehat secara alami </t>
  </si>
  <si>
    <t>penerima : snl food batam</t>
  </si>
  <si>
    <t xml:space="preserve">2 koli berat 50kg </t>
  </si>
  <si>
    <t>no jo 546</t>
  </si>
  <si>
    <t xml:space="preserve">Pengiriman Barang PT. Sehat Secara Alami Tujuan SNL Food Batam </t>
  </si>
  <si>
    <t>0546</t>
  </si>
  <si>
    <t xml:space="preserve"> 141/PCI/K2/III/22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</si>
  <si>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Ribu Rupiah.</t>
    </r>
  </si>
  <si>
    <t xml:space="preserve"> 142/PCI/K2/III/22</t>
  </si>
  <si>
    <t>0547</t>
  </si>
  <si>
    <t>6.  pengirim : PT pandurasa kharisma</t>
  </si>
  <si>
    <t xml:space="preserve">51 koli </t>
  </si>
  <si>
    <t>no jo 547</t>
  </si>
  <si>
    <t>: BBI Cargo</t>
  </si>
  <si>
    <t>0375</t>
  </si>
  <si>
    <t>Trucking Pengiriman Barang Tujuan RS. Amelia</t>
  </si>
  <si>
    <t>Kediri</t>
  </si>
  <si>
    <t>Trucking Pengiriman Barang Tujuan RS. Royal Surabaya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</si>
  <si>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Rupiah.</t>
    </r>
  </si>
  <si>
    <t>: CV. FASTINDO LOGISTIK</t>
  </si>
  <si>
    <t>: Bpk. Assad</t>
  </si>
  <si>
    <t xml:space="preserve">DP   </t>
  </si>
  <si>
    <t>TOTAL</t>
  </si>
  <si>
    <t>Kepada Yth :</t>
  </si>
  <si>
    <t>Bpk. Achmad (0896 9363 5061)</t>
  </si>
  <si>
    <t>PT. Link Pasifik Indonusa</t>
  </si>
  <si>
    <t>Rukan Elang-New Batavia Block LC 11/07</t>
  </si>
  <si>
    <t>Jl. Raya Gading Batavia, Jakarta</t>
  </si>
  <si>
    <t xml:space="preserve">Pengirim : </t>
  </si>
  <si>
    <t>Bagian Finance (021 8944 5283)</t>
  </si>
  <si>
    <t>PT. Perisai Cakrawala Indonesia</t>
  </si>
  <si>
    <t>Ruko Ifolia Blok HY47 No. 26</t>
  </si>
  <si>
    <t xml:space="preserve">     Harapan Indah – Bekasi 17214</t>
  </si>
  <si>
    <t>Bpk. Rahmat Hidayat (0817-9537-006)</t>
  </si>
  <si>
    <t>Ruko Permata Garden Ngaliyan No. 10</t>
  </si>
  <si>
    <t xml:space="preserve">Jl. Raya Wates - Gondoriyo </t>
  </si>
  <si>
    <t>Ngaliyan Semarang</t>
  </si>
  <si>
    <t xml:space="preserve">     Kepada Yth :</t>
  </si>
  <si>
    <t xml:space="preserve">     Bapak Ari ( 0821 1046 5539 )</t>
  </si>
  <si>
    <t xml:space="preserve">     PT. Tensindo Kreasi Nusantara</t>
  </si>
  <si>
    <t xml:space="preserve">     Rukan Crown Palace Kav. B 10-11</t>
  </si>
  <si>
    <t xml:space="preserve">     Tebet – Jakarta 12819</t>
  </si>
  <si>
    <t>Pengiriman Barang Tujuan Daikin Jakarta                          ( CDDL B 9493 KJT)</t>
  </si>
  <si>
    <t xml:space="preserve">Jakarta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</si>
  <si>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Rupiah.</t>
    </r>
  </si>
  <si>
    <t>0465</t>
  </si>
  <si>
    <t xml:space="preserve"> 143/PCI/K2/III/22</t>
  </si>
  <si>
    <t>A/C : 521-178-2995</t>
  </si>
  <si>
    <t>A/N : M. IMAM</t>
  </si>
  <si>
    <t>Pengiriman Barang Tujuan Daikin Jakarta                          ( CDDL B 9550 UCN)</t>
  </si>
  <si>
    <t xml:space="preserve"> 144/PCI/K2/III/22</t>
  </si>
  <si>
    <t>0464</t>
  </si>
  <si>
    <t>: PT. Tensindo Kreasi Nusantara</t>
  </si>
  <si>
    <t xml:space="preserve">  Rukan Crown Palace Kav. B 10-11</t>
  </si>
  <si>
    <t xml:space="preserve">  Tebet- Jakarta 12819</t>
  </si>
  <si>
    <t>NO. PO</t>
  </si>
  <si>
    <t>Trucking Pengiriman Barang Tujuan Karawang - Manggarai</t>
  </si>
  <si>
    <t>Bekasi,</t>
  </si>
  <si>
    <t xml:space="preserve"> 145/PCI/K2/III/22</t>
  </si>
  <si>
    <t xml:space="preserve"> 01 April 2022</t>
  </si>
  <si>
    <t>010</t>
  </si>
  <si>
    <t>Kalimantan Timur</t>
  </si>
  <si>
    <t>011</t>
  </si>
  <si>
    <t>Trucking Pengiriman Barang Tujuan Panajam                               ( Container 20')</t>
  </si>
  <si>
    <t>Biaya Lift On</t>
  </si>
  <si>
    <t>China</t>
  </si>
  <si>
    <t>Biaya Lift Off</t>
  </si>
  <si>
    <t>0391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</si>
  <si>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Lima Ratus Delapan Puluh Empat Ribu Rupiah.</t>
    </r>
  </si>
  <si>
    <t>: PT. Samudra Jaya Cakra</t>
  </si>
  <si>
    <t>: Finance</t>
  </si>
  <si>
    <t xml:space="preserve"> 146/PCI/K2/III/22</t>
  </si>
  <si>
    <t>BLASIUS LEMA</t>
  </si>
  <si>
    <t>KUPANG</t>
  </si>
  <si>
    <t>LALU AHMAD SPRAN</t>
  </si>
  <si>
    <t>PALANGKARAYA</t>
  </si>
  <si>
    <t>0301  &amp; 0300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</si>
  <si>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Eman Ratus Enam Puluh Empat Ribu Rupiah.</t>
    </r>
  </si>
  <si>
    <t>: Jasana Boga</t>
  </si>
  <si>
    <t xml:space="preserve"> 139a/PCI/K2/III/22</t>
  </si>
  <si>
    <t xml:space="preserve">Biaya Pick Up Pengiriman Barang Jasana Boga Tujuan SNL Food Batam </t>
  </si>
  <si>
    <t>nah yang ini shipernya bayar sendiri pick up nya 150 mba, ga dituju ke bu yenling tan.</t>
  </si>
  <si>
    <t>dipisah aja ya mba invoice nya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</si>
  <si>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Lima Puluh Ribu Rupiah.</t>
    </r>
  </si>
  <si>
    <t xml:space="preserve">Pengiriman Barang                    PT. Pandurasa Kharisma Tujuan SNL Food Batam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</si>
  <si>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Serartus Empat Puluh Empat Ribu Rupiah.</t>
    </r>
  </si>
  <si>
    <t xml:space="preserve"> 147/PCI/K2/III/22</t>
  </si>
  <si>
    <t xml:space="preserve"> 02 Maret 2022</t>
  </si>
  <si>
    <t xml:space="preserve"> 148/PCI/K2/III/22</t>
  </si>
  <si>
    <t xml:space="preserve"> 16 Maret 2022</t>
  </si>
  <si>
    <t>: PT. SITC Logistik Indonesia</t>
  </si>
  <si>
    <t>: Kurnia Minota</t>
  </si>
  <si>
    <t xml:space="preserve"> 149/PCI/K2/III/22</t>
  </si>
  <si>
    <t>0484</t>
  </si>
  <si>
    <t>Pengiriman Barang                    PT. Multi Bintang Indonesia</t>
  </si>
  <si>
    <t>Mojokerto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</si>
  <si>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Dua Puluh Dua Ribu Lima Ratus Rupiah.</t>
    </r>
  </si>
  <si>
    <t xml:space="preserve"> 150/PCI/K2/III/22</t>
  </si>
  <si>
    <t>: PT. Samudra Lima Bangun Perkasa</t>
  </si>
  <si>
    <t>Pengiriman Barang Tujuan PT. Rekayasa Industri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</si>
  <si>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Rupiah.</t>
    </r>
  </si>
  <si>
    <t>0342</t>
  </si>
  <si>
    <t>PaRudy</t>
  </si>
  <si>
    <t>Ibu Yanti</t>
  </si>
  <si>
    <t>Lahat</t>
  </si>
  <si>
    <t>Pengiriman Tujuan PT. Mitra Sukses Mandiri                                         ( MNF25022200074)</t>
  </si>
  <si>
    <t>Pengiriman Tujuan PT. Mitra Sukses Mandiri  (MNF24022200103)</t>
  </si>
  <si>
    <t>: CMT</t>
  </si>
  <si>
    <t>: Bpk. Eko</t>
  </si>
  <si>
    <t xml:space="preserve"> 151/PCI/K2/III/22</t>
  </si>
  <si>
    <t>0377</t>
  </si>
  <si>
    <t>Pengiriman Barang Tujuan  Primaya Hospital</t>
  </si>
  <si>
    <t>Makassar</t>
  </si>
  <si>
    <t>Pa Eko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</si>
  <si>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Tiga Ratus Tujuh Puluh Delapan Ribu Tujuh Ratus Rupiah.</t>
    </r>
  </si>
  <si>
    <t xml:space="preserve"> 152/PCI/K2/III/22</t>
  </si>
  <si>
    <t xml:space="preserve">Pengiriman Barang                    Pangan Kreasi Makmur Tujuan SNL Food Batam </t>
  </si>
  <si>
    <t>0555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</si>
  <si>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Tujuh Puluh Dua Ribu Rupiah.</t>
    </r>
  </si>
  <si>
    <t xml:space="preserve"> 153/PCI/K2/III/22</t>
  </si>
  <si>
    <t xml:space="preserve">Pengiriman Barang                    Japan Pack Indonesia Tujuan SNL Food Batam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</si>
  <si>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Dua Puluh Empat Ribu Rupiah.</t>
    </r>
  </si>
  <si>
    <t>0556</t>
  </si>
  <si>
    <t xml:space="preserve"> 154/PCI/K2/II/22</t>
  </si>
  <si>
    <t xml:space="preserve"> 04 Maret 2022</t>
  </si>
  <si>
    <t>Bpk. Awan</t>
  </si>
  <si>
    <t>0573</t>
  </si>
  <si>
    <t>: PT. Surya Jasa Emas</t>
  </si>
  <si>
    <t>Kalimantan Barat</t>
  </si>
  <si>
    <t>Pengiriman Barang Tujuan                PT. Panca Tranto Indonesia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</si>
  <si>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Belas Juta Rupiah.</t>
    </r>
  </si>
  <si>
    <t>: PT. Menara Warna Indonesia</t>
  </si>
  <si>
    <t xml:space="preserve"> 156/PCI/K2/II/22</t>
  </si>
  <si>
    <t xml:space="preserve"> 18 Maret 2022</t>
  </si>
  <si>
    <t>0252</t>
  </si>
  <si>
    <t>Pengiriman Barang Tujuan               Thailand</t>
  </si>
  <si>
    <t>Thailand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</si>
  <si>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Belas Juta Delapan Ratus Empat Puluh Ribu Rupiah.</t>
    </r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</si>
  <si>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Dua Puluh Lima Juta Rupiah.</t>
    </r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</si>
  <si>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Dua Juta Lima Ratus Ribu Rupiah.</t>
    </r>
  </si>
  <si>
    <t xml:space="preserve"> 157/PCI/K2/III/22</t>
  </si>
  <si>
    <t>0323</t>
  </si>
  <si>
    <t>0268</t>
  </si>
  <si>
    <t>:  PT. PCS Cargo</t>
  </si>
  <si>
    <t>Pontianak</t>
  </si>
  <si>
    <t xml:space="preserve"> 158/PCI/K2/III/22</t>
  </si>
  <si>
    <t xml:space="preserve"> 21 Maret 2022</t>
  </si>
  <si>
    <t>: PT. Yasa Patria Perkasa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</si>
  <si>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Enam Ratus Tujuh Puluh Ribu Rupiah.</t>
    </r>
  </si>
  <si>
    <t xml:space="preserve"> 05 Maret 2022</t>
  </si>
  <si>
    <t>Charter Pengiriman Barang Tujuan Dinas Kesehatan Provinsi Kalimantan Barat</t>
  </si>
  <si>
    <t>Biaya Bongkar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</si>
  <si>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Tiga Juta Tiga Ratus Ribu Rupiah.</t>
    </r>
  </si>
  <si>
    <t xml:space="preserve"> 14 Maret 2022</t>
  </si>
  <si>
    <t>0448</t>
  </si>
  <si>
    <t>: PT. Tujuh Langit Logistik</t>
  </si>
  <si>
    <t>Pengiriman Barang Tujuan Kantor Cabang BRI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</si>
  <si>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Rupiah.</t>
    </r>
  </si>
  <si>
    <t xml:space="preserve"> 159/PCI/K2/III/22</t>
  </si>
  <si>
    <t>: PT. Sinar Monas Industries</t>
  </si>
  <si>
    <t xml:space="preserve">  Tangerang</t>
  </si>
  <si>
    <t xml:space="preserve"> 160/PCI/K2/III/22</t>
  </si>
  <si>
    <t xml:space="preserve"> 07 Maret 2022</t>
  </si>
  <si>
    <t>0584</t>
  </si>
  <si>
    <t>PCIJKT000018844</t>
  </si>
  <si>
    <t>Trucking Pengiriman Barang Tujuan pt. Mega Kreasi Eka Tama</t>
  </si>
  <si>
    <t>Bekasi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</si>
  <si>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Ribu Rupiah.</t>
    </r>
  </si>
  <si>
    <t xml:space="preserve"> 161/PCI/K2/III/22</t>
  </si>
  <si>
    <t>0588</t>
  </si>
  <si>
    <t>: Ibu Indah</t>
  </si>
  <si>
    <t>PCIJKT000018861</t>
  </si>
  <si>
    <t>Pengiriman Barang Tujuan Ibu Indah Jl. Makmur  No. 29 A</t>
  </si>
  <si>
    <t>Kamil Matiq</t>
  </si>
  <si>
    <t>Biaya Pick Up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</si>
  <si>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Sembilan Puluh Sembilan Ribu Rupiah.</t>
    </r>
  </si>
  <si>
    <t xml:space="preserve"> 162/PCI/K2/III/22</t>
  </si>
  <si>
    <t>0577</t>
  </si>
  <si>
    <t>1. Pengirim : TRAWLBENS</t>
  </si>
  <si>
    <t xml:space="preserve">Penerima : Mb MSM logistik kepulauan riau </t>
  </si>
  <si>
    <t>1 koli berat 50kg (4500)</t>
  </si>
  <si>
    <t>No jo 0577</t>
  </si>
  <si>
    <t>PCIJKT000018848</t>
  </si>
  <si>
    <t>: PT. TRAWLBENS</t>
  </si>
  <si>
    <t>Pengiriman Barang Tujuan MB MSM Logistik</t>
  </si>
  <si>
    <t>PCIJKT000018850</t>
  </si>
  <si>
    <t xml:space="preserve">Pengiriman Barang                    PT. Karfikawira Adi Sukses Tujuan SNL Food Batam </t>
  </si>
  <si>
    <t>2. Pengirim : Pt karfikawira adi sukses / yenling tan</t>
  </si>
  <si>
    <t>Penerima : SNL FOOD BATAM</t>
  </si>
  <si>
    <t>42 koli berat 139. (4000)</t>
  </si>
  <si>
    <t>no jo 0578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</si>
  <si>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Lima Puluh Enam Ribu Rupiah.</t>
    </r>
  </si>
  <si>
    <t xml:space="preserve"> 163/PCI/K2/III/22</t>
  </si>
  <si>
    <t>0578</t>
  </si>
  <si>
    <t>3. Pengirim : PT sehat secara alami / yenling tan</t>
  </si>
  <si>
    <t xml:space="preserve">penerima : Snl food batam </t>
  </si>
  <si>
    <t>2 koli 50kg. (4000)</t>
  </si>
  <si>
    <t>no jo 0579</t>
  </si>
  <si>
    <t>0579</t>
  </si>
  <si>
    <t xml:space="preserve"> 164/PCI/K2/III/22</t>
  </si>
  <si>
    <t>PCIJKT000018847</t>
  </si>
  <si>
    <t xml:space="preserve">Pengiriman Barang                    PT. Sehat Secara Alami Tujuan SNL Food Batam </t>
  </si>
  <si>
    <t>4. Pengirim :TRAWLBENS</t>
  </si>
  <si>
    <t xml:space="preserve">Penerima : PT. Mita Sukses mandiri </t>
  </si>
  <si>
    <t xml:space="preserve">1 koli berat 50 kg. (4500) </t>
  </si>
  <si>
    <t>no jo 0585</t>
  </si>
  <si>
    <t xml:space="preserve"> 165/PCI/K2/III/22</t>
  </si>
  <si>
    <t>0585</t>
  </si>
  <si>
    <t>Pengiriman Barang Tujuan               PT. Mitra Sukses Mandiri</t>
  </si>
  <si>
    <t>5. Penerima: Rosita wati</t>
  </si>
  <si>
    <t>Kompleks sei nayon rt 02 rw 12 blok B no 19 jalan perluasan (Dekat mesjid al furqon)</t>
  </si>
  <si>
    <t>Bengkong kelurahan sadai Kepulauan riau</t>
  </si>
  <si>
    <t>Hp.0812-6706-4360</t>
  </si>
  <si>
    <t>Pengirim :</t>
  </si>
  <si>
    <t>Anzora skin jakarta</t>
  </si>
  <si>
    <t>Hp.081283000765</t>
  </si>
  <si>
    <t>barang 1 koli berat 14kg. (express batam 7000)</t>
  </si>
  <si>
    <t>no jo 0586</t>
  </si>
  <si>
    <t xml:space="preserve"> 166/PCI/K2/III/22</t>
  </si>
  <si>
    <t>0586</t>
  </si>
  <si>
    <t>PCIJKT000018852</t>
  </si>
  <si>
    <t>Pengiriman Barang Tujuan               Ibu Rosita Wati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</si>
  <si>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Puluh Delapan Ribu Rupiah.</t>
    </r>
  </si>
  <si>
    <t>: Anzora Skin Jakarta</t>
  </si>
  <si>
    <t>Pengirim : Ibu sio (0812-7030-7964)</t>
  </si>
  <si>
    <t>Penerima : Bpk Stenly Rissakota (0811-4801-103)</t>
  </si>
  <si>
    <t>Marigold residence d/a jl. Marigold beauty no 32 tanjung bunga 90134</t>
  </si>
  <si>
    <t>14 koli berat 349kg.</t>
  </si>
  <si>
    <t>Harga jual 2600</t>
  </si>
  <si>
    <t>pick up 150000</t>
  </si>
  <si>
    <t>packing 350000</t>
  </si>
  <si>
    <t>no jo 0590</t>
  </si>
  <si>
    <t>0590</t>
  </si>
  <si>
    <t>Pengiriman Barang Tujuan               Bpk Stenly Rissakota                       (0811-4801-103)</t>
  </si>
  <si>
    <t>Biaya Packing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</si>
  <si>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Empat Ratus Tujuh Ribu Empat Ratus Rupiah.</t>
    </r>
  </si>
  <si>
    <t xml:space="preserve"> 167/PCI/K2/III/22</t>
  </si>
  <si>
    <t xml:space="preserve"> 168/PCI/K2/III/22</t>
  </si>
  <si>
    <t>0595</t>
  </si>
  <si>
    <t xml:space="preserve">Pengiriman Barang                    PT. Tirta Buana Indoraya Tujuan SNL Food Batam </t>
  </si>
  <si>
    <t>Pengirim : PT. Tirta buana indoraya / yenling tan</t>
  </si>
  <si>
    <t xml:space="preserve">Penerima : SNL FOOD </t>
  </si>
  <si>
    <t xml:space="preserve">41 koli berat 451kg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</si>
  <si>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Empat Ribu Rupiah.</t>
    </r>
  </si>
  <si>
    <t>: Ibu Vio</t>
  </si>
  <si>
    <t>: Ibu Ani</t>
  </si>
  <si>
    <t>068</t>
  </si>
  <si>
    <t>PROJECT</t>
  </si>
  <si>
    <t>STICKER DAN TTD C1 2022</t>
  </si>
  <si>
    <t>PICK UP DATE</t>
  </si>
  <si>
    <t>CONSIGNEE</t>
  </si>
  <si>
    <t>PT.HM Sampoerna DPC Sengatta</t>
  </si>
  <si>
    <t>SANGGATA</t>
  </si>
  <si>
    <t>PELUNASAN</t>
  </si>
  <si>
    <t>DEDE KOMALASARI</t>
  </si>
  <si>
    <t xml:space="preserve"> 169/PCI/K2/III/22</t>
  </si>
  <si>
    <t>PT.HM Sampoerna EZD Tual</t>
  </si>
  <si>
    <t>TUAL</t>
  </si>
  <si>
    <t>PT.HM Sampoerna EZD Merauke</t>
  </si>
  <si>
    <t>MERAUKE</t>
  </si>
  <si>
    <t>PT.HM Sampoerna EZD Nias</t>
  </si>
  <si>
    <t>GUNUNGSITOLI NIAS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</si>
  <si>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Juta Tujuh Ratus Empat Puluh Sembilan Ribu Delapan Ratus Rupiah.</t>
    </r>
  </si>
  <si>
    <t>0251</t>
  </si>
  <si>
    <t>BRIGF tanggal 31/01/22</t>
  </si>
  <si>
    <t>PT.HM Sampoerna Denpasar</t>
  </si>
  <si>
    <t>DENPASAR</t>
  </si>
  <si>
    <t xml:space="preserve"> PT.HM Sampoerna Mataram</t>
  </si>
  <si>
    <t>MATARAM</t>
  </si>
  <si>
    <t>PT.HM Sampoerna Banjarmasin</t>
  </si>
  <si>
    <t>BANJARMASIN</t>
  </si>
  <si>
    <t>PT.HM Sampoerna DPC Barabai</t>
  </si>
  <si>
    <t>BARABAI</t>
  </si>
  <si>
    <t>PT.HM Sampoerna EZD Kotabaru</t>
  </si>
  <si>
    <t>KOTABARU</t>
  </si>
  <si>
    <t>PT.HM Sampoerna Balikpapan</t>
  </si>
  <si>
    <t>BALIKPAPAN</t>
  </si>
  <si>
    <t>PT.HM Sampoerna Samarinda</t>
  </si>
  <si>
    <t>SAMARINDA</t>
  </si>
  <si>
    <t>PT.HM Sampoerna Palangkaraya</t>
  </si>
  <si>
    <t>PALANGKA RAYA</t>
  </si>
  <si>
    <t>PT.HM Sampoerna Pontianak</t>
  </si>
  <si>
    <t>PONTIANAK</t>
  </si>
  <si>
    <t>PT.HM Sampoerna EZD Ketapang</t>
  </si>
  <si>
    <t>KETAPANG</t>
  </si>
  <si>
    <t>PT.HM Sampoerna Sintang</t>
  </si>
  <si>
    <t>SINTANG</t>
  </si>
  <si>
    <t>PT.HM Sampoerna Kendari</t>
  </si>
  <si>
    <t>KENDARI</t>
  </si>
  <si>
    <t>PT.HM Sampoerna Makassar 2</t>
  </si>
  <si>
    <t>BONE</t>
  </si>
  <si>
    <t>PT.HM Sampoerna Palu</t>
  </si>
  <si>
    <t>PALU</t>
  </si>
  <si>
    <t>PT.HM Sampoerna EZD Luwuk</t>
  </si>
  <si>
    <t>LUWUK</t>
  </si>
  <si>
    <t>PT.HM Sampoerna Pare-Pare</t>
  </si>
  <si>
    <t>PARE-PARE</t>
  </si>
  <si>
    <t>PT.HM Sampoerna DPC Palopo</t>
  </si>
  <si>
    <t>PALOPO</t>
  </si>
  <si>
    <t>PT.HM Sampoerna Manado</t>
  </si>
  <si>
    <t>MANADO</t>
  </si>
  <si>
    <t>PT.HM Sampoerna Gorontalo</t>
  </si>
  <si>
    <t>GORONTALO</t>
  </si>
  <si>
    <t>PT.HM Sampoerna Jayapura</t>
  </si>
  <si>
    <t>JAYAPURA</t>
  </si>
  <si>
    <t>PT. HM Sampoerna Bukittinggi</t>
  </si>
  <si>
    <t>KOTA BUKIT TINGGI</t>
  </si>
  <si>
    <t>PT.HM Sampoerna Kotabumi</t>
  </si>
  <si>
    <t>KOTABUMI</t>
  </si>
  <si>
    <t>PT.HM Sampoerna Palembang 1</t>
  </si>
  <si>
    <t>PALEMBANG</t>
  </si>
  <si>
    <t>PT.HM Sampoerna Jambi</t>
  </si>
  <si>
    <t>JAMBI</t>
  </si>
  <si>
    <t>PT.HM Sampoerna Muara Bungo</t>
  </si>
  <si>
    <t>MUARA BUNGO</t>
  </si>
  <si>
    <t>PT.HM Sampoerna Bandar Lampung</t>
  </si>
  <si>
    <t>TANJUNG KARANG PUSAT</t>
  </si>
  <si>
    <t>PT.HM Sampoerna Metro</t>
  </si>
  <si>
    <t>METRO</t>
  </si>
  <si>
    <t>PT.HM Sampoerna GRESIK</t>
  </si>
  <si>
    <t>GRESIK</t>
  </si>
  <si>
    <t>PT.HM Sampoerna Tuban</t>
  </si>
  <si>
    <t>TUBAN</t>
  </si>
  <si>
    <t>PT.HM Sampoerna Semarang</t>
  </si>
  <si>
    <t>SEMARANG</t>
  </si>
  <si>
    <t>PT.HM Sampoerna Salatiga</t>
  </si>
  <si>
    <t>SALATIGA</t>
  </si>
  <si>
    <t>PT.HM Sampoerna Magelang</t>
  </si>
  <si>
    <t>MAGELANG</t>
  </si>
  <si>
    <t>PT.HM Sampoerna Yogyakarta</t>
  </si>
  <si>
    <t>PT.HM Sampoerna Surakarta</t>
  </si>
  <si>
    <t>SURAKARTA</t>
  </si>
  <si>
    <t>PT.HM Sampoerna Madiun</t>
  </si>
  <si>
    <t>MADIUN</t>
  </si>
  <si>
    <t>PT.HM Sampoerna Mojokerto</t>
  </si>
  <si>
    <t>MOJOKERTO</t>
  </si>
  <si>
    <t>PT.HM Sampoerna Kediri</t>
  </si>
  <si>
    <t>KEDIRI</t>
  </si>
  <si>
    <t>PT.HM Sampoerna Jember</t>
  </si>
  <si>
    <t>JEMBER</t>
  </si>
  <si>
    <t>PT.HM Sampoerna Probolinggo</t>
  </si>
  <si>
    <t>PROBOLINGGO</t>
  </si>
  <si>
    <t>PT.HM Sampoerna Bandung 1</t>
  </si>
  <si>
    <t>BANDUNG</t>
  </si>
  <si>
    <t>PT.HM Sampoerna Bandung 2</t>
  </si>
  <si>
    <t>PT.HM Sampoerna DPC Sumedang</t>
  </si>
  <si>
    <t>SUMEDANG KOTA</t>
  </si>
  <si>
    <t>PT. HM. SAMPOERNA BANDUNG 3</t>
  </si>
  <si>
    <t>SUBANG</t>
  </si>
  <si>
    <t>PT. HM Sampoerna Pemekasan</t>
  </si>
  <si>
    <t>PAMEKASAN</t>
  </si>
  <si>
    <t>PT. HM Sampoerna Sidoarjo</t>
  </si>
  <si>
    <t>SIDOARJO</t>
  </si>
  <si>
    <t>PT. HM Sampoerna Surabaya</t>
  </si>
  <si>
    <t>SURABAYA</t>
  </si>
  <si>
    <t>PT. HM Sampoerna Malang</t>
  </si>
  <si>
    <t>MALANG</t>
  </si>
  <si>
    <t>PT. HM Sampoerna Cirebon</t>
  </si>
  <si>
    <t>CIREBON KOTA</t>
  </si>
  <si>
    <t>PT. HM Sampoerna Tegal</t>
  </si>
  <si>
    <t>TEGAL</t>
  </si>
  <si>
    <t>PT. HM Sampoerna Purwokerto</t>
  </si>
  <si>
    <t>PURWOKERTO</t>
  </si>
  <si>
    <t>0343</t>
  </si>
  <si>
    <t>HM SAMPOERNA BANDUNG 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</si>
  <si>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Delapan Puluh Ribu Rupiah.</t>
    </r>
  </si>
  <si>
    <t xml:space="preserve"> 170/PCI/K2/III/22</t>
  </si>
  <si>
    <t>0473</t>
  </si>
  <si>
    <t xml:space="preserve"> 171/PCI/K2/III/22</t>
  </si>
  <si>
    <t>Jakarta Inner</t>
  </si>
  <si>
    <t>PCIJKT000017979</t>
  </si>
  <si>
    <t>PCIJKT000018714</t>
  </si>
  <si>
    <t>PCIJKT000018722</t>
  </si>
  <si>
    <t>PCIJKT000018719</t>
  </si>
  <si>
    <t>PCIJKT000018720</t>
  </si>
  <si>
    <t>PCIJKT000017971</t>
  </si>
  <si>
    <t>PCIJKT000017986</t>
  </si>
  <si>
    <t>PCIJKT000017985</t>
  </si>
  <si>
    <t>PCIJKT000017987</t>
  </si>
  <si>
    <t>PT. HMS JAKARTA PUSAT</t>
  </si>
  <si>
    <t>PT. HMS JAKARTA  BARAT</t>
  </si>
  <si>
    <t>PT. HMS JAKARTA  TIMUR</t>
  </si>
  <si>
    <t>PT. HMS JAKARTA SELATAN</t>
  </si>
  <si>
    <t>PT. HMS KARAWANG</t>
  </si>
  <si>
    <t>PT. HMS BEKASI</t>
  </si>
  <si>
    <t>PT. HMS JAKARTA UTARA</t>
  </si>
  <si>
    <t>PT. HMS BOGOR</t>
  </si>
  <si>
    <t>PT. HMS DEPOK</t>
  </si>
  <si>
    <t>Jakarta Pusat</t>
  </si>
  <si>
    <t>Jakarta Barat</t>
  </si>
  <si>
    <t>Jakarta Timur</t>
  </si>
  <si>
    <t>Jakarta Selatan</t>
  </si>
  <si>
    <t>Karawang</t>
  </si>
  <si>
    <t>Jakarta Utara</t>
  </si>
  <si>
    <t>Bogor</t>
  </si>
  <si>
    <t>Depok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</si>
  <si>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Lima Juta Dua Ratus Empat Puluh Ribu Rupiah.</t>
    </r>
  </si>
  <si>
    <t xml:space="preserve"> 172/PCI/K2/III/22</t>
  </si>
  <si>
    <t>0580</t>
  </si>
  <si>
    <t>Pengiriman Barang Tujuan Bank OCBC NISP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</si>
  <si>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Ratus Lima Puluh Ribu Rupiah.</t>
    </r>
  </si>
  <si>
    <t>DP 6jt + 2jt ke rek Pa imam</t>
  </si>
  <si>
    <t>: Fadilindo Cargo</t>
  </si>
  <si>
    <t xml:space="preserve"> 173/PCI/K2/III/22</t>
  </si>
  <si>
    <t xml:space="preserve"> 08 Maret 2022</t>
  </si>
  <si>
    <t>PCIJKT000018874</t>
  </si>
  <si>
    <t xml:space="preserve">Pengiriman Barang                    PT. Berkat Wijaya Mulia Tujuan SNL Food Batam </t>
  </si>
  <si>
    <t>0602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</si>
  <si>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Dua Puluh Delapan Ribu Rupiah.</t>
    </r>
  </si>
  <si>
    <t xml:space="preserve"> 174/PCI/K2/III/22</t>
  </si>
  <si>
    <t>0619</t>
  </si>
  <si>
    <t xml:space="preserve">Pengiriman Barang                    PT. Kreshna Muda Perkasa Tujuan SNL Food Batam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</si>
  <si>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Tiga Puluh Enam Ribu Rupiah.</t>
    </r>
  </si>
  <si>
    <t>:  Lion Parcel</t>
  </si>
  <si>
    <t>:  Ibu Widya</t>
  </si>
  <si>
    <t xml:space="preserve"> 175/PCI/K2/III/22</t>
  </si>
  <si>
    <t xml:space="preserve"> 22 Maret 2022</t>
  </si>
  <si>
    <t>0329</t>
  </si>
  <si>
    <t>404158</t>
  </si>
  <si>
    <t>Pengiriman Barang Tujuan RSUD Ibnu Sina Kab Gresik</t>
  </si>
  <si>
    <t>Gresik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</si>
  <si>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Lima Puluh Ribu Rupiah.</t>
    </r>
  </si>
  <si>
    <t>:  PT. Padi Logistik</t>
  </si>
  <si>
    <t xml:space="preserve">  Tanggerang</t>
  </si>
  <si>
    <t>: Bpk. Angga</t>
  </si>
  <si>
    <t xml:space="preserve"> 176/PCI/K2/III/22</t>
  </si>
  <si>
    <t>404853</t>
  </si>
  <si>
    <t>Pengiriman Barang Tujuan Shi-Shi</t>
  </si>
  <si>
    <t>Bali</t>
  </si>
  <si>
    <t>UP</t>
  </si>
  <si>
    <t>Asli</t>
  </si>
  <si>
    <t>Fee</t>
  </si>
  <si>
    <t>0418</t>
  </si>
  <si>
    <t xml:space="preserve"> 177/PCI/K2/III/22</t>
  </si>
  <si>
    <t>PCIJKT000017261</t>
  </si>
  <si>
    <t>Pengiriman Barang Tujuan W Hotel Seminyak</t>
  </si>
  <si>
    <t xml:space="preserve"> 178/PCI/K2/III/22</t>
  </si>
  <si>
    <t>0571</t>
  </si>
  <si>
    <t xml:space="preserve">  Banten</t>
  </si>
  <si>
    <t>: Finance Dept</t>
  </si>
  <si>
    <t>Banjar Negara</t>
  </si>
  <si>
    <t>Trucking Pengiriman Barang Tujuan Kurnia Tani Fuso B 9070 TXK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</si>
  <si>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Lima Ratus  Ribu Rupiah.</t>
    </r>
  </si>
  <si>
    <t>:  PT. Satya Alam Semesta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</si>
  <si>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Ribu Rupiah.</t>
    </r>
  </si>
  <si>
    <t xml:space="preserve"> 179/PCI/K2/III/22</t>
  </si>
  <si>
    <t>: Kurnia Tani</t>
  </si>
  <si>
    <t>0469</t>
  </si>
  <si>
    <t>Konawe</t>
  </si>
  <si>
    <t>0306</t>
  </si>
  <si>
    <t xml:space="preserve"> 180/PCI/K2/III/22</t>
  </si>
  <si>
    <t xml:space="preserve"> 09 Maret 2022</t>
  </si>
  <si>
    <t xml:space="preserve"> 181/PCI/K2/III/22</t>
  </si>
  <si>
    <t xml:space="preserve"> 23 Maret 2022</t>
  </si>
  <si>
    <t>PT. HMS SERANG</t>
  </si>
  <si>
    <t>PT. HMS TANGGERANG</t>
  </si>
  <si>
    <t>PT. HMS RANGKASBELITUNG</t>
  </si>
  <si>
    <t>PCIJKT000018718</t>
  </si>
  <si>
    <t>PCIJKT00018715</t>
  </si>
  <si>
    <t>PCIJKT000018717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</si>
  <si>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Empat Juta Lima Ratus Tiga Puluh Ribu Rupiah.</t>
    </r>
  </si>
  <si>
    <t>SERANG</t>
  </si>
  <si>
    <t>TANGGERNAG</t>
  </si>
  <si>
    <t>RANGKAS BELITUNG</t>
  </si>
  <si>
    <t xml:space="preserve"> 182/PCI/K2/III/22</t>
  </si>
  <si>
    <t xml:space="preserve"> 10 Maret 2022</t>
  </si>
  <si>
    <t>0628</t>
  </si>
  <si>
    <t>PCIJKT000018913</t>
  </si>
  <si>
    <t xml:space="preserve">Pengiriman Barang                    PT. Pandu Rasa Kharisma Tujuan SNL Food Batam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</si>
  <si>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Enam Puluh Ribu Rupiah.</t>
    </r>
  </si>
  <si>
    <t xml:space="preserve"> 183/PCI/K2/III/22</t>
  </si>
  <si>
    <t>0633</t>
  </si>
  <si>
    <t>: Bpk. Icuk</t>
  </si>
  <si>
    <t>PCIJKT000018927</t>
  </si>
  <si>
    <t>Pengiriman Barang Tujuan Bpk. Herman Sunagi Bangkong, Singkawang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</si>
  <si>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Delapan Ribu Dua Ratus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</si>
  <si>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Lima Puluh Dua Ribu Lima Ratus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</si>
  <si>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Tujuh Belas Ribu Lima Ratus Rupiah.</t>
    </r>
  </si>
  <si>
    <t>: PT. Bahtera Nugraha Sesami</t>
  </si>
  <si>
    <t>Tagihan actual kg winson 12057 kg x 3500 = 42.199.500</t>
  </si>
  <si>
    <t>Buat invoice nya</t>
  </si>
  <si>
    <t>12057 kg x 4000 = 48.228.000</t>
  </si>
  <si>
    <t>Sisa selisih angka untuk bantu by alat 1,5 sisa ny witdraw ke pa puad nanti tpi skrg dia mau kasbon 2.000.000</t>
  </si>
  <si>
    <t>Bank BCA</t>
  </si>
  <si>
    <t>No : 4820207334</t>
  </si>
  <si>
    <t>A/n : Fuad Abdillah</t>
  </si>
  <si>
    <t>Pengiriman Barang Tujuan Rosenberger Makassar</t>
  </si>
  <si>
    <t>Harga Asli</t>
  </si>
  <si>
    <t>sudah di tf ke pa fuad</t>
  </si>
  <si>
    <t>biaya alat</t>
  </si>
  <si>
    <t>Mas Rian</t>
  </si>
  <si>
    <t>Sari</t>
  </si>
  <si>
    <t xml:space="preserve"> 184/PCI/K2/III/22</t>
  </si>
  <si>
    <t xml:space="preserve"> 24 Maret 2022</t>
  </si>
  <si>
    <t>0574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</si>
  <si>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Puluh Delapan Juta Dua Ratus Dua Puluh Delapan Ribu Rupiah.</t>
    </r>
  </si>
  <si>
    <t>: PT. Sarana Bandar Logistik</t>
  </si>
  <si>
    <t xml:space="preserve"> 185/PCI/K2/III/22</t>
  </si>
  <si>
    <t>0599</t>
  </si>
  <si>
    <t>PCIJKT000018868</t>
  </si>
  <si>
    <t>Pengiriman Barang Tujuan Bpk. Dian (Puri Surya Jaya Paris B8/34 Gedangan)</t>
  </si>
  <si>
    <t>Sidoarjo</t>
  </si>
  <si>
    <t xml:space="preserve"> 186/PCI/K2/III/22</t>
  </si>
  <si>
    <t>0631</t>
  </si>
  <si>
    <t>PCIJKT000018926</t>
  </si>
  <si>
    <t>Pengiriman Tujuan                                            Jakarta - Lampung</t>
  </si>
  <si>
    <t>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</si>
  <si>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Lima Puluh Ribu Rupiah.</t>
    </r>
  </si>
  <si>
    <t>: CV. MAG</t>
  </si>
  <si>
    <t xml:space="preserve"> 187/PCI/K2/III/22</t>
  </si>
  <si>
    <t>0632</t>
  </si>
  <si>
    <t>PCIJKT000018929</t>
  </si>
  <si>
    <t>Pengiriman Barang Ibu Lala                  ( Ibu Fatimah)</t>
  </si>
  <si>
    <t>Kalimantan</t>
  </si>
  <si>
    <t>: Bpk. Darman</t>
  </si>
  <si>
    <t xml:space="preserve"> 188/PCI/K2/III/22</t>
  </si>
  <si>
    <t>0512</t>
  </si>
  <si>
    <t>E 96998</t>
  </si>
  <si>
    <t>Trucking Pengiriman Barang Tujuan Payahkumbuh</t>
  </si>
  <si>
    <t>Padang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</si>
  <si>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Enam Puluh Lima Ribu Enam Ratus Rupiah.</t>
    </r>
  </si>
  <si>
    <t>: Bahtera Surya Cargo (Alam Hijau )</t>
  </si>
  <si>
    <t xml:space="preserve"> 189/PCI/K2/III/22</t>
  </si>
  <si>
    <t>PT.HM Sampoerna EZD Sumbawa - Sumbawa</t>
  </si>
  <si>
    <t>SUMBAWA - SUMBAWA</t>
  </si>
  <si>
    <t>PT.HM Sampoerna EZD Sumbawa - Bima</t>
  </si>
  <si>
    <t>SUMBAWA - BIMA</t>
  </si>
  <si>
    <t>PT.HM Sampoerna Kupang</t>
  </si>
  <si>
    <t>PT.HM Sampoerna EZD Atambua</t>
  </si>
  <si>
    <t>ATAMBUA</t>
  </si>
  <si>
    <t>PT.HM Sampoerna EZD Maumere</t>
  </si>
  <si>
    <t>MAUMERE</t>
  </si>
  <si>
    <t>PT.HM Sampoerna EZD Sumba</t>
  </si>
  <si>
    <t>SUMBA TIMUR</t>
  </si>
  <si>
    <t>PT.HM Sampoerna EZD Alor</t>
  </si>
  <si>
    <t>ALOR</t>
  </si>
  <si>
    <t>PT.HM Sampoerna Sales Point Nunukan</t>
  </si>
  <si>
    <t>NUNUKAN</t>
  </si>
  <si>
    <t>PT.HM Sampoerna Sales Point Tarakan</t>
  </si>
  <si>
    <t>TARAKAN</t>
  </si>
  <si>
    <t>PT.HM Sampoerna Sales Point Tanjung Redeb</t>
  </si>
  <si>
    <t>BERAU</t>
  </si>
  <si>
    <t>PT.HM Sampoerna EZD Sampit</t>
  </si>
  <si>
    <t>SAMPIT</t>
  </si>
  <si>
    <t>PT.HM Sampoerna EZD Pangkalan Bun</t>
  </si>
  <si>
    <t>PANGKALAN BUN</t>
  </si>
  <si>
    <t>PT.HM Sampoerna EZD Bau-Bau</t>
  </si>
  <si>
    <t>BAU-BAU</t>
  </si>
  <si>
    <t>PT.HM Sampoerna Ambon</t>
  </si>
  <si>
    <t>AMBON</t>
  </si>
  <si>
    <t>PT.HM Sampoerna Ternate</t>
  </si>
  <si>
    <t>TERNATE</t>
  </si>
  <si>
    <t>PT.HM Sampoerna EZD Nabire</t>
  </si>
  <si>
    <t>NABIRE</t>
  </si>
  <si>
    <t>PT.HM Sampoerna EZD Biak</t>
  </si>
  <si>
    <t>BIAK</t>
  </si>
  <si>
    <t>PT.HM Sampoerna EZD Serui</t>
  </si>
  <si>
    <t>SERUI</t>
  </si>
  <si>
    <t>PT.HM Sampoerna Sorong</t>
  </si>
  <si>
    <t>SORONG</t>
  </si>
  <si>
    <t>PT.HM Sampoerna Sales Point Manokwari</t>
  </si>
  <si>
    <t>MANOKWARI</t>
  </si>
  <si>
    <t>PT.HM Sampoerna Sales Point Fak-Fak</t>
  </si>
  <si>
    <t>FAK-FAK</t>
  </si>
  <si>
    <t>PT. HM Sampoerna EZD Bangka</t>
  </si>
  <si>
    <t>PANGKAL PINANG</t>
  </si>
  <si>
    <t>PT. HM Sampoerna EZD Belitung</t>
  </si>
  <si>
    <t>TANJUNG PANDAN</t>
  </si>
  <si>
    <t>PT. HM Sampoeena Medan 1</t>
  </si>
  <si>
    <t>MEDAN</t>
  </si>
  <si>
    <t>PT. HM Sampoerna Medan 2</t>
  </si>
  <si>
    <t>TANJUNG MORAWA</t>
  </si>
  <si>
    <t>PT.HM Sampoerna Palembang 2</t>
  </si>
  <si>
    <t>KAYU AGUNG</t>
  </si>
  <si>
    <t>PT.HM Sampoerna Lahat</t>
  </si>
  <si>
    <t>LAHAT</t>
  </si>
  <si>
    <t>PT.HM Sampoerna Padang Sidempuan</t>
  </si>
  <si>
    <t>PADANG SIDEMPUAN</t>
  </si>
  <si>
    <t>PT.HM Sampoerna Banda Aceh</t>
  </si>
  <si>
    <t>BANDA ACEH</t>
  </si>
  <si>
    <t>PT.HM Sampoerna Lhokseumawe</t>
  </si>
  <si>
    <t>LHOKSEUMAWE</t>
  </si>
  <si>
    <t>PT.HM Sampoerna Kisaran</t>
  </si>
  <si>
    <t>KISARAN</t>
  </si>
  <si>
    <t>PT.HM Sampoerna Tanah Karo</t>
  </si>
  <si>
    <t>KABANJAHE</t>
  </si>
  <si>
    <t>PT.HM Sampoerna EZD Tanjung Balai Karimun</t>
  </si>
  <si>
    <t>TANJUNG BALAI KARIMUN</t>
  </si>
  <si>
    <t>PT.HM Sampoerna Batam</t>
  </si>
  <si>
    <t>BATAM</t>
  </si>
  <si>
    <t>PT.HM Sampoerna Pati</t>
  </si>
  <si>
    <t>PATI</t>
  </si>
  <si>
    <t>PT. HM Sampoerna DPC Cianjur</t>
  </si>
  <si>
    <t>CIANJUR</t>
  </si>
  <si>
    <t xml:space="preserve">PT. HM Sampoerna Sukabumi </t>
  </si>
  <si>
    <t xml:space="preserve">SUKABUMI KOTA </t>
  </si>
  <si>
    <t>PT. HM Sampoerna Bengkulu</t>
  </si>
  <si>
    <t>BENGKULU</t>
  </si>
  <si>
    <t xml:space="preserve"> 11 Maret 2022</t>
  </si>
  <si>
    <t xml:space="preserve"> 25 Maret 2022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</si>
  <si>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Puluh Sembilan Juta Rupiah.</t>
    </r>
  </si>
  <si>
    <t>PT. HM Sampoerna Padang</t>
  </si>
  <si>
    <t>PADANG</t>
  </si>
  <si>
    <t>PT.HM Sampoerna Air Molek</t>
  </si>
  <si>
    <t>AIR MOLEK</t>
  </si>
  <si>
    <t>PT.HM Sampoerna Duri</t>
  </si>
  <si>
    <t>Duri</t>
  </si>
  <si>
    <t>PT.HM Sampoerna Pekanbaru</t>
  </si>
  <si>
    <t>PEKANBARU</t>
  </si>
  <si>
    <t>PT.HM Sampoerna Pematang Siantar</t>
  </si>
  <si>
    <t>PEMATANG SIANTAR</t>
  </si>
  <si>
    <t>PT.HM Sampoerna Tasikmalaya</t>
  </si>
  <si>
    <t>TASIKMALAYA</t>
  </si>
  <si>
    <t>PT.HM Sampoerna Garut</t>
  </si>
  <si>
    <t>GARUT</t>
  </si>
  <si>
    <t>0351</t>
  </si>
  <si>
    <t>BRIGF tanggal 08/02/22</t>
  </si>
  <si>
    <t>PT. HM Sampoerna Tasikmalaya</t>
  </si>
  <si>
    <t>PT. HM SAMPOERNA BANDUNG 1</t>
  </si>
  <si>
    <t>PT. HM Saampoeran Garut</t>
  </si>
  <si>
    <t>PT. HM SAMPOERNA BANDUNG 2</t>
  </si>
  <si>
    <t>bandung</t>
  </si>
  <si>
    <t>PT. HM SAMPOERNA BANDUNG 3</t>
  </si>
  <si>
    <t>PT. HM Sampoerna Pemantang Siantar</t>
  </si>
  <si>
    <t>PT. HM Sampoerna DPC Sumedang</t>
  </si>
  <si>
    <t>PT. HM Sampoerna Medan 1</t>
  </si>
  <si>
    <t>PT. HM SampoerNA TANAH KARO</t>
  </si>
  <si>
    <t>PT. HM SampoerNA KISARAN</t>
  </si>
  <si>
    <t>PT. HM SampoerNA LHOKSEMAWE</t>
  </si>
  <si>
    <t>PT. HM SampoerNA BANDA ACEH</t>
  </si>
  <si>
    <t>ACEH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</si>
  <si>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Sepuluh Juta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</si>
  <si>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Empat Puluh Enam Ribu Rupiah.</t>
    </r>
  </si>
  <si>
    <t>Trucking Pengiriman Barang Tujuan BAPAK IR HENDRO TRIONO ( Fuso)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</si>
  <si>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Puluh Lima Juta Rupiah.</t>
    </r>
  </si>
  <si>
    <t xml:space="preserve"> 09 Februari 2022</t>
  </si>
  <si>
    <t xml:space="preserve"> 180/PCI/K2/II/22</t>
  </si>
  <si>
    <t xml:space="preserve"> 190/PCI/K2/III/22</t>
  </si>
  <si>
    <t xml:space="preserve"> 12 Maret 2022</t>
  </si>
  <si>
    <t xml:space="preserve"> 26 Maret 2022</t>
  </si>
  <si>
    <t>0554</t>
  </si>
  <si>
    <t>Pati</t>
  </si>
  <si>
    <t>Trucking Pengiriman Barang Tujuan                                          CV. Aliansyah</t>
  </si>
  <si>
    <t xml:space="preserve"> 191/PCI/K2/III/22</t>
  </si>
  <si>
    <t xml:space="preserve"> 12 April 2022</t>
  </si>
  <si>
    <t>0400</t>
  </si>
  <si>
    <t>013</t>
  </si>
  <si>
    <t>Penajam</t>
  </si>
  <si>
    <t>Pengiriman Barang Tujuan Paser Utara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</si>
  <si>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Empat Juta Lima Ratus Sembilan Puluh Delapan Ribu Rupiah.</t>
    </r>
  </si>
  <si>
    <t xml:space="preserve"> 192/PCI/K2/III/22</t>
  </si>
  <si>
    <t>0649</t>
  </si>
  <si>
    <t>PCIJKT000018944</t>
  </si>
  <si>
    <t>Pengiriman Barang Tujuan RS. Sari Asih Ciputat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</si>
  <si>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Ribu Rupiah.</t>
    </r>
  </si>
  <si>
    <t xml:space="preserve"> 193/PCI/K2/III/22</t>
  </si>
  <si>
    <t>0419</t>
  </si>
  <si>
    <t>405894</t>
  </si>
  <si>
    <t>Pengiriman Barang Tujuan Bpk. Ridwan</t>
  </si>
  <si>
    <t xml:space="preserve"> 194/PCI/K2/III/22</t>
  </si>
  <si>
    <t xml:space="preserve"> 28 Maret 2022</t>
  </si>
  <si>
    <t xml:space="preserve"> 195/PCI/K2/III/22</t>
  </si>
  <si>
    <t>:  PT. Adhi Cakra Utama Mulia</t>
  </si>
  <si>
    <t>0648</t>
  </si>
  <si>
    <t>PCIJKT000018942</t>
  </si>
  <si>
    <t>Pengiriman Barang Tujuan Protek Rumah Susun Pekerja Industri Batang III</t>
  </si>
  <si>
    <t>Jawa Tengah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</si>
  <si>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Ratus Ribu Rupiah.</t>
    </r>
  </si>
  <si>
    <t>PDF mba ida</t>
  </si>
  <si>
    <t xml:space="preserve"> 196/PCI/K2/III/22</t>
  </si>
  <si>
    <t>Pengiriman Barang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</si>
  <si>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Puluh Dua Ribu Rupiah.</t>
    </r>
  </si>
  <si>
    <t>0638</t>
  </si>
  <si>
    <t>PCIJKT000018928</t>
  </si>
  <si>
    <t xml:space="preserve"> 197/PCI/K2/III/22</t>
  </si>
  <si>
    <t>Bandung 1</t>
  </si>
  <si>
    <t xml:space="preserve"> 198/PCI/K2/III/22</t>
  </si>
  <si>
    <t>0505</t>
  </si>
  <si>
    <t>PCIJKT000018740</t>
  </si>
  <si>
    <t>Pengiriman Barang Tujuan Kantor Dinas Kesehatan Kapuas Kiri Hulu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</si>
  <si>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Tiga Ratus Sepuluh Ribu Rupiah.</t>
    </r>
  </si>
  <si>
    <t xml:space="preserve"> 199/PCI/K2/III/22</t>
  </si>
  <si>
    <t>0406</t>
  </si>
  <si>
    <t>E 98619</t>
  </si>
  <si>
    <t>Pengiriman Barang Tujuan Jambi</t>
  </si>
  <si>
    <t>Jambi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</si>
  <si>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Lima Ratus Ribu Rupiah.</t>
    </r>
  </si>
  <si>
    <t>E 98618</t>
  </si>
  <si>
    <t>Pengiriman Barang Tujuan Jambi          ( BUILT UP B 9960 FEU)</t>
  </si>
  <si>
    <t>0334</t>
  </si>
  <si>
    <t xml:space="preserve"> 200/PCI/K2/III/22</t>
  </si>
  <si>
    <t>0623</t>
  </si>
  <si>
    <t>E 99551</t>
  </si>
  <si>
    <t>Pengiriman Barang Tujuan Bandar Lampung( Tronton BE 8664 SW)</t>
  </si>
  <si>
    <t>Bandar 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</si>
  <si>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Tujuh Ratus Delapan Belas Ribu Rupiah.</t>
    </r>
  </si>
  <si>
    <t xml:space="preserve"> 201/PCI/K2/III/22</t>
  </si>
  <si>
    <t>0608</t>
  </si>
  <si>
    <t>E 97000</t>
  </si>
  <si>
    <t>Pengiriman Barang Tujuan Bandar Lampung( BUILT UP BE 8584 AMD)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</si>
  <si>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Ratus Tujuh Belas Ribu Rupiah.</t>
    </r>
  </si>
  <si>
    <t xml:space="preserve"> 202/PCI/K2/III/22</t>
  </si>
  <si>
    <t>0560</t>
  </si>
  <si>
    <t>E99368</t>
  </si>
  <si>
    <t>Trucking Pengiriman Barang Tujuan Bandung (BUILT UP HT 5814 F)</t>
  </si>
  <si>
    <t xml:space="preserve"> 203/PCI/K2/III/22</t>
  </si>
  <si>
    <t>0561</t>
  </si>
  <si>
    <t>E 99562</t>
  </si>
  <si>
    <t>Trucking Pengiriman Barang Tujuan Lampung (Tronton BE 9198 AS)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</si>
  <si>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Ratus Dua Puluh Delapan Ribu Rupiah.</t>
    </r>
  </si>
  <si>
    <t xml:space="preserve"> 204/PCI/K2/III/22</t>
  </si>
  <si>
    <t>0669</t>
  </si>
  <si>
    <t>PCIJKT000018953</t>
  </si>
  <si>
    <t>Pengiriman Barang Tujuan Klik Logistik Batam</t>
  </si>
  <si>
    <t>: Klik Logistik Putera Harmas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</si>
  <si>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Enam Puluh Empat Ribu Rupiah.</t>
    </r>
  </si>
  <si>
    <t>PCIJKT000018954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</si>
  <si>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Tiga Puluh Dua Ribu Rupiah.</t>
    </r>
  </si>
  <si>
    <t>0670</t>
  </si>
  <si>
    <t xml:space="preserve"> 205/PCI/K2/III/22</t>
  </si>
  <si>
    <t>PERFORMA INVOICE</t>
  </si>
  <si>
    <t>Performa Invoice</t>
  </si>
  <si>
    <t xml:space="preserve">Mba dede tolong buatin performa invoice PT.Yasa ya mb </t>
  </si>
  <si>
    <t>Alamat Loading : Mandalika mataram NTB</t>
  </si>
  <si>
    <t>Alamat kirim : Tanggobu - konawe</t>
  </si>
  <si>
    <t xml:space="preserve">Detail barang : Genset 200KVA </t>
  </si>
  <si>
    <t>Ukuran : P 280 x L 115 x T 205 : 4000 = 1650 kg x</t>
  </si>
  <si>
    <t xml:space="preserve">Penawaran harga Rp 12.500 </t>
  </si>
  <si>
    <t>Total 20.625.000</t>
  </si>
  <si>
    <t xml:space="preserve">Pengiriman Genset 200KVA Mandalika NTB - Tanggobu </t>
  </si>
  <si>
    <t>Bca a.n Rianto dwiyansyah 6240564554</t>
  </si>
  <si>
    <t>A/C : 624-056-4554</t>
  </si>
  <si>
    <t>A/N : Rianto Dwiyansyah</t>
  </si>
  <si>
    <t>: PT. Tinata Sukses Mandiri</t>
  </si>
  <si>
    <t xml:space="preserve"> 206/PCI/K2/III/22</t>
  </si>
  <si>
    <t>0676</t>
  </si>
  <si>
    <t>PCIJKT000018958</t>
  </si>
  <si>
    <t>Pengiriman Barang Tujuan PT. Citra Tubindo Engineering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</si>
  <si>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Puluh Ribu Rupiah.</t>
    </r>
  </si>
  <si>
    <t xml:space="preserve"> 207/PCI/K2/III/22</t>
  </si>
  <si>
    <t>0677</t>
  </si>
  <si>
    <t>PCIJKT000018956</t>
  </si>
  <si>
    <t xml:space="preserve">Pengiriman Barang Primasari Tujuan SNL Food Batam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</si>
  <si>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Dua Puluh Empat Ribu Rupiah.</t>
    </r>
  </si>
  <si>
    <t xml:space="preserve"> 208/PCI/K2/III/22</t>
  </si>
  <si>
    <t>0678</t>
  </si>
  <si>
    <t>PCIJKT000018957</t>
  </si>
  <si>
    <t xml:space="preserve">Pengiriman Barang Kaifa Food Tujuan SNL Food Batam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</si>
  <si>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Enam Puluh Empat Ribu Rupiah.</t>
    </r>
  </si>
  <si>
    <t xml:space="preserve"> 209/PCI/K2/III/22</t>
  </si>
  <si>
    <t>0682</t>
  </si>
  <si>
    <t>JKTN 18959</t>
  </si>
  <si>
    <t xml:space="preserve">Pengiriman BarangEast Indo Tujuan SNL Food Batam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</si>
  <si>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Dua Belas Ribu Rupiah.</t>
    </r>
  </si>
  <si>
    <t xml:space="preserve"> 210/PCI/K2/III/22</t>
  </si>
  <si>
    <t>0673</t>
  </si>
  <si>
    <t>: Dhe Topidi Farm &amp; Estate</t>
  </si>
  <si>
    <t>Pengiriman Barang Tujuan Makassar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</si>
  <si>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Delapan Puluh Ribu Rupiah.</t>
    </r>
  </si>
  <si>
    <t>: Bpk. Teddy Zifran</t>
  </si>
  <si>
    <t xml:space="preserve"> 211/PCI/K2/III/22</t>
  </si>
  <si>
    <t>0681</t>
  </si>
  <si>
    <t>Pengiriman Barang Tujuan Bpk. Ariuim Djunaidi</t>
  </si>
  <si>
    <t>Biaya Asuransi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</si>
  <si>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Empat Puluh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</si>
  <si>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Belas Juta Tujuh Ratus Tiga Puluh Tujuh Ribu Lima Ratus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</si>
  <si>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Ribu Rupiah.</t>
    </r>
  </si>
  <si>
    <t>: RBS</t>
  </si>
  <si>
    <t xml:space="preserve">  Jakarta</t>
  </si>
  <si>
    <t xml:space="preserve"> 212/PCI/K2/III/22</t>
  </si>
  <si>
    <t xml:space="preserve"> 17 Maret 2022</t>
  </si>
  <si>
    <t>0589</t>
  </si>
  <si>
    <t xml:space="preserve">Pengiriman Barang Tujuan Bpk. Andrian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</si>
  <si>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Tujuh Puluh Ribu Rupiah.</t>
    </r>
  </si>
  <si>
    <t>pdf Yuni</t>
  </si>
  <si>
    <t xml:space="preserve"> 213/PCI/K2/III/22</t>
  </si>
  <si>
    <t xml:space="preserve"> 31 Maret 2022</t>
  </si>
  <si>
    <t>0630</t>
  </si>
  <si>
    <t>PCIJKT000018923</t>
  </si>
  <si>
    <t>Pengiriman Barang Tujuan Daikin Pesanggrahan                                 ( CDD B 9492 KXT)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</si>
  <si>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Ribu Rupiah.</t>
    </r>
  </si>
  <si>
    <t xml:space="preserve"> 214/PCI/K2/III/22</t>
  </si>
  <si>
    <t>0693</t>
  </si>
  <si>
    <t>PCIJKT000018965</t>
  </si>
  <si>
    <t>Pengiriman Barang Tujuan Bpk. Andi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</si>
  <si>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Delapan Ribu Rupiah.</t>
    </r>
  </si>
  <si>
    <t xml:space="preserve"> 215/PCI/K2/III/22</t>
  </si>
  <si>
    <t>0374</t>
  </si>
  <si>
    <t>COCA-COLA Feb' 22</t>
  </si>
  <si>
    <t>PCIJKT000017974</t>
  </si>
  <si>
    <t>PCIJKT000017973</t>
  </si>
  <si>
    <t>PT. COCA COLA CIBITUNG</t>
  </si>
  <si>
    <t>PT. COCA COLA SUMEDANG</t>
  </si>
  <si>
    <t>PT. COCA COLA SEMARANG</t>
  </si>
  <si>
    <t>PT. COCA COLA BALIKPAPAN</t>
  </si>
  <si>
    <t>PT. COCA COLA SURABAYA</t>
  </si>
  <si>
    <t>PT. COCA COLA DENPASAR</t>
  </si>
  <si>
    <t>PT. COCA COLA MAKASSAR</t>
  </si>
  <si>
    <t>PT. COCA COLA  MEDAN</t>
  </si>
  <si>
    <t>PT. COCA COLA JAMBI</t>
  </si>
  <si>
    <t>PT. COCA COLA TANGGERANG</t>
  </si>
  <si>
    <t>PT. COCA COLA PEJATEN</t>
  </si>
  <si>
    <t>PT. COCA COLA  LAMPUNG</t>
  </si>
  <si>
    <t>CIBITUNG</t>
  </si>
  <si>
    <t>SUMEDANG</t>
  </si>
  <si>
    <t>MAKASSAR</t>
  </si>
  <si>
    <t>TANGGERANG</t>
  </si>
  <si>
    <t>PASANG MINGGU</t>
  </si>
  <si>
    <t>LAMPUNG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</si>
  <si>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Empat Juta Lima Ratus Sepuluh Ribu Rupiah.</t>
    </r>
  </si>
  <si>
    <t xml:space="preserve"> 216/PCI/K2/III/22</t>
  </si>
  <si>
    <t>0581</t>
  </si>
  <si>
    <t>PCIJKT000018845</t>
  </si>
  <si>
    <t>PT. HMS MATARAM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</si>
  <si>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Satu Juta Seratus Dua Puluh Lima Ribu Rupiah.</t>
    </r>
  </si>
  <si>
    <t>sudah dibuat di invoice 188/PCI/K2/III/22</t>
  </si>
  <si>
    <t xml:space="preserve"> 217/PCI/K2/III/22</t>
  </si>
  <si>
    <t>01 April 2022</t>
  </si>
  <si>
    <t>0647</t>
  </si>
  <si>
    <t>: Bahtera Surya Cargo (DNR)</t>
  </si>
  <si>
    <t>E95525</t>
  </si>
  <si>
    <t>Pengiriman Barang Tujuan Padang ( B 9882 SXT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</si>
  <si>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Empat Belas Ribu Dua Ratus Lima Puluh Rupiah.</t>
    </r>
  </si>
  <si>
    <t>: Bahtera Surya Cargo (Alam Hijau)</t>
  </si>
  <si>
    <t xml:space="preserve"> 218/PCI/K2/III/22</t>
  </si>
  <si>
    <t>0562</t>
  </si>
  <si>
    <t>E99370</t>
  </si>
  <si>
    <t>Pengiriman Barang Tujuan Bandung 1 ( B 9862 F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</si>
  <si>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Ribu Rupiah.</t>
    </r>
  </si>
  <si>
    <t xml:space="preserve"> 219/PCI/K2/III/22</t>
  </si>
  <si>
    <t>0605</t>
  </si>
  <si>
    <t>E98663</t>
  </si>
  <si>
    <t>Pengiriman Barang Tujuan Lampung  ( B 9108 JEU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</si>
  <si>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Empat Ratus Ribu Rupiah.</t>
    </r>
  </si>
  <si>
    <t xml:space="preserve"> 220/PCI/K2/III/22</t>
  </si>
  <si>
    <t>0607</t>
  </si>
  <si>
    <t>E98664</t>
  </si>
  <si>
    <t>Pengiriman Barang Tujuan Kota Bumi ( B 9576 KFC )</t>
  </si>
  <si>
    <t>Kota Bumi</t>
  </si>
  <si>
    <t xml:space="preserve"> 221/PCI/K2/III/22</t>
  </si>
  <si>
    <t>0606</t>
  </si>
  <si>
    <t>E98665</t>
  </si>
  <si>
    <t>Pengiriman Barang Tujuan Kota Bumi ( B 9110 JEU )</t>
  </si>
  <si>
    <t>: Bpk. Okaryana Furniture</t>
  </si>
  <si>
    <t xml:space="preserve"> 222/PCI/K2/III/22</t>
  </si>
  <si>
    <t>0697</t>
  </si>
  <si>
    <t>Pengiriman Barang Tujuan Pontianak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</si>
  <si>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Enam Puluh Ribu Dua Ratus Rupiah.</t>
    </r>
  </si>
  <si>
    <t xml:space="preserve"> 223/PCI/K2/III/22</t>
  </si>
  <si>
    <t>0519</t>
  </si>
  <si>
    <t>Pengiriman Barang Tujuan PT. Truba Jaga Cita</t>
  </si>
  <si>
    <t>Luwu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</si>
  <si>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Dua Ratus Enam Puluh Tujuh Ribu Rupiah.</t>
    </r>
  </si>
  <si>
    <t xml:space="preserve"> 224/PCI/K2/III/22</t>
  </si>
  <si>
    <t>0707</t>
  </si>
  <si>
    <t>JKTN  18976</t>
  </si>
  <si>
    <t xml:space="preserve">Pengiriman BarangAras Korma Tujuan SNL Food Batam </t>
  </si>
  <si>
    <t xml:space="preserve"> 225/PCI/K2/III/22</t>
  </si>
  <si>
    <t>0706</t>
  </si>
  <si>
    <t>JKTN  18987</t>
  </si>
  <si>
    <t xml:space="preserve">Pengiriman Barang Omo Healthy Tujuan SNL Food Batam </t>
  </si>
  <si>
    <t xml:space="preserve"> 226/PCI/K2/III/22</t>
  </si>
  <si>
    <t>0712</t>
  </si>
  <si>
    <t xml:space="preserve">Pengiriman Barang PT. Pandurasa Kharisma Tujuan SNL Food Batam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</si>
  <si>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Enam Puluh Delapan Ribu Rupiah.</t>
    </r>
  </si>
  <si>
    <t xml:space="preserve"> 227/PCI/K2/III/22</t>
  </si>
  <si>
    <t>0711</t>
  </si>
  <si>
    <t>PCIJKT000018990</t>
  </si>
  <si>
    <t>Pengiriman Barang Tujuan Bpk. Fedi Banjarmasin</t>
  </si>
  <si>
    <t>Banjarmasin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</si>
  <si>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Sepuluh Ribu Lima Ratus Rupiah.</t>
    </r>
  </si>
  <si>
    <t>: Bpk. Zudi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</si>
  <si>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Ratus Empat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</si>
  <si>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Lima Ratus Delapan Puluh Tujuh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</si>
  <si>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Puluh Ribu Rupiah.</t>
    </r>
  </si>
  <si>
    <t xml:space="preserve"> 228/PCI/K2/III/22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</si>
  <si>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Lima Puluh Empat Ribu Rupiah.</t>
    </r>
  </si>
  <si>
    <t xml:space="preserve">: Anzora Skin </t>
  </si>
  <si>
    <t>0719</t>
  </si>
  <si>
    <t>Pengiriman Barang Tujuan Ibu Rosita Wati</t>
  </si>
  <si>
    <t>Riau</t>
  </si>
  <si>
    <t xml:space="preserve"> 229/PCI/K2/III/22</t>
  </si>
  <si>
    <t xml:space="preserve"> 04 April 2022</t>
  </si>
  <si>
    <t>05551</t>
  </si>
  <si>
    <t>STICKER &amp; TTD</t>
  </si>
  <si>
    <t>PCIJKT000018756</t>
  </si>
  <si>
    <t>PCIJKT000018757</t>
  </si>
  <si>
    <t>PCIJKT000018758</t>
  </si>
  <si>
    <t>PCIJKT000018759</t>
  </si>
  <si>
    <t>PCIJKT000018760</t>
  </si>
  <si>
    <t>PCIJKT000018761</t>
  </si>
  <si>
    <t>PCIJKT000018762</t>
  </si>
  <si>
    <t>PCIJKT000018763</t>
  </si>
  <si>
    <t>PCIJKT000018764</t>
  </si>
  <si>
    <t>PCIJKT000018765</t>
  </si>
  <si>
    <t>PCIJKT000018766</t>
  </si>
  <si>
    <t>PCIJKT000018767</t>
  </si>
  <si>
    <t>PCIJKT000018768</t>
  </si>
  <si>
    <t>PT. HMS BANDUNG 1</t>
  </si>
  <si>
    <t>PT. HMS BANDUNG 2</t>
  </si>
  <si>
    <t>PT. HMS GARUT</t>
  </si>
  <si>
    <t>PT. HMS TASIKMALAYA</t>
  </si>
  <si>
    <t>PT. HMS SUMEDANG</t>
  </si>
  <si>
    <t>PT. HMS BANDUNG 3</t>
  </si>
  <si>
    <t>PT. HMS DPC CIANJUR</t>
  </si>
  <si>
    <t>PT. HMS SUKABUMI</t>
  </si>
  <si>
    <t>PT. HMS TANAH KARO</t>
  </si>
  <si>
    <t>PT. HMS BANDA ACEH</t>
  </si>
  <si>
    <t>PT. HMS LHOKSEUMAWE</t>
  </si>
  <si>
    <t>PT. HMS MEDAN 1</t>
  </si>
  <si>
    <t>PT. HMS MEDAN 2</t>
  </si>
  <si>
    <t>BANDUNG 1</t>
  </si>
  <si>
    <t>BANDUNG 2</t>
  </si>
  <si>
    <t>SUKABUMI</t>
  </si>
  <si>
    <t>MEDAN 1</t>
  </si>
  <si>
    <t>MEDAN 2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</si>
  <si>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Enam Juta Lima Ratus Sembilan Puluh Dua Ribu Rupiah.</t>
    </r>
  </si>
  <si>
    <t>: PT. Solo Logo Indonesia</t>
  </si>
  <si>
    <t xml:space="preserve"> 230/PCI/K2/III/22</t>
  </si>
  <si>
    <t xml:space="preserve"> 22 April 2022</t>
  </si>
  <si>
    <t>0660</t>
  </si>
  <si>
    <t>402356</t>
  </si>
  <si>
    <t>Probolinggo</t>
  </si>
  <si>
    <t>Trucking Pengiriman Barang Tujuan UD Tani Barokah ( B 9567 KCM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</si>
  <si>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Tujuh Ratus Ribu Rupiah.</t>
    </r>
  </si>
  <si>
    <t xml:space="preserve"> 231/PCI/K2/III/22</t>
  </si>
  <si>
    <t>0600</t>
  </si>
  <si>
    <t>0720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</si>
  <si>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Delapan Ratus Ribu Rupiah.</t>
    </r>
  </si>
  <si>
    <t>: PT. Setya Alam Semesta</t>
  </si>
  <si>
    <t xml:space="preserve"> 232/PCI/K2/III/22</t>
  </si>
  <si>
    <t>404959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</si>
  <si>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Ratus Ribu Rupiah.</t>
    </r>
  </si>
  <si>
    <t>: PT. Indah Jaya Express</t>
  </si>
  <si>
    <t xml:space="preserve"> 233/PCI/K2/III/22</t>
  </si>
  <si>
    <t>0657</t>
  </si>
  <si>
    <t>PCIJKT000018950</t>
  </si>
  <si>
    <t xml:space="preserve">Pengiriman Barang Aras Korma Tujuan SNL Food Batam </t>
  </si>
  <si>
    <t xml:space="preserve"> 234/PCI/K2/III/22</t>
  </si>
  <si>
    <t xml:space="preserve">Pengiriman Barang Tujuan Bpk. Isnaldi </t>
  </si>
  <si>
    <t>0725</t>
  </si>
  <si>
    <t>M3</t>
  </si>
  <si>
    <t>0335</t>
  </si>
  <si>
    <t>0726</t>
  </si>
  <si>
    <t>0724</t>
  </si>
  <si>
    <t>Pengiriman Barang Tujuan Jakarta - Batam</t>
  </si>
  <si>
    <t>: AKL</t>
  </si>
  <si>
    <t>: PT. Brama Expressindo</t>
  </si>
  <si>
    <t xml:space="preserve"> 235/PCI/K2/III/22</t>
  </si>
  <si>
    <t>: Ibu Rani</t>
  </si>
  <si>
    <t>PCIJKT000018935</t>
  </si>
  <si>
    <t xml:space="preserve">Pengiriman Barang Tujuan Truffbelly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</si>
  <si>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Sembilan Ratus Empat Puluh Empat Ribu Rupiah.</t>
    </r>
  </si>
  <si>
    <t>0642</t>
  </si>
  <si>
    <t xml:space="preserve"> 155/PCI/K2/III/22</t>
  </si>
  <si>
    <t xml:space="preserve"> 236/PCI/K2/III/22</t>
  </si>
  <si>
    <t>0739</t>
  </si>
  <si>
    <t>: Nayla Hijab</t>
  </si>
  <si>
    <t>Pegiriman Barang Tujuan Wetan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</si>
  <si>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Enam Puluh Ribu Rupiah.</t>
    </r>
  </si>
  <si>
    <t xml:space="preserve"> 237/PCI/K2/III/22</t>
  </si>
  <si>
    <t>0736</t>
  </si>
  <si>
    <t>: Grasindo Store</t>
  </si>
  <si>
    <t>PCIJKT000019006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</si>
  <si>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Empat Puluh Delapan Ribu Rupiah.</t>
    </r>
  </si>
  <si>
    <t xml:space="preserve"> 238/PCI/K2/III/22</t>
  </si>
  <si>
    <t>0738</t>
  </si>
  <si>
    <t>JKTN 19011</t>
  </si>
  <si>
    <t xml:space="preserve">Pengiriman Barang PT. Sukses Niaga Lestari Tujuan SNL Food Batam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</si>
  <si>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Dua Ratus Empat Puluh Delapan Ribu Rupiah.</t>
    </r>
  </si>
  <si>
    <t xml:space="preserve"> 239/PCI/K2/III/22</t>
  </si>
  <si>
    <t>: Bpk. Arif</t>
  </si>
  <si>
    <t>Pengiriman Barang Tujuan Bpk, Samijo</t>
  </si>
  <si>
    <t>PCIJKT000019013</t>
  </si>
  <si>
    <t>0744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</si>
  <si>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Tujuh Puluh Enam Ribu Rupiah.</t>
    </r>
  </si>
  <si>
    <t xml:space="preserve"> 240/PCI/K2/III/22</t>
  </si>
  <si>
    <t>0743</t>
  </si>
  <si>
    <t>PCIJKT000019008</t>
  </si>
  <si>
    <t xml:space="preserve"> 241/PCI/K2/III/22</t>
  </si>
  <si>
    <t>0742</t>
  </si>
  <si>
    <t>PCIJKT000019009</t>
  </si>
  <si>
    <t xml:space="preserve">Pengiriman Barang Aras Korma Mulia Tujuan SNL Food Batam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</si>
  <si>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Enam Puluh Empat Ribu Rupiah.</t>
    </r>
  </si>
  <si>
    <t xml:space="preserve"> 242/PCI/K2/III/22</t>
  </si>
  <si>
    <t>0741</t>
  </si>
  <si>
    <t>PCIJKT000019014</t>
  </si>
  <si>
    <t>Pengiriman Barang Tujuan Ibu Gensi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</si>
  <si>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Enam Puluh Ribu Rupiah.</t>
    </r>
  </si>
  <si>
    <t xml:space="preserve"> 243/PCI/K2/III/22</t>
  </si>
  <si>
    <t>0740</t>
  </si>
  <si>
    <t>PCIJKT000019007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</si>
  <si>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Empat Ratus Enam Puluh Empat Ribu Rupiah.</t>
    </r>
  </si>
  <si>
    <t xml:space="preserve"> 241A/PCI/K2/III/22</t>
  </si>
  <si>
    <t>: Aras Korma Mulia</t>
  </si>
  <si>
    <t xml:space="preserve">Biaya Pickup Pengiriman Barang Aras Korma Mulia Tujuan SNL Food Batam </t>
  </si>
  <si>
    <t xml:space="preserve"> 244/PCI/K2/III/22</t>
  </si>
  <si>
    <t>: PT. Mega Kreasi Ekatama</t>
  </si>
  <si>
    <t>Pengiriman Barang Tujuan Narogong</t>
  </si>
  <si>
    <t>0752</t>
  </si>
  <si>
    <t xml:space="preserve"> 245/PCI/K2/III/22</t>
  </si>
  <si>
    <t>07 April 2022</t>
  </si>
  <si>
    <t>0604</t>
  </si>
  <si>
    <t>: Bahtera Surya Cargo (JHHP)</t>
  </si>
  <si>
    <t>E96999</t>
  </si>
  <si>
    <t>Pengiriman Barang Tujuan Kota Solok( BA 8034 NU )</t>
  </si>
  <si>
    <t>Solok</t>
  </si>
  <si>
    <t xml:space="preserve"> 246/PCI/K2/III/22</t>
  </si>
  <si>
    <t>0620</t>
  </si>
  <si>
    <t>E98669</t>
  </si>
  <si>
    <t>Pengiriman Barang Tujuan Cilacap (B 9706 UEU )</t>
  </si>
  <si>
    <t>Cilacap</t>
  </si>
  <si>
    <t xml:space="preserve"> 247/PCI/K2/III/22</t>
  </si>
  <si>
    <t>0672</t>
  </si>
  <si>
    <t>JOGJA</t>
  </si>
  <si>
    <t>E98680</t>
  </si>
  <si>
    <t>E98681</t>
  </si>
  <si>
    <t>Pengiriman Barang Tujuan Jogja (B 9156 KXU )</t>
  </si>
  <si>
    <t>Pengiriman Barang Tujuan Semarang (B 9476 KCF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</si>
  <si>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Empat Ratus Tiga Puluh Empat Ribu Rupiah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</si>
  <si>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Dua Puluh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</si>
  <si>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Eman Ratus Lima Puluh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</si>
  <si>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Tiga Ratus Tiga Puluh Dua Ribu Lima Ratus Rupiah.</t>
    </r>
  </si>
  <si>
    <t xml:space="preserve"> 248/PCI/K2/III/22</t>
  </si>
  <si>
    <t>0710</t>
  </si>
  <si>
    <t>PCIJKT000018989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</si>
  <si>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Tujuh Peluh Ribu Rupiah.</t>
    </r>
  </si>
  <si>
    <t xml:space="preserve"> 249/PCI/K2/III/22</t>
  </si>
  <si>
    <t>0621</t>
  </si>
  <si>
    <t>PCIJKT000018920</t>
  </si>
  <si>
    <t xml:space="preserve"> 250/PCI/K2/III/22</t>
  </si>
  <si>
    <t>0659</t>
  </si>
  <si>
    <t>PCIJKT000018951</t>
  </si>
  <si>
    <t>Pengiriman Barang Tujuan RSUD Sidoarjo Barat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</si>
  <si>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Dua Ratus Ribu Rupiah.</t>
    </r>
  </si>
  <si>
    <t xml:space="preserve"> 252/PCI/K2/III/22</t>
  </si>
  <si>
    <t xml:space="preserve"> 07 April 2022</t>
  </si>
  <si>
    <t>0646</t>
  </si>
  <si>
    <t>PCIJKT000018943</t>
  </si>
  <si>
    <t>Pengiriman Barang Tujuan SAT Pontianak Kawasan Borneo Business Icon</t>
  </si>
  <si>
    <t>0757</t>
  </si>
  <si>
    <t>:  PT. Buana Mandiri Internusa</t>
  </si>
  <si>
    <t>Pengiriman Barang Tujuan Dermaga 0 - Marina Ancol</t>
  </si>
  <si>
    <t>Biaya Bongkar Muat</t>
  </si>
  <si>
    <t xml:space="preserve"> 253/PCI/K2/III/22</t>
  </si>
  <si>
    <t>0684</t>
  </si>
  <si>
    <t>PCIJKT000018955</t>
  </si>
  <si>
    <t>Bpk. Aris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</si>
  <si>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Sepuluh Ribu Rupiah.</t>
    </r>
  </si>
  <si>
    <t xml:space="preserve"> 251/PCI/K2/III/22</t>
  </si>
  <si>
    <t>Biaya Kirim JNE ke Tibeka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</si>
  <si>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Sembilan Puluh Lima Ribu Lima Ratus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</si>
  <si>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Empat Ratus Tiga Puluh Ribu Lima Ratus Rupiah.</t>
    </r>
  </si>
  <si>
    <t xml:space="preserve"> 254/PCI/K2/III/22</t>
  </si>
  <si>
    <t>0769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</si>
  <si>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Sembilan Puluh Dua Ribu Rupiah.</t>
    </r>
  </si>
  <si>
    <t xml:space="preserve"> 255/PCI/K2/III/22</t>
  </si>
  <si>
    <t>0767</t>
  </si>
  <si>
    <t>Pengiriman Barang Tujuan PT. Mitra Sukses Mandiri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</si>
  <si>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Tiga Puluh Tujuh Ribu Lima Ratus Rupiah.</t>
    </r>
  </si>
  <si>
    <t xml:space="preserve"> 256/PCI/K2/III/22</t>
  </si>
  <si>
    <t>0768</t>
  </si>
  <si>
    <t xml:space="preserve">Pengiriman Barang Dlanier Gaya Indonesia Tujuan SNL Food Batam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</si>
  <si>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Tujuh Puluh Enam Ribu Rupiah.</t>
    </r>
  </si>
  <si>
    <t xml:space="preserve"> 257/PCI/K2/III/22</t>
  </si>
  <si>
    <t>11 April 2022</t>
  </si>
  <si>
    <t>0558</t>
  </si>
  <si>
    <t>E99364</t>
  </si>
  <si>
    <t>Pengiriman Barang Tujuan Kota Medan( DK 8214 AZ )</t>
  </si>
  <si>
    <t>Medan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</si>
  <si>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Enam Ratus Dua Puluh Ribu Lima Ratus Rupiah.</t>
    </r>
  </si>
  <si>
    <t xml:space="preserve"> 258/PCI/K2/III/22</t>
  </si>
  <si>
    <t>0626</t>
  </si>
  <si>
    <t>Pengiriman Barang Tujuan Kota Metro Lampung( BE 8476 AAU )</t>
  </si>
  <si>
    <t>Metro</t>
  </si>
  <si>
    <t>E99554</t>
  </si>
  <si>
    <t>E99553</t>
  </si>
  <si>
    <t>Pengiriman Barang Tujuan Kota Kota Bumi( BE 8476 AAU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</si>
  <si>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Belas Juta Enam Ratus Sembilan Puluh Delapan Ribu Rupiah.</t>
    </r>
  </si>
  <si>
    <t xml:space="preserve"> 259/PCI/K2/III/22</t>
  </si>
  <si>
    <t>0772</t>
  </si>
  <si>
    <t>: Okaryana Furniture</t>
  </si>
  <si>
    <t>Pengiriman Barang Tujuan KFC Ramayana Pontianak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</si>
  <si>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Tiga Puluh Ribu Rupiah.</t>
    </r>
  </si>
  <si>
    <t>: Ibu Neneng</t>
  </si>
  <si>
    <t xml:space="preserve"> 260/PCI/K2/III/22</t>
  </si>
  <si>
    <t>0723</t>
  </si>
  <si>
    <t>Pengiriman Barang Tujuan Batam - Cibitung</t>
  </si>
  <si>
    <t>Cibitung</t>
  </si>
  <si>
    <t>Harga beacukai 4jt</t>
  </si>
  <si>
    <t>Packing + muat 2jt</t>
  </si>
  <si>
    <t>Asuransi 50jt dari 0,35% 207.000</t>
  </si>
  <si>
    <t>Rp 58.989.000 dari 0.35% = Rp 207.000</t>
  </si>
  <si>
    <t xml:space="preserve">No jo 0723 mba </t>
  </si>
  <si>
    <t>Total hargaa Rp 15.707.000</t>
  </si>
  <si>
    <t>Ralat asuransi</t>
  </si>
  <si>
    <t>Asuransi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</si>
  <si>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Belas Juta Tujuh Ratus Tujuh Ribu Rupiah.</t>
    </r>
  </si>
  <si>
    <t xml:space="preserve"> 261/PCI/K2/III/22</t>
  </si>
  <si>
    <t>Pengiriman Barang Tujuan Bpk. Andi Klik Batam</t>
  </si>
  <si>
    <t>0797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</si>
  <si>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Puluh Empat Ribu Rupiah.</t>
    </r>
  </si>
  <si>
    <t xml:space="preserve"> 262/PCI/K2/III/22</t>
  </si>
  <si>
    <t>0798</t>
  </si>
  <si>
    <t>: Bpk. Riyadi</t>
  </si>
  <si>
    <t>PCIJKT000019063</t>
  </si>
  <si>
    <t>Pengiriman Barang Tujuan Bpk. Anton</t>
  </si>
  <si>
    <t xml:space="preserve"> 263/PCI/K2/III/22</t>
  </si>
  <si>
    <t>0799</t>
  </si>
  <si>
    <t xml:space="preserve"> 264/PCI/K2/III/22</t>
  </si>
  <si>
    <t>0800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</si>
  <si>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Enam Puluh Lima Ribu Lima Ratus Rupiah.</t>
    </r>
  </si>
  <si>
    <t>: CV. Sulawesi Trans Logistik (STL)</t>
  </si>
  <si>
    <t xml:space="preserve"> 265/PCI/K2/III/22</t>
  </si>
  <si>
    <t>0572</t>
  </si>
  <si>
    <t>Pengiriman Barang Tujuan PLN IP3B Pontianak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</si>
  <si>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Lima Ribu Rupiah.</t>
    </r>
  </si>
  <si>
    <t xml:space="preserve"> 266/PCI/K2/III/22</t>
  </si>
  <si>
    <t>0650</t>
  </si>
  <si>
    <t>E99564</t>
  </si>
  <si>
    <t>Berastagi</t>
  </si>
  <si>
    <t>Pengiriman Barang Tujuan Kota Berastagi ( BK 9112 SM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</si>
  <si>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Sembilan Ratus Lima Puluh Delapan Ribu Delapan Ratus Rupiah.</t>
    </r>
  </si>
  <si>
    <t xml:space="preserve"> 267/PCI/K2/III/22</t>
  </si>
  <si>
    <t>0801</t>
  </si>
  <si>
    <t>: PT. Xpresindo Logostik Utama</t>
  </si>
  <si>
    <t>Pengiriman Barang Tujuan FS Ruko Dabo Singkep Lingga</t>
  </si>
  <si>
    <t>DP sama Mas rian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</si>
  <si>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Rupiah.</t>
    </r>
  </si>
  <si>
    <t>1 Pengirim : klik logistik</t>
  </si>
  <si>
    <t xml:space="preserve">Penerima : pak andi batam </t>
  </si>
  <si>
    <t xml:space="preserve">4 koli berat 182kg </t>
  </si>
  <si>
    <t>No jo 0806</t>
  </si>
  <si>
    <t xml:space="preserve"> 268/PCI/K2/III/22</t>
  </si>
  <si>
    <t>: Klik Logistik</t>
  </si>
  <si>
    <t>0806</t>
  </si>
  <si>
    <t>Pengiriman Barang Tujuan Klik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</si>
  <si>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Dua Puluh Delapan Ribu Rupiah.</t>
    </r>
  </si>
  <si>
    <t xml:space="preserve">2 pengirim : ud amindo /yenling tan </t>
  </si>
  <si>
    <t>Penerima : snl food batam</t>
  </si>
  <si>
    <t xml:space="preserve">48 koli berat 409kg </t>
  </si>
  <si>
    <t xml:space="preserve">No jo 0807 </t>
  </si>
  <si>
    <t>0807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</si>
  <si>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Tiga Puluh Enam Ribu Rupiah.</t>
    </r>
  </si>
  <si>
    <t xml:space="preserve"> 269/PCI/K2/III/22</t>
  </si>
  <si>
    <t xml:space="preserve">3 pengirim : PT d'lanier gaya indonesia </t>
  </si>
  <si>
    <t xml:space="preserve">Penerima : yenling tan </t>
  </si>
  <si>
    <t xml:space="preserve">8 koli berat 138kg </t>
  </si>
  <si>
    <t>No jo 0810</t>
  </si>
  <si>
    <t>Pengiriman Barang UD Amindo Tujuan Batam</t>
  </si>
  <si>
    <t xml:space="preserve"> 270/PCI/K2/III/22</t>
  </si>
  <si>
    <t>Pengiriman Barang                               PT. d'lanier gaya indonesia  Tujuan Batam</t>
  </si>
  <si>
    <t>0810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</si>
  <si>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Lima Puluh Dua Ribu Rupiah.</t>
    </r>
  </si>
  <si>
    <t>4 pengirim : PT. ASME BOGOR</t>
  </si>
  <si>
    <t>penerima : Club med bintan island</t>
  </si>
  <si>
    <t xml:space="preserve">1 koli berat 18kg </t>
  </si>
  <si>
    <t xml:space="preserve">Via udara 83000 </t>
  </si>
  <si>
    <t>Pick up 150000</t>
  </si>
  <si>
    <t>No jo 0819</t>
  </si>
  <si>
    <t xml:space="preserve"> 271/PCI/K2/III/22</t>
  </si>
  <si>
    <t>0819</t>
  </si>
  <si>
    <t>: PT. Asia Mitra Enjiniring</t>
  </si>
  <si>
    <t>Bintan</t>
  </si>
  <si>
    <t xml:space="preserve">Peniriman Barang Tujuan Club Med Bintan Island </t>
  </si>
  <si>
    <t>Biaya Pickup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</si>
  <si>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 Ratus Empat Puluh Empat Ribu Rupiah.</t>
    </r>
  </si>
  <si>
    <t xml:space="preserve">Pengirim : PT.TRAWLBENS </t>
  </si>
  <si>
    <t xml:space="preserve">Penerima : Msm logistik </t>
  </si>
  <si>
    <t xml:space="preserve">1 koli berat 50kg </t>
  </si>
  <si>
    <t>Harga jual 4500</t>
  </si>
  <si>
    <t xml:space="preserve"> 272/PCI/K2/III/22</t>
  </si>
  <si>
    <t>0826</t>
  </si>
  <si>
    <t xml:space="preserve">No jo 0827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</si>
  <si>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Dua Ratus Empat Puluh Ribu Rupiah.</t>
    </r>
  </si>
  <si>
    <t xml:space="preserve"> 273/PCI/K2/III/22</t>
  </si>
  <si>
    <t>0827</t>
  </si>
  <si>
    <t>Pengiriman Barang Tujuan        PT. Mitra Sukses Mandiri</t>
  </si>
  <si>
    <t>0420</t>
  </si>
  <si>
    <t>harga UP</t>
  </si>
  <si>
    <t>harga asli</t>
  </si>
  <si>
    <t>0729</t>
  </si>
  <si>
    <t>0212</t>
  </si>
  <si>
    <t>0213</t>
  </si>
  <si>
    <t>0898</t>
  </si>
  <si>
    <t>PCIJKT000019187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</si>
  <si>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Sembilan Juta Enam Ratus Sembilan Puluh Ribu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</si>
</sst>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[$-F800]dddd\,\ mmmm\ dd\,\ yyyy"/>
    <numFmt numFmtId="169" formatCode="dd/mm/yyyy;@"/>
    <numFmt numFmtId="170" formatCode="dd\ mmmm\ yy"/>
    <numFmt numFmtId="171" formatCode="_-* #,##0_-;\-* #,##0_-;_-* &quot;-&quot;??_-;_-@_-"/>
  </numFmts>
  <fonts count="2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464">
    <xf numFmtId="0" fontId="0" fillId="0" borderId="0" xfId="0"/>
    <xf numFmtId="0" fontId="2" fillId="0" borderId="0" xfId="1" applyFont="1"/>
    <xf numFmtId="0" fontId="3" fillId="0" borderId="0" xfId="1" applyFont="1"/>
    <xf numFmtId="167" fontId="3" fillId="0" borderId="0" xfId="2" applyNumberFormat="1" applyFont="1"/>
    <xf numFmtId="0" fontId="4" fillId="0" borderId="0" xfId="1" applyFont="1"/>
    <xf numFmtId="0" fontId="3" fillId="0" borderId="1" xfId="1" applyFont="1" applyBorder="1"/>
    <xf numFmtId="167" fontId="3" fillId="0" borderId="1" xfId="2" applyNumberFormat="1" applyFont="1" applyBorder="1"/>
    <xf numFmtId="167" fontId="3" fillId="0" borderId="0" xfId="2" applyNumberFormat="1" applyFont="1" applyAlignment="1">
      <alignment horizontal="center"/>
    </xf>
    <xf numFmtId="0" fontId="1" fillId="0" borderId="0" xfId="1" applyFont="1" applyAlignment="1">
      <alignment vertical="center"/>
    </xf>
    <xf numFmtId="168" fontId="6" fillId="0" borderId="0" xfId="1" quotePrefix="1" applyNumberFormat="1" applyFont="1" applyAlignment="1">
      <alignment vertical="center"/>
    </xf>
    <xf numFmtId="168" fontId="7" fillId="0" borderId="0" xfId="1" quotePrefix="1" applyNumberFormat="1" applyFont="1" applyAlignment="1">
      <alignment vertical="center"/>
    </xf>
    <xf numFmtId="0" fontId="3" fillId="0" borderId="0" xfId="1" applyFont="1" applyBorder="1"/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1" xfId="2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5" fontId="3" fillId="0" borderId="15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167" fontId="2" fillId="0" borderId="0" xfId="2" applyNumberFormat="1" applyFont="1" applyBorder="1"/>
    <xf numFmtId="164" fontId="3" fillId="0" borderId="0" xfId="1" applyNumberFormat="1" applyFont="1" applyBorder="1" applyAlignment="1">
      <alignment horizontal="center" vertical="center"/>
    </xf>
    <xf numFmtId="9" fontId="3" fillId="0" borderId="0" xfId="1" applyNumberFormat="1" applyFont="1"/>
    <xf numFmtId="167" fontId="2" fillId="0" borderId="1" xfId="2" applyNumberFormat="1" applyFont="1" applyBorder="1"/>
    <xf numFmtId="164" fontId="3" fillId="0" borderId="1" xfId="1" applyNumberFormat="1" applyFont="1" applyBorder="1" applyAlignment="1">
      <alignment horizontal="center" vertical="center"/>
    </xf>
    <xf numFmtId="167" fontId="2" fillId="0" borderId="0" xfId="2" applyNumberFormat="1" applyFont="1"/>
    <xf numFmtId="164" fontId="2" fillId="0" borderId="0" xfId="1" applyNumberFormat="1" applyFont="1"/>
    <xf numFmtId="0" fontId="8" fillId="0" borderId="0" xfId="1" applyFont="1"/>
    <xf numFmtId="0" fontId="9" fillId="0" borderId="0" xfId="1" applyFont="1"/>
    <xf numFmtId="0" fontId="2" fillId="0" borderId="0" xfId="1" applyFont="1" applyBorder="1"/>
    <xf numFmtId="0" fontId="2" fillId="0" borderId="0" xfId="1" applyFont="1" applyBorder="1" applyAlignment="1">
      <alignment horizontal="left"/>
    </xf>
    <xf numFmtId="0" fontId="3" fillId="0" borderId="0" xfId="1" applyFont="1" applyBorder="1" applyAlignment="1">
      <alignment horizontal="left"/>
    </xf>
    <xf numFmtId="0" fontId="2" fillId="0" borderId="0" xfId="1" quotePrefix="1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3" fillId="0" borderId="0" xfId="1" applyFont="1" applyAlignment="1">
      <alignment horizontal="center"/>
    </xf>
    <xf numFmtId="15" fontId="3" fillId="3" borderId="11" xfId="1" quotePrefix="1" applyNumberFormat="1" applyFont="1" applyFill="1" applyBorder="1" applyAlignment="1">
      <alignment horizontal="center" vertical="center"/>
    </xf>
    <xf numFmtId="0" fontId="3" fillId="3" borderId="11" xfId="1" quotePrefix="1" applyNumberFormat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167" fontId="3" fillId="3" borderId="11" xfId="2" applyNumberFormat="1" applyFont="1" applyFill="1" applyBorder="1" applyAlignment="1">
      <alignment horizontal="center" vertical="center" wrapText="1"/>
    </xf>
    <xf numFmtId="167" fontId="3" fillId="0" borderId="18" xfId="2" applyNumberFormat="1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15" fontId="3" fillId="3" borderId="19" xfId="1" quotePrefix="1" applyNumberFormat="1" applyFont="1" applyFill="1" applyBorder="1" applyAlignment="1">
      <alignment horizontal="center" vertical="center"/>
    </xf>
    <xf numFmtId="0" fontId="3" fillId="3" borderId="19" xfId="1" applyFont="1" applyFill="1" applyBorder="1" applyAlignment="1">
      <alignment horizontal="center" vertical="center" wrapText="1"/>
    </xf>
    <xf numFmtId="167" fontId="3" fillId="3" borderId="20" xfId="2" applyNumberFormat="1" applyFont="1" applyFill="1" applyBorder="1" applyAlignment="1">
      <alignment horizontal="center" vertical="center" wrapText="1"/>
    </xf>
    <xf numFmtId="167" fontId="3" fillId="0" borderId="18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0" fontId="11" fillId="0" borderId="0" xfId="1" applyFont="1"/>
    <xf numFmtId="164" fontId="2" fillId="0" borderId="1" xfId="1" applyNumberFormat="1" applyFont="1" applyBorder="1" applyAlignment="1">
      <alignment horizontal="center" vertical="center"/>
    </xf>
    <xf numFmtId="0" fontId="3" fillId="3" borderId="20" xfId="2" applyNumberFormat="1" applyFont="1" applyFill="1" applyBorder="1" applyAlignment="1">
      <alignment horizontal="center" vertical="center"/>
    </xf>
    <xf numFmtId="0" fontId="3" fillId="3" borderId="19" xfId="2" applyNumberFormat="1" applyFont="1" applyFill="1" applyBorder="1" applyAlignment="1">
      <alignment horizontal="center" vertical="center"/>
    </xf>
    <xf numFmtId="0" fontId="2" fillId="0" borderId="0" xfId="1" quotePrefix="1" applyFont="1"/>
    <xf numFmtId="0" fontId="2" fillId="2" borderId="7" xfId="1" applyFont="1" applyFill="1" applyBorder="1" applyAlignment="1">
      <alignment horizont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0" fontId="3" fillId="3" borderId="24" xfId="2" applyNumberFormat="1" applyFont="1" applyFill="1" applyBorder="1" applyAlignment="1">
      <alignment horizontal="center" vertical="center"/>
    </xf>
    <xf numFmtId="167" fontId="3" fillId="0" borderId="27" xfId="2" applyNumberFormat="1" applyFont="1" applyBorder="1" applyAlignment="1">
      <alignment horizontal="center" vertical="center"/>
    </xf>
    <xf numFmtId="167" fontId="3" fillId="0" borderId="27" xfId="2" applyNumberFormat="1" applyFont="1" applyBorder="1" applyAlignment="1">
      <alignment horizontal="center" vertical="center"/>
    </xf>
    <xf numFmtId="169" fontId="1" fillId="0" borderId="11" xfId="1" quotePrefix="1" applyNumberFormat="1" applyFont="1" applyBorder="1" applyAlignment="1">
      <alignment horizontal="center" vertical="center"/>
    </xf>
    <xf numFmtId="170" fontId="3" fillId="3" borderId="20" xfId="1" quotePrefix="1" applyNumberFormat="1" applyFont="1" applyFill="1" applyBorder="1" applyAlignment="1">
      <alignment horizontal="center" vertical="center" wrapText="1"/>
    </xf>
    <xf numFmtId="165" fontId="2" fillId="0" borderId="15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67" fontId="3" fillId="0" borderId="0" xfId="2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7" fontId="2" fillId="0" borderId="0" xfId="2" applyNumberFormat="1" applyFont="1" applyAlignment="1">
      <alignment horizontal="left" vertical="center"/>
    </xf>
    <xf numFmtId="164" fontId="3" fillId="0" borderId="0" xfId="1" applyNumberFormat="1" applyFont="1" applyAlignment="1">
      <alignment horizontal="left" vertical="center"/>
    </xf>
    <xf numFmtId="0" fontId="2" fillId="0" borderId="0" xfId="1" quotePrefix="1" applyFont="1" applyAlignment="1">
      <alignment horizontal="left"/>
    </xf>
    <xf numFmtId="0" fontId="3" fillId="0" borderId="29" xfId="1" applyFont="1" applyBorder="1"/>
    <xf numFmtId="0" fontId="3" fillId="0" borderId="30" xfId="1" applyFont="1" applyBorder="1"/>
    <xf numFmtId="0" fontId="12" fillId="0" borderId="31" xfId="1" applyFont="1" applyBorder="1" applyAlignment="1">
      <alignment horizontal="left" vertical="center" indent="3"/>
    </xf>
    <xf numFmtId="0" fontId="3" fillId="0" borderId="32" xfId="1" applyFont="1" applyBorder="1"/>
    <xf numFmtId="0" fontId="3" fillId="0" borderId="33" xfId="1" applyFont="1" applyBorder="1"/>
    <xf numFmtId="0" fontId="3" fillId="0" borderId="34" xfId="1" applyFont="1" applyBorder="1"/>
    <xf numFmtId="0" fontId="12" fillId="0" borderId="31" xfId="1" applyFont="1" applyBorder="1"/>
    <xf numFmtId="0" fontId="3" fillId="0" borderId="35" xfId="1" applyFont="1" applyBorder="1"/>
    <xf numFmtId="0" fontId="12" fillId="0" borderId="31" xfId="1" applyFont="1" applyBorder="1" applyAlignment="1">
      <alignment vertical="center"/>
    </xf>
    <xf numFmtId="0" fontId="12" fillId="0" borderId="31" xfId="1" applyFont="1" applyBorder="1" applyAlignment="1"/>
    <xf numFmtId="0" fontId="10" fillId="0" borderId="0" xfId="1" applyFont="1"/>
    <xf numFmtId="167" fontId="11" fillId="0" borderId="0" xfId="2" applyNumberFormat="1" applyFont="1"/>
    <xf numFmtId="0" fontId="11" fillId="0" borderId="1" xfId="1" applyFont="1" applyBorder="1"/>
    <xf numFmtId="167" fontId="11" fillId="0" borderId="1" xfId="2" applyNumberFormat="1" applyFont="1" applyBorder="1"/>
    <xf numFmtId="0" fontId="10" fillId="2" borderId="5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/>
    </xf>
    <xf numFmtId="0" fontId="11" fillId="3" borderId="10" xfId="1" applyFont="1" applyFill="1" applyBorder="1" applyAlignment="1">
      <alignment horizontal="center" vertical="center"/>
    </xf>
    <xf numFmtId="14" fontId="1" fillId="0" borderId="21" xfId="1" applyNumberFormat="1" applyFont="1" applyBorder="1" applyAlignment="1">
      <alignment horizontal="center" vertical="center"/>
    </xf>
    <xf numFmtId="0" fontId="11" fillId="3" borderId="11" xfId="1" quotePrefix="1" applyFont="1" applyFill="1" applyBorder="1" applyAlignment="1">
      <alignment horizontal="center" vertical="center"/>
    </xf>
    <xf numFmtId="0" fontId="1" fillId="3" borderId="11" xfId="1" applyFill="1" applyBorder="1" applyAlignment="1">
      <alignment horizontal="center" vertical="center" wrapText="1"/>
    </xf>
    <xf numFmtId="0" fontId="11" fillId="3" borderId="11" xfId="2" applyNumberFormat="1" applyFont="1" applyFill="1" applyBorder="1" applyAlignment="1">
      <alignment horizontal="center" vertical="center"/>
    </xf>
    <xf numFmtId="167" fontId="11" fillId="3" borderId="18" xfId="1" applyNumberFormat="1" applyFont="1" applyFill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167" fontId="11" fillId="0" borderId="0" xfId="2" applyNumberFormat="1" applyFont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167" fontId="10" fillId="0" borderId="0" xfId="2" applyNumberFormat="1" applyFont="1" applyAlignment="1">
      <alignment horizontal="left" vertical="center"/>
    </xf>
    <xf numFmtId="167" fontId="10" fillId="0" borderId="1" xfId="2" applyNumberFormat="1" applyFont="1" applyBorder="1"/>
    <xf numFmtId="164" fontId="10" fillId="0" borderId="1" xfId="1" quotePrefix="1" applyNumberFormat="1" applyFont="1" applyBorder="1" applyAlignment="1">
      <alignment horizontal="center" vertical="center"/>
    </xf>
    <xf numFmtId="9" fontId="11" fillId="0" borderId="0" xfId="1" applyNumberFormat="1" applyFont="1"/>
    <xf numFmtId="167" fontId="10" fillId="0" borderId="0" xfId="2" applyNumberFormat="1" applyFont="1"/>
    <xf numFmtId="164" fontId="10" fillId="0" borderId="0" xfId="1" applyNumberFormat="1" applyFont="1"/>
    <xf numFmtId="0" fontId="11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10" fillId="0" borderId="0" xfId="1" quotePrefix="1" applyFont="1" applyAlignment="1">
      <alignment horizontal="left"/>
    </xf>
    <xf numFmtId="0" fontId="11" fillId="0" borderId="0" xfId="1" quotePrefix="1" applyFont="1" applyAlignment="1">
      <alignment horizontal="left"/>
    </xf>
    <xf numFmtId="0" fontId="11" fillId="0" borderId="0" xfId="1" applyFont="1" applyAlignment="1">
      <alignment horizontal="right"/>
    </xf>
    <xf numFmtId="14" fontId="1" fillId="0" borderId="11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3" fillId="3" borderId="20" xfId="1" quotePrefix="1" applyNumberFormat="1" applyFont="1" applyFill="1" applyBorder="1" applyAlignment="1">
      <alignment horizontal="center" vertical="center" wrapText="1"/>
    </xf>
    <xf numFmtId="167" fontId="3" fillId="3" borderId="20" xfId="2" applyNumberFormat="1" applyFont="1" applyFill="1" applyBorder="1" applyAlignment="1">
      <alignment horizontal="center" vertical="center"/>
    </xf>
    <xf numFmtId="171" fontId="3" fillId="0" borderId="0" xfId="3" applyNumberFormat="1" applyFont="1"/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10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6" xfId="2" applyNumberFormat="1" applyFont="1" applyFill="1" applyBorder="1" applyAlignment="1">
      <alignment horizontal="center" vertical="center"/>
    </xf>
    <xf numFmtId="171" fontId="3" fillId="0" borderId="0" xfId="4" applyNumberFormat="1" applyFont="1" applyAlignment="1">
      <alignment horizontal="center"/>
    </xf>
    <xf numFmtId="171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0" fontId="3" fillId="3" borderId="20" xfId="1" quotePrefix="1" applyNumberFormat="1" applyFont="1" applyFill="1" applyBorder="1" applyAlignment="1">
      <alignment horizontal="center" vertical="center" wrapText="1"/>
    </xf>
    <xf numFmtId="15" fontId="3" fillId="3" borderId="19" xfId="1" quotePrefix="1" applyNumberFormat="1" applyFont="1" applyFill="1" applyBorder="1" applyAlignment="1">
      <alignment horizontal="center" vertical="center"/>
    </xf>
    <xf numFmtId="15" fontId="3" fillId="3" borderId="20" xfId="1" quotePrefix="1" applyNumberFormat="1" applyFont="1" applyFill="1" applyBorder="1" applyAlignment="1">
      <alignment horizontal="center" vertical="center"/>
    </xf>
    <xf numFmtId="0" fontId="16" fillId="0" borderId="0" xfId="1" applyFont="1"/>
    <xf numFmtId="0" fontId="1" fillId="0" borderId="0" xfId="1"/>
    <xf numFmtId="167" fontId="0" fillId="0" borderId="0" xfId="2" applyNumberFormat="1" applyFont="1"/>
    <xf numFmtId="0" fontId="17" fillId="0" borderId="0" xfId="1" applyFont="1"/>
    <xf numFmtId="0" fontId="1" fillId="0" borderId="0" xfId="1" applyFont="1"/>
    <xf numFmtId="0" fontId="1" fillId="0" borderId="0" xfId="1" applyBorder="1"/>
    <xf numFmtId="167" fontId="0" fillId="0" borderId="0" xfId="2" applyNumberFormat="1" applyFont="1" applyBorder="1"/>
    <xf numFmtId="0" fontId="11" fillId="0" borderId="0" xfId="1" applyFont="1" applyAlignment="1">
      <alignment vertical="center"/>
    </xf>
    <xf numFmtId="167" fontId="11" fillId="0" borderId="0" xfId="2" applyNumberFormat="1" applyFont="1" applyAlignment="1">
      <alignment vertical="center"/>
    </xf>
    <xf numFmtId="0" fontId="10" fillId="0" borderId="0" xfId="1" quotePrefix="1" applyFont="1" applyAlignment="1">
      <alignment vertical="center"/>
    </xf>
    <xf numFmtId="0" fontId="10" fillId="0" borderId="0" xfId="1" quotePrefix="1" applyFont="1" applyAlignment="1">
      <alignment vertical="center" wrapText="1"/>
    </xf>
    <xf numFmtId="0" fontId="1" fillId="0" borderId="0" xfId="1" applyAlignment="1">
      <alignment vertical="center"/>
    </xf>
    <xf numFmtId="167" fontId="0" fillId="0" borderId="0" xfId="2" applyNumberFormat="1" applyFont="1" applyAlignment="1">
      <alignment vertical="center"/>
    </xf>
    <xf numFmtId="0" fontId="11" fillId="2" borderId="5" xfId="1" applyFont="1" applyFill="1" applyBorder="1" applyAlignment="1">
      <alignment horizontal="center" vertical="center" wrapText="1"/>
    </xf>
    <xf numFmtId="0" fontId="11" fillId="2" borderId="6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center"/>
    </xf>
    <xf numFmtId="0" fontId="1" fillId="0" borderId="11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11" xfId="1" applyFont="1" applyFill="1" applyBorder="1" applyAlignment="1">
      <alignment horizontal="center" vertical="center" wrapText="1"/>
    </xf>
    <xf numFmtId="0" fontId="0" fillId="0" borderId="11" xfId="2" applyNumberFormat="1" applyFont="1" applyBorder="1" applyAlignment="1">
      <alignment horizontal="center" vertical="center"/>
    </xf>
    <xf numFmtId="1" fontId="6" fillId="0" borderId="16" xfId="2" applyNumberFormat="1" applyFont="1" applyBorder="1" applyAlignment="1">
      <alignment horizontal="center" vertical="center"/>
    </xf>
    <xf numFmtId="165" fontId="19" fillId="0" borderId="18" xfId="1" applyNumberFormat="1" applyFont="1" applyFill="1" applyBorder="1" applyAlignment="1">
      <alignment vertical="center"/>
    </xf>
    <xf numFmtId="167" fontId="16" fillId="0" borderId="15" xfId="2" applyNumberFormat="1" applyFont="1" applyBorder="1" applyAlignment="1">
      <alignment vertical="center"/>
    </xf>
    <xf numFmtId="0" fontId="20" fillId="0" borderId="0" xfId="1" applyFont="1" applyAlignment="1">
      <alignment horizontal="center" vertical="center"/>
    </xf>
    <xf numFmtId="167" fontId="0" fillId="0" borderId="0" xfId="2" applyNumberFormat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20" fillId="0" borderId="0" xfId="1" applyFont="1" applyAlignment="1">
      <alignment vertical="center"/>
    </xf>
    <xf numFmtId="167" fontId="10" fillId="0" borderId="1" xfId="2" applyNumberFormat="1" applyFont="1" applyBorder="1" applyAlignment="1">
      <alignment vertical="center"/>
    </xf>
    <xf numFmtId="164" fontId="11" fillId="0" borderId="1" xfId="1" quotePrefix="1" applyNumberFormat="1" applyFont="1" applyBorder="1" applyAlignment="1">
      <alignment horizontal="right" vertical="center"/>
    </xf>
    <xf numFmtId="0" fontId="10" fillId="0" borderId="0" xfId="1" applyFont="1" applyAlignment="1">
      <alignment vertical="center"/>
    </xf>
    <xf numFmtId="167" fontId="16" fillId="0" borderId="0" xfId="2" applyNumberFormat="1" applyFont="1" applyAlignment="1">
      <alignment vertical="center"/>
    </xf>
    <xf numFmtId="167" fontId="10" fillId="0" borderId="0" xfId="2" applyNumberFormat="1" applyFont="1" applyAlignment="1">
      <alignment vertical="center"/>
    </xf>
    <xf numFmtId="164" fontId="16" fillId="0" borderId="0" xfId="1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0" fontId="16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167" fontId="1" fillId="0" borderId="0" xfId="1" applyNumberFormat="1"/>
    <xf numFmtId="0" fontId="10" fillId="0" borderId="0" xfId="1" applyFont="1" applyAlignment="1">
      <alignment horizontal="left" vertical="center"/>
    </xf>
    <xf numFmtId="0" fontId="10" fillId="0" borderId="0" xfId="1" quotePrefix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1" fillId="0" borderId="0" xfId="1" quotePrefix="1" applyFont="1" applyAlignment="1">
      <alignment horizontal="left" vertical="center"/>
    </xf>
    <xf numFmtId="0" fontId="11" fillId="0" borderId="0" xfId="1" applyFont="1" applyAlignment="1">
      <alignment horizontal="right" vertical="center"/>
    </xf>
    <xf numFmtId="164" fontId="1" fillId="0" borderId="0" xfId="1" applyNumberFormat="1"/>
    <xf numFmtId="167" fontId="1" fillId="0" borderId="16" xfId="2" applyNumberFormat="1" applyFont="1" applyFill="1" applyBorder="1" applyAlignment="1">
      <alignment horizontal="center" vertical="center"/>
    </xf>
    <xf numFmtId="167" fontId="1" fillId="0" borderId="17" xfId="2" applyNumberFormat="1" applyFont="1" applyFill="1" applyBorder="1" applyAlignment="1">
      <alignment horizontal="center" vertical="center"/>
    </xf>
    <xf numFmtId="167" fontId="1" fillId="0" borderId="16" xfId="2" applyNumberFormat="1" applyFont="1" applyFill="1" applyBorder="1" applyAlignment="1">
      <alignment vertical="center"/>
    </xf>
    <xf numFmtId="167" fontId="1" fillId="0" borderId="17" xfId="2" applyNumberFormat="1" applyFont="1" applyFill="1" applyBorder="1" applyAlignment="1">
      <alignment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19" xfId="1" quotePrefix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20" xfId="1" quotePrefix="1" applyNumberFormat="1" applyFont="1" applyFill="1" applyBorder="1" applyAlignment="1">
      <alignment horizontal="center" vertical="center"/>
    </xf>
    <xf numFmtId="15" fontId="3" fillId="3" borderId="19" xfId="1" quotePrefix="1" applyNumberFormat="1" applyFont="1" applyFill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49" fontId="3" fillId="3" borderId="20" xfId="1" quotePrefix="1" applyNumberFormat="1" applyFont="1" applyFill="1" applyBorder="1" applyAlignment="1">
      <alignment horizontal="center" vertical="center" wrapText="1"/>
    </xf>
    <xf numFmtId="0" fontId="3" fillId="3" borderId="25" xfId="2" applyNumberFormat="1" applyFont="1" applyFill="1" applyBorder="1" applyAlignment="1">
      <alignment horizontal="center" vertical="center"/>
    </xf>
    <xf numFmtId="0" fontId="3" fillId="0" borderId="0" xfId="1" quotePrefix="1" applyFont="1" applyAlignment="1">
      <alignment horizontal="left"/>
    </xf>
    <xf numFmtId="171" fontId="3" fillId="0" borderId="0" xfId="4" applyNumberFormat="1" applyFont="1"/>
    <xf numFmtId="171" fontId="2" fillId="0" borderId="0" xfId="4" applyNumberFormat="1" applyFont="1"/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20" xfId="2" applyNumberFormat="1" applyFont="1" applyFill="1" applyBorder="1" applyAlignment="1">
      <alignment horizontal="center" vertical="center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19" xfId="1" quotePrefix="1" applyNumberFormat="1" applyFont="1" applyFill="1" applyBorder="1" applyAlignment="1">
      <alignment horizontal="center" vertical="center"/>
    </xf>
    <xf numFmtId="0" fontId="23" fillId="0" borderId="0" xfId="1" applyFont="1" applyBorder="1"/>
    <xf numFmtId="0" fontId="23" fillId="0" borderId="0" xfId="1" applyFont="1" applyBorder="1" applyAlignment="1">
      <alignment horizontal="left"/>
    </xf>
    <xf numFmtId="0" fontId="23" fillId="0" borderId="0" xfId="1" quotePrefix="1" applyFont="1" applyBorder="1" applyAlignment="1">
      <alignment horizontal="left"/>
    </xf>
    <xf numFmtId="0" fontId="10" fillId="0" borderId="0" xfId="1" applyFont="1" applyAlignment="1">
      <alignment horizontal="center" vertical="center"/>
    </xf>
    <xf numFmtId="167" fontId="1" fillId="0" borderId="16" xfId="2" applyNumberFormat="1" applyFont="1" applyFill="1" applyBorder="1" applyAlignment="1">
      <alignment horizontal="center" vertical="center"/>
    </xf>
    <xf numFmtId="167" fontId="1" fillId="0" borderId="17" xfId="2" applyNumberFormat="1" applyFont="1" applyFill="1" applyBorder="1" applyAlignment="1">
      <alignment horizontal="center" vertical="center"/>
    </xf>
    <xf numFmtId="15" fontId="3" fillId="3" borderId="20" xfId="1" quotePrefix="1" applyNumberFormat="1" applyFont="1" applyFill="1" applyBorder="1" applyAlignment="1">
      <alignment vertical="center"/>
    </xf>
    <xf numFmtId="0" fontId="3" fillId="3" borderId="20" xfId="1" quotePrefix="1" applyNumberFormat="1" applyFont="1" applyFill="1" applyBorder="1" applyAlignment="1">
      <alignment vertical="center" wrapText="1"/>
    </xf>
    <xf numFmtId="171" fontId="3" fillId="0" borderId="36" xfId="4" applyNumberFormat="1" applyFont="1" applyBorder="1"/>
    <xf numFmtId="171" fontId="2" fillId="0" borderId="0" xfId="1" applyNumberFormat="1" applyFont="1"/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19" xfId="1" quotePrefix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20" xfId="1" quotePrefix="1" applyNumberFormat="1" applyFont="1" applyFill="1" applyBorder="1" applyAlignment="1">
      <alignment horizontal="center" vertical="center"/>
    </xf>
    <xf numFmtId="15" fontId="3" fillId="3" borderId="19" xfId="1" quotePrefix="1" applyNumberFormat="1" applyFont="1" applyFill="1" applyBorder="1" applyAlignment="1">
      <alignment horizontal="center" vertical="center"/>
    </xf>
    <xf numFmtId="167" fontId="11" fillId="0" borderId="0" xfId="2" applyNumberFormat="1" applyFont="1" applyAlignment="1">
      <alignment horizontal="center" vertical="center"/>
    </xf>
    <xf numFmtId="49" fontId="3" fillId="3" borderId="20" xfId="1" quotePrefix="1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20" xfId="2" applyNumberFormat="1" applyFont="1" applyFill="1" applyBorder="1" applyAlignment="1">
      <alignment horizontal="center" vertical="center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20" xfId="1" quotePrefix="1" applyNumberFormat="1" applyFont="1" applyFill="1" applyBorder="1" applyAlignment="1">
      <alignment horizontal="center" vertical="center" wrapText="1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20" xfId="1" quotePrefix="1" applyNumberFormat="1" applyFont="1" applyFill="1" applyBorder="1" applyAlignment="1">
      <alignment horizontal="center" vertical="center"/>
    </xf>
    <xf numFmtId="15" fontId="3" fillId="3" borderId="19" xfId="1" quotePrefix="1" applyNumberFormat="1" applyFont="1" applyFill="1" applyBorder="1" applyAlignment="1">
      <alignment horizontal="center" vertical="center"/>
    </xf>
    <xf numFmtId="49" fontId="3" fillId="3" borderId="20" xfId="1" quotePrefix="1" applyNumberFormat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/>
    </xf>
    <xf numFmtId="0" fontId="11" fillId="3" borderId="16" xfId="2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19" xfId="1" quotePrefix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19" xfId="1" quotePrefix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20" xfId="2" applyNumberFormat="1" applyFont="1" applyFill="1" applyBorder="1" applyAlignment="1">
      <alignment horizontal="center" vertical="center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20" xfId="1" quotePrefix="1" applyNumberFormat="1" applyFont="1" applyFill="1" applyBorder="1" applyAlignment="1">
      <alignment horizontal="center" vertical="center" wrapText="1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20" xfId="1" quotePrefix="1" applyNumberFormat="1" applyFont="1" applyFill="1" applyBorder="1" applyAlignment="1">
      <alignment horizontal="center" vertical="center"/>
    </xf>
    <xf numFmtId="15" fontId="3" fillId="3" borderId="19" xfId="1" quotePrefix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20" xfId="2" applyNumberFormat="1" applyFont="1" applyFill="1" applyBorder="1" applyAlignment="1">
      <alignment horizontal="center" vertical="center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20" xfId="1" quotePrefix="1" applyNumberFormat="1" applyFont="1" applyFill="1" applyBorder="1" applyAlignment="1">
      <alignment horizontal="center" vertical="center" wrapText="1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20" xfId="1" quotePrefix="1" applyNumberFormat="1" applyFont="1" applyFill="1" applyBorder="1" applyAlignment="1">
      <alignment horizontal="center" vertical="center"/>
    </xf>
    <xf numFmtId="15" fontId="3" fillId="3" borderId="19" xfId="1" quotePrefix="1" applyNumberFormat="1" applyFont="1" applyFill="1" applyBorder="1" applyAlignment="1">
      <alignment horizontal="center" vertical="center"/>
    </xf>
    <xf numFmtId="14" fontId="3" fillId="0" borderId="0" xfId="1" applyNumberFormat="1" applyFont="1"/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20" xfId="2" applyNumberFormat="1" applyFont="1" applyFill="1" applyBorder="1" applyAlignment="1">
      <alignment horizontal="center" vertical="center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20" xfId="1" quotePrefix="1" applyNumberFormat="1" applyFont="1" applyFill="1" applyBorder="1" applyAlignment="1">
      <alignment horizontal="center" vertical="center" wrapText="1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20" xfId="1" quotePrefix="1" applyNumberFormat="1" applyFont="1" applyFill="1" applyBorder="1" applyAlignment="1">
      <alignment horizontal="center" vertical="center"/>
    </xf>
    <xf numFmtId="15" fontId="3" fillId="3" borderId="19" xfId="1" quotePrefix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20" xfId="1" quotePrefix="1" applyNumberFormat="1" applyFont="1" applyFill="1" applyBorder="1" applyAlignment="1">
      <alignment horizontal="center" vertical="center"/>
    </xf>
    <xf numFmtId="15" fontId="3" fillId="3" borderId="19" xfId="1" quotePrefix="1" applyNumberFormat="1" applyFont="1" applyFill="1" applyBorder="1" applyAlignment="1">
      <alignment horizontal="center" vertical="center"/>
    </xf>
    <xf numFmtId="49" fontId="3" fillId="3" borderId="20" xfId="1" quotePrefix="1" applyNumberFormat="1" applyFont="1" applyFill="1" applyBorder="1" applyAlignment="1">
      <alignment horizontal="center" vertical="center" wrapText="1"/>
    </xf>
    <xf numFmtId="164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19" xfId="1" quotePrefix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20" xfId="2" applyNumberFormat="1" applyFont="1" applyFill="1" applyBorder="1" applyAlignment="1">
      <alignment horizontal="center" vertical="center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20" xfId="1" quotePrefix="1" applyNumberFormat="1" applyFont="1" applyFill="1" applyBorder="1" applyAlignment="1">
      <alignment horizontal="center" vertical="center" wrapText="1"/>
    </xf>
    <xf numFmtId="15" fontId="3" fillId="3" borderId="20" xfId="1" quotePrefix="1" applyNumberFormat="1" applyFont="1" applyFill="1" applyBorder="1" applyAlignment="1">
      <alignment horizontal="center" vertical="center"/>
    </xf>
    <xf numFmtId="15" fontId="3" fillId="3" borderId="19" xfId="1" quotePrefix="1" applyNumberFormat="1" applyFont="1" applyFill="1" applyBorder="1" applyAlignment="1">
      <alignment horizontal="center" vertical="center"/>
    </xf>
    <xf numFmtId="49" fontId="3" fillId="3" borderId="20" xfId="1" quotePrefix="1" applyNumberFormat="1" applyFont="1" applyFill="1" applyBorder="1" applyAlignment="1">
      <alignment horizontal="center" vertical="center" wrapText="1"/>
    </xf>
    <xf numFmtId="167" fontId="3" fillId="0" borderId="27" xfId="2" applyNumberFormat="1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20" xfId="1" quotePrefix="1" applyNumberFormat="1" applyFont="1" applyFill="1" applyBorder="1" applyAlignment="1">
      <alignment horizontal="center" vertical="center" wrapText="1"/>
    </xf>
    <xf numFmtId="15" fontId="3" fillId="3" borderId="20" xfId="1" quotePrefix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20" xfId="1" quotePrefix="1" applyNumberFormat="1" applyFont="1" applyFill="1" applyBorder="1" applyAlignment="1">
      <alignment horizontal="center" vertical="center" wrapText="1"/>
    </xf>
    <xf numFmtId="15" fontId="3" fillId="3" borderId="20" xfId="1" quotePrefix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167" fontId="3" fillId="3" borderId="19" xfId="2" applyNumberFormat="1" applyFont="1" applyFill="1" applyBorder="1" applyAlignment="1">
      <alignment horizontal="center" vertical="center" wrapText="1"/>
    </xf>
    <xf numFmtId="0" fontId="3" fillId="3" borderId="20" xfId="2" applyNumberFormat="1" applyFont="1" applyFill="1" applyBorder="1" applyAlignment="1">
      <alignment horizontal="center" vertical="center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19" xfId="1" quotePrefix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19" xfId="1" quotePrefix="1" applyNumberFormat="1" applyFont="1" applyFill="1" applyBorder="1" applyAlignment="1">
      <alignment horizontal="center" vertical="center"/>
    </xf>
    <xf numFmtId="167" fontId="3" fillId="3" borderId="19" xfId="2" applyNumberFormat="1" applyFont="1" applyFill="1" applyBorder="1" applyAlignment="1">
      <alignment vertical="center" wrapText="1"/>
    </xf>
    <xf numFmtId="0" fontId="3" fillId="3" borderId="19" xfId="1" quotePrefix="1" applyNumberFormat="1" applyFont="1" applyFill="1" applyBorder="1" applyAlignment="1">
      <alignment vertical="center" wrapText="1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19" xfId="1" quotePrefix="1" applyNumberFormat="1" applyFont="1" applyFill="1" applyBorder="1" applyAlignment="1">
      <alignment horizontal="center" vertical="center"/>
    </xf>
    <xf numFmtId="167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20" xfId="2" applyNumberFormat="1" applyFont="1" applyFill="1" applyBorder="1" applyAlignment="1">
      <alignment horizontal="center" vertical="center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19" xfId="1" quotePrefix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19" xfId="1" quotePrefix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19" xfId="1" quotePrefix="1" applyNumberFormat="1" applyFont="1" applyFill="1" applyBorder="1" applyAlignment="1">
      <alignment horizontal="center" vertical="center"/>
    </xf>
    <xf numFmtId="171" fontId="3" fillId="0" borderId="0" xfId="1" applyNumberFormat="1" applyFont="1"/>
    <xf numFmtId="0" fontId="3" fillId="0" borderId="0" xfId="1" applyFont="1" applyAlignment="1">
      <alignment horizontal="center"/>
    </xf>
    <xf numFmtId="167" fontId="3" fillId="0" borderId="27" xfId="2" applyNumberFormat="1" applyFont="1" applyBorder="1" applyAlignment="1">
      <alignment horizontal="center" vertical="center"/>
    </xf>
    <xf numFmtId="167" fontId="3" fillId="3" borderId="20" xfId="2" applyNumberFormat="1" applyFont="1" applyFill="1" applyBorder="1" applyAlignment="1">
      <alignment horizontal="center" vertical="center" wrapText="1"/>
    </xf>
    <xf numFmtId="0" fontId="3" fillId="3" borderId="19" xfId="2" applyNumberFormat="1" applyFont="1" applyFill="1" applyBorder="1" applyAlignment="1">
      <alignment horizontal="center" vertical="center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19" xfId="1" quotePrefix="1" applyNumberFormat="1" applyFont="1" applyFill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168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7" fontId="2" fillId="2" borderId="7" xfId="2" applyNumberFormat="1" applyFont="1" applyFill="1" applyBorder="1" applyAlignment="1">
      <alignment horizontal="center"/>
    </xf>
    <xf numFmtId="167" fontId="2" fillId="2" borderId="8" xfId="2" applyNumberFormat="1" applyFont="1" applyFill="1" applyBorder="1" applyAlignment="1">
      <alignment horizontal="center"/>
    </xf>
    <xf numFmtId="167" fontId="3" fillId="0" borderId="16" xfId="2" applyNumberFormat="1" applyFont="1" applyBorder="1" applyAlignment="1">
      <alignment horizontal="center" vertical="center"/>
    </xf>
    <xf numFmtId="167" fontId="3" fillId="0" borderId="17" xfId="2" applyNumberFormat="1" applyFont="1" applyBorder="1" applyAlignment="1">
      <alignment horizontal="center" vertical="center"/>
    </xf>
    <xf numFmtId="167" fontId="3" fillId="0" borderId="25" xfId="2" applyNumberFormat="1" applyFont="1" applyBorder="1" applyAlignment="1">
      <alignment horizontal="center" vertical="center"/>
    </xf>
    <xf numFmtId="167" fontId="3" fillId="0" borderId="26" xfId="2" applyNumberFormat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7" fontId="3" fillId="0" borderId="22" xfId="2" applyNumberFormat="1" applyFont="1" applyBorder="1" applyAlignment="1">
      <alignment horizontal="center" vertical="center"/>
    </xf>
    <xf numFmtId="167" fontId="3" fillId="0" borderId="23" xfId="2" applyNumberFormat="1" applyFont="1" applyBorder="1" applyAlignment="1">
      <alignment horizontal="center" vertical="center"/>
    </xf>
    <xf numFmtId="167" fontId="3" fillId="0" borderId="27" xfId="2" applyNumberFormat="1" applyFont="1" applyBorder="1" applyAlignment="1">
      <alignment horizontal="center" vertical="center"/>
    </xf>
    <xf numFmtId="167" fontId="3" fillId="0" borderId="28" xfId="2" applyNumberFormat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167" fontId="10" fillId="2" borderId="7" xfId="2" applyNumberFormat="1" applyFont="1" applyFill="1" applyBorder="1" applyAlignment="1">
      <alignment horizontal="center"/>
    </xf>
    <xf numFmtId="167" fontId="10" fillId="2" borderId="8" xfId="2" applyNumberFormat="1" applyFont="1" applyFill="1" applyBorder="1" applyAlignment="1">
      <alignment horizontal="center"/>
    </xf>
    <xf numFmtId="0" fontId="2" fillId="0" borderId="12" xfId="1" quotePrefix="1" applyFont="1" applyBorder="1" applyAlignment="1">
      <alignment horizontal="center" vertical="center"/>
    </xf>
    <xf numFmtId="0" fontId="2" fillId="0" borderId="13" xfId="1" quotePrefix="1" applyFont="1" applyBorder="1" applyAlignment="1">
      <alignment horizontal="center" vertical="center"/>
    </xf>
    <xf numFmtId="0" fontId="2" fillId="0" borderId="14" xfId="1" quotePrefix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3" fillId="0" borderId="2" xfId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0" fontId="13" fillId="0" borderId="4" xfId="1" applyFont="1" applyBorder="1" applyAlignment="1">
      <alignment horizontal="center"/>
    </xf>
    <xf numFmtId="167" fontId="10" fillId="2" borderId="7" xfId="2" applyNumberFormat="1" applyFont="1" applyFill="1" applyBorder="1" applyAlignment="1">
      <alignment horizontal="center" vertical="center"/>
    </xf>
    <xf numFmtId="167" fontId="10" fillId="2" borderId="8" xfId="2" applyNumberFormat="1" applyFont="1" applyFill="1" applyBorder="1" applyAlignment="1">
      <alignment horizontal="center" vertical="center"/>
    </xf>
    <xf numFmtId="165" fontId="11" fillId="0" borderId="16" xfId="2" applyNumberFormat="1" applyFont="1" applyBorder="1" applyAlignment="1">
      <alignment horizontal="center" vertical="center"/>
    </xf>
    <xf numFmtId="165" fontId="11" fillId="0" borderId="17" xfId="2" applyNumberFormat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168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167" fontId="3" fillId="3" borderId="20" xfId="2" applyNumberFormat="1" applyFont="1" applyFill="1" applyBorder="1" applyAlignment="1">
      <alignment horizontal="center" vertical="center" wrapText="1"/>
    </xf>
    <xf numFmtId="167" fontId="3" fillId="3" borderId="19" xfId="2" applyNumberFormat="1" applyFont="1" applyFill="1" applyBorder="1" applyAlignment="1">
      <alignment horizontal="center" vertical="center" wrapText="1"/>
    </xf>
    <xf numFmtId="0" fontId="3" fillId="3" borderId="20" xfId="2" applyNumberFormat="1" applyFont="1" applyFill="1" applyBorder="1" applyAlignment="1">
      <alignment horizontal="center" vertical="center"/>
    </xf>
    <xf numFmtId="0" fontId="3" fillId="3" borderId="19" xfId="2" applyNumberFormat="1" applyFont="1" applyFill="1" applyBorder="1" applyAlignment="1">
      <alignment horizontal="center" vertical="center"/>
    </xf>
    <xf numFmtId="167" fontId="2" fillId="2" borderId="7" xfId="2" applyNumberFormat="1" applyFont="1" applyFill="1" applyBorder="1" applyAlignment="1">
      <alignment horizontal="center" vertical="center"/>
    </xf>
    <xf numFmtId="167" fontId="2" fillId="2" borderId="8" xfId="2" applyNumberFormat="1" applyFont="1" applyFill="1" applyBorder="1" applyAlignment="1">
      <alignment horizontal="center" vertical="center"/>
    </xf>
    <xf numFmtId="0" fontId="3" fillId="3" borderId="20" xfId="1" quotePrefix="1" applyNumberFormat="1" applyFont="1" applyFill="1" applyBorder="1" applyAlignment="1">
      <alignment horizontal="center" vertical="center" wrapText="1"/>
    </xf>
    <xf numFmtId="0" fontId="3" fillId="3" borderId="19" xfId="1" quotePrefix="1" applyNumberFormat="1" applyFont="1" applyFill="1" applyBorder="1" applyAlignment="1">
      <alignment horizontal="center" vertical="center" wrapText="1"/>
    </xf>
    <xf numFmtId="15" fontId="3" fillId="3" borderId="20" xfId="1" quotePrefix="1" applyNumberFormat="1" applyFont="1" applyFill="1" applyBorder="1" applyAlignment="1">
      <alignment horizontal="center" vertical="center"/>
    </xf>
    <xf numFmtId="15" fontId="3" fillId="3" borderId="19" xfId="1" quotePrefix="1" applyNumberFormat="1" applyFont="1" applyFill="1" applyBorder="1" applyAlignment="1">
      <alignment horizontal="center" vertical="center"/>
    </xf>
    <xf numFmtId="167" fontId="3" fillId="3" borderId="21" xfId="2" applyNumberFormat="1" applyFont="1" applyFill="1" applyBorder="1" applyAlignment="1">
      <alignment horizontal="center" vertical="center" wrapText="1"/>
    </xf>
    <xf numFmtId="15" fontId="3" fillId="3" borderId="21" xfId="1" quotePrefix="1" applyNumberFormat="1" applyFont="1" applyFill="1" applyBorder="1" applyAlignment="1">
      <alignment horizontal="center" vertical="center"/>
    </xf>
    <xf numFmtId="0" fontId="16" fillId="0" borderId="12" xfId="1" applyFont="1" applyBorder="1" applyAlignment="1">
      <alignment horizontal="center" vertical="center"/>
    </xf>
    <xf numFmtId="0" fontId="16" fillId="0" borderId="13" xfId="1" applyFont="1" applyBorder="1" applyAlignment="1">
      <alignment horizontal="center" vertical="center"/>
    </xf>
    <xf numFmtId="0" fontId="16" fillId="0" borderId="14" xfId="1" applyFont="1" applyBorder="1" applyAlignment="1">
      <alignment horizontal="center" vertical="center"/>
    </xf>
    <xf numFmtId="0" fontId="20" fillId="0" borderId="30" xfId="1" applyFont="1" applyBorder="1" applyAlignment="1">
      <alignment horizontal="center" vertical="center"/>
    </xf>
    <xf numFmtId="167" fontId="11" fillId="0" borderId="0" xfId="2" applyNumberFormat="1" applyFont="1" applyAlignment="1">
      <alignment horizontal="center" vertical="center"/>
    </xf>
    <xf numFmtId="0" fontId="18" fillId="0" borderId="2" xfId="1" applyFont="1" applyBorder="1" applyAlignment="1">
      <alignment horizontal="center"/>
    </xf>
    <xf numFmtId="0" fontId="18" fillId="0" borderId="3" xfId="1" applyFont="1" applyBorder="1" applyAlignment="1">
      <alignment horizontal="center"/>
    </xf>
    <xf numFmtId="0" fontId="18" fillId="0" borderId="4" xfId="1" applyFont="1" applyBorder="1" applyAlignment="1">
      <alignment horizontal="center"/>
    </xf>
    <xf numFmtId="167" fontId="11" fillId="2" borderId="7" xfId="2" applyNumberFormat="1" applyFont="1" applyFill="1" applyBorder="1" applyAlignment="1">
      <alignment horizontal="center" vertical="center" wrapText="1"/>
    </xf>
    <xf numFmtId="167" fontId="11" fillId="2" borderId="8" xfId="2" applyNumberFormat="1" applyFont="1" applyFill="1" applyBorder="1" applyAlignment="1">
      <alignment horizontal="center" vertical="center" wrapText="1"/>
    </xf>
    <xf numFmtId="167" fontId="1" fillId="0" borderId="16" xfId="2" applyNumberFormat="1" applyFont="1" applyFill="1" applyBorder="1" applyAlignment="1">
      <alignment horizontal="center" vertical="center"/>
    </xf>
    <xf numFmtId="167" fontId="1" fillId="0" borderId="17" xfId="2" applyNumberFormat="1" applyFont="1" applyFill="1" applyBorder="1" applyAlignment="1">
      <alignment horizontal="center" vertical="center"/>
    </xf>
    <xf numFmtId="0" fontId="22" fillId="0" borderId="2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4" xfId="1" applyFont="1" applyBorder="1" applyAlignment="1">
      <alignment horizontal="center" vertical="center"/>
    </xf>
    <xf numFmtId="49" fontId="3" fillId="3" borderId="20" xfId="1" quotePrefix="1" applyNumberFormat="1" applyFont="1" applyFill="1" applyBorder="1" applyAlignment="1">
      <alignment horizontal="center" vertical="center" wrapText="1"/>
    </xf>
    <xf numFmtId="49" fontId="3" fillId="3" borderId="19" xfId="1" quotePrefix="1" applyNumberFormat="1" applyFont="1" applyFill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</cellXfs>
  <cellStyles count="5">
    <cellStyle name="Comma" xfId="4" builtinId="3"/>
    <cellStyle name="Comma 2" xfId="2"/>
    <cellStyle name="Comma 3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externalLink" Target="externalLinks/externalLink1.xml"/><Relationship Id="rId90" Type="http://schemas.openxmlformats.org/officeDocument/2006/relationships/worksheet" Target="worksheets/sheet9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10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0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0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1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1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1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1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1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1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4.png"/><Relationship Id="rId4" Type="http://schemas.openxmlformats.org/officeDocument/2006/relationships/image" Target="../media/image8.png"/></Relationships>
</file>

<file path=xl/drawings/_rels/drawing1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1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.png"/></Relationships>
</file>

<file path=xl/drawings/_rels/drawing1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.png"/></Relationships>
</file>

<file path=xl/drawings/_rels/drawing1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.png"/></Relationships>
</file>

<file path=xl/drawings/_rels/drawing1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1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1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1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114300</xdr:colOff>
      <xdr:row>31</xdr:row>
      <xdr:rowOff>190500</xdr:rowOff>
    </xdr:from>
    <xdr:to>
      <xdr:col>9</xdr:col>
      <xdr:colOff>109130</xdr:colOff>
      <xdr:row>37</xdr:row>
      <xdr:rowOff>171092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79248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31</xdr:row>
      <xdr:rowOff>152400</xdr:rowOff>
    </xdr:from>
    <xdr:to>
      <xdr:col>17</xdr:col>
      <xdr:colOff>76200</xdr:colOff>
      <xdr:row>37</xdr:row>
      <xdr:rowOff>139248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6925" y="7886700"/>
          <a:ext cx="2533650" cy="11869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28</xdr:row>
      <xdr:rowOff>161925</xdr:rowOff>
    </xdr:from>
    <xdr:to>
      <xdr:col>15</xdr:col>
      <xdr:colOff>47625</xdr:colOff>
      <xdr:row>34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3925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3628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33</xdr:row>
      <xdr:rowOff>194971</xdr:rowOff>
    </xdr:from>
    <xdr:to>
      <xdr:col>8</xdr:col>
      <xdr:colOff>1152525</xdr:colOff>
      <xdr:row>39</xdr:row>
      <xdr:rowOff>28217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5" y="7510171"/>
          <a:ext cx="2466975" cy="1147696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523875</xdr:colOff>
      <xdr:row>35</xdr:row>
      <xdr:rowOff>179135</xdr:rowOff>
    </xdr:from>
    <xdr:to>
      <xdr:col>14</xdr:col>
      <xdr:colOff>190500</xdr:colOff>
      <xdr:row>43</xdr:row>
      <xdr:rowOff>142400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7808660"/>
          <a:ext cx="2466975" cy="1563465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352425</xdr:colOff>
      <xdr:row>31</xdr:row>
      <xdr:rowOff>28575</xdr:rowOff>
    </xdr:from>
    <xdr:to>
      <xdr:col>9</xdr:col>
      <xdr:colOff>990600</xdr:colOff>
      <xdr:row>38</xdr:row>
      <xdr:rowOff>191865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6610350"/>
          <a:ext cx="2466975" cy="1563465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800100</xdr:colOff>
      <xdr:row>37</xdr:row>
      <xdr:rowOff>28575</xdr:rowOff>
    </xdr:from>
    <xdr:to>
      <xdr:col>9</xdr:col>
      <xdr:colOff>1038225</xdr:colOff>
      <xdr:row>44</xdr:row>
      <xdr:rowOff>191865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458325"/>
          <a:ext cx="2466975" cy="1563465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352425</xdr:colOff>
      <xdr:row>31</xdr:row>
      <xdr:rowOff>28575</xdr:rowOff>
    </xdr:from>
    <xdr:to>
      <xdr:col>9</xdr:col>
      <xdr:colOff>990600</xdr:colOff>
      <xdr:row>38</xdr:row>
      <xdr:rowOff>191865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6610350"/>
          <a:ext cx="2466975" cy="1563465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352425</xdr:colOff>
      <xdr:row>31</xdr:row>
      <xdr:rowOff>28575</xdr:rowOff>
    </xdr:from>
    <xdr:to>
      <xdr:col>9</xdr:col>
      <xdr:colOff>990600</xdr:colOff>
      <xdr:row>38</xdr:row>
      <xdr:rowOff>191865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6610350"/>
          <a:ext cx="2466975" cy="1563465"/>
        </a:xfrm>
        <a:prstGeom prst="rect">
          <a:avLst/>
        </a:prstGeom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352425</xdr:colOff>
      <xdr:row>31</xdr:row>
      <xdr:rowOff>28575</xdr:rowOff>
    </xdr:from>
    <xdr:to>
      <xdr:col>9</xdr:col>
      <xdr:colOff>990600</xdr:colOff>
      <xdr:row>38</xdr:row>
      <xdr:rowOff>191865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6610350"/>
          <a:ext cx="2466975" cy="1563465"/>
        </a:xfrm>
        <a:prstGeom prst="rect">
          <a:avLst/>
        </a:prstGeom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352425</xdr:colOff>
      <xdr:row>31</xdr:row>
      <xdr:rowOff>28575</xdr:rowOff>
    </xdr:from>
    <xdr:to>
      <xdr:col>9</xdr:col>
      <xdr:colOff>990600</xdr:colOff>
      <xdr:row>38</xdr:row>
      <xdr:rowOff>191865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6610350"/>
          <a:ext cx="2466975" cy="1563465"/>
        </a:xfrm>
        <a:prstGeom prst="rect">
          <a:avLst/>
        </a:prstGeom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352425</xdr:colOff>
      <xdr:row>31</xdr:row>
      <xdr:rowOff>28575</xdr:rowOff>
    </xdr:from>
    <xdr:to>
      <xdr:col>9</xdr:col>
      <xdr:colOff>990600</xdr:colOff>
      <xdr:row>38</xdr:row>
      <xdr:rowOff>191865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6610350"/>
          <a:ext cx="2466975" cy="1563465"/>
        </a:xfrm>
        <a:prstGeom prst="rect">
          <a:avLst/>
        </a:prstGeom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352425</xdr:colOff>
      <xdr:row>31</xdr:row>
      <xdr:rowOff>28575</xdr:rowOff>
    </xdr:from>
    <xdr:to>
      <xdr:col>9</xdr:col>
      <xdr:colOff>990600</xdr:colOff>
      <xdr:row>38</xdr:row>
      <xdr:rowOff>191865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6610350"/>
          <a:ext cx="2466975" cy="1563465"/>
        </a:xfrm>
        <a:prstGeom prst="rect">
          <a:avLst/>
        </a:prstGeom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352425</xdr:colOff>
      <xdr:row>31</xdr:row>
      <xdr:rowOff>28575</xdr:rowOff>
    </xdr:from>
    <xdr:to>
      <xdr:col>9</xdr:col>
      <xdr:colOff>990600</xdr:colOff>
      <xdr:row>38</xdr:row>
      <xdr:rowOff>191865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6610350"/>
          <a:ext cx="2466975" cy="156346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7155" y="244850"/>
          <a:ext cx="2510114" cy="1162050"/>
        </a:xfrm>
        <a:prstGeom prst="rect">
          <a:avLst/>
        </a:prstGeom>
      </xdr:spPr>
    </xdr:pic>
    <xdr:clientData/>
  </xdr:oneCellAnchor>
</xdr:wsDr>
</file>

<file path=xl/drawings/drawing1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352425</xdr:colOff>
      <xdr:row>31</xdr:row>
      <xdr:rowOff>28575</xdr:rowOff>
    </xdr:from>
    <xdr:to>
      <xdr:col>9</xdr:col>
      <xdr:colOff>990600</xdr:colOff>
      <xdr:row>38</xdr:row>
      <xdr:rowOff>191865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6610350"/>
          <a:ext cx="2466975" cy="1563465"/>
        </a:xfrm>
        <a:prstGeom prst="rect">
          <a:avLst/>
        </a:prstGeom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352425</xdr:colOff>
      <xdr:row>31</xdr:row>
      <xdr:rowOff>28575</xdr:rowOff>
    </xdr:from>
    <xdr:to>
      <xdr:col>9</xdr:col>
      <xdr:colOff>990600</xdr:colOff>
      <xdr:row>38</xdr:row>
      <xdr:rowOff>191865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6610350"/>
          <a:ext cx="2466975" cy="1563465"/>
        </a:xfrm>
        <a:prstGeom prst="rect">
          <a:avLst/>
        </a:prstGeom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57150</xdr:colOff>
      <xdr:row>31</xdr:row>
      <xdr:rowOff>114300</xdr:rowOff>
    </xdr:from>
    <xdr:to>
      <xdr:col>9</xdr:col>
      <xdr:colOff>910637</xdr:colOff>
      <xdr:row>38</xdr:row>
      <xdr:rowOff>142401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6696075"/>
          <a:ext cx="2253662" cy="1428276"/>
        </a:xfrm>
        <a:prstGeom prst="rect">
          <a:avLst/>
        </a:prstGeom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28575</xdr:colOff>
      <xdr:row>31</xdr:row>
      <xdr:rowOff>114300</xdr:rowOff>
    </xdr:from>
    <xdr:to>
      <xdr:col>8</xdr:col>
      <xdr:colOff>882062</xdr:colOff>
      <xdr:row>38</xdr:row>
      <xdr:rowOff>142401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025" y="6696075"/>
          <a:ext cx="2253662" cy="1428276"/>
        </a:xfrm>
        <a:prstGeom prst="rect">
          <a:avLst/>
        </a:prstGeom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32</xdr:row>
      <xdr:rowOff>47625</xdr:rowOff>
    </xdr:from>
    <xdr:to>
      <xdr:col>9</xdr:col>
      <xdr:colOff>15288</xdr:colOff>
      <xdr:row>39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7162800"/>
          <a:ext cx="2253662" cy="1428276"/>
        </a:xfrm>
        <a:prstGeom prst="rect">
          <a:avLst/>
        </a:prstGeom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32</xdr:row>
      <xdr:rowOff>47625</xdr:rowOff>
    </xdr:from>
    <xdr:to>
      <xdr:col>9</xdr:col>
      <xdr:colOff>15288</xdr:colOff>
      <xdr:row>39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7162800"/>
          <a:ext cx="2253662" cy="1428276"/>
        </a:xfrm>
        <a:prstGeom prst="rect">
          <a:avLst/>
        </a:prstGeom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33</xdr:row>
      <xdr:rowOff>47625</xdr:rowOff>
    </xdr:from>
    <xdr:to>
      <xdr:col>9</xdr:col>
      <xdr:colOff>15288</xdr:colOff>
      <xdr:row>40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7162800"/>
          <a:ext cx="2253662" cy="1428276"/>
        </a:xfrm>
        <a:prstGeom prst="rect">
          <a:avLst/>
        </a:prstGeom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190500</xdr:colOff>
      <xdr:row>32</xdr:row>
      <xdr:rowOff>114300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6981825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171450</xdr:colOff>
      <xdr:row>32</xdr:row>
      <xdr:rowOff>57150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692467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10</xdr:col>
      <xdr:colOff>38100</xdr:colOff>
      <xdr:row>31</xdr:row>
      <xdr:rowOff>200024</xdr:rowOff>
    </xdr:from>
    <xdr:to>
      <xdr:col>14</xdr:col>
      <xdr:colOff>39336</xdr:colOff>
      <xdr:row>40</xdr:row>
      <xdr:rowOff>19590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7575" y="6867524"/>
          <a:ext cx="2439636" cy="1619791"/>
        </a:xfrm>
        <a:prstGeom prst="rect">
          <a:avLst/>
        </a:prstGeom>
      </xdr:spPr>
    </xdr:pic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190500</xdr:colOff>
      <xdr:row>33</xdr:row>
      <xdr:rowOff>114300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6981825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171450</xdr:colOff>
      <xdr:row>33</xdr:row>
      <xdr:rowOff>57150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692467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15</xdr:col>
      <xdr:colOff>314325</xdr:colOff>
      <xdr:row>25</xdr:row>
      <xdr:rowOff>114299</xdr:rowOff>
    </xdr:from>
    <xdr:to>
      <xdr:col>19</xdr:col>
      <xdr:colOff>315561</xdr:colOff>
      <xdr:row>34</xdr:row>
      <xdr:rowOff>95790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6200774"/>
          <a:ext cx="2439636" cy="1619791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32</xdr:row>
      <xdr:rowOff>93683</xdr:rowOff>
    </xdr:from>
    <xdr:to>
      <xdr:col>9</xdr:col>
      <xdr:colOff>895350</xdr:colOff>
      <xdr:row>40</xdr:row>
      <xdr:rowOff>123350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7418408"/>
          <a:ext cx="2571750" cy="1629867"/>
        </a:xfrm>
        <a:prstGeom prst="rect">
          <a:avLst/>
        </a:prstGeom>
      </xdr:spPr>
    </xdr:pic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1</xdr:row>
      <xdr:rowOff>174813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0" y="3748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266700</xdr:colOff>
      <xdr:row>34</xdr:row>
      <xdr:rowOff>108304</xdr:rowOff>
    </xdr:from>
    <xdr:to>
      <xdr:col>15</xdr:col>
      <xdr:colOff>361950</xdr:colOff>
      <xdr:row>42</xdr:row>
      <xdr:rowOff>113825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0" y="7537804"/>
          <a:ext cx="2533650" cy="160572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29</xdr:row>
      <xdr:rowOff>152400</xdr:rowOff>
    </xdr:from>
    <xdr:to>
      <xdr:col>15</xdr:col>
      <xdr:colOff>323850</xdr:colOff>
      <xdr:row>35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0150" y="70770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34</xdr:row>
      <xdr:rowOff>47625</xdr:rowOff>
    </xdr:from>
    <xdr:to>
      <xdr:col>15</xdr:col>
      <xdr:colOff>152400</xdr:colOff>
      <xdr:row>38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82050" y="79724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14</xdr:col>
      <xdr:colOff>542925</xdr:colOff>
      <xdr:row>36</xdr:row>
      <xdr:rowOff>4471</xdr:rowOff>
    </xdr:from>
    <xdr:to>
      <xdr:col>18</xdr:col>
      <xdr:colOff>571500</xdr:colOff>
      <xdr:row>41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7050" y="8329321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39</xdr:row>
      <xdr:rowOff>62996</xdr:rowOff>
    </xdr:from>
    <xdr:to>
      <xdr:col>14</xdr:col>
      <xdr:colOff>476250</xdr:colOff>
      <xdr:row>45</xdr:row>
      <xdr:rowOff>31994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3875" y="8635496"/>
          <a:ext cx="2495550" cy="1169148"/>
        </a:xfrm>
        <a:prstGeom prst="rect">
          <a:avLst/>
        </a:prstGeom>
      </xdr:spPr>
    </xdr:pic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767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47626</xdr:colOff>
      <xdr:row>32</xdr:row>
      <xdr:rowOff>123320</xdr:rowOff>
    </xdr:from>
    <xdr:to>
      <xdr:col>8</xdr:col>
      <xdr:colOff>962025</xdr:colOff>
      <xdr:row>39</xdr:row>
      <xdr:rowOff>190025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726" y="7390895"/>
          <a:ext cx="2314574" cy="1466880"/>
        </a:xfrm>
        <a:prstGeom prst="rect">
          <a:avLst/>
        </a:prstGeom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1</xdr:row>
      <xdr:rowOff>174813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0" y="3748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4</xdr:col>
      <xdr:colOff>828675</xdr:colOff>
      <xdr:row>35</xdr:row>
      <xdr:rowOff>41629</xdr:rowOff>
    </xdr:from>
    <xdr:to>
      <xdr:col>8</xdr:col>
      <xdr:colOff>1038225</xdr:colOff>
      <xdr:row>43</xdr:row>
      <xdr:rowOff>47150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7471129"/>
          <a:ext cx="2533650" cy="1605721"/>
        </a:xfrm>
        <a:prstGeom prst="rect">
          <a:avLst/>
        </a:prstGeom>
      </xdr:spPr>
    </xdr:pic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53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200025</xdr:colOff>
      <xdr:row>32</xdr:row>
      <xdr:rowOff>9525</xdr:rowOff>
    </xdr:from>
    <xdr:to>
      <xdr:col>9</xdr:col>
      <xdr:colOff>904875</xdr:colOff>
      <xdr:row>40</xdr:row>
      <xdr:rowOff>15046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7277100"/>
          <a:ext cx="2533650" cy="1605721"/>
        </a:xfrm>
        <a:prstGeom prst="rect">
          <a:avLst/>
        </a:prstGeom>
      </xdr:spPr>
    </xdr:pic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219076</xdr:colOff>
      <xdr:row>31</xdr:row>
      <xdr:rowOff>46999</xdr:rowOff>
    </xdr:from>
    <xdr:to>
      <xdr:col>9</xdr:col>
      <xdr:colOff>990600</xdr:colOff>
      <xdr:row>39</xdr:row>
      <xdr:rowOff>94775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6" y="6628774"/>
          <a:ext cx="2600324" cy="1647976"/>
        </a:xfrm>
        <a:prstGeom prst="rect">
          <a:avLst/>
        </a:prstGeom>
      </xdr:spPr>
    </xdr:pic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295275</xdr:colOff>
      <xdr:row>31</xdr:row>
      <xdr:rowOff>0</xdr:rowOff>
    </xdr:from>
    <xdr:to>
      <xdr:col>9</xdr:col>
      <xdr:colOff>1066799</xdr:colOff>
      <xdr:row>39</xdr:row>
      <xdr:rowOff>47776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6581775"/>
          <a:ext cx="2600324" cy="1647976"/>
        </a:xfrm>
        <a:prstGeom prst="rect">
          <a:avLst/>
        </a:prstGeom>
      </xdr:spPr>
    </xdr:pic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32</xdr:row>
      <xdr:rowOff>47625</xdr:rowOff>
    </xdr:from>
    <xdr:to>
      <xdr:col>9</xdr:col>
      <xdr:colOff>15288</xdr:colOff>
      <xdr:row>39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7162800"/>
          <a:ext cx="2253662" cy="1428276"/>
        </a:xfrm>
        <a:prstGeom prst="rect">
          <a:avLst/>
        </a:prstGeom>
      </xdr:spPr>
    </xdr:pic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33</xdr:row>
      <xdr:rowOff>47625</xdr:rowOff>
    </xdr:from>
    <xdr:to>
      <xdr:col>9</xdr:col>
      <xdr:colOff>15288</xdr:colOff>
      <xdr:row>40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7162800"/>
          <a:ext cx="2253662" cy="1428276"/>
        </a:xfrm>
        <a:prstGeom prst="rect">
          <a:avLst/>
        </a:prstGeom>
      </xdr:spPr>
    </xdr:pic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295275</xdr:colOff>
      <xdr:row>31</xdr:row>
      <xdr:rowOff>0</xdr:rowOff>
    </xdr:from>
    <xdr:to>
      <xdr:col>9</xdr:col>
      <xdr:colOff>1066799</xdr:colOff>
      <xdr:row>39</xdr:row>
      <xdr:rowOff>47776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6581775"/>
          <a:ext cx="2600324" cy="1647976"/>
        </a:xfrm>
        <a:prstGeom prst="rect">
          <a:avLst/>
        </a:prstGeom>
      </xdr:spPr>
    </xdr:pic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0</xdr:row>
      <xdr:rowOff>193863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1938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295275</xdr:colOff>
      <xdr:row>32</xdr:row>
      <xdr:rowOff>0</xdr:rowOff>
    </xdr:from>
    <xdr:to>
      <xdr:col>9</xdr:col>
      <xdr:colOff>428624</xdr:colOff>
      <xdr:row>40</xdr:row>
      <xdr:rowOff>47776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6581775"/>
          <a:ext cx="2600324" cy="1647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1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33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31</xdr:row>
      <xdr:rowOff>95250</xdr:rowOff>
    </xdr:from>
    <xdr:to>
      <xdr:col>9</xdr:col>
      <xdr:colOff>952499</xdr:colOff>
      <xdr:row>40</xdr:row>
      <xdr:rowOff>38251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32</xdr:row>
      <xdr:rowOff>47625</xdr:rowOff>
    </xdr:from>
    <xdr:to>
      <xdr:col>9</xdr:col>
      <xdr:colOff>15288</xdr:colOff>
      <xdr:row>39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7467600"/>
          <a:ext cx="2253662" cy="1428276"/>
        </a:xfrm>
        <a:prstGeom prst="rect">
          <a:avLst/>
        </a:prstGeom>
      </xdr:spPr>
    </xdr:pic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0550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466725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13</xdr:col>
      <xdr:colOff>190500</xdr:colOff>
      <xdr:row>30</xdr:row>
      <xdr:rowOff>85725</xdr:rowOff>
    </xdr:from>
    <xdr:to>
      <xdr:col>17</xdr:col>
      <xdr:colOff>352424</xdr:colOff>
      <xdr:row>39</xdr:row>
      <xdr:rowOff>28726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5525" y="6562725"/>
          <a:ext cx="2600324" cy="1647976"/>
        </a:xfrm>
        <a:prstGeom prst="rect">
          <a:avLst/>
        </a:prstGeom>
      </xdr:spPr>
    </xdr:pic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25101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476250</xdr:colOff>
      <xdr:row>31</xdr:row>
      <xdr:rowOff>9525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34475" y="6600825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171450</xdr:colOff>
      <xdr:row>32</xdr:row>
      <xdr:rowOff>133350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6829425"/>
          <a:ext cx="2533650" cy="1186998"/>
        </a:xfrm>
        <a:prstGeom prst="rect">
          <a:avLst/>
        </a:prstGeom>
      </xdr:spPr>
    </xdr:pic>
    <xdr:clientData/>
  </xdr:oneCellAnchor>
</xdr:wsDr>
</file>

<file path=xl/drawings/drawing1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33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31</xdr:row>
      <xdr:rowOff>95250</xdr:rowOff>
    </xdr:from>
    <xdr:to>
      <xdr:col>9</xdr:col>
      <xdr:colOff>952499</xdr:colOff>
      <xdr:row>40</xdr:row>
      <xdr:rowOff>38251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161926</xdr:colOff>
      <xdr:row>31</xdr:row>
      <xdr:rowOff>142874</xdr:rowOff>
    </xdr:from>
    <xdr:to>
      <xdr:col>10</xdr:col>
      <xdr:colOff>77203</xdr:colOff>
      <xdr:row>39</xdr:row>
      <xdr:rowOff>124365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5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1" y="6724649"/>
          <a:ext cx="2382252" cy="158169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371475</xdr:colOff>
      <xdr:row>40</xdr:row>
      <xdr:rowOff>28575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8725" y="8410575"/>
          <a:ext cx="2538005" cy="1180742"/>
        </a:xfrm>
        <a:prstGeom prst="rect">
          <a:avLst/>
        </a:prstGeom>
      </xdr:spPr>
    </xdr:pic>
    <xdr:clientData/>
  </xdr:oneCellAnchor>
  <xdr:oneCellAnchor>
    <xdr:from>
      <xdr:col>6</xdr:col>
      <xdr:colOff>133350</xdr:colOff>
      <xdr:row>31</xdr:row>
      <xdr:rowOff>142875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6724650"/>
          <a:ext cx="2533650" cy="1186998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247650</xdr:colOff>
      <xdr:row>30</xdr:row>
      <xdr:rowOff>19050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6496050"/>
          <a:ext cx="2538005" cy="1180742"/>
        </a:xfrm>
        <a:prstGeom prst="rect">
          <a:avLst/>
        </a:prstGeom>
      </xdr:spPr>
    </xdr:pic>
    <xdr:clientData/>
  </xdr:oneCellAnchor>
  <xdr:oneCellAnchor>
    <xdr:from>
      <xdr:col>13</xdr:col>
      <xdr:colOff>485775</xdr:colOff>
      <xdr:row>34</xdr:row>
      <xdr:rowOff>142875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2625" y="7324725"/>
          <a:ext cx="2533650" cy="1186998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5</xdr:col>
      <xdr:colOff>419100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7115175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7229475"/>
          <a:ext cx="2533650" cy="1186998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190500</xdr:colOff>
      <xdr:row>32</xdr:row>
      <xdr:rowOff>114300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6981825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171450</xdr:colOff>
      <xdr:row>32</xdr:row>
      <xdr:rowOff>57150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75819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13</xdr:col>
      <xdr:colOff>390525</xdr:colOff>
      <xdr:row>31</xdr:row>
      <xdr:rowOff>142874</xdr:rowOff>
    </xdr:from>
    <xdr:to>
      <xdr:col>17</xdr:col>
      <xdr:colOff>391761</xdr:colOff>
      <xdr:row>39</xdr:row>
      <xdr:rowOff>162465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00" y="6810374"/>
          <a:ext cx="2439636" cy="161979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10</xdr:col>
      <xdr:colOff>466725</xdr:colOff>
      <xdr:row>42</xdr:row>
      <xdr:rowOff>57150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8924925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6953250"/>
          <a:ext cx="2533650" cy="1186998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7155" y="244850"/>
          <a:ext cx="2510114" cy="1162050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7675" y="270063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209550</xdr:colOff>
      <xdr:row>28</xdr:row>
      <xdr:rowOff>66675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5943600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33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142875</xdr:colOff>
      <xdr:row>32</xdr:row>
      <xdr:rowOff>19050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688657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6953250"/>
          <a:ext cx="2533650" cy="1186998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5</xdr:col>
      <xdr:colOff>76200</xdr:colOff>
      <xdr:row>31</xdr:row>
      <xdr:rowOff>190500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6858000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6953250"/>
          <a:ext cx="2533650" cy="1186998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200025</xdr:colOff>
      <xdr:row>32</xdr:row>
      <xdr:rowOff>85725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741045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33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6953250"/>
          <a:ext cx="2533650" cy="1186998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200025</xdr:colOff>
      <xdr:row>31</xdr:row>
      <xdr:rowOff>85725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741045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7610475"/>
          <a:ext cx="2533650" cy="1186998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200025</xdr:colOff>
      <xdr:row>31</xdr:row>
      <xdr:rowOff>85725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6953250"/>
          <a:ext cx="2533650" cy="1186998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200025</xdr:colOff>
      <xdr:row>31</xdr:row>
      <xdr:rowOff>85725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6953250"/>
          <a:ext cx="2533650" cy="1186998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25101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200025</xdr:colOff>
      <xdr:row>33</xdr:row>
      <xdr:rowOff>85725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34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6953250"/>
          <a:ext cx="2533650" cy="1186998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  <xdr:oneCellAnchor>
    <xdr:from>
      <xdr:col>12</xdr:col>
      <xdr:colOff>730988</xdr:colOff>
      <xdr:row>27</xdr:row>
      <xdr:rowOff>49547</xdr:rowOff>
    </xdr:from>
    <xdr:ext cx="2912879" cy="13551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8888" y="8155322"/>
          <a:ext cx="2912879" cy="1355142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  <xdr:oneCellAnchor>
    <xdr:from>
      <xdr:col>12</xdr:col>
      <xdr:colOff>730988</xdr:colOff>
      <xdr:row>24</xdr:row>
      <xdr:rowOff>49547</xdr:rowOff>
    </xdr:from>
    <xdr:ext cx="2912879" cy="13551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8888" y="7012322"/>
          <a:ext cx="2912879" cy="1355142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  <xdr:oneCellAnchor>
    <xdr:from>
      <xdr:col>12</xdr:col>
      <xdr:colOff>210435</xdr:colOff>
      <xdr:row>40</xdr:row>
      <xdr:rowOff>60623</xdr:rowOff>
    </xdr:from>
    <xdr:ext cx="2912879" cy="13551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8778" y="10837164"/>
          <a:ext cx="2912879" cy="1355142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  <xdr:oneCellAnchor>
    <xdr:from>
      <xdr:col>6</xdr:col>
      <xdr:colOff>321191</xdr:colOff>
      <xdr:row>32</xdr:row>
      <xdr:rowOff>182455</xdr:rowOff>
    </xdr:from>
    <xdr:ext cx="2912879" cy="13551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8662" y="8001815"/>
          <a:ext cx="2912879" cy="1355142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285750</xdr:colOff>
      <xdr:row>34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1025" y="7610475"/>
          <a:ext cx="1850091" cy="1058263"/>
        </a:xfrm>
        <a:prstGeom prst="rect">
          <a:avLst/>
        </a:prstGeom>
      </xdr:spPr>
    </xdr:pic>
    <xdr:clientData/>
  </xdr:oneCellAnchor>
  <xdr:oneCellAnchor>
    <xdr:from>
      <xdr:col>12</xdr:col>
      <xdr:colOff>95250</xdr:colOff>
      <xdr:row>38</xdr:row>
      <xdr:rowOff>171450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8401050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15</xdr:col>
      <xdr:colOff>99037</xdr:colOff>
      <xdr:row>30</xdr:row>
      <xdr:rowOff>190500</xdr:rowOff>
    </xdr:from>
    <xdr:to>
      <xdr:col>19</xdr:col>
      <xdr:colOff>19050</xdr:colOff>
      <xdr:row>36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2712" y="6819900"/>
          <a:ext cx="2358413" cy="110490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285750</xdr:colOff>
      <xdr:row>34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1025" y="7610475"/>
          <a:ext cx="1850091" cy="1058263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34</xdr:row>
      <xdr:rowOff>190500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2025" y="7620000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15</xdr:col>
      <xdr:colOff>99037</xdr:colOff>
      <xdr:row>30</xdr:row>
      <xdr:rowOff>190500</xdr:rowOff>
    </xdr:from>
    <xdr:to>
      <xdr:col>19</xdr:col>
      <xdr:colOff>19050</xdr:colOff>
      <xdr:row>36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2712" y="6819900"/>
          <a:ext cx="2358413" cy="110490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285750</xdr:colOff>
      <xdr:row>35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1025" y="7610475"/>
          <a:ext cx="1850091" cy="1058263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35</xdr:row>
      <xdr:rowOff>190500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2025" y="7620000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15</xdr:col>
      <xdr:colOff>99037</xdr:colOff>
      <xdr:row>31</xdr:row>
      <xdr:rowOff>190500</xdr:rowOff>
    </xdr:from>
    <xdr:to>
      <xdr:col>19</xdr:col>
      <xdr:colOff>19050</xdr:colOff>
      <xdr:row>37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4662" y="6819900"/>
          <a:ext cx="2358413" cy="110490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34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1025" y="8239125"/>
          <a:ext cx="1850091" cy="1058263"/>
        </a:xfrm>
        <a:prstGeom prst="rect">
          <a:avLst/>
        </a:prstGeom>
      </xdr:spPr>
    </xdr:pic>
    <xdr:clientData/>
  </xdr:oneCellAnchor>
  <xdr:oneCellAnchor>
    <xdr:from>
      <xdr:col>11</xdr:col>
      <xdr:colOff>285750</xdr:colOff>
      <xdr:row>36</xdr:row>
      <xdr:rowOff>171450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8001000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14</xdr:col>
      <xdr:colOff>99037</xdr:colOff>
      <xdr:row>30</xdr:row>
      <xdr:rowOff>190500</xdr:rowOff>
    </xdr:from>
    <xdr:to>
      <xdr:col>18</xdr:col>
      <xdr:colOff>19050</xdr:colOff>
      <xdr:row>36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4662" y="7448550"/>
          <a:ext cx="2358413" cy="110490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34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2400" y="7610475"/>
          <a:ext cx="1850091" cy="1058263"/>
        </a:xfrm>
        <a:prstGeom prst="rect">
          <a:avLst/>
        </a:prstGeom>
      </xdr:spPr>
    </xdr:pic>
    <xdr:clientData/>
  </xdr:oneCellAnchor>
  <xdr:oneCellAnchor>
    <xdr:from>
      <xdr:col>9</xdr:col>
      <xdr:colOff>504825</xdr:colOff>
      <xdr:row>36</xdr:row>
      <xdr:rowOff>180975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5" y="8010525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14</xdr:col>
      <xdr:colOff>99037</xdr:colOff>
      <xdr:row>30</xdr:row>
      <xdr:rowOff>190500</xdr:rowOff>
    </xdr:from>
    <xdr:to>
      <xdr:col>18</xdr:col>
      <xdr:colOff>19050</xdr:colOff>
      <xdr:row>36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6037" y="6819900"/>
          <a:ext cx="2358413" cy="110490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447675</xdr:colOff>
      <xdr:row>36</xdr:row>
      <xdr:rowOff>142875</xdr:rowOff>
    </xdr:from>
    <xdr:to>
      <xdr:col>16</xdr:col>
      <xdr:colOff>547280</xdr:colOff>
      <xdr:row>42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7724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32</xdr:row>
      <xdr:rowOff>85725</xdr:rowOff>
    </xdr:from>
    <xdr:to>
      <xdr:col>15</xdr:col>
      <xdr:colOff>590550</xdr:colOff>
      <xdr:row>38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447675</xdr:colOff>
      <xdr:row>37</xdr:row>
      <xdr:rowOff>142875</xdr:rowOff>
    </xdr:from>
    <xdr:to>
      <xdr:col>16</xdr:col>
      <xdr:colOff>547280</xdr:colOff>
      <xdr:row>43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7724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428625</xdr:colOff>
      <xdr:row>28</xdr:row>
      <xdr:rowOff>76200</xdr:rowOff>
    </xdr:from>
    <xdr:to>
      <xdr:col>15</xdr:col>
      <xdr:colOff>523875</xdr:colOff>
      <xdr:row>34</xdr:row>
      <xdr:rowOff>158298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6153150"/>
          <a:ext cx="2533650" cy="1186998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  <xdr:oneCellAnchor>
    <xdr:from>
      <xdr:col>12</xdr:col>
      <xdr:colOff>210435</xdr:colOff>
      <xdr:row>34</xdr:row>
      <xdr:rowOff>60623</xdr:rowOff>
    </xdr:from>
    <xdr:ext cx="2912879" cy="13551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8335" y="10842923"/>
          <a:ext cx="2912879" cy="1355142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32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33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457200</xdr:colOff>
      <xdr:row>36</xdr:row>
      <xdr:rowOff>28575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7900" y="7610475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36</xdr:row>
      <xdr:rowOff>38100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5825" y="7620000"/>
          <a:ext cx="2533650" cy="1186998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14</xdr:col>
      <xdr:colOff>19050</xdr:colOff>
      <xdr:row>9</xdr:row>
      <xdr:rowOff>47625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838325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6</xdr:col>
      <xdr:colOff>47625</xdr:colOff>
      <xdr:row>31</xdr:row>
      <xdr:rowOff>101449</xdr:rowOff>
    </xdr:from>
    <xdr:to>
      <xdr:col>9</xdr:col>
      <xdr:colOff>876300</xdr:colOff>
      <xdr:row>38</xdr:row>
      <xdr:rowOff>113825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3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6683224"/>
          <a:ext cx="2228850" cy="1412551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14</xdr:col>
      <xdr:colOff>19050</xdr:colOff>
      <xdr:row>9</xdr:row>
      <xdr:rowOff>47625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838325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6</xdr:col>
      <xdr:colOff>47625</xdr:colOff>
      <xdr:row>31</xdr:row>
      <xdr:rowOff>101449</xdr:rowOff>
    </xdr:from>
    <xdr:to>
      <xdr:col>9</xdr:col>
      <xdr:colOff>876300</xdr:colOff>
      <xdr:row>38</xdr:row>
      <xdr:rowOff>113825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6683224"/>
          <a:ext cx="2228850" cy="1412551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9</xdr:row>
      <xdr:rowOff>47625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838325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6</xdr:col>
      <xdr:colOff>47625</xdr:colOff>
      <xdr:row>32</xdr:row>
      <xdr:rowOff>101449</xdr:rowOff>
    </xdr:from>
    <xdr:to>
      <xdr:col>9</xdr:col>
      <xdr:colOff>876300</xdr:colOff>
      <xdr:row>39</xdr:row>
      <xdr:rowOff>113825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6683224"/>
          <a:ext cx="2228850" cy="1412551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  <xdr:oneCellAnchor>
    <xdr:from>
      <xdr:col>12</xdr:col>
      <xdr:colOff>730988</xdr:colOff>
      <xdr:row>123</xdr:row>
      <xdr:rowOff>49547</xdr:rowOff>
    </xdr:from>
    <xdr:ext cx="2912879" cy="13551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8888" y="7012322"/>
          <a:ext cx="2912879" cy="1355142"/>
        </a:xfrm>
        <a:prstGeom prst="rect">
          <a:avLst/>
        </a:prstGeom>
      </xdr:spPr>
    </xdr:pic>
    <xdr:clientData/>
  </xdr:oneCellAnchor>
  <xdr:twoCellAnchor editAs="oneCell">
    <xdr:from>
      <xdr:col>11</xdr:col>
      <xdr:colOff>575930</xdr:colOff>
      <xdr:row>131</xdr:row>
      <xdr:rowOff>132907</xdr:rowOff>
    </xdr:from>
    <xdr:to>
      <xdr:col>15</xdr:col>
      <xdr:colOff>45665</xdr:colOff>
      <xdr:row>138</xdr:row>
      <xdr:rowOff>102308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5116" y="37269331"/>
          <a:ext cx="2415840" cy="1531058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152401</xdr:colOff>
      <xdr:row>32</xdr:row>
      <xdr:rowOff>104775</xdr:rowOff>
    </xdr:from>
    <xdr:to>
      <xdr:col>8</xdr:col>
      <xdr:colOff>929688</xdr:colOff>
      <xdr:row>39</xdr:row>
      <xdr:rowOff>132876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3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1" y="7219950"/>
          <a:ext cx="2253662" cy="142827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  <xdr:oneCellAnchor>
    <xdr:from>
      <xdr:col>12</xdr:col>
      <xdr:colOff>730988</xdr:colOff>
      <xdr:row>40</xdr:row>
      <xdr:rowOff>49547</xdr:rowOff>
    </xdr:from>
    <xdr:ext cx="2912879" cy="13551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8888" y="35473022"/>
          <a:ext cx="2912879" cy="1355142"/>
        </a:xfrm>
        <a:prstGeom prst="rect">
          <a:avLst/>
        </a:prstGeom>
      </xdr:spPr>
    </xdr:pic>
    <xdr:clientData/>
  </xdr:oneCellAnchor>
  <xdr:twoCellAnchor editAs="oneCell">
    <xdr:from>
      <xdr:col>11</xdr:col>
      <xdr:colOff>575930</xdr:colOff>
      <xdr:row>48</xdr:row>
      <xdr:rowOff>132907</xdr:rowOff>
    </xdr:from>
    <xdr:to>
      <xdr:col>15</xdr:col>
      <xdr:colOff>45665</xdr:colOff>
      <xdr:row>56</xdr:row>
      <xdr:rowOff>69081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4230" y="37289932"/>
          <a:ext cx="2422485" cy="1531501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447675</xdr:colOff>
      <xdr:row>38</xdr:row>
      <xdr:rowOff>112460</xdr:rowOff>
    </xdr:from>
    <xdr:to>
      <xdr:col>15</xdr:col>
      <xdr:colOff>114300</xdr:colOff>
      <xdr:row>46</xdr:row>
      <xdr:rowOff>75725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8342060"/>
          <a:ext cx="2466975" cy="1563465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7155" y="244850"/>
          <a:ext cx="2510114" cy="11620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942975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447675</xdr:colOff>
      <xdr:row>36</xdr:row>
      <xdr:rowOff>142875</xdr:rowOff>
    </xdr:from>
    <xdr:to>
      <xdr:col>17</xdr:col>
      <xdr:colOff>547280</xdr:colOff>
      <xdr:row>42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7724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32</xdr:row>
      <xdr:rowOff>85725</xdr:rowOff>
    </xdr:from>
    <xdr:to>
      <xdr:col>16</xdr:col>
      <xdr:colOff>590550</xdr:colOff>
      <xdr:row>38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409575</xdr:colOff>
      <xdr:row>34</xdr:row>
      <xdr:rowOff>155929</xdr:rowOff>
    </xdr:from>
    <xdr:to>
      <xdr:col>9</xdr:col>
      <xdr:colOff>1114425</xdr:colOff>
      <xdr:row>42</xdr:row>
      <xdr:rowOff>161450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3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7585429"/>
          <a:ext cx="2533650" cy="1605721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152401</xdr:colOff>
      <xdr:row>32</xdr:row>
      <xdr:rowOff>104775</xdr:rowOff>
    </xdr:from>
    <xdr:to>
      <xdr:col>8</xdr:col>
      <xdr:colOff>929688</xdr:colOff>
      <xdr:row>39</xdr:row>
      <xdr:rowOff>132876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1" y="7219950"/>
          <a:ext cx="2253662" cy="142827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4</xdr:col>
      <xdr:colOff>847725</xdr:colOff>
      <xdr:row>34</xdr:row>
      <xdr:rowOff>127354</xdr:rowOff>
    </xdr:from>
    <xdr:to>
      <xdr:col>8</xdr:col>
      <xdr:colOff>1057275</xdr:colOff>
      <xdr:row>42</xdr:row>
      <xdr:rowOff>132875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3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4825" y="7556854"/>
          <a:ext cx="2533650" cy="1605721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152400</xdr:colOff>
      <xdr:row>31</xdr:row>
      <xdr:rowOff>133198</xdr:rowOff>
    </xdr:from>
    <xdr:to>
      <xdr:col>9</xdr:col>
      <xdr:colOff>895350</xdr:colOff>
      <xdr:row>38</xdr:row>
      <xdr:rowOff>91246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6714973"/>
          <a:ext cx="2143125" cy="1358223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31</xdr:row>
      <xdr:rowOff>47625</xdr:rowOff>
    </xdr:from>
    <xdr:to>
      <xdr:col>9</xdr:col>
      <xdr:colOff>15288</xdr:colOff>
      <xdr:row>38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1" y="6543675"/>
          <a:ext cx="2253662" cy="142827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7675" y="2700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209550</xdr:colOff>
      <xdr:row>28</xdr:row>
      <xdr:rowOff>66675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5" y="6629400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33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7553325"/>
          <a:ext cx="2533650" cy="1186998"/>
        </a:xfrm>
        <a:prstGeom prst="rect">
          <a:avLst/>
        </a:prstGeom>
      </xdr:spPr>
    </xdr:pic>
    <xdr:clientData/>
  </xdr:one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32</xdr:row>
      <xdr:rowOff>47625</xdr:rowOff>
    </xdr:from>
    <xdr:to>
      <xdr:col>9</xdr:col>
      <xdr:colOff>15288</xdr:colOff>
      <xdr:row>39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1" y="6543675"/>
          <a:ext cx="2253662" cy="14282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32</xdr:row>
      <xdr:rowOff>47625</xdr:rowOff>
    </xdr:from>
    <xdr:to>
      <xdr:col>9</xdr:col>
      <xdr:colOff>15288</xdr:colOff>
      <xdr:row>39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7162800"/>
          <a:ext cx="2253662" cy="142827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32</xdr:row>
      <xdr:rowOff>47625</xdr:rowOff>
    </xdr:from>
    <xdr:to>
      <xdr:col>9</xdr:col>
      <xdr:colOff>15288</xdr:colOff>
      <xdr:row>39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7162800"/>
          <a:ext cx="2253662" cy="14282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190501</xdr:colOff>
      <xdr:row>32</xdr:row>
      <xdr:rowOff>104775</xdr:rowOff>
    </xdr:from>
    <xdr:to>
      <xdr:col>8</xdr:col>
      <xdr:colOff>967788</xdr:colOff>
      <xdr:row>39</xdr:row>
      <xdr:rowOff>132876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1" y="7219950"/>
          <a:ext cx="2253662" cy="14282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190501</xdr:colOff>
      <xdr:row>32</xdr:row>
      <xdr:rowOff>104775</xdr:rowOff>
    </xdr:from>
    <xdr:to>
      <xdr:col>8</xdr:col>
      <xdr:colOff>967788</xdr:colOff>
      <xdr:row>39</xdr:row>
      <xdr:rowOff>132876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1" y="6600825"/>
          <a:ext cx="2253662" cy="142827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57150</xdr:colOff>
      <xdr:row>31</xdr:row>
      <xdr:rowOff>114300</xdr:rowOff>
    </xdr:from>
    <xdr:to>
      <xdr:col>9</xdr:col>
      <xdr:colOff>910637</xdr:colOff>
      <xdr:row>38</xdr:row>
      <xdr:rowOff>142401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4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6696075"/>
          <a:ext cx="2253662" cy="1428276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57150</xdr:colOff>
      <xdr:row>31</xdr:row>
      <xdr:rowOff>114300</xdr:rowOff>
    </xdr:from>
    <xdr:to>
      <xdr:col>9</xdr:col>
      <xdr:colOff>910637</xdr:colOff>
      <xdr:row>38</xdr:row>
      <xdr:rowOff>142401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6696075"/>
          <a:ext cx="2253662" cy="14282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342900</xdr:colOff>
      <xdr:row>31</xdr:row>
      <xdr:rowOff>35320</xdr:rowOff>
    </xdr:from>
    <xdr:to>
      <xdr:col>9</xdr:col>
      <xdr:colOff>952500</xdr:colOff>
      <xdr:row>38</xdr:row>
      <xdr:rowOff>180500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4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6617095"/>
          <a:ext cx="2438400" cy="1545355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7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180975</xdr:colOff>
      <xdr:row>31</xdr:row>
      <xdr:rowOff>171450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753225"/>
          <a:ext cx="2538005" cy="1180742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</xdr:wsDr>
</file>

<file path=xl/drawings/drawing7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28575</xdr:colOff>
      <xdr:row>32</xdr:row>
      <xdr:rowOff>47625</xdr:rowOff>
    </xdr:from>
    <xdr:ext cx="2538005" cy="1180742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4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6829425"/>
          <a:ext cx="2538005" cy="1180742"/>
        </a:xfrm>
        <a:prstGeom prst="rect">
          <a:avLst/>
        </a:prstGeom>
      </xdr:spPr>
    </xdr:pic>
    <xdr:clientData/>
  </xdr:oneCellAnchor>
</xdr:wsDr>
</file>

<file path=xl/drawings/drawing7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142875</xdr:colOff>
      <xdr:row>32</xdr:row>
      <xdr:rowOff>121833</xdr:rowOff>
    </xdr:from>
    <xdr:to>
      <xdr:col>9</xdr:col>
      <xdr:colOff>819150</xdr:colOff>
      <xdr:row>39</xdr:row>
      <xdr:rowOff>37625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7389408"/>
          <a:ext cx="2076450" cy="1315967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32</xdr:row>
      <xdr:rowOff>121833</xdr:rowOff>
    </xdr:from>
    <xdr:to>
      <xdr:col>8</xdr:col>
      <xdr:colOff>1104900</xdr:colOff>
      <xdr:row>39</xdr:row>
      <xdr:rowOff>37625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7389408"/>
          <a:ext cx="2076450" cy="13159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447675</xdr:colOff>
      <xdr:row>37</xdr:row>
      <xdr:rowOff>142875</xdr:rowOff>
    </xdr:from>
    <xdr:to>
      <xdr:col>17</xdr:col>
      <xdr:colOff>547280</xdr:colOff>
      <xdr:row>43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7724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33</xdr:row>
      <xdr:rowOff>85725</xdr:rowOff>
    </xdr:from>
    <xdr:to>
      <xdr:col>16</xdr:col>
      <xdr:colOff>590550</xdr:colOff>
      <xdr:row>39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6867525"/>
          <a:ext cx="2533650" cy="1186998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142875</xdr:colOff>
      <xdr:row>31</xdr:row>
      <xdr:rowOff>121833</xdr:rowOff>
    </xdr:from>
    <xdr:to>
      <xdr:col>9</xdr:col>
      <xdr:colOff>819150</xdr:colOff>
      <xdr:row>38</xdr:row>
      <xdr:rowOff>37625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7389408"/>
          <a:ext cx="2076450" cy="1315967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9526</xdr:colOff>
      <xdr:row>33</xdr:row>
      <xdr:rowOff>149619</xdr:rowOff>
    </xdr:from>
    <xdr:to>
      <xdr:col>16</xdr:col>
      <xdr:colOff>9526</xdr:colOff>
      <xdr:row>40</xdr:row>
      <xdr:rowOff>180500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5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1" y="7464819"/>
          <a:ext cx="2438400" cy="1545356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57150</xdr:colOff>
      <xdr:row>31</xdr:row>
      <xdr:rowOff>114300</xdr:rowOff>
    </xdr:from>
    <xdr:to>
      <xdr:col>9</xdr:col>
      <xdr:colOff>910637</xdr:colOff>
      <xdr:row>38</xdr:row>
      <xdr:rowOff>142401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6696075"/>
          <a:ext cx="2253662" cy="1428276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  <xdr:twoCellAnchor editAs="oneCell">
    <xdr:from>
      <xdr:col>12</xdr:col>
      <xdr:colOff>287965</xdr:colOff>
      <xdr:row>46</xdr:row>
      <xdr:rowOff>0</xdr:rowOff>
    </xdr:from>
    <xdr:to>
      <xdr:col>15</xdr:col>
      <xdr:colOff>366857</xdr:colOff>
      <xdr:row>53</xdr:row>
      <xdr:rowOff>135535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5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6308" y="11463227"/>
          <a:ext cx="2415840" cy="1531058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  <xdr:twoCellAnchor editAs="oneCell">
    <xdr:from>
      <xdr:col>12</xdr:col>
      <xdr:colOff>287965</xdr:colOff>
      <xdr:row>34</xdr:row>
      <xdr:rowOff>0</xdr:rowOff>
    </xdr:from>
    <xdr:to>
      <xdr:col>15</xdr:col>
      <xdr:colOff>366857</xdr:colOff>
      <xdr:row>41</xdr:row>
      <xdr:rowOff>135535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5865" y="11382375"/>
          <a:ext cx="2422042" cy="1535710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32</xdr:row>
      <xdr:rowOff>47625</xdr:rowOff>
    </xdr:from>
    <xdr:to>
      <xdr:col>9</xdr:col>
      <xdr:colOff>15288</xdr:colOff>
      <xdr:row>39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7162800"/>
          <a:ext cx="2253662" cy="1428276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31</xdr:row>
      <xdr:rowOff>47625</xdr:rowOff>
    </xdr:from>
    <xdr:to>
      <xdr:col>9</xdr:col>
      <xdr:colOff>15288</xdr:colOff>
      <xdr:row>38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7162800"/>
          <a:ext cx="2253662" cy="1428276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31</xdr:row>
      <xdr:rowOff>47625</xdr:rowOff>
    </xdr:from>
    <xdr:to>
      <xdr:col>9</xdr:col>
      <xdr:colOff>15288</xdr:colOff>
      <xdr:row>38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6543675"/>
          <a:ext cx="2253662" cy="1428276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31</xdr:row>
      <xdr:rowOff>47625</xdr:rowOff>
    </xdr:from>
    <xdr:to>
      <xdr:col>9</xdr:col>
      <xdr:colOff>15288</xdr:colOff>
      <xdr:row>38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6543675"/>
          <a:ext cx="2253662" cy="1428276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32</xdr:row>
      <xdr:rowOff>47625</xdr:rowOff>
    </xdr:from>
    <xdr:to>
      <xdr:col>9</xdr:col>
      <xdr:colOff>15288</xdr:colOff>
      <xdr:row>39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6543675"/>
          <a:ext cx="2253662" cy="14282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28</xdr:row>
      <xdr:rowOff>161925</xdr:rowOff>
    </xdr:from>
    <xdr:to>
      <xdr:col>15</xdr:col>
      <xdr:colOff>47625</xdr:colOff>
      <xdr:row>34</xdr:row>
      <xdr:rowOff>20038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3925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3628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34</xdr:row>
      <xdr:rowOff>194971</xdr:rowOff>
    </xdr:from>
    <xdr:to>
      <xdr:col>15</xdr:col>
      <xdr:colOff>295275</xdr:colOff>
      <xdr:row>40</xdr:row>
      <xdr:rowOff>28217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5" y="7710196"/>
          <a:ext cx="2466975" cy="1147696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57150</xdr:colOff>
      <xdr:row>31</xdr:row>
      <xdr:rowOff>114300</xdr:rowOff>
    </xdr:from>
    <xdr:to>
      <xdr:col>9</xdr:col>
      <xdr:colOff>910637</xdr:colOff>
      <xdr:row>38</xdr:row>
      <xdr:rowOff>142401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6696075"/>
          <a:ext cx="2253662" cy="1428276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447675</xdr:colOff>
      <xdr:row>36</xdr:row>
      <xdr:rowOff>142875</xdr:rowOff>
    </xdr:from>
    <xdr:to>
      <xdr:col>17</xdr:col>
      <xdr:colOff>547280</xdr:colOff>
      <xdr:row>42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7724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32</xdr:row>
      <xdr:rowOff>85725</xdr:rowOff>
    </xdr:from>
    <xdr:to>
      <xdr:col>16</xdr:col>
      <xdr:colOff>590550</xdr:colOff>
      <xdr:row>38</xdr:row>
      <xdr:rowOff>72573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5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28575</xdr:colOff>
      <xdr:row>32</xdr:row>
      <xdr:rowOff>47625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6829425"/>
          <a:ext cx="2538005" cy="1180742"/>
        </a:xfrm>
        <a:prstGeom prst="rect">
          <a:avLst/>
        </a:prstGeom>
      </xdr:spPr>
    </xdr:pic>
    <xdr:clientData/>
  </xdr:oneCellAnchor>
</xdr:wsDr>
</file>

<file path=xl/drawings/drawing9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28575</xdr:colOff>
      <xdr:row>32</xdr:row>
      <xdr:rowOff>47625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6829425"/>
          <a:ext cx="2538005" cy="1180742"/>
        </a:xfrm>
        <a:prstGeom prst="rect">
          <a:avLst/>
        </a:prstGeom>
      </xdr:spPr>
    </xdr:pic>
    <xdr:clientData/>
  </xdr:oneCellAnchor>
</xdr:wsDr>
</file>

<file path=xl/drawings/drawing9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28575</xdr:colOff>
      <xdr:row>32</xdr:row>
      <xdr:rowOff>47625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6829425"/>
          <a:ext cx="2538005" cy="1180742"/>
        </a:xfrm>
        <a:prstGeom prst="rect">
          <a:avLst/>
        </a:prstGeom>
      </xdr:spPr>
    </xdr:pic>
    <xdr:clientData/>
  </xdr:oneCellAnchor>
</xdr:wsDr>
</file>

<file path=xl/drawings/drawing9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123825</xdr:colOff>
      <xdr:row>31</xdr:row>
      <xdr:rowOff>180975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6762750"/>
          <a:ext cx="2538005" cy="1180742"/>
        </a:xfrm>
        <a:prstGeom prst="rect">
          <a:avLst/>
        </a:prstGeom>
      </xdr:spPr>
    </xdr:pic>
    <xdr:clientData/>
  </xdr:oneCellAnchor>
</xdr:wsDr>
</file>

<file path=xl/drawings/drawing9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123825</xdr:colOff>
      <xdr:row>31</xdr:row>
      <xdr:rowOff>180975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6762750"/>
          <a:ext cx="2538005" cy="1180742"/>
        </a:xfrm>
        <a:prstGeom prst="rect">
          <a:avLst/>
        </a:prstGeom>
      </xdr:spPr>
    </xdr:pic>
    <xdr:clientData/>
  </xdr:oneCellAnchor>
</xdr:wsDr>
</file>

<file path=xl/drawings/drawing9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  <xdr:twoCellAnchor editAs="oneCell">
    <xdr:from>
      <xdr:col>12</xdr:col>
      <xdr:colOff>155058</xdr:colOff>
      <xdr:row>45</xdr:row>
      <xdr:rowOff>110756</xdr:rowOff>
    </xdr:from>
    <xdr:to>
      <xdr:col>15</xdr:col>
      <xdr:colOff>233950</xdr:colOff>
      <xdr:row>53</xdr:row>
      <xdr:rowOff>46930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3401" y="12260669"/>
          <a:ext cx="2415840" cy="1531058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</xdr:colOff>
      <xdr:row>35</xdr:row>
      <xdr:rowOff>55310</xdr:rowOff>
    </xdr:from>
    <xdr:to>
      <xdr:col>15</xdr:col>
      <xdr:colOff>295275</xdr:colOff>
      <xdr:row>43</xdr:row>
      <xdr:rowOff>18575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0" y="7684835"/>
          <a:ext cx="2466975" cy="1563465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57150</xdr:colOff>
      <xdr:row>31</xdr:row>
      <xdr:rowOff>114300</xdr:rowOff>
    </xdr:from>
    <xdr:to>
      <xdr:col>9</xdr:col>
      <xdr:colOff>910637</xdr:colOff>
      <xdr:row>38</xdr:row>
      <xdr:rowOff>142401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6696075"/>
          <a:ext cx="2253662" cy="14282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Excelku.com%20-%20Rumus%20Terbilang%20Tanpa%20Mac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2_INV_Non%20PPn%20Februari%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DE/2021/INVOICE/KWITANSI/kwi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umus Terbilang"/>
    </sheetNames>
    <sheetDataSet>
      <sheetData sheetId="0">
        <row r="37">
          <cell r="E37">
            <v>49970000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2_Dakota_Batam"/>
      <sheetName val="053_Menara_Mix"/>
      <sheetName val="054_BSC_Lampung"/>
      <sheetName val="055_Fastindo_Bandung"/>
      <sheetName val="056_Ibu Feriyanti PCP_Jakarta"/>
      <sheetName val="057_UJP_Padang"/>
      <sheetName val="058_BJ Trans_Medan"/>
      <sheetName val="059_Fastindo_Serpong"/>
      <sheetName val="060_Yenling Tan_Batam"/>
      <sheetName val="061_Bpk Irfan_Pontianak"/>
      <sheetName val="062_PT. Fajar_Makassar"/>
      <sheetName val="063_Kaifa_Batam"/>
      <sheetName val="064_Hendyan_Batam"/>
      <sheetName val="065_Bpk. H. Tofik_Banjarmasin"/>
      <sheetName val="066_Bpk. H. Tofik_Banjarmasin"/>
      <sheetName val="067_Ibu Fany_Batam"/>
      <sheetName val="068_PT. Werkz_Pekanbaru"/>
      <sheetName val="069_Menara_Sampoeran_C1"/>
      <sheetName val="070_Bpk. edo_Bogor"/>
      <sheetName val="071_PT. Sahabat Agung_Jakarta"/>
      <sheetName val="072_Yenling Tan_Batam"/>
      <sheetName val="073_Jasa Anda_Mix"/>
      <sheetName val="074_Fastindo_Jakarta"/>
      <sheetName val="075_BBI_Banjar baru"/>
      <sheetName val="076_BBI_Makassar"/>
      <sheetName val="077_BBI_Ngawi"/>
      <sheetName val="078_Primasari_Batam"/>
      <sheetName val="079_Yenling Tan_Abonca"/>
      <sheetName val="080_Yenling Tan_Japan Pacu"/>
      <sheetName val="081_Yenling Tan_Prima sari"/>
      <sheetName val="082_Yenling Tan_Kreasi pangan"/>
      <sheetName val="083_PT. Mega Kreasi_Tanggerang"/>
      <sheetName val="084_Yenling Tan_Sunkrisps"/>
      <sheetName val="085_Yenling Tan_Alamii Food"/>
      <sheetName val="086_Yenling Tan_Primasari"/>
      <sheetName val="087_Menara_Sampoeran_C1 "/>
      <sheetName val="088_PT. SITC_Undername China"/>
      <sheetName val="089_Fastindo_Jakarta"/>
      <sheetName val="090_Tensindo_Jakarta"/>
      <sheetName val="091_BSC_Lhoksemawe langsa"/>
      <sheetName val="092_BSC_Semarang"/>
      <sheetName val="093_Yenling Tan_Kaifa"/>
      <sheetName val="094_Yenling Tan_Sentral Cargo"/>
      <sheetName val="095_Yenling Tan_Primasari"/>
      <sheetName val="096_Yenling Tan_Primasari"/>
      <sheetName val="097_Yenling Tan_Gurih"/>
      <sheetName val="099_Bpk. Saman_Batam"/>
      <sheetName val="100_PT. Fajar_Samarinda"/>
      <sheetName val="101_Menara_ESSE POSM"/>
      <sheetName val="102_Bpk. Agus_Pontianak"/>
      <sheetName val="103_Ibu Yenling Tan_JasanaBoga"/>
      <sheetName val="104_Ibu Yenling Tan_Pt Kartika"/>
      <sheetName val="105_Ibu Yenling Tan_Pt Exim"/>
      <sheetName val="105_Ibu Yenling Tan_Pt Exim (2"/>
      <sheetName val="107_pt. austine"/>
      <sheetName val="107_pt. austine "/>
      <sheetName val="108_BSC_Lampung_JHHP"/>
      <sheetName val="109_BSC_Kota Bumi_JHHP"/>
      <sheetName val="110_BSC_Pekanbaru_Alam Hijau"/>
      <sheetName val="111_Bpk. Mul_Pulogadung"/>
      <sheetName val="112_Menara_Sampoeran_C1"/>
      <sheetName val="113_PCS_Pontianak"/>
      <sheetName val="114_BSC_Signify_Surabaya"/>
      <sheetName val="115_Yenlingtan_Kaifa_BTH"/>
      <sheetName val="116_Yenlingtan_Alsabat_BTH"/>
      <sheetName val="117_BBI_Klaten"/>
      <sheetName val="118_PT. Yasa_Sulteng"/>
      <sheetName val="118_PT. Yasa_Sulteng Up"/>
      <sheetName val="119_Yenlingtan_Berkat_Bth"/>
      <sheetName val="120_Menara_Sampoeran_C1"/>
      <sheetName val="121_Yenlingtan_Nyonya_BTH"/>
      <sheetName val="122_San Sukses_Batam"/>
      <sheetName val="123_San Sukses_Batam "/>
      <sheetName val="124_Jan Ex_BTH"/>
      <sheetName val="125_Ibu Suryani_Jakarta"/>
      <sheetName val="126_BSC_Anggana_Jogja"/>
      <sheetName val="127_Klik_Batam"/>
      <sheetName val="128_Crago Trans_Batam"/>
      <sheetName val="129_Yenlingtan_Yumofodd_Bth"/>
      <sheetName val="130_Yenlingtan_Japan Pack_Bth"/>
      <sheetName val="131_PCS_Pontinak"/>
      <sheetName val="132_Mega_Selawesi"/>
      <sheetName val="133_Gapura_Trucking Sumabaw_DP"/>
      <sheetName val="133_Gapura_Trucking Sumabaw Pel"/>
      <sheetName val="134_Menara_Cocacola"/>
      <sheetName val="135_Fitri_Nias"/>
      <sheetName val="Sheet1"/>
      <sheetName val="02_INV_Non PPn Februari 22"/>
    </sheetNames>
    <definedNames>
      <definedName name="nilai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 Log Serang 260721"/>
      <sheetName val="Pos Log Serang&amp;cilegon 27280721"/>
      <sheetName val="Pos Log Cilegon&amp;Serang 290721"/>
      <sheetName val="Pos Log Cilegon dan Serang 3007"/>
      <sheetName val="Pos Log Serang 010821"/>
      <sheetName val="Pos Log Cilegon 020821"/>
      <sheetName val="Pos Log Cilegon 030821"/>
      <sheetName val="Pos Log Cilegon 040821"/>
      <sheetName val="Pos Log Cilegon 050821"/>
      <sheetName val="Rekap DP"/>
      <sheetName val="Rumus Terbilang"/>
      <sheetName val="Rumus Terbilang (2)"/>
    </sheetNames>
    <sheetDataSet>
      <sheetData sheetId="0">
        <row r="22">
          <cell r="G22">
            <v>3600000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6.x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8.x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0.x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2.x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4.x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6.x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8.x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0.x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2.x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14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38"/>
  <sheetViews>
    <sheetView topLeftCell="A7" workbookViewId="0">
      <selection activeCell="I14" sqref="I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3.8554687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44</v>
      </c>
      <c r="G11" s="3" t="s">
        <v>8</v>
      </c>
      <c r="H11" s="7" t="s">
        <v>9</v>
      </c>
      <c r="I11" s="8" t="s">
        <v>54</v>
      </c>
    </row>
    <row r="12" spans="1:9" x14ac:dyDescent="0.25">
      <c r="G12" s="3" t="s">
        <v>10</v>
      </c>
      <c r="H12" s="7" t="s">
        <v>9</v>
      </c>
      <c r="I12" s="9" t="s">
        <v>36</v>
      </c>
    </row>
    <row r="13" spans="1:9" x14ac:dyDescent="0.25">
      <c r="G13" s="3" t="s">
        <v>11</v>
      </c>
      <c r="H13" s="7" t="s">
        <v>9</v>
      </c>
      <c r="I13" s="9" t="s">
        <v>45</v>
      </c>
    </row>
    <row r="14" spans="1:9" x14ac:dyDescent="0.25">
      <c r="G14" s="3" t="s">
        <v>12</v>
      </c>
      <c r="H14" s="7" t="s">
        <v>9</v>
      </c>
      <c r="I14" s="10" t="s">
        <v>46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36" customFormat="1" ht="48.75" customHeight="1" x14ac:dyDescent="0.25">
      <c r="A18" s="15">
        <v>1</v>
      </c>
      <c r="B18" s="46">
        <v>44616</v>
      </c>
      <c r="C18" s="38" t="s">
        <v>47</v>
      </c>
      <c r="D18" s="47" t="s">
        <v>48</v>
      </c>
      <c r="E18" s="48" t="s">
        <v>49</v>
      </c>
      <c r="F18" s="53">
        <v>1</v>
      </c>
      <c r="G18" s="402">
        <v>378000</v>
      </c>
      <c r="H18" s="403"/>
      <c r="I18" s="49">
        <f>G18</f>
        <v>378000</v>
      </c>
    </row>
    <row r="19" spans="1:18" s="51" customFormat="1" ht="24" customHeight="1" thickBot="1" x14ac:dyDescent="0.3">
      <c r="A19" s="391" t="s">
        <v>22</v>
      </c>
      <c r="B19" s="392"/>
      <c r="C19" s="392"/>
      <c r="D19" s="392"/>
      <c r="E19" s="392"/>
      <c r="F19" s="392"/>
      <c r="G19" s="392"/>
      <c r="H19" s="393"/>
      <c r="I19" s="50">
        <f>SUM(I18:I18)</f>
        <v>378000</v>
      </c>
    </row>
    <row r="20" spans="1:18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20"/>
    </row>
    <row r="21" spans="1:18" x14ac:dyDescent="0.25">
      <c r="E21" s="1"/>
      <c r="F21" s="1"/>
      <c r="G21" s="21" t="s">
        <v>42</v>
      </c>
      <c r="H21" s="21"/>
      <c r="I21" s="22">
        <v>260000</v>
      </c>
      <c r="J21" s="23"/>
      <c r="R21" s="2" t="s">
        <v>24</v>
      </c>
    </row>
    <row r="22" spans="1:18" ht="16.5" thickBot="1" x14ac:dyDescent="0.3">
      <c r="E22" s="1"/>
      <c r="F22" s="1"/>
      <c r="G22" s="24" t="s">
        <v>43</v>
      </c>
      <c r="H22" s="24"/>
      <c r="I22" s="52">
        <f>I19-I21</f>
        <v>118000</v>
      </c>
      <c r="J22" s="23"/>
    </row>
    <row r="23" spans="1:18" ht="16.5" customHeight="1" x14ac:dyDescent="0.25">
      <c r="E23" s="1"/>
      <c r="F23" s="1"/>
      <c r="G23" s="26" t="s">
        <v>26</v>
      </c>
      <c r="H23" s="26"/>
      <c r="I23" s="27">
        <f>I22</f>
        <v>118000</v>
      </c>
    </row>
    <row r="24" spans="1:18" x14ac:dyDescent="0.25">
      <c r="A24" s="1" t="s">
        <v>57</v>
      </c>
      <c r="E24" s="1"/>
      <c r="F24" s="1"/>
      <c r="G24" s="26"/>
      <c r="H24" s="26"/>
      <c r="I24" s="27"/>
    </row>
    <row r="25" spans="1:18" ht="10.5" customHeight="1" x14ac:dyDescent="0.25">
      <c r="A25" s="28"/>
      <c r="E25" s="1"/>
      <c r="F25" s="1"/>
      <c r="G25" s="26"/>
      <c r="H25" s="26"/>
      <c r="I25" s="27"/>
    </row>
    <row r="26" spans="1:18" x14ac:dyDescent="0.25">
      <c r="A26" s="29" t="s">
        <v>27</v>
      </c>
    </row>
    <row r="27" spans="1:18" x14ac:dyDescent="0.25">
      <c r="A27" s="30" t="s">
        <v>28</v>
      </c>
      <c r="B27" s="30"/>
      <c r="C27" s="30"/>
      <c r="D27" s="30"/>
      <c r="E27" s="11"/>
    </row>
    <row r="28" spans="1:18" x14ac:dyDescent="0.25">
      <c r="A28" s="30" t="s">
        <v>29</v>
      </c>
      <c r="B28" s="30"/>
      <c r="C28" s="30"/>
      <c r="D28" s="11"/>
      <c r="E28" s="11"/>
    </row>
    <row r="29" spans="1:18" x14ac:dyDescent="0.25">
      <c r="A29" s="31" t="s">
        <v>30</v>
      </c>
      <c r="B29" s="32"/>
      <c r="C29" s="32"/>
      <c r="D29" s="31"/>
      <c r="E29" s="11"/>
    </row>
    <row r="30" spans="1:18" x14ac:dyDescent="0.25">
      <c r="A30" s="33" t="s">
        <v>31</v>
      </c>
      <c r="B30" s="33"/>
      <c r="C30" s="33"/>
      <c r="D30" s="32"/>
      <c r="E30" s="11"/>
    </row>
    <row r="31" spans="1:18" ht="8.25" customHeight="1" x14ac:dyDescent="0.25">
      <c r="A31" s="34"/>
      <c r="B31" s="34"/>
      <c r="C31" s="34"/>
      <c r="D31" s="34"/>
    </row>
    <row r="32" spans="1:18" x14ac:dyDescent="0.25">
      <c r="G32" s="35" t="s">
        <v>32</v>
      </c>
      <c r="H32" s="394" t="str">
        <f>+I12</f>
        <v xml:space="preserve"> 01 Maret 2022</v>
      </c>
      <c r="I32" s="395"/>
    </row>
    <row r="36" spans="7:9" x14ac:dyDescent="0.25">
      <c r="H36" s="3" t="s">
        <v>24</v>
      </c>
    </row>
    <row r="38" spans="7:9" x14ac:dyDescent="0.25">
      <c r="G38" s="396" t="s">
        <v>33</v>
      </c>
      <c r="H38" s="396"/>
      <c r="I38" s="396"/>
    </row>
  </sheetData>
  <mergeCells count="6">
    <mergeCell ref="A19:H19"/>
    <mergeCell ref="H32:I32"/>
    <mergeCell ref="G38:I38"/>
    <mergeCell ref="A9:I9"/>
    <mergeCell ref="G17:H17"/>
    <mergeCell ref="G18:H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K97"/>
  <sheetViews>
    <sheetView topLeftCell="A8" workbookViewId="0">
      <selection activeCell="I15" sqref="I15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397" t="s">
        <v>6</v>
      </c>
      <c r="B10" s="398"/>
      <c r="C10" s="398"/>
      <c r="D10" s="398"/>
      <c r="E10" s="398"/>
      <c r="F10" s="398"/>
      <c r="G10" s="398"/>
      <c r="H10" s="398"/>
      <c r="I10" s="399"/>
    </row>
    <row r="12" spans="1:9" x14ac:dyDescent="0.25">
      <c r="A12" s="2" t="s">
        <v>7</v>
      </c>
      <c r="B12" s="2" t="s">
        <v>107</v>
      </c>
      <c r="G12" s="3" t="s">
        <v>8</v>
      </c>
      <c r="H12" s="7" t="s">
        <v>9</v>
      </c>
      <c r="I12" s="8" t="s">
        <v>138</v>
      </c>
    </row>
    <row r="13" spans="1:9" x14ac:dyDescent="0.25">
      <c r="G13" s="3" t="s">
        <v>10</v>
      </c>
      <c r="H13" s="7" t="s">
        <v>9</v>
      </c>
      <c r="I13" s="9" t="s">
        <v>36</v>
      </c>
    </row>
    <row r="14" spans="1:9" x14ac:dyDescent="0.25">
      <c r="G14" s="3" t="s">
        <v>11</v>
      </c>
      <c r="H14" s="7" t="s">
        <v>9</v>
      </c>
      <c r="I14" s="9" t="s">
        <v>45</v>
      </c>
    </row>
    <row r="15" spans="1:9" x14ac:dyDescent="0.25">
      <c r="A15" s="2" t="s">
        <v>13</v>
      </c>
      <c r="B15" s="2" t="s">
        <v>108</v>
      </c>
      <c r="G15" s="3" t="s">
        <v>12</v>
      </c>
      <c r="H15" s="3" t="s">
        <v>9</v>
      </c>
      <c r="I15" s="55" t="s">
        <v>139</v>
      </c>
    </row>
    <row r="16" spans="1:9" ht="16.5" thickBot="1" x14ac:dyDescent="0.3">
      <c r="F16" s="11"/>
    </row>
    <row r="17" spans="1:10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40</v>
      </c>
      <c r="G17" s="414" t="s">
        <v>20</v>
      </c>
      <c r="H17" s="415"/>
      <c r="I17" s="14" t="s">
        <v>21</v>
      </c>
    </row>
    <row r="18" spans="1:10" ht="48.75" customHeight="1" x14ac:dyDescent="0.25">
      <c r="A18" s="15">
        <v>1</v>
      </c>
      <c r="B18" s="61">
        <v>44606</v>
      </c>
      <c r="C18" s="62"/>
      <c r="D18" s="40" t="s">
        <v>137</v>
      </c>
      <c r="E18" s="48" t="s">
        <v>131</v>
      </c>
      <c r="F18" s="53">
        <v>1</v>
      </c>
      <c r="G18" s="404">
        <v>1000000</v>
      </c>
      <c r="H18" s="405"/>
      <c r="I18" s="59">
        <f>G18</f>
        <v>1000000</v>
      </c>
    </row>
    <row r="19" spans="1:10" ht="25.5" customHeight="1" thickBot="1" x14ac:dyDescent="0.3">
      <c r="A19" s="416" t="s">
        <v>22</v>
      </c>
      <c r="B19" s="417"/>
      <c r="C19" s="417"/>
      <c r="D19" s="417"/>
      <c r="E19" s="417"/>
      <c r="F19" s="417"/>
      <c r="G19" s="417"/>
      <c r="H19" s="418"/>
      <c r="I19" s="63">
        <f>SUM(I18:I18)</f>
        <v>1000000</v>
      </c>
    </row>
    <row r="20" spans="1:10" x14ac:dyDescent="0.25">
      <c r="A20" s="419"/>
      <c r="B20" s="419"/>
      <c r="C20" s="64"/>
      <c r="D20" s="64"/>
      <c r="E20" s="64"/>
      <c r="F20" s="64"/>
      <c r="G20" s="65"/>
      <c r="H20" s="65"/>
      <c r="I20" s="66"/>
    </row>
    <row r="21" spans="1:10" x14ac:dyDescent="0.25">
      <c r="A21" s="64"/>
      <c r="B21" s="64"/>
      <c r="C21" s="64"/>
      <c r="D21" s="64"/>
      <c r="E21" s="64"/>
      <c r="F21" s="64"/>
      <c r="G21" s="67" t="s">
        <v>109</v>
      </c>
      <c r="H21" s="67"/>
      <c r="I21" s="68">
        <v>0</v>
      </c>
    </row>
    <row r="22" spans="1:10" ht="16.5" thickBot="1" x14ac:dyDescent="0.3">
      <c r="D22" s="1"/>
      <c r="E22" s="1"/>
      <c r="F22" s="1"/>
      <c r="G22" s="24" t="s">
        <v>43</v>
      </c>
      <c r="H22" s="24"/>
      <c r="I22" s="52">
        <v>0</v>
      </c>
      <c r="J22" s="23"/>
    </row>
    <row r="23" spans="1:10" x14ac:dyDescent="0.25">
      <c r="D23" s="1"/>
      <c r="E23" s="1"/>
      <c r="F23" s="1"/>
      <c r="G23" s="26" t="s">
        <v>110</v>
      </c>
      <c r="H23" s="26"/>
      <c r="I23" s="27">
        <f>+I19</f>
        <v>1000000</v>
      </c>
    </row>
    <row r="24" spans="1:10" x14ac:dyDescent="0.25">
      <c r="A24" s="1" t="s">
        <v>132</v>
      </c>
      <c r="D24" s="1"/>
      <c r="E24" s="1"/>
      <c r="F24" s="1"/>
      <c r="G24" s="26"/>
      <c r="H24" s="26"/>
      <c r="I24" s="27"/>
    </row>
    <row r="25" spans="1:10" x14ac:dyDescent="0.25">
      <c r="A25" s="28"/>
      <c r="D25" s="1"/>
      <c r="E25" s="1"/>
      <c r="F25" s="1"/>
      <c r="G25" s="26"/>
      <c r="H25" s="26"/>
      <c r="I25" s="27"/>
    </row>
    <row r="26" spans="1:10" x14ac:dyDescent="0.25">
      <c r="D26" s="1"/>
      <c r="E26" s="1"/>
      <c r="F26" s="1"/>
      <c r="G26" s="26"/>
      <c r="H26" s="26"/>
      <c r="I26" s="27"/>
    </row>
    <row r="27" spans="1:10" x14ac:dyDescent="0.25">
      <c r="A27" s="29" t="s">
        <v>27</v>
      </c>
    </row>
    <row r="28" spans="1:10" x14ac:dyDescent="0.25">
      <c r="A28" s="30" t="s">
        <v>28</v>
      </c>
      <c r="B28" s="30"/>
      <c r="C28" s="30"/>
      <c r="D28" s="11"/>
      <c r="E28" s="11"/>
    </row>
    <row r="29" spans="1:10" x14ac:dyDescent="0.25">
      <c r="A29" s="30" t="s">
        <v>29</v>
      </c>
      <c r="B29" s="30"/>
      <c r="C29" s="30"/>
      <c r="D29" s="11"/>
      <c r="E29" s="11"/>
    </row>
    <row r="30" spans="1:10" x14ac:dyDescent="0.25">
      <c r="A30" s="31" t="s">
        <v>135</v>
      </c>
      <c r="B30" s="32"/>
      <c r="C30" s="32"/>
      <c r="D30" s="11"/>
      <c r="E30" s="11"/>
    </row>
    <row r="31" spans="1:10" x14ac:dyDescent="0.25">
      <c r="A31" s="33" t="s">
        <v>136</v>
      </c>
      <c r="B31" s="33"/>
      <c r="C31" s="33"/>
      <c r="D31" s="11"/>
      <c r="E31" s="11"/>
    </row>
    <row r="32" spans="1:10" x14ac:dyDescent="0.25">
      <c r="A32" s="34"/>
      <c r="B32" s="34"/>
      <c r="C32" s="34"/>
    </row>
    <row r="33" spans="1:9" x14ac:dyDescent="0.25">
      <c r="A33" s="69"/>
      <c r="B33" s="69"/>
      <c r="C33" s="69"/>
    </row>
    <row r="34" spans="1:9" x14ac:dyDescent="0.25">
      <c r="G34" s="35" t="s">
        <v>32</v>
      </c>
      <c r="H34" s="394" t="str">
        <f>I13</f>
        <v xml:space="preserve"> 01 Maret 2022</v>
      </c>
      <c r="I34" s="395"/>
    </row>
    <row r="38" spans="1:9" ht="24.75" customHeight="1" x14ac:dyDescent="0.25"/>
    <row r="40" spans="1:9" x14ac:dyDescent="0.25">
      <c r="G40" s="413" t="s">
        <v>33</v>
      </c>
      <c r="H40" s="413"/>
      <c r="I40" s="413"/>
    </row>
    <row r="45" spans="1:9" ht="16.5" thickBot="1" x14ac:dyDescent="0.3"/>
    <row r="46" spans="1:9" x14ac:dyDescent="0.25">
      <c r="D46" s="70"/>
      <c r="E46" s="71"/>
      <c r="F46" s="71"/>
    </row>
    <row r="47" spans="1:9" ht="18" x14ac:dyDescent="0.25">
      <c r="D47" s="72" t="s">
        <v>111</v>
      </c>
      <c r="E47" s="11"/>
      <c r="F47" s="11"/>
      <c r="G47" s="2"/>
      <c r="H47" s="2"/>
    </row>
    <row r="48" spans="1:9" ht="18" x14ac:dyDescent="0.25">
      <c r="D48" s="72" t="s">
        <v>112</v>
      </c>
      <c r="E48" s="11"/>
      <c r="F48" s="11"/>
      <c r="G48" s="2"/>
      <c r="H48" s="2"/>
    </row>
    <row r="49" spans="4:8" ht="18" x14ac:dyDescent="0.25">
      <c r="D49" s="72" t="s">
        <v>113</v>
      </c>
      <c r="E49" s="11"/>
      <c r="F49" s="11"/>
      <c r="G49" s="2"/>
      <c r="H49" s="2"/>
    </row>
    <row r="50" spans="4:8" ht="18" x14ac:dyDescent="0.25">
      <c r="D50" s="72" t="s">
        <v>114</v>
      </c>
      <c r="E50" s="11"/>
      <c r="F50" s="11"/>
      <c r="G50" s="2"/>
      <c r="H50" s="2"/>
    </row>
    <row r="51" spans="4:8" ht="18" x14ac:dyDescent="0.25">
      <c r="D51" s="72" t="s">
        <v>115</v>
      </c>
      <c r="E51" s="11"/>
      <c r="F51" s="11"/>
      <c r="G51" s="2"/>
      <c r="H51" s="2"/>
    </row>
    <row r="52" spans="4:8" ht="16.5" thickBot="1" x14ac:dyDescent="0.3">
      <c r="D52" s="73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70"/>
      <c r="E56" s="71"/>
      <c r="F56" s="74"/>
      <c r="G56" s="2"/>
      <c r="H56" s="2"/>
    </row>
    <row r="57" spans="4:8" ht="18" x14ac:dyDescent="0.25">
      <c r="D57" s="72" t="s">
        <v>116</v>
      </c>
      <c r="E57" s="11"/>
      <c r="F57" s="75"/>
      <c r="G57" s="2"/>
      <c r="H57" s="2"/>
    </row>
    <row r="58" spans="4:8" ht="18" x14ac:dyDescent="0.25">
      <c r="D58" s="72" t="s">
        <v>117</v>
      </c>
      <c r="E58" s="11"/>
      <c r="F58" s="75"/>
      <c r="G58" s="2"/>
      <c r="H58" s="2"/>
    </row>
    <row r="59" spans="4:8" ht="18" x14ac:dyDescent="0.25">
      <c r="D59" s="72" t="s">
        <v>118</v>
      </c>
      <c r="E59" s="11"/>
      <c r="F59" s="75"/>
      <c r="G59" s="2"/>
      <c r="H59" s="2"/>
    </row>
    <row r="60" spans="4:8" ht="18" x14ac:dyDescent="0.25">
      <c r="D60" s="72" t="s">
        <v>119</v>
      </c>
      <c r="E60" s="11"/>
      <c r="F60" s="75"/>
      <c r="G60" s="2"/>
      <c r="H60" s="2"/>
    </row>
    <row r="61" spans="4:8" ht="18" x14ac:dyDescent="0.25">
      <c r="D61" s="76" t="s">
        <v>120</v>
      </c>
      <c r="E61" s="11"/>
      <c r="F61" s="75"/>
      <c r="G61" s="2"/>
      <c r="H61" s="2"/>
    </row>
    <row r="62" spans="4:8" ht="16.5" thickBot="1" x14ac:dyDescent="0.3">
      <c r="D62" s="73"/>
      <c r="E62" s="5"/>
      <c r="F62" s="77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70"/>
      <c r="E67" s="71"/>
      <c r="F67" s="71"/>
      <c r="G67" s="2"/>
      <c r="H67" s="2"/>
    </row>
    <row r="68" spans="4:8" ht="18" x14ac:dyDescent="0.25">
      <c r="D68" s="72" t="s">
        <v>111</v>
      </c>
      <c r="E68" s="11"/>
      <c r="F68" s="11"/>
      <c r="G68" s="2"/>
      <c r="H68" s="2"/>
    </row>
    <row r="69" spans="4:8" ht="18" x14ac:dyDescent="0.25">
      <c r="D69" s="72" t="s">
        <v>121</v>
      </c>
      <c r="E69" s="11"/>
      <c r="F69" s="11"/>
      <c r="G69" s="2"/>
      <c r="H69" s="2"/>
    </row>
    <row r="70" spans="4:8" ht="18" x14ac:dyDescent="0.25">
      <c r="D70" s="72" t="s">
        <v>122</v>
      </c>
      <c r="E70" s="11"/>
      <c r="F70" s="11"/>
      <c r="G70" s="2"/>
      <c r="H70" s="2"/>
    </row>
    <row r="71" spans="4:8" ht="18" x14ac:dyDescent="0.25">
      <c r="D71" s="72" t="s">
        <v>123</v>
      </c>
      <c r="E71" s="11"/>
      <c r="F71" s="11"/>
      <c r="G71" s="2"/>
      <c r="H71" s="2"/>
    </row>
    <row r="72" spans="4:8" ht="18" x14ac:dyDescent="0.25">
      <c r="D72" s="72" t="s">
        <v>124</v>
      </c>
      <c r="E72" s="11"/>
      <c r="F72" s="11"/>
      <c r="G72" s="2"/>
      <c r="H72" s="2"/>
    </row>
    <row r="73" spans="4:8" ht="16.5" thickBot="1" x14ac:dyDescent="0.3">
      <c r="D73" s="73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70"/>
      <c r="E75" s="71"/>
      <c r="F75" s="71"/>
      <c r="G75" s="2"/>
      <c r="H75" s="2"/>
    </row>
    <row r="76" spans="4:8" ht="18" x14ac:dyDescent="0.25">
      <c r="D76" s="78" t="s">
        <v>125</v>
      </c>
      <c r="E76" s="11"/>
      <c r="F76" s="11"/>
    </row>
    <row r="77" spans="4:8" ht="18" x14ac:dyDescent="0.25">
      <c r="D77" s="78" t="s">
        <v>126</v>
      </c>
      <c r="E77" s="11"/>
      <c r="F77" s="11"/>
    </row>
    <row r="78" spans="4:8" ht="18" x14ac:dyDescent="0.25">
      <c r="D78" s="78" t="s">
        <v>127</v>
      </c>
      <c r="E78" s="11"/>
      <c r="F78" s="11"/>
    </row>
    <row r="79" spans="4:8" ht="18" x14ac:dyDescent="0.25">
      <c r="D79" s="78" t="s">
        <v>128</v>
      </c>
      <c r="E79" s="11"/>
      <c r="F79" s="11"/>
    </row>
    <row r="80" spans="4:8" ht="18" x14ac:dyDescent="0.25">
      <c r="D80" s="79" t="s">
        <v>129</v>
      </c>
      <c r="E80" s="11"/>
      <c r="F80" s="11"/>
    </row>
    <row r="81" spans="1:11" ht="16.5" thickBot="1" x14ac:dyDescent="0.3">
      <c r="D81" s="73"/>
      <c r="E81" s="5"/>
      <c r="F81" s="5"/>
      <c r="G81" s="2"/>
      <c r="H81" s="2"/>
    </row>
    <row r="82" spans="1:11" ht="16.5" thickBot="1" x14ac:dyDescent="0.3"/>
    <row r="83" spans="1:11" x14ac:dyDescent="0.25">
      <c r="D83" s="70"/>
      <c r="E83" s="71"/>
      <c r="F83" s="74"/>
    </row>
    <row r="84" spans="1:11" ht="18" x14ac:dyDescent="0.25">
      <c r="D84" s="72" t="s">
        <v>116</v>
      </c>
      <c r="E84" s="11"/>
      <c r="F84" s="75"/>
    </row>
    <row r="85" spans="1:11" ht="18" x14ac:dyDescent="0.25">
      <c r="D85" s="72" t="s">
        <v>117</v>
      </c>
      <c r="E85" s="11"/>
      <c r="F85" s="75"/>
    </row>
    <row r="86" spans="1:11" ht="18" x14ac:dyDescent="0.25">
      <c r="D86" s="72" t="s">
        <v>118</v>
      </c>
      <c r="E86" s="11"/>
      <c r="F86" s="75"/>
    </row>
    <row r="87" spans="1:11" ht="18" x14ac:dyDescent="0.25">
      <c r="D87" s="72" t="s">
        <v>119</v>
      </c>
      <c r="E87" s="11"/>
      <c r="F87" s="75"/>
    </row>
    <row r="88" spans="1:11" ht="18" x14ac:dyDescent="0.25">
      <c r="D88" s="76" t="s">
        <v>120</v>
      </c>
      <c r="E88" s="11"/>
      <c r="F88" s="75"/>
    </row>
    <row r="89" spans="1:11" ht="16.5" thickBot="1" x14ac:dyDescent="0.3">
      <c r="D89" s="73"/>
      <c r="E89" s="5"/>
      <c r="F89" s="77"/>
    </row>
    <row r="90" spans="1:11" ht="16.5" thickBot="1" x14ac:dyDescent="0.3"/>
    <row r="91" spans="1:11" x14ac:dyDescent="0.25">
      <c r="D91" s="70"/>
      <c r="E91" s="71"/>
      <c r="F91" s="74"/>
    </row>
    <row r="92" spans="1:11" ht="18" x14ac:dyDescent="0.25">
      <c r="D92" s="72" t="s">
        <v>116</v>
      </c>
      <c r="E92" s="11"/>
      <c r="F92" s="75"/>
    </row>
    <row r="93" spans="1:11" ht="18" x14ac:dyDescent="0.25">
      <c r="D93" s="72" t="s">
        <v>117</v>
      </c>
      <c r="E93" s="11"/>
      <c r="F93" s="75"/>
    </row>
    <row r="94" spans="1:11" ht="18" x14ac:dyDescent="0.25">
      <c r="D94" s="72" t="s">
        <v>118</v>
      </c>
      <c r="E94" s="11"/>
      <c r="F94" s="75"/>
    </row>
    <row r="95" spans="1:11" ht="18" x14ac:dyDescent="0.25">
      <c r="D95" s="72" t="s">
        <v>119</v>
      </c>
      <c r="E95" s="11"/>
      <c r="F95" s="75"/>
    </row>
    <row r="96" spans="1:11" s="3" customFormat="1" ht="18" x14ac:dyDescent="0.25">
      <c r="A96" s="2"/>
      <c r="B96" s="2"/>
      <c r="C96" s="2"/>
      <c r="D96" s="76" t="s">
        <v>120</v>
      </c>
      <c r="E96" s="11"/>
      <c r="F96" s="75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73"/>
      <c r="E97" s="5"/>
      <c r="F97" s="77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2:S41"/>
  <sheetViews>
    <sheetView topLeftCell="A7" workbookViewId="0">
      <selection activeCell="J15" sqref="J15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5.85546875" style="2" customWidth="1"/>
    <col min="5" max="5" width="13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7.5703125" style="2" customWidth="1"/>
    <col min="11" max="13" width="9.140625" style="2"/>
    <col min="14" max="14" width="14.5703125" style="2" bestFit="1" customWidth="1"/>
    <col min="15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54" t="s">
        <v>6</v>
      </c>
      <c r="B10" s="455"/>
      <c r="C10" s="455"/>
      <c r="D10" s="455"/>
      <c r="E10" s="455"/>
      <c r="F10" s="455"/>
      <c r="G10" s="455"/>
      <c r="H10" s="455"/>
      <c r="I10" s="455"/>
      <c r="J10" s="456"/>
    </row>
    <row r="12" spans="1:10" x14ac:dyDescent="0.25">
      <c r="A12" s="2" t="s">
        <v>7</v>
      </c>
      <c r="B12" s="2" t="s">
        <v>1021</v>
      </c>
      <c r="H12" s="3" t="s">
        <v>8</v>
      </c>
      <c r="I12" s="7" t="s">
        <v>9</v>
      </c>
      <c r="J12" s="8" t="s">
        <v>1018</v>
      </c>
    </row>
    <row r="13" spans="1:10" x14ac:dyDescent="0.25">
      <c r="B13" s="2" t="s">
        <v>856</v>
      </c>
      <c r="H13" s="3" t="s">
        <v>10</v>
      </c>
      <c r="I13" s="7" t="s">
        <v>9</v>
      </c>
      <c r="J13" s="9" t="s">
        <v>504</v>
      </c>
    </row>
    <row r="14" spans="1:10" x14ac:dyDescent="0.25">
      <c r="H14" s="3" t="s">
        <v>11</v>
      </c>
      <c r="I14" s="7" t="s">
        <v>9</v>
      </c>
      <c r="J14" s="9" t="s">
        <v>504</v>
      </c>
    </row>
    <row r="15" spans="1:10" x14ac:dyDescent="0.25">
      <c r="H15" s="3" t="s">
        <v>12</v>
      </c>
      <c r="I15" s="3" t="s">
        <v>9</v>
      </c>
      <c r="J15" s="55" t="s">
        <v>1014</v>
      </c>
    </row>
    <row r="16" spans="1:10" x14ac:dyDescent="0.25">
      <c r="A16" s="2" t="s">
        <v>13</v>
      </c>
      <c r="B16" s="151" t="s">
        <v>527</v>
      </c>
      <c r="F16" s="11"/>
      <c r="G16" s="11"/>
      <c r="J16" s="55"/>
    </row>
    <row r="17" spans="1:19" ht="8.25" customHeight="1" thickBot="1" x14ac:dyDescent="0.3">
      <c r="F17" s="11"/>
      <c r="G17" s="11"/>
      <c r="J17" s="55"/>
    </row>
    <row r="18" spans="1:19" ht="20.100000000000001" customHeight="1" x14ac:dyDescent="0.25">
      <c r="A18" s="12" t="s">
        <v>15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50</v>
      </c>
      <c r="G18" s="110" t="s">
        <v>51</v>
      </c>
      <c r="H18" s="434" t="s">
        <v>20</v>
      </c>
      <c r="I18" s="435"/>
      <c r="J18" s="14" t="s">
        <v>21</v>
      </c>
    </row>
    <row r="19" spans="1:19" ht="49.5" customHeight="1" x14ac:dyDescent="0.25">
      <c r="A19" s="15">
        <v>1</v>
      </c>
      <c r="B19" s="310">
        <v>12120</v>
      </c>
      <c r="C19" s="312" t="s">
        <v>1019</v>
      </c>
      <c r="D19" s="39" t="s">
        <v>758</v>
      </c>
      <c r="E19" s="307" t="s">
        <v>52</v>
      </c>
      <c r="F19" s="16">
        <v>56</v>
      </c>
      <c r="G19" s="210">
        <v>856</v>
      </c>
      <c r="H19" s="404">
        <v>3500000</v>
      </c>
      <c r="I19" s="405"/>
      <c r="J19" s="305">
        <f>H19</f>
        <v>3500000</v>
      </c>
    </row>
    <row r="20" spans="1:19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7"/>
      <c r="I20" s="408"/>
      <c r="J20" s="18">
        <f>J19</f>
        <v>3500000</v>
      </c>
      <c r="N20" s="212"/>
    </row>
    <row r="21" spans="1:19" x14ac:dyDescent="0.25">
      <c r="A21" s="419"/>
      <c r="B21" s="419"/>
      <c r="C21" s="419"/>
      <c r="D21" s="419"/>
      <c r="E21" s="306"/>
      <c r="F21" s="306"/>
      <c r="G21" s="306"/>
      <c r="H21" s="65"/>
      <c r="I21" s="65"/>
      <c r="J21" s="66"/>
      <c r="N21" s="212"/>
    </row>
    <row r="22" spans="1:19" x14ac:dyDescent="0.25">
      <c r="E22" s="1"/>
      <c r="F22" s="1"/>
      <c r="G22" s="1"/>
      <c r="H22" s="21" t="s">
        <v>23</v>
      </c>
      <c r="I22" s="21"/>
      <c r="J22" s="22">
        <v>0</v>
      </c>
      <c r="K22" s="23"/>
      <c r="N22" s="213"/>
      <c r="S22" s="2" t="s">
        <v>24</v>
      </c>
    </row>
    <row r="23" spans="1:19" ht="16.5" thickBot="1" x14ac:dyDescent="0.3">
      <c r="E23" s="1"/>
      <c r="F23" s="1"/>
      <c r="G23" s="1"/>
      <c r="H23" s="24" t="s">
        <v>25</v>
      </c>
      <c r="I23" s="24"/>
      <c r="J23" s="25">
        <v>0</v>
      </c>
      <c r="K23" s="23"/>
    </row>
    <row r="24" spans="1:19" ht="16.5" customHeight="1" x14ac:dyDescent="0.25">
      <c r="E24" s="1"/>
      <c r="F24" s="1"/>
      <c r="G24" s="1"/>
      <c r="H24" s="26" t="s">
        <v>26</v>
      </c>
      <c r="I24" s="26"/>
      <c r="J24" s="27">
        <f>J20</f>
        <v>3500000</v>
      </c>
    </row>
    <row r="25" spans="1:19" x14ac:dyDescent="0.25">
      <c r="A25" s="1" t="s">
        <v>1020</v>
      </c>
      <c r="E25" s="1"/>
      <c r="F25" s="1"/>
      <c r="G25" s="1"/>
      <c r="H25" s="26"/>
      <c r="I25" s="26"/>
      <c r="J25" s="27"/>
    </row>
    <row r="26" spans="1:19" x14ac:dyDescent="0.25">
      <c r="A26" s="28"/>
      <c r="E26" s="1"/>
      <c r="F26" s="1"/>
      <c r="G26" s="1"/>
      <c r="H26" s="26"/>
      <c r="I26" s="26"/>
      <c r="J26" s="27"/>
    </row>
    <row r="27" spans="1:19" x14ac:dyDescent="0.25">
      <c r="A27" s="29" t="s">
        <v>27</v>
      </c>
    </row>
    <row r="28" spans="1:19" x14ac:dyDescent="0.25">
      <c r="A28" s="30" t="s">
        <v>28</v>
      </c>
      <c r="B28" s="30"/>
      <c r="C28" s="30"/>
      <c r="D28" s="30"/>
      <c r="E28" s="11"/>
    </row>
    <row r="29" spans="1:19" x14ac:dyDescent="0.25">
      <c r="A29" s="30" t="s">
        <v>29</v>
      </c>
      <c r="B29" s="30"/>
      <c r="C29" s="30"/>
      <c r="D29" s="11"/>
      <c r="E29" s="11"/>
    </row>
    <row r="30" spans="1:19" x14ac:dyDescent="0.25">
      <c r="A30" s="31" t="s">
        <v>135</v>
      </c>
      <c r="B30" s="32"/>
      <c r="C30" s="32"/>
      <c r="D30" s="31"/>
      <c r="E30" s="11"/>
    </row>
    <row r="31" spans="1:19" x14ac:dyDescent="0.25">
      <c r="A31" s="33" t="s">
        <v>136</v>
      </c>
      <c r="B31" s="33"/>
      <c r="C31" s="33"/>
      <c r="D31" s="32"/>
      <c r="E31" s="11"/>
    </row>
    <row r="32" spans="1:19" x14ac:dyDescent="0.25">
      <c r="A32" s="34"/>
      <c r="B32" s="34"/>
      <c r="C32" s="34"/>
      <c r="D32" s="34"/>
    </row>
    <row r="33" spans="1:10" x14ac:dyDescent="0.25">
      <c r="A33" s="69"/>
      <c r="B33" s="69"/>
      <c r="C33" s="69"/>
      <c r="D33" s="211"/>
    </row>
    <row r="34" spans="1:10" x14ac:dyDescent="0.25">
      <c r="H34" s="35" t="s">
        <v>32</v>
      </c>
      <c r="I34" s="394" t="str">
        <f>+J13</f>
        <v xml:space="preserve"> 22 Maret 2022</v>
      </c>
      <c r="J34" s="395"/>
    </row>
    <row r="38" spans="1:10" x14ac:dyDescent="0.25">
      <c r="I38" s="3" t="s">
        <v>24</v>
      </c>
    </row>
    <row r="41" spans="1:10" x14ac:dyDescent="0.25">
      <c r="H41" s="396" t="s">
        <v>33</v>
      </c>
      <c r="I41" s="396"/>
      <c r="J41" s="396"/>
    </row>
  </sheetData>
  <mergeCells count="7">
    <mergeCell ref="H41:J41"/>
    <mergeCell ref="A10:J10"/>
    <mergeCell ref="H18:I18"/>
    <mergeCell ref="H19:I19"/>
    <mergeCell ref="A20:I20"/>
    <mergeCell ref="A21:D21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1022</v>
      </c>
    </row>
    <row r="12" spans="1:10" x14ac:dyDescent="0.25">
      <c r="H12" s="3" t="s">
        <v>10</v>
      </c>
      <c r="I12" s="7" t="s">
        <v>9</v>
      </c>
      <c r="J12" s="9" t="s">
        <v>504</v>
      </c>
    </row>
    <row r="13" spans="1:10" x14ac:dyDescent="0.25">
      <c r="H13" s="3" t="s">
        <v>11</v>
      </c>
      <c r="I13" s="7" t="s">
        <v>9</v>
      </c>
      <c r="J13" s="9" t="s">
        <v>504</v>
      </c>
    </row>
    <row r="14" spans="1:10" x14ac:dyDescent="0.25">
      <c r="H14" s="3" t="s">
        <v>12</v>
      </c>
      <c r="I14" s="7" t="s">
        <v>9</v>
      </c>
      <c r="J14" s="55" t="s">
        <v>1023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04" customFormat="1" ht="54" customHeight="1" x14ac:dyDescent="0.25">
      <c r="A18" s="15">
        <v>1</v>
      </c>
      <c r="B18" s="311">
        <v>44634</v>
      </c>
      <c r="C18" s="309" t="s">
        <v>1024</v>
      </c>
      <c r="D18" s="47" t="s">
        <v>1025</v>
      </c>
      <c r="E18" s="307" t="s">
        <v>52</v>
      </c>
      <c r="F18" s="308">
        <v>1</v>
      </c>
      <c r="G18" s="58">
        <v>50</v>
      </c>
      <c r="H18" s="404">
        <v>4000</v>
      </c>
      <c r="I18" s="405"/>
      <c r="J18" s="305">
        <f>G18*H18</f>
        <v>200000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200000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200000</v>
      </c>
    </row>
    <row r="24" spans="1:19" x14ac:dyDescent="0.25">
      <c r="A24" s="1" t="s">
        <v>95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22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2:S44"/>
  <sheetViews>
    <sheetView topLeftCell="A31" workbookViewId="0">
      <selection activeCell="E48" sqref="E4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6.85546875" style="2" customWidth="1"/>
    <col min="4" max="4" width="9.140625" style="2" customWidth="1"/>
    <col min="5" max="5" width="29.28515625" style="2" customWidth="1"/>
    <col min="6" max="6" width="12.42578125" style="2" customWidth="1"/>
    <col min="7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1034</v>
      </c>
      <c r="H11" s="3" t="s">
        <v>8</v>
      </c>
      <c r="I11" s="7" t="s">
        <v>9</v>
      </c>
      <c r="J11" s="8" t="s">
        <v>1026</v>
      </c>
    </row>
    <row r="12" spans="1:10" x14ac:dyDescent="0.25">
      <c r="H12" s="3" t="s">
        <v>10</v>
      </c>
      <c r="I12" s="7" t="s">
        <v>9</v>
      </c>
      <c r="J12" s="9" t="s">
        <v>504</v>
      </c>
    </row>
    <row r="13" spans="1:10" x14ac:dyDescent="0.25">
      <c r="H13" s="3" t="s">
        <v>11</v>
      </c>
      <c r="I13" s="7" t="s">
        <v>9</v>
      </c>
      <c r="J13" s="9" t="s">
        <v>970</v>
      </c>
    </row>
    <row r="14" spans="1:10" x14ac:dyDescent="0.25">
      <c r="A14" s="2" t="s">
        <v>13</v>
      </c>
      <c r="B14" s="2" t="s">
        <v>14</v>
      </c>
    </row>
    <row r="15" spans="1:10" ht="12.75" customHeight="1" thickBot="1" x14ac:dyDescent="0.3">
      <c r="G15" s="5"/>
    </row>
    <row r="16" spans="1:10" ht="20.100000000000001" customHeight="1" x14ac:dyDescent="0.25">
      <c r="A16" s="43" t="s">
        <v>15</v>
      </c>
      <c r="B16" s="44" t="s">
        <v>16</v>
      </c>
      <c r="C16" s="44" t="s">
        <v>12</v>
      </c>
      <c r="D16" s="44" t="s">
        <v>17</v>
      </c>
      <c r="E16" s="44" t="s">
        <v>18</v>
      </c>
      <c r="F16" s="44" t="s">
        <v>19</v>
      </c>
      <c r="G16" s="44" t="s">
        <v>1029</v>
      </c>
      <c r="H16" s="400" t="s">
        <v>20</v>
      </c>
      <c r="I16" s="401"/>
      <c r="J16" s="45" t="s">
        <v>21</v>
      </c>
    </row>
    <row r="17" spans="1:19" s="385" customFormat="1" ht="36.75" customHeight="1" x14ac:dyDescent="0.25">
      <c r="A17" s="15">
        <v>1</v>
      </c>
      <c r="B17" s="390">
        <v>44590</v>
      </c>
      <c r="C17" s="390" t="s">
        <v>1270</v>
      </c>
      <c r="D17" s="389">
        <v>404468</v>
      </c>
      <c r="E17" s="47" t="s">
        <v>1033</v>
      </c>
      <c r="F17" s="387" t="s">
        <v>52</v>
      </c>
      <c r="G17" s="388">
        <v>4.83</v>
      </c>
      <c r="H17" s="404">
        <v>900000</v>
      </c>
      <c r="I17" s="405"/>
      <c r="J17" s="386">
        <f>G17*H17</f>
        <v>4347000</v>
      </c>
    </row>
    <row r="18" spans="1:19" s="385" customFormat="1" ht="36.75" customHeight="1" x14ac:dyDescent="0.25">
      <c r="A18" s="15">
        <f>A17+1</f>
        <v>2</v>
      </c>
      <c r="B18" s="390">
        <v>44590</v>
      </c>
      <c r="C18" s="390" t="s">
        <v>1271</v>
      </c>
      <c r="D18" s="389"/>
      <c r="E18" s="47" t="s">
        <v>1027</v>
      </c>
      <c r="F18" s="387" t="s">
        <v>52</v>
      </c>
      <c r="G18" s="388">
        <v>2.9</v>
      </c>
      <c r="H18" s="404">
        <v>900000</v>
      </c>
      <c r="I18" s="405"/>
      <c r="J18" s="386">
        <f>G18*H18</f>
        <v>2610000</v>
      </c>
    </row>
    <row r="19" spans="1:19" s="304" customFormat="1" ht="36.75" customHeight="1" x14ac:dyDescent="0.25">
      <c r="A19" s="15">
        <f t="shared" ref="A19:A23" si="0">A18+1</f>
        <v>3</v>
      </c>
      <c r="B19" s="311">
        <v>44604</v>
      </c>
      <c r="C19" s="311" t="s">
        <v>1030</v>
      </c>
      <c r="D19" s="309">
        <v>404484</v>
      </c>
      <c r="E19" s="47" t="s">
        <v>1033</v>
      </c>
      <c r="F19" s="307" t="s">
        <v>52</v>
      </c>
      <c r="G19" s="308">
        <v>8.85</v>
      </c>
      <c r="H19" s="404">
        <v>900000</v>
      </c>
      <c r="I19" s="405"/>
      <c r="J19" s="305">
        <f>G19*H19</f>
        <v>7965000</v>
      </c>
    </row>
    <row r="20" spans="1:19" s="304" customFormat="1" ht="36.75" customHeight="1" x14ac:dyDescent="0.25">
      <c r="A20" s="15">
        <f t="shared" si="0"/>
        <v>4</v>
      </c>
      <c r="B20" s="311">
        <v>44605</v>
      </c>
      <c r="C20" s="311" t="s">
        <v>1031</v>
      </c>
      <c r="D20" s="309">
        <v>405883</v>
      </c>
      <c r="E20" s="47" t="s">
        <v>1033</v>
      </c>
      <c r="F20" s="307" t="s">
        <v>52</v>
      </c>
      <c r="G20" s="308">
        <v>2.58</v>
      </c>
      <c r="H20" s="404">
        <v>900000</v>
      </c>
      <c r="I20" s="405"/>
      <c r="J20" s="305">
        <f t="shared" ref="J20:J22" si="1">G20*H20</f>
        <v>2322000</v>
      </c>
    </row>
    <row r="21" spans="1:19" s="304" customFormat="1" ht="36.75" customHeight="1" x14ac:dyDescent="0.25">
      <c r="A21" s="15">
        <f t="shared" si="0"/>
        <v>5</v>
      </c>
      <c r="B21" s="311">
        <v>44611</v>
      </c>
      <c r="C21" s="311" t="s">
        <v>1032</v>
      </c>
      <c r="D21" s="309">
        <v>404499</v>
      </c>
      <c r="E21" s="47" t="s">
        <v>1033</v>
      </c>
      <c r="F21" s="307" t="s">
        <v>52</v>
      </c>
      <c r="G21" s="308">
        <v>1</v>
      </c>
      <c r="H21" s="404">
        <v>400000</v>
      </c>
      <c r="I21" s="405"/>
      <c r="J21" s="305">
        <f t="shared" ref="J21" si="2">G21*H21</f>
        <v>400000</v>
      </c>
    </row>
    <row r="22" spans="1:19" s="304" customFormat="1" ht="36.75" customHeight="1" x14ac:dyDescent="0.25">
      <c r="A22" s="15">
        <f t="shared" si="0"/>
        <v>6</v>
      </c>
      <c r="B22" s="311">
        <v>44618</v>
      </c>
      <c r="C22" s="311" t="s">
        <v>1028</v>
      </c>
      <c r="D22" s="309">
        <v>405011</v>
      </c>
      <c r="E22" s="47" t="s">
        <v>1027</v>
      </c>
      <c r="F22" s="307" t="s">
        <v>52</v>
      </c>
      <c r="G22" s="308">
        <v>1</v>
      </c>
      <c r="H22" s="404">
        <v>400000</v>
      </c>
      <c r="I22" s="405"/>
      <c r="J22" s="305">
        <f t="shared" si="1"/>
        <v>400000</v>
      </c>
    </row>
    <row r="23" spans="1:19" s="304" customFormat="1" ht="36.75" customHeight="1" x14ac:dyDescent="0.25">
      <c r="A23" s="15">
        <f t="shared" si="0"/>
        <v>7</v>
      </c>
      <c r="B23" s="311">
        <v>44631</v>
      </c>
      <c r="C23" s="390" t="s">
        <v>1269</v>
      </c>
      <c r="D23" s="309"/>
      <c r="E23" s="47" t="s">
        <v>1033</v>
      </c>
      <c r="F23" s="307" t="s">
        <v>52</v>
      </c>
      <c r="G23" s="308">
        <v>4.9400000000000004</v>
      </c>
      <c r="H23" s="404">
        <v>900000</v>
      </c>
      <c r="I23" s="405"/>
      <c r="J23" s="305">
        <f>G23*H23</f>
        <v>4446000</v>
      </c>
    </row>
    <row r="24" spans="1:19" s="385" customFormat="1" ht="36.75" customHeight="1" x14ac:dyDescent="0.25">
      <c r="A24" s="15">
        <f t="shared" ref="A24" si="3">A23+1</f>
        <v>8</v>
      </c>
      <c r="B24" s="390">
        <v>44660</v>
      </c>
      <c r="C24" s="390" t="s">
        <v>1272</v>
      </c>
      <c r="D24" s="389" t="s">
        <v>1273</v>
      </c>
      <c r="E24" s="47" t="s">
        <v>1033</v>
      </c>
      <c r="F24" s="387" t="s">
        <v>52</v>
      </c>
      <c r="G24" s="388">
        <v>8</v>
      </c>
      <c r="H24" s="404">
        <v>900000</v>
      </c>
      <c r="I24" s="405"/>
      <c r="J24" s="386">
        <f>G24*H24</f>
        <v>7200000</v>
      </c>
    </row>
    <row r="25" spans="1:19" ht="25.5" customHeight="1" thickBot="1" x14ac:dyDescent="0.3">
      <c r="A25" s="406" t="s">
        <v>22</v>
      </c>
      <c r="B25" s="407"/>
      <c r="C25" s="407"/>
      <c r="D25" s="407"/>
      <c r="E25" s="407"/>
      <c r="F25" s="407"/>
      <c r="G25" s="407"/>
      <c r="H25" s="407"/>
      <c r="I25" s="408"/>
      <c r="J25" s="18">
        <f>SUM(J17:J24)</f>
        <v>29690000</v>
      </c>
    </row>
    <row r="26" spans="1:19" ht="13.5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20"/>
    </row>
    <row r="27" spans="1:19" x14ac:dyDescent="0.25">
      <c r="F27" s="1"/>
      <c r="G27" s="1"/>
      <c r="H27" s="21" t="s">
        <v>23</v>
      </c>
      <c r="I27" s="21"/>
      <c r="J27" s="22">
        <v>0</v>
      </c>
      <c r="K27" s="23"/>
      <c r="S27" s="2" t="s">
        <v>24</v>
      </c>
    </row>
    <row r="28" spans="1:19" ht="16.5" thickBot="1" x14ac:dyDescent="0.3">
      <c r="F28" s="1"/>
      <c r="G28" s="1"/>
      <c r="H28" s="24" t="s">
        <v>25</v>
      </c>
      <c r="I28" s="24"/>
      <c r="J28" s="25">
        <v>0</v>
      </c>
      <c r="K28" s="23"/>
    </row>
    <row r="29" spans="1:19" ht="16.5" customHeight="1" x14ac:dyDescent="0.25">
      <c r="F29" s="1"/>
      <c r="G29" s="1"/>
      <c r="H29" s="26" t="s">
        <v>26</v>
      </c>
      <c r="I29" s="26"/>
      <c r="J29" s="27">
        <f>J25</f>
        <v>29690000</v>
      </c>
    </row>
    <row r="30" spans="1:19" x14ac:dyDescent="0.25">
      <c r="A30" s="1" t="s">
        <v>1274</v>
      </c>
      <c r="F30" s="1"/>
      <c r="G30" s="1"/>
      <c r="H30" s="26"/>
      <c r="I30" s="26"/>
      <c r="J30" s="27"/>
    </row>
    <row r="31" spans="1:19" ht="10.5" customHeight="1" x14ac:dyDescent="0.25">
      <c r="A31" s="28"/>
      <c r="F31" s="1"/>
      <c r="G31" s="1"/>
      <c r="H31" s="26"/>
      <c r="I31" s="26"/>
      <c r="J31" s="27"/>
    </row>
    <row r="32" spans="1:19" x14ac:dyDescent="0.25">
      <c r="A32" s="29" t="s">
        <v>27</v>
      </c>
    </row>
    <row r="33" spans="1:10" x14ac:dyDescent="0.25">
      <c r="A33" s="30" t="s">
        <v>28</v>
      </c>
      <c r="B33" s="30"/>
      <c r="C33" s="30"/>
      <c r="D33" s="30"/>
      <c r="E33" s="30"/>
      <c r="F33" s="11"/>
    </row>
    <row r="34" spans="1:10" x14ac:dyDescent="0.25">
      <c r="A34" s="30" t="s">
        <v>29</v>
      </c>
      <c r="B34" s="30"/>
      <c r="C34" s="30"/>
      <c r="D34" s="30"/>
      <c r="E34" s="11"/>
      <c r="F34" s="11"/>
    </row>
    <row r="35" spans="1:10" x14ac:dyDescent="0.25">
      <c r="A35" s="31" t="s">
        <v>135</v>
      </c>
      <c r="B35" s="32"/>
      <c r="C35" s="32"/>
      <c r="D35" s="32"/>
      <c r="E35" s="31"/>
      <c r="F35" s="11"/>
    </row>
    <row r="36" spans="1:10" x14ac:dyDescent="0.25">
      <c r="A36" s="33" t="s">
        <v>136</v>
      </c>
      <c r="B36" s="33"/>
      <c r="C36" s="33"/>
      <c r="D36" s="33"/>
      <c r="E36" s="32"/>
      <c r="F36" s="11"/>
    </row>
    <row r="37" spans="1:10" ht="8.25" customHeight="1" x14ac:dyDescent="0.25">
      <c r="A37" s="34"/>
      <c r="B37" s="34"/>
      <c r="C37" s="34"/>
      <c r="D37" s="34"/>
      <c r="E37" s="34"/>
    </row>
    <row r="38" spans="1:10" x14ac:dyDescent="0.25">
      <c r="H38" s="35" t="s">
        <v>32</v>
      </c>
      <c r="I38" s="394" t="str">
        <f>+J12</f>
        <v xml:space="preserve"> 22 Maret 2022</v>
      </c>
      <c r="J38" s="395"/>
    </row>
    <row r="42" spans="1:10" x14ac:dyDescent="0.25">
      <c r="I42" s="3" t="s">
        <v>24</v>
      </c>
    </row>
    <row r="44" spans="1:10" x14ac:dyDescent="0.25">
      <c r="H44" s="396" t="s">
        <v>33</v>
      </c>
      <c r="I44" s="396"/>
      <c r="J44" s="396"/>
    </row>
  </sheetData>
  <mergeCells count="13">
    <mergeCell ref="H44:J44"/>
    <mergeCell ref="H20:I20"/>
    <mergeCell ref="H22:I22"/>
    <mergeCell ref="H21:I21"/>
    <mergeCell ref="H23:I23"/>
    <mergeCell ref="H24:I24"/>
    <mergeCell ref="A9:J9"/>
    <mergeCell ref="H16:I16"/>
    <mergeCell ref="H19:I19"/>
    <mergeCell ref="A25:I25"/>
    <mergeCell ref="I38:J38"/>
    <mergeCell ref="H17:I17"/>
    <mergeCell ref="H18:I18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1035</v>
      </c>
      <c r="H11" s="3" t="s">
        <v>8</v>
      </c>
      <c r="I11" s="7" t="s">
        <v>9</v>
      </c>
      <c r="J11" s="8" t="s">
        <v>1036</v>
      </c>
    </row>
    <row r="12" spans="1:10" x14ac:dyDescent="0.25">
      <c r="H12" s="3" t="s">
        <v>10</v>
      </c>
      <c r="I12" s="7" t="s">
        <v>9</v>
      </c>
      <c r="J12" s="9" t="s">
        <v>504</v>
      </c>
    </row>
    <row r="13" spans="1:10" x14ac:dyDescent="0.25">
      <c r="H13" s="3" t="s">
        <v>11</v>
      </c>
      <c r="I13" s="7" t="s">
        <v>9</v>
      </c>
      <c r="J13" s="9" t="s">
        <v>970</v>
      </c>
    </row>
    <row r="14" spans="1:10" x14ac:dyDescent="0.25">
      <c r="H14" s="3" t="s">
        <v>12</v>
      </c>
      <c r="I14" s="7" t="s">
        <v>9</v>
      </c>
      <c r="J14" s="55" t="s">
        <v>1041</v>
      </c>
    </row>
    <row r="15" spans="1:10" x14ac:dyDescent="0.25">
      <c r="A15" s="2" t="s">
        <v>13</v>
      </c>
      <c r="B15" s="2" t="s">
        <v>1037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04" customFormat="1" ht="54" customHeight="1" x14ac:dyDescent="0.25">
      <c r="A18" s="15">
        <v>1</v>
      </c>
      <c r="B18" s="311">
        <v>44630</v>
      </c>
      <c r="C18" s="309" t="s">
        <v>1038</v>
      </c>
      <c r="D18" s="47" t="s">
        <v>1039</v>
      </c>
      <c r="E18" s="307" t="s">
        <v>52</v>
      </c>
      <c r="F18" s="308">
        <v>30</v>
      </c>
      <c r="G18" s="58">
        <v>736</v>
      </c>
      <c r="H18" s="404">
        <v>4000</v>
      </c>
      <c r="I18" s="405"/>
      <c r="J18" s="305">
        <f>G18*H18</f>
        <v>2944000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2944000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2944000</v>
      </c>
    </row>
    <row r="24" spans="1:19" x14ac:dyDescent="0.25">
      <c r="A24" s="1" t="s">
        <v>1040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22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2:S38"/>
  <sheetViews>
    <sheetView topLeftCell="A13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1045</v>
      </c>
      <c r="H11" s="3" t="s">
        <v>8</v>
      </c>
      <c r="I11" s="7" t="s">
        <v>9</v>
      </c>
      <c r="J11" s="8" t="s">
        <v>1043</v>
      </c>
    </row>
    <row r="12" spans="1:10" x14ac:dyDescent="0.25">
      <c r="H12" s="3" t="s">
        <v>10</v>
      </c>
      <c r="I12" s="7" t="s">
        <v>9</v>
      </c>
      <c r="J12" s="9" t="s">
        <v>541</v>
      </c>
    </row>
    <row r="13" spans="1:10" x14ac:dyDescent="0.25">
      <c r="H13" s="3" t="s">
        <v>11</v>
      </c>
      <c r="I13" s="7" t="s">
        <v>9</v>
      </c>
      <c r="J13" s="9" t="s">
        <v>541</v>
      </c>
    </row>
    <row r="14" spans="1:10" x14ac:dyDescent="0.25">
      <c r="H14" s="3" t="s">
        <v>12</v>
      </c>
      <c r="I14" s="7" t="s">
        <v>9</v>
      </c>
      <c r="J14" s="55" t="s">
        <v>1044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14" customFormat="1" ht="54" customHeight="1" x14ac:dyDescent="0.25">
      <c r="A18" s="15">
        <v>1</v>
      </c>
      <c r="B18" s="319">
        <v>44643</v>
      </c>
      <c r="C18" s="318"/>
      <c r="D18" s="47" t="s">
        <v>1046</v>
      </c>
      <c r="E18" s="316" t="s">
        <v>41</v>
      </c>
      <c r="F18" s="317">
        <v>1</v>
      </c>
      <c r="G18" s="58">
        <v>40</v>
      </c>
      <c r="H18" s="404">
        <v>24000</v>
      </c>
      <c r="I18" s="405"/>
      <c r="J18" s="315">
        <f>G18*H18</f>
        <v>960000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960000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960000</v>
      </c>
    </row>
    <row r="24" spans="1:19" x14ac:dyDescent="0.25">
      <c r="A24" s="1" t="s">
        <v>1047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23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2:S38"/>
  <sheetViews>
    <sheetView topLeftCell="A7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1050</v>
      </c>
      <c r="H11" s="3" t="s">
        <v>8</v>
      </c>
      <c r="I11" s="7" t="s">
        <v>9</v>
      </c>
      <c r="J11" s="8" t="s">
        <v>1048</v>
      </c>
    </row>
    <row r="12" spans="1:10" x14ac:dyDescent="0.25">
      <c r="H12" s="3" t="s">
        <v>10</v>
      </c>
      <c r="I12" s="7" t="s">
        <v>9</v>
      </c>
      <c r="J12" s="9" t="s">
        <v>541</v>
      </c>
    </row>
    <row r="13" spans="1:10" x14ac:dyDescent="0.25">
      <c r="H13" s="3" t="s">
        <v>11</v>
      </c>
      <c r="I13" s="7" t="s">
        <v>9</v>
      </c>
      <c r="J13" s="9" t="s">
        <v>541</v>
      </c>
    </row>
    <row r="14" spans="1:10" x14ac:dyDescent="0.25">
      <c r="H14" s="3" t="s">
        <v>12</v>
      </c>
      <c r="I14" s="7" t="s">
        <v>9</v>
      </c>
      <c r="J14" s="55" t="s">
        <v>1049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14" customFormat="1" ht="54" customHeight="1" x14ac:dyDescent="0.25">
      <c r="A18" s="15">
        <v>1</v>
      </c>
      <c r="B18" s="319">
        <v>44643</v>
      </c>
      <c r="C18" s="318" t="s">
        <v>1051</v>
      </c>
      <c r="D18" s="47" t="s">
        <v>934</v>
      </c>
      <c r="E18" s="316" t="s">
        <v>232</v>
      </c>
      <c r="F18" s="317">
        <v>2</v>
      </c>
      <c r="G18" s="58">
        <v>480</v>
      </c>
      <c r="H18" s="404">
        <v>2600</v>
      </c>
      <c r="I18" s="405"/>
      <c r="J18" s="315">
        <f>G18*H18</f>
        <v>1248000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1248000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1248000</v>
      </c>
    </row>
    <row r="24" spans="1:19" x14ac:dyDescent="0.25">
      <c r="A24" s="1" t="s">
        <v>1052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23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2:S38"/>
  <sheetViews>
    <sheetView topLeftCell="A13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1053</v>
      </c>
    </row>
    <row r="12" spans="1:10" x14ac:dyDescent="0.25">
      <c r="H12" s="3" t="s">
        <v>10</v>
      </c>
      <c r="I12" s="7" t="s">
        <v>9</v>
      </c>
      <c r="J12" s="9" t="s">
        <v>541</v>
      </c>
    </row>
    <row r="13" spans="1:10" x14ac:dyDescent="0.25">
      <c r="H13" s="3" t="s">
        <v>11</v>
      </c>
      <c r="I13" s="7" t="s">
        <v>9</v>
      </c>
      <c r="J13" s="9" t="s">
        <v>541</v>
      </c>
    </row>
    <row r="14" spans="1:10" x14ac:dyDescent="0.25">
      <c r="H14" s="3" t="s">
        <v>12</v>
      </c>
      <c r="I14" s="7" t="s">
        <v>9</v>
      </c>
      <c r="J14" s="55" t="s">
        <v>1054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14" customFormat="1" ht="54" customHeight="1" x14ac:dyDescent="0.25">
      <c r="A18" s="15">
        <v>1</v>
      </c>
      <c r="B18" s="319">
        <v>44643</v>
      </c>
      <c r="C18" s="318" t="s">
        <v>1055</v>
      </c>
      <c r="D18" s="47" t="s">
        <v>1056</v>
      </c>
      <c r="E18" s="316" t="s">
        <v>52</v>
      </c>
      <c r="F18" s="317">
        <v>17</v>
      </c>
      <c r="G18" s="58">
        <v>812</v>
      </c>
      <c r="H18" s="404">
        <v>4000</v>
      </c>
      <c r="I18" s="405"/>
      <c r="J18" s="315">
        <f>G18*H18</f>
        <v>3248000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3248000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3248000</v>
      </c>
    </row>
    <row r="24" spans="1:19" x14ac:dyDescent="0.25">
      <c r="A24" s="1" t="s">
        <v>1057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23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2:S38"/>
  <sheetViews>
    <sheetView topLeftCell="A4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1059</v>
      </c>
      <c r="H11" s="3" t="s">
        <v>8</v>
      </c>
      <c r="I11" s="7" t="s">
        <v>9</v>
      </c>
      <c r="J11" s="8" t="s">
        <v>1058</v>
      </c>
    </row>
    <row r="12" spans="1:10" x14ac:dyDescent="0.25">
      <c r="H12" s="3" t="s">
        <v>10</v>
      </c>
      <c r="I12" s="7" t="s">
        <v>9</v>
      </c>
      <c r="J12" s="9" t="s">
        <v>541</v>
      </c>
    </row>
    <row r="13" spans="1:10" x14ac:dyDescent="0.25">
      <c r="H13" s="3" t="s">
        <v>11</v>
      </c>
      <c r="I13" s="7" t="s">
        <v>9</v>
      </c>
      <c r="J13" s="9" t="s">
        <v>541</v>
      </c>
    </row>
    <row r="14" spans="1:10" x14ac:dyDescent="0.25">
      <c r="H14" s="3" t="s">
        <v>12</v>
      </c>
      <c r="I14" s="7" t="s">
        <v>9</v>
      </c>
      <c r="J14" s="55" t="s">
        <v>1062</v>
      </c>
    </row>
    <row r="15" spans="1:10" x14ac:dyDescent="0.25">
      <c r="A15" s="2" t="s">
        <v>13</v>
      </c>
      <c r="B15" s="2" t="s">
        <v>1059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14" customFormat="1" ht="54" customHeight="1" x14ac:dyDescent="0.25">
      <c r="A18" s="15">
        <v>1</v>
      </c>
      <c r="B18" s="319">
        <v>44643</v>
      </c>
      <c r="C18" s="318" t="s">
        <v>1061</v>
      </c>
      <c r="D18" s="47" t="s">
        <v>1060</v>
      </c>
      <c r="E18" s="316" t="s">
        <v>52</v>
      </c>
      <c r="F18" s="317">
        <v>5</v>
      </c>
      <c r="G18" s="58">
        <v>169</v>
      </c>
      <c r="H18" s="404">
        <v>4000</v>
      </c>
      <c r="I18" s="405"/>
      <c r="J18" s="315">
        <f>G18*H18</f>
        <v>676000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676000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676000</v>
      </c>
    </row>
    <row r="24" spans="1:19" x14ac:dyDescent="0.25">
      <c r="A24" s="1" t="s">
        <v>1063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23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2:S38"/>
  <sheetViews>
    <sheetView topLeftCell="A7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1064</v>
      </c>
    </row>
    <row r="12" spans="1:10" x14ac:dyDescent="0.25">
      <c r="H12" s="3" t="s">
        <v>10</v>
      </c>
      <c r="I12" s="7" t="s">
        <v>9</v>
      </c>
      <c r="J12" s="9" t="s">
        <v>541</v>
      </c>
    </row>
    <row r="13" spans="1:10" x14ac:dyDescent="0.25">
      <c r="H13" s="3" t="s">
        <v>11</v>
      </c>
      <c r="I13" s="7" t="s">
        <v>9</v>
      </c>
      <c r="J13" s="9" t="s">
        <v>541</v>
      </c>
    </row>
    <row r="14" spans="1:10" x14ac:dyDescent="0.25">
      <c r="H14" s="3" t="s">
        <v>12</v>
      </c>
      <c r="I14" s="7" t="s">
        <v>9</v>
      </c>
      <c r="J14" s="55" t="s">
        <v>1065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14" customFormat="1" ht="54" customHeight="1" x14ac:dyDescent="0.25">
      <c r="A18" s="15">
        <v>1</v>
      </c>
      <c r="B18" s="319">
        <v>44643</v>
      </c>
      <c r="C18" s="318" t="s">
        <v>1066</v>
      </c>
      <c r="D18" s="47" t="s">
        <v>1056</v>
      </c>
      <c r="E18" s="316" t="s">
        <v>52</v>
      </c>
      <c r="F18" s="317">
        <v>1</v>
      </c>
      <c r="G18" s="58">
        <v>50</v>
      </c>
      <c r="H18" s="404">
        <v>4000</v>
      </c>
      <c r="I18" s="405"/>
      <c r="J18" s="315">
        <f>G18*H18</f>
        <v>200000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200000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200000</v>
      </c>
    </row>
    <row r="24" spans="1:19" x14ac:dyDescent="0.25">
      <c r="A24" s="1" t="s">
        <v>95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23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2:S38"/>
  <sheetViews>
    <sheetView topLeftCell="A4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1067</v>
      </c>
    </row>
    <row r="12" spans="1:10" x14ac:dyDescent="0.25">
      <c r="H12" s="3" t="s">
        <v>10</v>
      </c>
      <c r="I12" s="7" t="s">
        <v>9</v>
      </c>
      <c r="J12" s="9" t="s">
        <v>541</v>
      </c>
    </row>
    <row r="13" spans="1:10" x14ac:dyDescent="0.25">
      <c r="H13" s="3" t="s">
        <v>11</v>
      </c>
      <c r="I13" s="7" t="s">
        <v>9</v>
      </c>
      <c r="J13" s="9" t="s">
        <v>541</v>
      </c>
    </row>
    <row r="14" spans="1:10" x14ac:dyDescent="0.25">
      <c r="H14" s="3" t="s">
        <v>12</v>
      </c>
      <c r="I14" s="7" t="s">
        <v>9</v>
      </c>
      <c r="J14" s="55" t="s">
        <v>1068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14" customFormat="1" ht="54" customHeight="1" x14ac:dyDescent="0.25">
      <c r="A18" s="15">
        <v>1</v>
      </c>
      <c r="B18" s="319">
        <v>44643</v>
      </c>
      <c r="C18" s="318" t="s">
        <v>1069</v>
      </c>
      <c r="D18" s="47" t="s">
        <v>1070</v>
      </c>
      <c r="E18" s="316" t="s">
        <v>52</v>
      </c>
      <c r="F18" s="317">
        <v>8</v>
      </c>
      <c r="G18" s="58">
        <v>66</v>
      </c>
      <c r="H18" s="404">
        <v>4000</v>
      </c>
      <c r="I18" s="405"/>
      <c r="J18" s="315">
        <f>G18*H18</f>
        <v>264000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264000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264000</v>
      </c>
    </row>
    <row r="24" spans="1:19" x14ac:dyDescent="0.25">
      <c r="A24" s="1" t="s">
        <v>1071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23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42"/>
  <sheetViews>
    <sheetView topLeftCell="A10" workbookViewId="0">
      <selection activeCell="I15" sqref="I15"/>
    </sheetView>
  </sheetViews>
  <sheetFormatPr defaultColWidth="9.140625" defaultRowHeight="15.75" x14ac:dyDescent="0.25"/>
  <cols>
    <col min="1" max="1" width="4.85546875" style="51" customWidth="1"/>
    <col min="2" max="2" width="11.7109375" style="51" customWidth="1"/>
    <col min="3" max="3" width="6.28515625" style="51" customWidth="1"/>
    <col min="4" max="4" width="25" style="51" customWidth="1"/>
    <col min="5" max="5" width="14.28515625" style="51" customWidth="1"/>
    <col min="6" max="6" width="6" style="51" customWidth="1"/>
    <col min="7" max="7" width="15.42578125" style="81" customWidth="1"/>
    <col min="8" max="8" width="2.140625" style="81" customWidth="1"/>
    <col min="9" max="9" width="18.85546875" style="51" customWidth="1"/>
    <col min="10" max="16384" width="9.140625" style="51"/>
  </cols>
  <sheetData>
    <row r="2" spans="1:13" x14ac:dyDescent="0.25">
      <c r="A2" s="80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9" spans="1:13" ht="16.5" thickBot="1" x14ac:dyDescent="0.3">
      <c r="A9" s="82"/>
      <c r="B9" s="82"/>
      <c r="C9" s="82"/>
      <c r="D9" s="82"/>
      <c r="E9" s="82"/>
      <c r="F9" s="82"/>
      <c r="G9" s="83"/>
      <c r="H9" s="83"/>
      <c r="I9" s="82"/>
    </row>
    <row r="10" spans="1:13" ht="25.5" customHeight="1" thickBot="1" x14ac:dyDescent="0.4">
      <c r="A10" s="420" t="s">
        <v>6</v>
      </c>
      <c r="B10" s="421"/>
      <c r="C10" s="421"/>
      <c r="D10" s="421"/>
      <c r="E10" s="421"/>
      <c r="F10" s="421"/>
      <c r="G10" s="421"/>
      <c r="H10" s="421"/>
      <c r="I10" s="422"/>
    </row>
    <row r="12" spans="1:13" x14ac:dyDescent="0.25">
      <c r="A12" s="51" t="s">
        <v>7</v>
      </c>
      <c r="B12" s="51" t="s">
        <v>140</v>
      </c>
      <c r="G12" s="81" t="s">
        <v>8</v>
      </c>
      <c r="H12" s="81" t="s">
        <v>9</v>
      </c>
      <c r="I12" s="8" t="s">
        <v>146</v>
      </c>
    </row>
    <row r="13" spans="1:13" x14ac:dyDescent="0.25">
      <c r="B13" s="51" t="s">
        <v>141</v>
      </c>
      <c r="G13" s="81" t="s">
        <v>10</v>
      </c>
      <c r="H13" s="81" t="s">
        <v>9</v>
      </c>
      <c r="I13" s="9" t="s">
        <v>36</v>
      </c>
    </row>
    <row r="14" spans="1:13" x14ac:dyDescent="0.25">
      <c r="B14" s="51" t="s">
        <v>142</v>
      </c>
      <c r="G14" s="81" t="s">
        <v>11</v>
      </c>
      <c r="H14" s="81" t="s">
        <v>9</v>
      </c>
      <c r="I14" s="9" t="s">
        <v>147</v>
      </c>
      <c r="M14" s="51" t="s">
        <v>24</v>
      </c>
    </row>
    <row r="15" spans="1:13" x14ac:dyDescent="0.25">
      <c r="G15" s="81" t="s">
        <v>12</v>
      </c>
      <c r="H15" s="81" t="s">
        <v>9</v>
      </c>
      <c r="I15" s="55" t="s">
        <v>230</v>
      </c>
    </row>
    <row r="16" spans="1:13" x14ac:dyDescent="0.25">
      <c r="A16" s="51" t="s">
        <v>13</v>
      </c>
      <c r="B16" s="51" t="s">
        <v>14</v>
      </c>
      <c r="I16" s="80"/>
    </row>
    <row r="17" spans="1:16" ht="16.5" thickBot="1" x14ac:dyDescent="0.3"/>
    <row r="18" spans="1:16" ht="31.5" x14ac:dyDescent="0.25">
      <c r="A18" s="84" t="s">
        <v>15</v>
      </c>
      <c r="B18" s="85" t="s">
        <v>16</v>
      </c>
      <c r="C18" s="86" t="s">
        <v>143</v>
      </c>
      <c r="D18" s="13" t="s">
        <v>18</v>
      </c>
      <c r="E18" s="13" t="s">
        <v>19</v>
      </c>
      <c r="F18" s="85" t="s">
        <v>40</v>
      </c>
      <c r="G18" s="423" t="s">
        <v>20</v>
      </c>
      <c r="H18" s="424"/>
      <c r="I18" s="87" t="s">
        <v>21</v>
      </c>
    </row>
    <row r="19" spans="1:16" ht="48" customHeight="1" x14ac:dyDescent="0.25">
      <c r="A19" s="88">
        <v>1</v>
      </c>
      <c r="B19" s="108">
        <v>44596</v>
      </c>
      <c r="C19" s="90" t="s">
        <v>148</v>
      </c>
      <c r="D19" s="91" t="s">
        <v>151</v>
      </c>
      <c r="E19" s="91" t="s">
        <v>149</v>
      </c>
      <c r="F19" s="92">
        <v>1</v>
      </c>
      <c r="G19" s="425">
        <v>25000000</v>
      </c>
      <c r="H19" s="426"/>
      <c r="I19" s="93">
        <f>+G19</f>
        <v>25000000</v>
      </c>
    </row>
    <row r="20" spans="1:16" ht="24" customHeight="1" thickBot="1" x14ac:dyDescent="0.3">
      <c r="A20" s="391" t="s">
        <v>22</v>
      </c>
      <c r="B20" s="392"/>
      <c r="C20" s="392"/>
      <c r="D20" s="392"/>
      <c r="E20" s="392"/>
      <c r="F20" s="392"/>
      <c r="G20" s="392"/>
      <c r="H20" s="393"/>
      <c r="I20" s="50">
        <f>SUM(I19:I19)</f>
        <v>25000000</v>
      </c>
    </row>
    <row r="21" spans="1:16" x14ac:dyDescent="0.25">
      <c r="A21" s="427"/>
      <c r="B21" s="427"/>
      <c r="C21" s="427"/>
      <c r="D21" s="427"/>
      <c r="E21" s="94"/>
      <c r="F21" s="94"/>
      <c r="G21" s="95"/>
      <c r="H21" s="95"/>
      <c r="I21" s="96"/>
    </row>
    <row r="22" spans="1:16" x14ac:dyDescent="0.25">
      <c r="A22" s="94"/>
      <c r="B22" s="94"/>
      <c r="C22" s="94"/>
      <c r="D22" s="94"/>
      <c r="E22" s="94"/>
      <c r="F22" s="94"/>
      <c r="G22" s="97" t="s">
        <v>23</v>
      </c>
      <c r="H22" s="97"/>
      <c r="I22" s="96">
        <v>0</v>
      </c>
    </row>
    <row r="23" spans="1:16" ht="16.5" thickBot="1" x14ac:dyDescent="0.3">
      <c r="F23" s="80"/>
      <c r="G23" s="98" t="s">
        <v>25</v>
      </c>
      <c r="H23" s="98"/>
      <c r="I23" s="99">
        <v>0</v>
      </c>
      <c r="J23" s="100"/>
      <c r="P23" s="51" t="s">
        <v>24</v>
      </c>
    </row>
    <row r="24" spans="1:16" x14ac:dyDescent="0.25">
      <c r="F24" s="80"/>
      <c r="G24" s="101" t="s">
        <v>26</v>
      </c>
      <c r="H24" s="101"/>
      <c r="I24" s="102">
        <f>I20+I22-I23</f>
        <v>25000000</v>
      </c>
    </row>
    <row r="25" spans="1:16" x14ac:dyDescent="0.25">
      <c r="A25" s="80" t="s">
        <v>226</v>
      </c>
      <c r="F25" s="80"/>
      <c r="G25" s="101"/>
      <c r="H25" s="101"/>
      <c r="I25" s="102"/>
    </row>
    <row r="26" spans="1:16" x14ac:dyDescent="0.25">
      <c r="A26" s="2"/>
      <c r="F26" s="80"/>
      <c r="G26" s="101"/>
      <c r="H26" s="101"/>
      <c r="I26" s="102"/>
    </row>
    <row r="27" spans="1:16" x14ac:dyDescent="0.25">
      <c r="A27" s="29" t="s">
        <v>27</v>
      </c>
      <c r="B27" s="2"/>
      <c r="C27" s="29"/>
      <c r="D27" s="29"/>
      <c r="E27" s="29"/>
    </row>
    <row r="28" spans="1:16" x14ac:dyDescent="0.25">
      <c r="A28" s="30" t="s">
        <v>28</v>
      </c>
      <c r="B28" s="30"/>
      <c r="C28" s="80"/>
      <c r="D28" s="80"/>
      <c r="E28" s="80"/>
    </row>
    <row r="29" spans="1:16" x14ac:dyDescent="0.25">
      <c r="A29" s="30" t="s">
        <v>29</v>
      </c>
      <c r="B29" s="30"/>
      <c r="C29" s="80"/>
    </row>
    <row r="30" spans="1:16" x14ac:dyDescent="0.25">
      <c r="A30" s="31" t="s">
        <v>135</v>
      </c>
      <c r="B30" s="32"/>
      <c r="C30" s="103"/>
      <c r="D30" s="104"/>
      <c r="E30" s="104"/>
    </row>
    <row r="31" spans="1:16" x14ac:dyDescent="0.25">
      <c r="A31" s="33" t="s">
        <v>136</v>
      </c>
      <c r="B31" s="33"/>
      <c r="C31" s="105"/>
      <c r="D31" s="103"/>
      <c r="E31" s="103"/>
    </row>
    <row r="32" spans="1:16" x14ac:dyDescent="0.25">
      <c r="A32" s="103"/>
      <c r="B32" s="103"/>
      <c r="C32" s="103"/>
      <c r="D32" s="103"/>
      <c r="E32" s="103"/>
    </row>
    <row r="33" spans="1:9" x14ac:dyDescent="0.25">
      <c r="A33" s="105"/>
      <c r="B33" s="105"/>
      <c r="C33" s="105"/>
      <c r="D33" s="106"/>
      <c r="E33" s="106"/>
    </row>
    <row r="34" spans="1:9" x14ac:dyDescent="0.25">
      <c r="G34" s="107" t="s">
        <v>145</v>
      </c>
      <c r="H34" s="428" t="str">
        <f>+I13</f>
        <v xml:space="preserve"> 01 Maret 2022</v>
      </c>
      <c r="I34" s="429"/>
    </row>
    <row r="42" spans="1:9" x14ac:dyDescent="0.25">
      <c r="G42" s="396" t="s">
        <v>33</v>
      </c>
      <c r="H42" s="396"/>
      <c r="I42" s="396"/>
    </row>
  </sheetData>
  <mergeCells count="7">
    <mergeCell ref="G42:I42"/>
    <mergeCell ref="A10:I10"/>
    <mergeCell ref="G18:H18"/>
    <mergeCell ref="G19:H19"/>
    <mergeCell ref="A20:H20"/>
    <mergeCell ref="A21:D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2:S38"/>
  <sheetViews>
    <sheetView topLeftCell="A10" workbookViewId="0">
      <selection activeCell="H28" sqref="H2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1082</v>
      </c>
      <c r="H11" s="3" t="s">
        <v>8</v>
      </c>
      <c r="I11" s="7" t="s">
        <v>9</v>
      </c>
      <c r="J11" s="8" t="s">
        <v>1081</v>
      </c>
    </row>
    <row r="12" spans="1:10" x14ac:dyDescent="0.25">
      <c r="H12" s="3" t="s">
        <v>10</v>
      </c>
      <c r="I12" s="7" t="s">
        <v>9</v>
      </c>
      <c r="J12" s="9" t="s">
        <v>541</v>
      </c>
    </row>
    <row r="13" spans="1:10" x14ac:dyDescent="0.25">
      <c r="H13" s="3" t="s">
        <v>11</v>
      </c>
      <c r="I13" s="7" t="s">
        <v>9</v>
      </c>
      <c r="J13" s="9" t="s">
        <v>541</v>
      </c>
    </row>
    <row r="14" spans="1:10" x14ac:dyDescent="0.25">
      <c r="H14" s="3" t="s">
        <v>12</v>
      </c>
      <c r="I14" s="7" t="s">
        <v>9</v>
      </c>
      <c r="J14" s="55" t="s">
        <v>1068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14" customFormat="1" ht="54" customHeight="1" x14ac:dyDescent="0.25">
      <c r="A18" s="15">
        <v>1</v>
      </c>
      <c r="B18" s="319">
        <v>44643</v>
      </c>
      <c r="C18" s="318" t="s">
        <v>1069</v>
      </c>
      <c r="D18" s="47" t="s">
        <v>1083</v>
      </c>
      <c r="E18" s="316" t="s">
        <v>52</v>
      </c>
      <c r="F18" s="317">
        <v>8</v>
      </c>
      <c r="G18" s="58">
        <v>66</v>
      </c>
      <c r="H18" s="404">
        <v>150000</v>
      </c>
      <c r="I18" s="405"/>
      <c r="J18" s="315">
        <f>H18</f>
        <v>150000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150000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150000</v>
      </c>
    </row>
    <row r="24" spans="1:19" x14ac:dyDescent="0.25">
      <c r="A24" s="1" t="s">
        <v>171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23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1059</v>
      </c>
      <c r="H11" s="3" t="s">
        <v>8</v>
      </c>
      <c r="I11" s="7" t="s">
        <v>9</v>
      </c>
      <c r="J11" s="8" t="s">
        <v>1072</v>
      </c>
    </row>
    <row r="12" spans="1:10" x14ac:dyDescent="0.25">
      <c r="H12" s="3" t="s">
        <v>10</v>
      </c>
      <c r="I12" s="7" t="s">
        <v>9</v>
      </c>
      <c r="J12" s="9" t="s">
        <v>541</v>
      </c>
    </row>
    <row r="13" spans="1:10" x14ac:dyDescent="0.25">
      <c r="H13" s="3" t="s">
        <v>11</v>
      </c>
      <c r="I13" s="7" t="s">
        <v>9</v>
      </c>
      <c r="J13" s="9" t="s">
        <v>541</v>
      </c>
    </row>
    <row r="14" spans="1:10" x14ac:dyDescent="0.25">
      <c r="H14" s="3" t="s">
        <v>12</v>
      </c>
      <c r="I14" s="7" t="s">
        <v>9</v>
      </c>
      <c r="J14" s="55" t="s">
        <v>1073</v>
      </c>
    </row>
    <row r="15" spans="1:10" x14ac:dyDescent="0.25">
      <c r="A15" s="2" t="s">
        <v>13</v>
      </c>
      <c r="B15" s="2" t="s">
        <v>1059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14" customFormat="1" ht="54" customHeight="1" x14ac:dyDescent="0.25">
      <c r="A18" s="15">
        <v>1</v>
      </c>
      <c r="B18" s="319">
        <v>44643</v>
      </c>
      <c r="C18" s="318" t="s">
        <v>1074</v>
      </c>
      <c r="D18" s="47" t="s">
        <v>1075</v>
      </c>
      <c r="E18" s="316" t="s">
        <v>52</v>
      </c>
      <c r="F18" s="317">
        <v>5</v>
      </c>
      <c r="G18" s="58">
        <v>165</v>
      </c>
      <c r="H18" s="404">
        <v>4000</v>
      </c>
      <c r="I18" s="405"/>
      <c r="J18" s="315">
        <f>G18*H18</f>
        <v>660000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660000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660000</v>
      </c>
    </row>
    <row r="24" spans="1:19" x14ac:dyDescent="0.25">
      <c r="A24" s="1" t="s">
        <v>1076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23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802</v>
      </c>
      <c r="H11" s="3" t="s">
        <v>8</v>
      </c>
      <c r="I11" s="7" t="s">
        <v>9</v>
      </c>
      <c r="J11" s="8" t="s">
        <v>1077</v>
      </c>
    </row>
    <row r="12" spans="1:10" x14ac:dyDescent="0.25">
      <c r="H12" s="3" t="s">
        <v>10</v>
      </c>
      <c r="I12" s="7" t="s">
        <v>9</v>
      </c>
      <c r="J12" s="9" t="s">
        <v>541</v>
      </c>
    </row>
    <row r="13" spans="1:10" x14ac:dyDescent="0.25">
      <c r="H13" s="3" t="s">
        <v>11</v>
      </c>
      <c r="I13" s="7" t="s">
        <v>9</v>
      </c>
      <c r="J13" s="9" t="s">
        <v>541</v>
      </c>
    </row>
    <row r="14" spans="1:10" x14ac:dyDescent="0.25">
      <c r="H14" s="3" t="s">
        <v>12</v>
      </c>
      <c r="I14" s="7" t="s">
        <v>9</v>
      </c>
      <c r="J14" s="55" t="s">
        <v>1078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14" customFormat="1" ht="54" customHeight="1" x14ac:dyDescent="0.25">
      <c r="A18" s="15">
        <v>1</v>
      </c>
      <c r="B18" s="319">
        <v>44643</v>
      </c>
      <c r="C18" s="318" t="s">
        <v>1079</v>
      </c>
      <c r="D18" s="47" t="s">
        <v>872</v>
      </c>
      <c r="E18" s="316" t="s">
        <v>52</v>
      </c>
      <c r="F18" s="317">
        <v>29</v>
      </c>
      <c r="G18" s="58">
        <v>616</v>
      </c>
      <c r="H18" s="404">
        <v>4000</v>
      </c>
      <c r="I18" s="405"/>
      <c r="J18" s="315">
        <f>G18*H18</f>
        <v>2464000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2464000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2464000</v>
      </c>
    </row>
    <row r="24" spans="1:19" x14ac:dyDescent="0.25">
      <c r="A24" s="1" t="s">
        <v>1080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23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2:R38"/>
  <sheetViews>
    <sheetView topLeftCell="A10" workbookViewId="0">
      <selection activeCell="I14" sqref="I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1085</v>
      </c>
      <c r="G11" s="3" t="s">
        <v>8</v>
      </c>
      <c r="H11" s="7" t="s">
        <v>9</v>
      </c>
      <c r="I11" s="8" t="s">
        <v>1084</v>
      </c>
    </row>
    <row r="12" spans="1:9" x14ac:dyDescent="0.25">
      <c r="G12" s="3" t="s">
        <v>10</v>
      </c>
      <c r="H12" s="7" t="s">
        <v>9</v>
      </c>
      <c r="I12" s="9" t="s">
        <v>541</v>
      </c>
    </row>
    <row r="13" spans="1:9" x14ac:dyDescent="0.25">
      <c r="G13" s="3" t="s">
        <v>11</v>
      </c>
      <c r="H13" s="7" t="s">
        <v>9</v>
      </c>
      <c r="I13" s="9" t="s">
        <v>541</v>
      </c>
    </row>
    <row r="14" spans="1:9" x14ac:dyDescent="0.25">
      <c r="G14" s="3" t="s">
        <v>12</v>
      </c>
      <c r="H14" s="7" t="s">
        <v>9</v>
      </c>
      <c r="I14" s="55" t="s">
        <v>1087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314" customFormat="1" ht="54" customHeight="1" x14ac:dyDescent="0.25">
      <c r="A18" s="15">
        <v>1</v>
      </c>
      <c r="B18" s="319">
        <v>12135</v>
      </c>
      <c r="C18" s="318"/>
      <c r="D18" s="47" t="s">
        <v>1086</v>
      </c>
      <c r="E18" s="316" t="s">
        <v>254</v>
      </c>
      <c r="F18" s="317">
        <v>1</v>
      </c>
      <c r="G18" s="404">
        <v>700000</v>
      </c>
      <c r="H18" s="405"/>
      <c r="I18" s="315">
        <f>F18*G18</f>
        <v>700000</v>
      </c>
    </row>
    <row r="19" spans="1:18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8"/>
      <c r="I19" s="18">
        <f>I18</f>
        <v>700000</v>
      </c>
    </row>
    <row r="20" spans="1:18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20"/>
    </row>
    <row r="21" spans="1:18" x14ac:dyDescent="0.25">
      <c r="E21" s="1"/>
      <c r="F21" s="1"/>
      <c r="G21" s="21" t="s">
        <v>23</v>
      </c>
      <c r="H21" s="21"/>
      <c r="I21" s="22">
        <v>0</v>
      </c>
      <c r="J21" s="23"/>
      <c r="R21" s="2" t="s">
        <v>24</v>
      </c>
    </row>
    <row r="22" spans="1:18" ht="16.5" thickBot="1" x14ac:dyDescent="0.3">
      <c r="E22" s="1"/>
      <c r="F22" s="1"/>
      <c r="G22" s="24" t="s">
        <v>25</v>
      </c>
      <c r="H22" s="24"/>
      <c r="I22" s="25">
        <v>0</v>
      </c>
      <c r="J22" s="23"/>
    </row>
    <row r="23" spans="1:18" ht="16.5" customHeight="1" x14ac:dyDescent="0.25">
      <c r="E23" s="1"/>
      <c r="F23" s="1"/>
      <c r="G23" s="26" t="s">
        <v>26</v>
      </c>
      <c r="H23" s="26"/>
      <c r="I23" s="27">
        <f>I19</f>
        <v>700000</v>
      </c>
    </row>
    <row r="24" spans="1:18" x14ac:dyDescent="0.25">
      <c r="A24" s="1" t="s">
        <v>255</v>
      </c>
      <c r="E24" s="1"/>
      <c r="F24" s="1"/>
      <c r="G24" s="26"/>
      <c r="H24" s="26"/>
      <c r="I24" s="27"/>
    </row>
    <row r="25" spans="1:18" ht="10.5" customHeight="1" x14ac:dyDescent="0.25">
      <c r="A25" s="28"/>
      <c r="E25" s="1"/>
      <c r="F25" s="1"/>
      <c r="G25" s="26"/>
      <c r="H25" s="26"/>
      <c r="I25" s="27"/>
    </row>
    <row r="26" spans="1:18" x14ac:dyDescent="0.25">
      <c r="A26" s="29" t="s">
        <v>27</v>
      </c>
    </row>
    <row r="27" spans="1:18" x14ac:dyDescent="0.25">
      <c r="A27" s="30" t="s">
        <v>28</v>
      </c>
      <c r="B27" s="30"/>
      <c r="C27" s="30"/>
      <c r="D27" s="30"/>
      <c r="E27" s="11"/>
    </row>
    <row r="28" spans="1:18" x14ac:dyDescent="0.25">
      <c r="A28" s="30" t="s">
        <v>29</v>
      </c>
      <c r="B28" s="30"/>
      <c r="C28" s="30"/>
      <c r="D28" s="11"/>
      <c r="E28" s="11"/>
    </row>
    <row r="29" spans="1:18" x14ac:dyDescent="0.25">
      <c r="A29" s="31" t="s">
        <v>135</v>
      </c>
      <c r="B29" s="32"/>
      <c r="C29" s="32"/>
      <c r="D29" s="31"/>
      <c r="E29" s="11"/>
    </row>
    <row r="30" spans="1:18" x14ac:dyDescent="0.25">
      <c r="A30" s="33" t="s">
        <v>136</v>
      </c>
      <c r="B30" s="33"/>
      <c r="C30" s="33"/>
      <c r="D30" s="32"/>
      <c r="E30" s="11"/>
    </row>
    <row r="31" spans="1:18" ht="8.25" customHeight="1" x14ac:dyDescent="0.25">
      <c r="A31" s="34"/>
      <c r="B31" s="34"/>
      <c r="C31" s="34"/>
      <c r="D31" s="34"/>
    </row>
    <row r="32" spans="1:18" x14ac:dyDescent="0.25">
      <c r="G32" s="35" t="s">
        <v>32</v>
      </c>
      <c r="H32" s="394" t="str">
        <f>+I12</f>
        <v xml:space="preserve"> 23 Maret 2022</v>
      </c>
      <c r="I32" s="395"/>
    </row>
    <row r="36" spans="7:9" x14ac:dyDescent="0.25">
      <c r="H36" s="3" t="s">
        <v>24</v>
      </c>
    </row>
    <row r="38" spans="7:9" x14ac:dyDescent="0.25">
      <c r="G38" s="396" t="s">
        <v>33</v>
      </c>
      <c r="H38" s="396"/>
      <c r="I38" s="396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2:R39"/>
  <sheetViews>
    <sheetView topLeftCell="A8" zoomScale="98" zoomScaleNormal="98" workbookViewId="0">
      <selection activeCell="I14" sqref="I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1091</v>
      </c>
      <c r="G11" s="3" t="s">
        <v>8</v>
      </c>
      <c r="H11" s="7" t="s">
        <v>9</v>
      </c>
      <c r="I11" s="8" t="s">
        <v>1088</v>
      </c>
    </row>
    <row r="12" spans="1:9" x14ac:dyDescent="0.25">
      <c r="G12" s="3" t="s">
        <v>10</v>
      </c>
      <c r="H12" s="7" t="s">
        <v>9</v>
      </c>
      <c r="I12" s="9" t="s">
        <v>581</v>
      </c>
    </row>
    <row r="13" spans="1:9" x14ac:dyDescent="0.25">
      <c r="G13" s="3" t="s">
        <v>11</v>
      </c>
      <c r="H13" s="7" t="s">
        <v>9</v>
      </c>
      <c r="I13" s="9" t="s">
        <v>1089</v>
      </c>
    </row>
    <row r="14" spans="1:9" x14ac:dyDescent="0.25">
      <c r="G14" s="3" t="s">
        <v>12</v>
      </c>
      <c r="H14" s="7" t="s">
        <v>9</v>
      </c>
      <c r="I14" s="10" t="s">
        <v>1090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320" customFormat="1" ht="48.75" customHeight="1" x14ac:dyDescent="0.25">
      <c r="A18" s="15">
        <v>1</v>
      </c>
      <c r="B18" s="438">
        <v>44628</v>
      </c>
      <c r="C18" s="436" t="s">
        <v>1092</v>
      </c>
      <c r="D18" s="47" t="s">
        <v>1093</v>
      </c>
      <c r="E18" s="430" t="s">
        <v>1094</v>
      </c>
      <c r="F18" s="324">
        <v>1</v>
      </c>
      <c r="G18" s="402">
        <v>11000000</v>
      </c>
      <c r="H18" s="403"/>
      <c r="I18" s="49">
        <f>G18</f>
        <v>11000000</v>
      </c>
    </row>
    <row r="19" spans="1:18" s="320" customFormat="1" ht="48.75" customHeight="1" x14ac:dyDescent="0.25">
      <c r="A19" s="15">
        <v>2</v>
      </c>
      <c r="B19" s="439"/>
      <c r="C19" s="437"/>
      <c r="D19" s="47" t="s">
        <v>239</v>
      </c>
      <c r="E19" s="431"/>
      <c r="F19" s="324">
        <v>1</v>
      </c>
      <c r="G19" s="402">
        <v>1134000</v>
      </c>
      <c r="H19" s="403"/>
      <c r="I19" s="49">
        <f>G19</f>
        <v>1134000</v>
      </c>
    </row>
    <row r="20" spans="1:18" s="51" customFormat="1" ht="24" customHeight="1" thickBot="1" x14ac:dyDescent="0.3">
      <c r="A20" s="391" t="s">
        <v>22</v>
      </c>
      <c r="B20" s="392"/>
      <c r="C20" s="392"/>
      <c r="D20" s="392"/>
      <c r="E20" s="392"/>
      <c r="F20" s="392"/>
      <c r="G20" s="392"/>
      <c r="H20" s="393"/>
      <c r="I20" s="50">
        <f>SUM(I18:I19)</f>
        <v>12134000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42</v>
      </c>
      <c r="H22" s="21"/>
      <c r="I22" s="22">
        <v>7700000</v>
      </c>
      <c r="J22" s="293">
        <v>44629</v>
      </c>
      <c r="R22" s="2" t="s">
        <v>24</v>
      </c>
    </row>
    <row r="23" spans="1:18" ht="16.5" thickBot="1" x14ac:dyDescent="0.3">
      <c r="E23" s="1"/>
      <c r="F23" s="1"/>
      <c r="G23" s="24" t="s">
        <v>43</v>
      </c>
      <c r="H23" s="24"/>
      <c r="I23" s="52">
        <f>I20-I22</f>
        <v>4434000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I23</f>
        <v>4434000</v>
      </c>
    </row>
    <row r="25" spans="1:18" x14ac:dyDescent="0.25">
      <c r="A25" s="1" t="s">
        <v>1107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24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10">
    <mergeCell ref="A20:H20"/>
    <mergeCell ref="H33:I33"/>
    <mergeCell ref="G39:I39"/>
    <mergeCell ref="A9:I9"/>
    <mergeCell ref="G17:H17"/>
    <mergeCell ref="B18:B19"/>
    <mergeCell ref="C18:C19"/>
    <mergeCell ref="E18:E19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2:R39"/>
  <sheetViews>
    <sheetView topLeftCell="A13" zoomScale="98" zoomScaleNormal="98" workbookViewId="0">
      <selection activeCell="J22" sqref="J2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609</v>
      </c>
      <c r="G11" s="3" t="s">
        <v>8</v>
      </c>
      <c r="H11" s="7" t="s">
        <v>9</v>
      </c>
      <c r="I11" s="8" t="s">
        <v>1095</v>
      </c>
    </row>
    <row r="12" spans="1:9" x14ac:dyDescent="0.25">
      <c r="G12" s="3" t="s">
        <v>10</v>
      </c>
      <c r="H12" s="7" t="s">
        <v>9</v>
      </c>
      <c r="I12" s="9" t="s">
        <v>581</v>
      </c>
    </row>
    <row r="13" spans="1:9" x14ac:dyDescent="0.25">
      <c r="G13" s="3" t="s">
        <v>11</v>
      </c>
      <c r="H13" s="7" t="s">
        <v>9</v>
      </c>
      <c r="I13" s="9" t="s">
        <v>1089</v>
      </c>
    </row>
    <row r="14" spans="1:9" x14ac:dyDescent="0.25">
      <c r="G14" s="3" t="s">
        <v>12</v>
      </c>
      <c r="H14" s="7" t="s">
        <v>9</v>
      </c>
      <c r="I14" s="10" t="s">
        <v>1096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320" customFormat="1" ht="48.75" customHeight="1" x14ac:dyDescent="0.25">
      <c r="A18" s="15">
        <v>1</v>
      </c>
      <c r="B18" s="438">
        <v>44629</v>
      </c>
      <c r="C18" s="436" t="s">
        <v>1097</v>
      </c>
      <c r="D18" s="47" t="s">
        <v>1098</v>
      </c>
      <c r="E18" s="430" t="s">
        <v>1099</v>
      </c>
      <c r="F18" s="324">
        <v>1</v>
      </c>
      <c r="G18" s="402">
        <v>5200000</v>
      </c>
      <c r="H18" s="403"/>
      <c r="I18" s="49">
        <f>G18</f>
        <v>5200000</v>
      </c>
    </row>
    <row r="19" spans="1:18" s="320" customFormat="1" ht="48.75" customHeight="1" x14ac:dyDescent="0.25">
      <c r="A19" s="15">
        <v>2</v>
      </c>
      <c r="B19" s="439"/>
      <c r="C19" s="437"/>
      <c r="D19" s="47" t="s">
        <v>239</v>
      </c>
      <c r="E19" s="431"/>
      <c r="F19" s="324">
        <v>1</v>
      </c>
      <c r="G19" s="402">
        <v>220000</v>
      </c>
      <c r="H19" s="403"/>
      <c r="I19" s="49">
        <f>G19</f>
        <v>220000</v>
      </c>
    </row>
    <row r="20" spans="1:18" s="51" customFormat="1" ht="24" customHeight="1" thickBot="1" x14ac:dyDescent="0.3">
      <c r="A20" s="391" t="s">
        <v>22</v>
      </c>
      <c r="B20" s="392"/>
      <c r="C20" s="392"/>
      <c r="D20" s="392"/>
      <c r="E20" s="392"/>
      <c r="F20" s="392"/>
      <c r="G20" s="392"/>
      <c r="H20" s="393"/>
      <c r="I20" s="50">
        <f>SUM(I18:I19)</f>
        <v>5420000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42</v>
      </c>
      <c r="H22" s="21"/>
      <c r="I22" s="22">
        <v>3600000</v>
      </c>
      <c r="J22" s="293">
        <v>12128</v>
      </c>
      <c r="R22" s="2" t="s">
        <v>24</v>
      </c>
    </row>
    <row r="23" spans="1:18" ht="16.5" thickBot="1" x14ac:dyDescent="0.3">
      <c r="E23" s="1"/>
      <c r="F23" s="1"/>
      <c r="G23" s="24" t="s">
        <v>43</v>
      </c>
      <c r="H23" s="24"/>
      <c r="I23" s="52">
        <f>I20-I22</f>
        <v>1820000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I23</f>
        <v>1820000</v>
      </c>
    </row>
    <row r="25" spans="1:18" x14ac:dyDescent="0.25">
      <c r="A25" s="1" t="s">
        <v>1108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24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10">
    <mergeCell ref="A20:H20"/>
    <mergeCell ref="H33:I33"/>
    <mergeCell ref="G39:I39"/>
    <mergeCell ref="A9:I9"/>
    <mergeCell ref="G17:H17"/>
    <mergeCell ref="B18:B19"/>
    <mergeCell ref="C18:C19"/>
    <mergeCell ref="E18:E19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2:R40"/>
  <sheetViews>
    <sheetView topLeftCell="A10" zoomScale="98" zoomScaleNormal="98" workbookViewId="0">
      <selection activeCell="J23" sqref="J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609</v>
      </c>
      <c r="G11" s="3" t="s">
        <v>8</v>
      </c>
      <c r="H11" s="7" t="s">
        <v>9</v>
      </c>
      <c r="I11" s="8" t="s">
        <v>1100</v>
      </c>
    </row>
    <row r="12" spans="1:9" x14ac:dyDescent="0.25">
      <c r="G12" s="3" t="s">
        <v>10</v>
      </c>
      <c r="H12" s="7" t="s">
        <v>9</v>
      </c>
      <c r="I12" s="9" t="s">
        <v>581</v>
      </c>
    </row>
    <row r="13" spans="1:9" x14ac:dyDescent="0.25">
      <c r="G13" s="3" t="s">
        <v>11</v>
      </c>
      <c r="H13" s="7" t="s">
        <v>9</v>
      </c>
      <c r="I13" s="9" t="s">
        <v>1089</v>
      </c>
    </row>
    <row r="14" spans="1:9" x14ac:dyDescent="0.25">
      <c r="G14" s="3" t="s">
        <v>12</v>
      </c>
      <c r="H14" s="7" t="s">
        <v>9</v>
      </c>
      <c r="I14" s="10" t="s">
        <v>1101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320" customFormat="1" ht="34.5" customHeight="1" x14ac:dyDescent="0.25">
      <c r="A18" s="15">
        <v>1</v>
      </c>
      <c r="B18" s="438">
        <v>44635</v>
      </c>
      <c r="C18" s="436" t="s">
        <v>1103</v>
      </c>
      <c r="D18" s="47" t="s">
        <v>1105</v>
      </c>
      <c r="E18" s="430" t="s">
        <v>1102</v>
      </c>
      <c r="F18" s="324">
        <v>1</v>
      </c>
      <c r="G18" s="402">
        <v>5500000</v>
      </c>
      <c r="H18" s="403"/>
      <c r="I18" s="49">
        <f>G18</f>
        <v>5500000</v>
      </c>
    </row>
    <row r="19" spans="1:18" s="320" customFormat="1" ht="34.5" customHeight="1" x14ac:dyDescent="0.25">
      <c r="A19" s="15">
        <v>2</v>
      </c>
      <c r="B19" s="439"/>
      <c r="C19" s="437"/>
      <c r="D19" s="47" t="s">
        <v>239</v>
      </c>
      <c r="E19" s="431"/>
      <c r="F19" s="324">
        <v>1</v>
      </c>
      <c r="G19" s="402">
        <v>50000</v>
      </c>
      <c r="H19" s="403"/>
      <c r="I19" s="49">
        <f>G19</f>
        <v>50000</v>
      </c>
    </row>
    <row r="20" spans="1:18" s="320" customFormat="1" ht="34.5" customHeight="1" x14ac:dyDescent="0.25">
      <c r="A20" s="15">
        <v>3</v>
      </c>
      <c r="B20" s="327">
        <v>44635</v>
      </c>
      <c r="C20" s="326" t="s">
        <v>1104</v>
      </c>
      <c r="D20" s="47" t="s">
        <v>1106</v>
      </c>
      <c r="E20" s="323" t="s">
        <v>412</v>
      </c>
      <c r="F20" s="324">
        <v>1</v>
      </c>
      <c r="G20" s="402">
        <v>2950000</v>
      </c>
      <c r="H20" s="403"/>
      <c r="I20" s="49">
        <f>G20</f>
        <v>2950000</v>
      </c>
    </row>
    <row r="21" spans="1:18" s="51" customFormat="1" ht="24" customHeight="1" thickBot="1" x14ac:dyDescent="0.3">
      <c r="A21" s="391" t="s">
        <v>22</v>
      </c>
      <c r="B21" s="392"/>
      <c r="C21" s="392"/>
      <c r="D21" s="392"/>
      <c r="E21" s="392"/>
      <c r="F21" s="392"/>
      <c r="G21" s="392"/>
      <c r="H21" s="393"/>
      <c r="I21" s="50">
        <f>SUM(I18:I20)</f>
        <v>8500000</v>
      </c>
    </row>
    <row r="22" spans="1:18" ht="13.5" customHeight="1" x14ac:dyDescent="0.25">
      <c r="A22" s="19"/>
      <c r="B22" s="19"/>
      <c r="C22" s="19"/>
      <c r="D22" s="19"/>
      <c r="E22" s="19"/>
      <c r="F22" s="19"/>
      <c r="G22" s="19"/>
      <c r="H22" s="19"/>
      <c r="I22" s="20"/>
    </row>
    <row r="23" spans="1:18" x14ac:dyDescent="0.25">
      <c r="E23" s="1"/>
      <c r="F23" s="1"/>
      <c r="G23" s="21" t="s">
        <v>42</v>
      </c>
      <c r="H23" s="21"/>
      <c r="I23" s="22">
        <f>3850000+2000000</f>
        <v>5850000</v>
      </c>
      <c r="J23" s="293">
        <v>12128</v>
      </c>
      <c r="R23" s="2" t="s">
        <v>24</v>
      </c>
    </row>
    <row r="24" spans="1:18" ht="16.5" thickBot="1" x14ac:dyDescent="0.3">
      <c r="E24" s="1"/>
      <c r="F24" s="1"/>
      <c r="G24" s="24" t="s">
        <v>43</v>
      </c>
      <c r="H24" s="24"/>
      <c r="I24" s="52">
        <f>I21-I23</f>
        <v>2650000</v>
      </c>
      <c r="J24" s="23"/>
    </row>
    <row r="25" spans="1:18" ht="16.5" customHeight="1" x14ac:dyDescent="0.25">
      <c r="E25" s="1"/>
      <c r="F25" s="1"/>
      <c r="G25" s="26" t="s">
        <v>26</v>
      </c>
      <c r="H25" s="26"/>
      <c r="I25" s="27">
        <f>I24</f>
        <v>2650000</v>
      </c>
    </row>
    <row r="26" spans="1:18" x14ac:dyDescent="0.25">
      <c r="A26" s="1" t="s">
        <v>1109</v>
      </c>
      <c r="E26" s="1"/>
      <c r="F26" s="1"/>
      <c r="G26" s="26"/>
      <c r="H26" s="26"/>
      <c r="I26" s="27"/>
    </row>
    <row r="27" spans="1:18" ht="10.5" customHeight="1" x14ac:dyDescent="0.25">
      <c r="A27" s="28"/>
      <c r="E27" s="1"/>
      <c r="F27" s="1"/>
      <c r="G27" s="26"/>
      <c r="H27" s="26"/>
      <c r="I27" s="27"/>
    </row>
    <row r="28" spans="1:18" x14ac:dyDescent="0.25">
      <c r="A28" s="29" t="s">
        <v>27</v>
      </c>
    </row>
    <row r="29" spans="1:18" x14ac:dyDescent="0.25">
      <c r="A29" s="30" t="s">
        <v>28</v>
      </c>
      <c r="B29" s="30"/>
      <c r="C29" s="30"/>
      <c r="D29" s="30"/>
      <c r="E29" s="11"/>
    </row>
    <row r="30" spans="1:18" x14ac:dyDescent="0.25">
      <c r="A30" s="30" t="s">
        <v>29</v>
      </c>
      <c r="B30" s="30"/>
      <c r="C30" s="30"/>
      <c r="D30" s="11"/>
      <c r="E30" s="11"/>
    </row>
    <row r="31" spans="1:18" x14ac:dyDescent="0.25">
      <c r="A31" s="31" t="s">
        <v>135</v>
      </c>
      <c r="B31" s="32"/>
      <c r="C31" s="32"/>
      <c r="D31" s="31"/>
      <c r="E31" s="11"/>
    </row>
    <row r="32" spans="1:18" x14ac:dyDescent="0.25">
      <c r="A32" s="33" t="s">
        <v>136</v>
      </c>
      <c r="B32" s="33"/>
      <c r="C32" s="33"/>
      <c r="D32" s="32"/>
      <c r="E32" s="11"/>
    </row>
    <row r="33" spans="1:9" ht="8.25" customHeight="1" x14ac:dyDescent="0.25">
      <c r="A33" s="34"/>
      <c r="B33" s="34"/>
      <c r="C33" s="34"/>
      <c r="D33" s="34"/>
    </row>
    <row r="34" spans="1:9" x14ac:dyDescent="0.25">
      <c r="G34" s="35" t="s">
        <v>32</v>
      </c>
      <c r="H34" s="394" t="str">
        <f>+I12</f>
        <v xml:space="preserve"> 24 Maret 2022</v>
      </c>
      <c r="I34" s="395"/>
    </row>
    <row r="38" spans="1:9" x14ac:dyDescent="0.25">
      <c r="H38" s="3" t="s">
        <v>24</v>
      </c>
    </row>
    <row r="40" spans="1:9" x14ac:dyDescent="0.25">
      <c r="G40" s="396" t="s">
        <v>33</v>
      </c>
      <c r="H40" s="396"/>
      <c r="I40" s="396"/>
    </row>
  </sheetData>
  <mergeCells count="11">
    <mergeCell ref="A21:H21"/>
    <mergeCell ref="H34:I34"/>
    <mergeCell ref="G40:I40"/>
    <mergeCell ref="G20:H20"/>
    <mergeCell ref="A9:I9"/>
    <mergeCell ref="G17:H17"/>
    <mergeCell ref="B18:B19"/>
    <mergeCell ref="C18:C19"/>
    <mergeCell ref="E18:E19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2:S39"/>
  <sheetViews>
    <sheetView topLeftCell="A7" workbookViewId="0">
      <selection activeCell="J14" sqref="J14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140625" style="2" customWidth="1"/>
    <col min="4" max="4" width="28.5703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5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215</v>
      </c>
      <c r="H11" s="3" t="s">
        <v>8</v>
      </c>
      <c r="I11" s="7" t="s">
        <v>9</v>
      </c>
      <c r="J11" s="8" t="s">
        <v>1111</v>
      </c>
    </row>
    <row r="12" spans="1:10" x14ac:dyDescent="0.25">
      <c r="B12" s="2" t="s">
        <v>35</v>
      </c>
      <c r="H12" s="3" t="s">
        <v>10</v>
      </c>
      <c r="I12" s="7" t="s">
        <v>9</v>
      </c>
      <c r="J12" s="9" t="s">
        <v>581</v>
      </c>
    </row>
    <row r="13" spans="1:10" x14ac:dyDescent="0.25">
      <c r="H13" s="3" t="s">
        <v>11</v>
      </c>
      <c r="I13" s="7" t="s">
        <v>9</v>
      </c>
      <c r="J13" s="9" t="s">
        <v>748</v>
      </c>
    </row>
    <row r="14" spans="1:10" x14ac:dyDescent="0.25">
      <c r="H14" s="3" t="s">
        <v>12</v>
      </c>
      <c r="I14" s="7" t="s">
        <v>9</v>
      </c>
      <c r="J14" s="10" t="s">
        <v>1112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8.5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50</v>
      </c>
      <c r="G17" s="110" t="s">
        <v>51</v>
      </c>
      <c r="H17" s="434" t="s">
        <v>20</v>
      </c>
      <c r="I17" s="435"/>
      <c r="J17" s="14" t="s">
        <v>21</v>
      </c>
    </row>
    <row r="18" spans="1:19" s="320" customFormat="1" ht="51.75" customHeight="1" x14ac:dyDescent="0.25">
      <c r="A18" s="15">
        <v>1</v>
      </c>
      <c r="B18" s="37">
        <v>44639</v>
      </c>
      <c r="C18" s="38" t="s">
        <v>1113</v>
      </c>
      <c r="D18" s="39" t="s">
        <v>217</v>
      </c>
      <c r="E18" s="323" t="s">
        <v>216</v>
      </c>
      <c r="F18" s="16">
        <v>4</v>
      </c>
      <c r="G18" s="132">
        <v>508</v>
      </c>
      <c r="H18" s="402">
        <v>2500</v>
      </c>
      <c r="I18" s="403"/>
      <c r="J18" s="41">
        <f>G18*H18</f>
        <v>1270000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SUM(J18:J18)</f>
        <v>1270000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1270000</v>
      </c>
    </row>
    <row r="24" spans="1:19" x14ac:dyDescent="0.25">
      <c r="A24" s="1" t="s">
        <v>1114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24 Maret 2022</v>
      </c>
      <c r="J32" s="395"/>
    </row>
    <row r="37" spans="8:10" x14ac:dyDescent="0.25">
      <c r="I37" s="3" t="s">
        <v>24</v>
      </c>
    </row>
    <row r="39" spans="8:10" x14ac:dyDescent="0.25">
      <c r="H39" s="396" t="s">
        <v>33</v>
      </c>
      <c r="I39" s="396"/>
      <c r="J39" s="396"/>
    </row>
  </sheetData>
  <mergeCells count="6">
    <mergeCell ref="H39:J39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2:S40"/>
  <sheetViews>
    <sheetView topLeftCell="A10" workbookViewId="0">
      <selection activeCell="J20" sqref="J20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140625" style="2" customWidth="1"/>
    <col min="4" max="4" width="28.5703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5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215</v>
      </c>
      <c r="H11" s="3" t="s">
        <v>8</v>
      </c>
      <c r="I11" s="7" t="s">
        <v>9</v>
      </c>
      <c r="J11" s="8" t="s">
        <v>1115</v>
      </c>
    </row>
    <row r="12" spans="1:10" x14ac:dyDescent="0.25">
      <c r="B12" s="2" t="s">
        <v>35</v>
      </c>
      <c r="H12" s="3" t="s">
        <v>10</v>
      </c>
      <c r="I12" s="7" t="s">
        <v>9</v>
      </c>
      <c r="J12" s="9" t="s">
        <v>581</v>
      </c>
    </row>
    <row r="13" spans="1:10" x14ac:dyDescent="0.25">
      <c r="H13" s="3" t="s">
        <v>11</v>
      </c>
      <c r="I13" s="7" t="s">
        <v>9</v>
      </c>
      <c r="J13" s="9" t="s">
        <v>748</v>
      </c>
    </row>
    <row r="14" spans="1:10" x14ac:dyDescent="0.25">
      <c r="H14" s="3" t="s">
        <v>12</v>
      </c>
      <c r="I14" s="7" t="s">
        <v>9</v>
      </c>
      <c r="J14" s="10" t="s">
        <v>1116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8.5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50</v>
      </c>
      <c r="G17" s="110" t="s">
        <v>51</v>
      </c>
      <c r="H17" s="434" t="s">
        <v>20</v>
      </c>
      <c r="I17" s="435"/>
      <c r="J17" s="14" t="s">
        <v>21</v>
      </c>
    </row>
    <row r="18" spans="1:19" s="320" customFormat="1" ht="51.75" customHeight="1" x14ac:dyDescent="0.25">
      <c r="A18" s="15">
        <v>1</v>
      </c>
      <c r="B18" s="438">
        <v>44629</v>
      </c>
      <c r="C18" s="436" t="s">
        <v>1117</v>
      </c>
      <c r="D18" s="39" t="s">
        <v>217</v>
      </c>
      <c r="E18" s="323" t="s">
        <v>216</v>
      </c>
      <c r="F18" s="16">
        <v>1</v>
      </c>
      <c r="G18" s="132">
        <v>124</v>
      </c>
      <c r="H18" s="402">
        <v>2500</v>
      </c>
      <c r="I18" s="403"/>
      <c r="J18" s="41">
        <f>G18*H18</f>
        <v>310000</v>
      </c>
    </row>
    <row r="19" spans="1:19" s="320" customFormat="1" ht="51.75" customHeight="1" x14ac:dyDescent="0.25">
      <c r="A19" s="15">
        <v>2</v>
      </c>
      <c r="B19" s="439"/>
      <c r="C19" s="437"/>
      <c r="D19" s="39" t="s">
        <v>262</v>
      </c>
      <c r="E19" s="323" t="s">
        <v>216</v>
      </c>
      <c r="F19" s="16">
        <v>1</v>
      </c>
      <c r="G19" s="132">
        <v>1</v>
      </c>
      <c r="H19" s="402">
        <v>300000</v>
      </c>
      <c r="I19" s="403"/>
      <c r="J19" s="41">
        <f>G19*H19</f>
        <v>300000</v>
      </c>
    </row>
    <row r="20" spans="1:19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7"/>
      <c r="I20" s="408"/>
      <c r="J20" s="18">
        <f>J18+J19</f>
        <v>610000</v>
      </c>
    </row>
    <row r="21" spans="1:19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20"/>
    </row>
    <row r="22" spans="1:19" x14ac:dyDescent="0.25">
      <c r="E22" s="1"/>
      <c r="F22" s="1"/>
      <c r="G22" s="1"/>
      <c r="H22" s="21" t="s">
        <v>23</v>
      </c>
      <c r="I22" s="21"/>
      <c r="J22" s="22">
        <v>0</v>
      </c>
      <c r="K22" s="23"/>
      <c r="S22" s="2" t="s">
        <v>24</v>
      </c>
    </row>
    <row r="23" spans="1:19" ht="16.5" thickBot="1" x14ac:dyDescent="0.3">
      <c r="E23" s="1"/>
      <c r="F23" s="1"/>
      <c r="G23" s="1"/>
      <c r="H23" s="24" t="s">
        <v>25</v>
      </c>
      <c r="I23" s="24"/>
      <c r="J23" s="25">
        <v>0</v>
      </c>
      <c r="K23" s="23"/>
    </row>
    <row r="24" spans="1:19" ht="16.5" customHeight="1" x14ac:dyDescent="0.25">
      <c r="E24" s="1"/>
      <c r="F24" s="1"/>
      <c r="G24" s="1"/>
      <c r="H24" s="26" t="s">
        <v>26</v>
      </c>
      <c r="I24" s="26"/>
      <c r="J24" s="27">
        <f>J20</f>
        <v>610000</v>
      </c>
    </row>
    <row r="25" spans="1:19" x14ac:dyDescent="0.25">
      <c r="A25" s="1" t="s">
        <v>1136</v>
      </c>
      <c r="E25" s="1"/>
      <c r="F25" s="1"/>
      <c r="G25" s="1"/>
      <c r="H25" s="26"/>
      <c r="I25" s="26"/>
      <c r="J25" s="27"/>
    </row>
    <row r="26" spans="1:19" ht="10.5" customHeight="1" x14ac:dyDescent="0.25">
      <c r="A26" s="28"/>
      <c r="E26" s="1"/>
      <c r="F26" s="1"/>
      <c r="G26" s="1"/>
      <c r="H26" s="26"/>
      <c r="I26" s="26"/>
      <c r="J26" s="27"/>
    </row>
    <row r="27" spans="1:19" x14ac:dyDescent="0.25">
      <c r="A27" s="29" t="s">
        <v>27</v>
      </c>
    </row>
    <row r="28" spans="1:19" x14ac:dyDescent="0.25">
      <c r="A28" s="30" t="s">
        <v>28</v>
      </c>
      <c r="B28" s="30"/>
      <c r="C28" s="30"/>
      <c r="D28" s="30"/>
      <c r="E28" s="11"/>
    </row>
    <row r="29" spans="1:19" x14ac:dyDescent="0.25">
      <c r="A29" s="30" t="s">
        <v>29</v>
      </c>
      <c r="B29" s="30"/>
      <c r="C29" s="30"/>
      <c r="D29" s="11"/>
      <c r="E29" s="11"/>
    </row>
    <row r="30" spans="1:19" x14ac:dyDescent="0.25">
      <c r="A30" s="31" t="s">
        <v>135</v>
      </c>
      <c r="B30" s="32"/>
      <c r="C30" s="32"/>
      <c r="D30" s="31"/>
      <c r="E30" s="11"/>
    </row>
    <row r="31" spans="1:19" x14ac:dyDescent="0.25">
      <c r="A31" s="33" t="s">
        <v>136</v>
      </c>
      <c r="B31" s="33"/>
      <c r="C31" s="33"/>
      <c r="D31" s="32"/>
      <c r="E31" s="11"/>
    </row>
    <row r="32" spans="1:19" ht="8.25" customHeight="1" x14ac:dyDescent="0.25">
      <c r="A32" s="34"/>
      <c r="B32" s="34"/>
      <c r="C32" s="34"/>
      <c r="D32" s="34"/>
    </row>
    <row r="33" spans="8:10" x14ac:dyDescent="0.25">
      <c r="H33" s="35" t="s">
        <v>32</v>
      </c>
      <c r="I33" s="394" t="str">
        <f>+J12</f>
        <v xml:space="preserve"> 24 Maret 2022</v>
      </c>
      <c r="J33" s="395"/>
    </row>
    <row r="38" spans="8:10" x14ac:dyDescent="0.25">
      <c r="I38" s="3" t="s">
        <v>24</v>
      </c>
    </row>
    <row r="40" spans="8:10" x14ac:dyDescent="0.25">
      <c r="H40" s="396" t="s">
        <v>33</v>
      </c>
      <c r="I40" s="396"/>
      <c r="J40" s="396"/>
    </row>
  </sheetData>
  <mergeCells count="9">
    <mergeCell ref="H40:J40"/>
    <mergeCell ref="H19:I19"/>
    <mergeCell ref="B18:B19"/>
    <mergeCell ref="C18:C19"/>
    <mergeCell ref="A9:J9"/>
    <mergeCell ref="H17:I17"/>
    <mergeCell ref="H18:I18"/>
    <mergeCell ref="A20:I20"/>
    <mergeCell ref="I33:J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2:R42"/>
  <sheetViews>
    <sheetView topLeftCell="A7" workbookViewId="0">
      <selection activeCell="I15" sqref="I15"/>
    </sheetView>
  </sheetViews>
  <sheetFormatPr defaultColWidth="9.140625" defaultRowHeight="15.75" x14ac:dyDescent="0.25"/>
  <cols>
    <col min="1" max="1" width="4" style="2" customWidth="1"/>
    <col min="2" max="2" width="12.42578125" style="2" customWidth="1"/>
    <col min="3" max="3" width="9.28515625" style="2" customWidth="1"/>
    <col min="4" max="4" width="25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54" t="s">
        <v>6</v>
      </c>
      <c r="B10" s="455"/>
      <c r="C10" s="455"/>
      <c r="D10" s="455"/>
      <c r="E10" s="455"/>
      <c r="F10" s="455"/>
      <c r="G10" s="455"/>
      <c r="H10" s="455"/>
      <c r="I10" s="456"/>
    </row>
    <row r="12" spans="1:9" x14ac:dyDescent="0.25">
      <c r="A12" s="2" t="s">
        <v>7</v>
      </c>
      <c r="B12" s="2" t="s">
        <v>501</v>
      </c>
      <c r="G12" s="3" t="s">
        <v>8</v>
      </c>
      <c r="H12" s="7" t="s">
        <v>9</v>
      </c>
      <c r="I12" s="8" t="s">
        <v>1118</v>
      </c>
    </row>
    <row r="13" spans="1:9" x14ac:dyDescent="0.25">
      <c r="G13" s="3" t="s">
        <v>10</v>
      </c>
      <c r="H13" s="7" t="s">
        <v>9</v>
      </c>
      <c r="I13" s="9" t="s">
        <v>581</v>
      </c>
    </row>
    <row r="14" spans="1:9" x14ac:dyDescent="0.25">
      <c r="G14" s="3" t="s">
        <v>11</v>
      </c>
      <c r="H14" s="7" t="s">
        <v>9</v>
      </c>
      <c r="I14" s="9" t="s">
        <v>748</v>
      </c>
    </row>
    <row r="15" spans="1:9" x14ac:dyDescent="0.25">
      <c r="G15" s="3" t="s">
        <v>12</v>
      </c>
      <c r="H15" s="3" t="s">
        <v>9</v>
      </c>
      <c r="I15" s="55" t="s">
        <v>1119</v>
      </c>
    </row>
    <row r="16" spans="1:9" x14ac:dyDescent="0.25">
      <c r="A16" s="2" t="s">
        <v>13</v>
      </c>
      <c r="B16" s="2" t="s">
        <v>502</v>
      </c>
      <c r="F16" s="11"/>
      <c r="I16" s="55"/>
    </row>
    <row r="17" spans="1:18" ht="8.25" customHeight="1" thickBot="1" x14ac:dyDescent="0.3">
      <c r="F17" s="11"/>
      <c r="I17" s="55"/>
    </row>
    <row r="18" spans="1:18" ht="20.100000000000001" customHeight="1" x14ac:dyDescent="0.25">
      <c r="A18" s="12" t="s">
        <v>15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40</v>
      </c>
      <c r="G18" s="434" t="s">
        <v>20</v>
      </c>
      <c r="H18" s="435"/>
      <c r="I18" s="14" t="s">
        <v>21</v>
      </c>
    </row>
    <row r="19" spans="1:18" ht="49.5" customHeight="1" x14ac:dyDescent="0.25">
      <c r="A19" s="15">
        <v>1</v>
      </c>
      <c r="B19" s="328">
        <v>44634</v>
      </c>
      <c r="C19" s="329" t="s">
        <v>1120</v>
      </c>
      <c r="D19" s="39" t="s">
        <v>1121</v>
      </c>
      <c r="E19" s="323" t="s">
        <v>589</v>
      </c>
      <c r="F19" s="16">
        <v>1</v>
      </c>
      <c r="G19" s="404">
        <v>3200000</v>
      </c>
      <c r="H19" s="405"/>
      <c r="I19" s="321">
        <f>F19*G19</f>
        <v>3200000</v>
      </c>
    </row>
    <row r="20" spans="1:18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8"/>
      <c r="I20" s="18">
        <f>SUM(I19:I19)</f>
        <v>3200000</v>
      </c>
    </row>
    <row r="21" spans="1:18" x14ac:dyDescent="0.25">
      <c r="A21" s="419"/>
      <c r="B21" s="419"/>
      <c r="C21" s="419"/>
      <c r="D21" s="419"/>
      <c r="E21" s="322"/>
      <c r="F21" s="322"/>
      <c r="G21" s="65"/>
      <c r="H21" s="65"/>
      <c r="I21" s="66"/>
    </row>
    <row r="22" spans="1:18" x14ac:dyDescent="0.25">
      <c r="E22" s="1"/>
      <c r="F22" s="1"/>
      <c r="G22" s="21" t="s">
        <v>23</v>
      </c>
      <c r="H22" s="21"/>
      <c r="I22" s="22">
        <v>0</v>
      </c>
      <c r="J22" s="23"/>
      <c r="R22" s="2" t="s">
        <v>24</v>
      </c>
    </row>
    <row r="23" spans="1:18" ht="16.5" thickBot="1" x14ac:dyDescent="0.3">
      <c r="E23" s="1"/>
      <c r="F23" s="1"/>
      <c r="G23" s="24" t="s">
        <v>25</v>
      </c>
      <c r="H23" s="24"/>
      <c r="I23" s="25">
        <v>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I20</f>
        <v>3200000</v>
      </c>
    </row>
    <row r="25" spans="1:18" x14ac:dyDescent="0.25">
      <c r="A25" s="1" t="s">
        <v>1122</v>
      </c>
      <c r="E25" s="1"/>
      <c r="F25" s="1"/>
      <c r="G25" s="26"/>
      <c r="H25" s="26"/>
      <c r="I25" s="27"/>
    </row>
    <row r="26" spans="1:18" x14ac:dyDescent="0.25">
      <c r="A26" s="28"/>
      <c r="E26" s="1"/>
      <c r="F26" s="1"/>
      <c r="G26" s="26"/>
      <c r="H26" s="26"/>
      <c r="I26" s="27"/>
    </row>
    <row r="27" spans="1:18" x14ac:dyDescent="0.25">
      <c r="E27" s="1"/>
      <c r="F27" s="1"/>
      <c r="G27" s="26"/>
      <c r="H27" s="26"/>
      <c r="I27" s="27"/>
    </row>
    <row r="28" spans="1:18" x14ac:dyDescent="0.25">
      <c r="A28" s="29" t="s">
        <v>27</v>
      </c>
    </row>
    <row r="29" spans="1:18" x14ac:dyDescent="0.25">
      <c r="A29" s="30" t="s">
        <v>28</v>
      </c>
      <c r="B29" s="30"/>
      <c r="C29" s="30"/>
      <c r="D29" s="30"/>
      <c r="E29" s="11"/>
    </row>
    <row r="30" spans="1:18" x14ac:dyDescent="0.25">
      <c r="A30" s="30" t="s">
        <v>29</v>
      </c>
      <c r="B30" s="30"/>
      <c r="C30" s="30"/>
      <c r="D30" s="11"/>
      <c r="E30" s="11"/>
    </row>
    <row r="31" spans="1:18" x14ac:dyDescent="0.25">
      <c r="A31" s="31" t="s">
        <v>135</v>
      </c>
      <c r="B31" s="32"/>
      <c r="C31" s="32"/>
      <c r="D31" s="31"/>
      <c r="E31" s="11"/>
    </row>
    <row r="32" spans="1:18" x14ac:dyDescent="0.25">
      <c r="A32" s="33" t="s">
        <v>136</v>
      </c>
      <c r="B32" s="33"/>
      <c r="C32" s="33"/>
      <c r="D32" s="32"/>
      <c r="E32" s="11"/>
    </row>
    <row r="33" spans="1:9" x14ac:dyDescent="0.25">
      <c r="A33" s="34"/>
      <c r="B33" s="34"/>
      <c r="C33" s="34"/>
      <c r="D33" s="34"/>
    </row>
    <row r="34" spans="1:9" x14ac:dyDescent="0.25">
      <c r="A34" s="69"/>
      <c r="B34" s="69"/>
      <c r="C34" s="69"/>
      <c r="D34" s="211"/>
    </row>
    <row r="35" spans="1:9" x14ac:dyDescent="0.25">
      <c r="G35" s="35" t="s">
        <v>32</v>
      </c>
      <c r="H35" s="394" t="str">
        <f>+I13</f>
        <v xml:space="preserve"> 24 Maret 2022</v>
      </c>
      <c r="I35" s="395"/>
    </row>
    <row r="39" spans="1:9" x14ac:dyDescent="0.25">
      <c r="H39" s="3" t="s">
        <v>24</v>
      </c>
    </row>
    <row r="42" spans="1:9" x14ac:dyDescent="0.25">
      <c r="G42" s="396" t="s">
        <v>33</v>
      </c>
      <c r="H42" s="396"/>
      <c r="I42" s="396"/>
    </row>
  </sheetData>
  <mergeCells count="7">
    <mergeCell ref="G42:I42"/>
    <mergeCell ref="A10:I10"/>
    <mergeCell ref="G18:H18"/>
    <mergeCell ref="G19:H19"/>
    <mergeCell ref="A20:H20"/>
    <mergeCell ref="A21:D21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M98"/>
  <sheetViews>
    <sheetView topLeftCell="A10" workbookViewId="0">
      <selection activeCell="J20" sqref="J20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5703125" style="2" customWidth="1"/>
    <col min="4" max="4" width="22.7109375" style="2" customWidth="1"/>
    <col min="5" max="5" width="15.7109375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2" width="9.140625" style="2"/>
    <col min="13" max="13" width="14.570312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97" t="s">
        <v>6</v>
      </c>
      <c r="B10" s="398"/>
      <c r="C10" s="398"/>
      <c r="D10" s="398"/>
      <c r="E10" s="398"/>
      <c r="F10" s="398"/>
      <c r="G10" s="398"/>
      <c r="H10" s="398"/>
      <c r="I10" s="398"/>
      <c r="J10" s="399"/>
    </row>
    <row r="12" spans="1:10" x14ac:dyDescent="0.25">
      <c r="A12" s="2" t="s">
        <v>7</v>
      </c>
      <c r="B12" s="2" t="s">
        <v>157</v>
      </c>
      <c r="H12" s="3" t="s">
        <v>8</v>
      </c>
      <c r="I12" s="7" t="s">
        <v>9</v>
      </c>
      <c r="J12" s="8" t="s">
        <v>159</v>
      </c>
    </row>
    <row r="13" spans="1:10" x14ac:dyDescent="0.25">
      <c r="H13" s="3" t="s">
        <v>10</v>
      </c>
      <c r="I13" s="7" t="s">
        <v>9</v>
      </c>
      <c r="J13" s="9" t="s">
        <v>36</v>
      </c>
    </row>
    <row r="14" spans="1:10" x14ac:dyDescent="0.25">
      <c r="H14" s="3" t="s">
        <v>11</v>
      </c>
      <c r="I14" s="7" t="s">
        <v>9</v>
      </c>
      <c r="J14" s="9" t="s">
        <v>45</v>
      </c>
    </row>
    <row r="15" spans="1:10" x14ac:dyDescent="0.25">
      <c r="A15" s="2" t="s">
        <v>13</v>
      </c>
      <c r="B15" s="2" t="s">
        <v>158</v>
      </c>
      <c r="H15" s="3" t="s">
        <v>12</v>
      </c>
      <c r="I15" s="3" t="s">
        <v>9</v>
      </c>
      <c r="J15" s="55" t="s">
        <v>164</v>
      </c>
    </row>
    <row r="16" spans="1:10" ht="16.5" thickBot="1" x14ac:dyDescent="0.3">
      <c r="F16" s="11"/>
      <c r="G16" s="11"/>
    </row>
    <row r="17" spans="1:13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50</v>
      </c>
      <c r="G17" s="110" t="s">
        <v>51</v>
      </c>
      <c r="H17" s="414" t="s">
        <v>20</v>
      </c>
      <c r="I17" s="415"/>
      <c r="J17" s="14" t="s">
        <v>21</v>
      </c>
    </row>
    <row r="18" spans="1:13" ht="30" customHeight="1" x14ac:dyDescent="0.25">
      <c r="A18" s="15">
        <v>1</v>
      </c>
      <c r="B18" s="61">
        <v>44515</v>
      </c>
      <c r="C18" s="111">
        <v>405787</v>
      </c>
      <c r="D18" s="40" t="s">
        <v>160</v>
      </c>
      <c r="E18" s="112" t="s">
        <v>161</v>
      </c>
      <c r="F18" s="16">
        <v>7</v>
      </c>
      <c r="G18" s="16">
        <v>118</v>
      </c>
      <c r="H18" s="402">
        <v>5791500</v>
      </c>
      <c r="I18" s="403"/>
      <c r="J18" s="49">
        <f>H18</f>
        <v>5791500</v>
      </c>
      <c r="M18" s="113">
        <v>5791500</v>
      </c>
    </row>
    <row r="19" spans="1:13" ht="30" customHeight="1" x14ac:dyDescent="0.25">
      <c r="A19" s="15">
        <f>A18+1</f>
        <v>2</v>
      </c>
      <c r="B19" s="61">
        <v>44515</v>
      </c>
      <c r="C19" s="111">
        <v>405792</v>
      </c>
      <c r="D19" s="40" t="s">
        <v>162</v>
      </c>
      <c r="E19" s="112" t="s">
        <v>163</v>
      </c>
      <c r="F19" s="16">
        <v>7</v>
      </c>
      <c r="G19" s="16">
        <v>118</v>
      </c>
      <c r="H19" s="402">
        <v>3587200</v>
      </c>
      <c r="I19" s="403"/>
      <c r="J19" s="49">
        <f t="shared" ref="J19" si="0">H19</f>
        <v>3587200</v>
      </c>
      <c r="M19" s="113">
        <v>3587200</v>
      </c>
    </row>
    <row r="20" spans="1:13" ht="25.5" customHeight="1" thickBot="1" x14ac:dyDescent="0.3">
      <c r="A20" s="416" t="s">
        <v>22</v>
      </c>
      <c r="B20" s="417"/>
      <c r="C20" s="417"/>
      <c r="D20" s="417"/>
      <c r="E20" s="417"/>
      <c r="F20" s="417"/>
      <c r="G20" s="417"/>
      <c r="H20" s="417"/>
      <c r="I20" s="418"/>
      <c r="J20" s="63">
        <f>SUM(J18:J19)</f>
        <v>9378700</v>
      </c>
    </row>
    <row r="21" spans="1:13" x14ac:dyDescent="0.25">
      <c r="A21" s="419"/>
      <c r="B21" s="419"/>
      <c r="C21" s="109"/>
      <c r="D21" s="109"/>
      <c r="E21" s="109"/>
      <c r="F21" s="109"/>
      <c r="G21" s="109"/>
      <c r="H21" s="65"/>
      <c r="I21" s="65"/>
      <c r="J21" s="66"/>
    </row>
    <row r="22" spans="1:13" x14ac:dyDescent="0.25">
      <c r="A22" s="109"/>
      <c r="B22" s="109"/>
      <c r="C22" s="109"/>
      <c r="D22" s="109"/>
      <c r="E22" s="109"/>
      <c r="F22" s="109"/>
      <c r="G22" s="109"/>
      <c r="H22" s="67" t="s">
        <v>109</v>
      </c>
      <c r="I22" s="67"/>
      <c r="J22" s="68">
        <v>0</v>
      </c>
    </row>
    <row r="23" spans="1:13" ht="16.5" thickBot="1" x14ac:dyDescent="0.3">
      <c r="D23" s="1"/>
      <c r="E23" s="1"/>
      <c r="F23" s="1"/>
      <c r="G23" s="1"/>
      <c r="H23" s="24" t="s">
        <v>43</v>
      </c>
      <c r="I23" s="24"/>
      <c r="J23" s="52">
        <v>0</v>
      </c>
      <c r="K23" s="23"/>
    </row>
    <row r="24" spans="1:13" x14ac:dyDescent="0.25">
      <c r="D24" s="1"/>
      <c r="E24" s="1"/>
      <c r="F24" s="1"/>
      <c r="G24" s="1"/>
      <c r="H24" s="26" t="s">
        <v>110</v>
      </c>
      <c r="I24" s="26"/>
      <c r="J24" s="27">
        <f>+J20</f>
        <v>9378700</v>
      </c>
    </row>
    <row r="25" spans="1:13" x14ac:dyDescent="0.25">
      <c r="D25" s="1"/>
      <c r="E25" s="1"/>
      <c r="F25" s="1"/>
      <c r="G25" s="1"/>
      <c r="H25" s="26"/>
      <c r="I25" s="26"/>
      <c r="J25" s="27"/>
    </row>
    <row r="26" spans="1:13" x14ac:dyDescent="0.25">
      <c r="A26" s="1" t="s">
        <v>202</v>
      </c>
      <c r="D26" s="1"/>
      <c r="E26" s="1"/>
      <c r="F26" s="1"/>
      <c r="G26" s="1"/>
      <c r="H26" s="26"/>
      <c r="I26" s="26"/>
      <c r="J26" s="27"/>
    </row>
    <row r="27" spans="1:13" x14ac:dyDescent="0.25">
      <c r="A27" s="28"/>
      <c r="D27" s="1"/>
      <c r="E27" s="1"/>
      <c r="F27" s="1"/>
      <c r="G27" s="1"/>
      <c r="H27" s="26"/>
      <c r="I27" s="26"/>
      <c r="J27" s="27"/>
    </row>
    <row r="28" spans="1:13" x14ac:dyDescent="0.25">
      <c r="A28" s="29" t="s">
        <v>27</v>
      </c>
    </row>
    <row r="29" spans="1:13" x14ac:dyDescent="0.25">
      <c r="A29" s="30" t="s">
        <v>28</v>
      </c>
      <c r="B29" s="30"/>
      <c r="C29" s="30"/>
      <c r="D29" s="11"/>
      <c r="E29" s="11"/>
    </row>
    <row r="30" spans="1:13" x14ac:dyDescent="0.25">
      <c r="A30" s="30" t="s">
        <v>29</v>
      </c>
      <c r="B30" s="30"/>
      <c r="C30" s="30"/>
      <c r="D30" s="11"/>
      <c r="E30" s="11"/>
    </row>
    <row r="31" spans="1:13" x14ac:dyDescent="0.25">
      <c r="A31" s="31" t="s">
        <v>135</v>
      </c>
      <c r="B31" s="32"/>
      <c r="C31" s="32"/>
      <c r="D31" s="11"/>
      <c r="E31" s="11"/>
    </row>
    <row r="32" spans="1:13" x14ac:dyDescent="0.25">
      <c r="A32" s="33" t="s">
        <v>136</v>
      </c>
      <c r="B32" s="33"/>
      <c r="C32" s="33"/>
      <c r="D32" s="11"/>
      <c r="E32" s="11"/>
    </row>
    <row r="33" spans="1:10" x14ac:dyDescent="0.25">
      <c r="A33" s="103"/>
      <c r="B33" s="34"/>
      <c r="C33" s="34"/>
    </row>
    <row r="34" spans="1:10" x14ac:dyDescent="0.25">
      <c r="A34" s="69"/>
      <c r="B34" s="69"/>
      <c r="C34" s="69"/>
    </row>
    <row r="35" spans="1:10" x14ac:dyDescent="0.25">
      <c r="H35" s="35" t="s">
        <v>32</v>
      </c>
      <c r="I35" s="394" t="str">
        <f>J13</f>
        <v xml:space="preserve"> 01 Maret 2022</v>
      </c>
      <c r="J35" s="395"/>
    </row>
    <row r="39" spans="1:10" ht="24.75" customHeight="1" x14ac:dyDescent="0.25"/>
    <row r="41" spans="1:10" x14ac:dyDescent="0.25">
      <c r="H41" s="413" t="s">
        <v>33</v>
      </c>
      <c r="I41" s="413"/>
      <c r="J41" s="413"/>
    </row>
    <row r="46" spans="1:10" ht="16.5" thickBot="1" x14ac:dyDescent="0.3"/>
    <row r="47" spans="1:10" x14ac:dyDescent="0.25">
      <c r="D47" s="70"/>
      <c r="E47" s="71"/>
      <c r="F47" s="71"/>
      <c r="G47" s="11"/>
    </row>
    <row r="48" spans="1:10" ht="18" x14ac:dyDescent="0.25">
      <c r="D48" s="72" t="s">
        <v>111</v>
      </c>
      <c r="E48" s="11"/>
      <c r="F48" s="11"/>
      <c r="G48" s="11"/>
      <c r="H48" s="2"/>
      <c r="I48" s="2"/>
    </row>
    <row r="49" spans="4:9" ht="18" x14ac:dyDescent="0.25">
      <c r="D49" s="72" t="s">
        <v>112</v>
      </c>
      <c r="E49" s="11"/>
      <c r="F49" s="11"/>
      <c r="G49" s="11"/>
      <c r="H49" s="2"/>
      <c r="I49" s="2"/>
    </row>
    <row r="50" spans="4:9" ht="18" x14ac:dyDescent="0.25">
      <c r="D50" s="72" t="s">
        <v>113</v>
      </c>
      <c r="E50" s="11"/>
      <c r="F50" s="11"/>
      <c r="G50" s="11"/>
      <c r="H50" s="2"/>
      <c r="I50" s="2"/>
    </row>
    <row r="51" spans="4:9" ht="18" x14ac:dyDescent="0.25">
      <c r="D51" s="72" t="s">
        <v>114</v>
      </c>
      <c r="E51" s="11"/>
      <c r="F51" s="11"/>
      <c r="G51" s="11"/>
      <c r="H51" s="2"/>
      <c r="I51" s="2"/>
    </row>
    <row r="52" spans="4:9" ht="18" x14ac:dyDescent="0.25">
      <c r="D52" s="72" t="s">
        <v>115</v>
      </c>
      <c r="E52" s="11"/>
      <c r="F52" s="11"/>
      <c r="G52" s="11"/>
      <c r="H52" s="2"/>
      <c r="I52" s="2"/>
    </row>
    <row r="53" spans="4:9" ht="16.5" thickBot="1" x14ac:dyDescent="0.3">
      <c r="D53" s="73"/>
      <c r="E53" s="5"/>
      <c r="F53" s="5"/>
      <c r="G53" s="11"/>
      <c r="H53" s="2"/>
      <c r="I53" s="2"/>
    </row>
    <row r="54" spans="4:9" x14ac:dyDescent="0.25">
      <c r="H54" s="2"/>
      <c r="I54" s="2"/>
    </row>
    <row r="55" spans="4:9" x14ac:dyDescent="0.25">
      <c r="H55" s="2"/>
      <c r="I55" s="2"/>
    </row>
    <row r="56" spans="4:9" ht="16.5" thickBot="1" x14ac:dyDescent="0.3">
      <c r="H56" s="2"/>
      <c r="I56" s="2"/>
    </row>
    <row r="57" spans="4:9" x14ac:dyDescent="0.25">
      <c r="D57" s="70"/>
      <c r="E57" s="71"/>
      <c r="F57" s="74"/>
      <c r="G57" s="11"/>
      <c r="H57" s="2"/>
      <c r="I57" s="2"/>
    </row>
    <row r="58" spans="4:9" ht="18" x14ac:dyDescent="0.25">
      <c r="D58" s="72" t="s">
        <v>116</v>
      </c>
      <c r="E58" s="11"/>
      <c r="F58" s="75"/>
      <c r="G58" s="11"/>
      <c r="H58" s="2"/>
      <c r="I58" s="2"/>
    </row>
    <row r="59" spans="4:9" ht="18" x14ac:dyDescent="0.25">
      <c r="D59" s="72" t="s">
        <v>117</v>
      </c>
      <c r="E59" s="11"/>
      <c r="F59" s="75"/>
      <c r="G59" s="11"/>
      <c r="H59" s="2"/>
      <c r="I59" s="2"/>
    </row>
    <row r="60" spans="4:9" ht="18" x14ac:dyDescent="0.25">
      <c r="D60" s="72" t="s">
        <v>118</v>
      </c>
      <c r="E60" s="11"/>
      <c r="F60" s="75"/>
      <c r="G60" s="11"/>
      <c r="H60" s="2"/>
      <c r="I60" s="2"/>
    </row>
    <row r="61" spans="4:9" ht="18" x14ac:dyDescent="0.25">
      <c r="D61" s="72" t="s">
        <v>119</v>
      </c>
      <c r="E61" s="11"/>
      <c r="F61" s="75"/>
      <c r="G61" s="11"/>
      <c r="H61" s="2"/>
      <c r="I61" s="2"/>
    </row>
    <row r="62" spans="4:9" ht="18" x14ac:dyDescent="0.25">
      <c r="D62" s="76" t="s">
        <v>120</v>
      </c>
      <c r="E62" s="11"/>
      <c r="F62" s="75"/>
      <c r="G62" s="11"/>
      <c r="H62" s="2"/>
      <c r="I62" s="2"/>
    </row>
    <row r="63" spans="4:9" ht="16.5" thickBot="1" x14ac:dyDescent="0.3">
      <c r="D63" s="73"/>
      <c r="E63" s="5"/>
      <c r="F63" s="77"/>
      <c r="G63" s="11"/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ht="16.5" thickBot="1" x14ac:dyDescent="0.3">
      <c r="H67" s="2"/>
      <c r="I67" s="2"/>
    </row>
    <row r="68" spans="4:9" x14ac:dyDescent="0.25">
      <c r="D68" s="70"/>
      <c r="E68" s="71"/>
      <c r="F68" s="71"/>
      <c r="G68" s="11"/>
      <c r="H68" s="2"/>
      <c r="I68" s="2"/>
    </row>
    <row r="69" spans="4:9" ht="18" x14ac:dyDescent="0.25">
      <c r="D69" s="72" t="s">
        <v>111</v>
      </c>
      <c r="E69" s="11"/>
      <c r="F69" s="11"/>
      <c r="G69" s="11"/>
      <c r="H69" s="2"/>
      <c r="I69" s="2"/>
    </row>
    <row r="70" spans="4:9" ht="18" x14ac:dyDescent="0.25">
      <c r="D70" s="72" t="s">
        <v>121</v>
      </c>
      <c r="E70" s="11"/>
      <c r="F70" s="11"/>
      <c r="G70" s="11"/>
      <c r="H70" s="2"/>
      <c r="I70" s="2"/>
    </row>
    <row r="71" spans="4:9" ht="18" x14ac:dyDescent="0.25">
      <c r="D71" s="72" t="s">
        <v>122</v>
      </c>
      <c r="E71" s="11"/>
      <c r="F71" s="11"/>
      <c r="G71" s="11"/>
      <c r="H71" s="2"/>
      <c r="I71" s="2"/>
    </row>
    <row r="72" spans="4:9" ht="18" x14ac:dyDescent="0.25">
      <c r="D72" s="72" t="s">
        <v>123</v>
      </c>
      <c r="E72" s="11"/>
      <c r="F72" s="11"/>
      <c r="G72" s="11"/>
      <c r="H72" s="2"/>
      <c r="I72" s="2"/>
    </row>
    <row r="73" spans="4:9" ht="18" x14ac:dyDescent="0.25">
      <c r="D73" s="72" t="s">
        <v>124</v>
      </c>
      <c r="E73" s="11"/>
      <c r="F73" s="11"/>
      <c r="G73" s="11"/>
      <c r="H73" s="2"/>
      <c r="I73" s="2"/>
    </row>
    <row r="74" spans="4:9" ht="16.5" thickBot="1" x14ac:dyDescent="0.3">
      <c r="D74" s="73"/>
      <c r="E74" s="5"/>
      <c r="F74" s="5"/>
      <c r="G74" s="11"/>
      <c r="H74" s="2"/>
      <c r="I74" s="2"/>
    </row>
    <row r="75" spans="4:9" ht="16.5" thickBot="1" x14ac:dyDescent="0.3">
      <c r="H75" s="2"/>
      <c r="I75" s="2"/>
    </row>
    <row r="76" spans="4:9" x14ac:dyDescent="0.25">
      <c r="D76" s="70"/>
      <c r="E76" s="71"/>
      <c r="F76" s="71"/>
      <c r="G76" s="11"/>
      <c r="H76" s="2"/>
      <c r="I76" s="2"/>
    </row>
    <row r="77" spans="4:9" ht="18" x14ac:dyDescent="0.25">
      <c r="D77" s="78" t="s">
        <v>125</v>
      </c>
      <c r="E77" s="11"/>
      <c r="F77" s="11"/>
      <c r="G77" s="11"/>
    </row>
    <row r="78" spans="4:9" ht="18" x14ac:dyDescent="0.25">
      <c r="D78" s="78" t="s">
        <v>126</v>
      </c>
      <c r="E78" s="11"/>
      <c r="F78" s="11"/>
      <c r="G78" s="11"/>
    </row>
    <row r="79" spans="4:9" ht="18" x14ac:dyDescent="0.25">
      <c r="D79" s="78" t="s">
        <v>127</v>
      </c>
      <c r="E79" s="11"/>
      <c r="F79" s="11"/>
      <c r="G79" s="11"/>
    </row>
    <row r="80" spans="4:9" ht="18" x14ac:dyDescent="0.25">
      <c r="D80" s="78" t="s">
        <v>128</v>
      </c>
      <c r="E80" s="11"/>
      <c r="F80" s="11"/>
      <c r="G80" s="11"/>
    </row>
    <row r="81" spans="4:9" ht="18" x14ac:dyDescent="0.25">
      <c r="D81" s="79" t="s">
        <v>129</v>
      </c>
      <c r="E81" s="11"/>
      <c r="F81" s="11"/>
      <c r="G81" s="11"/>
    </row>
    <row r="82" spans="4:9" ht="16.5" thickBot="1" x14ac:dyDescent="0.3">
      <c r="D82" s="73"/>
      <c r="E82" s="5"/>
      <c r="F82" s="5"/>
      <c r="G82" s="11"/>
      <c r="H82" s="2"/>
      <c r="I82" s="2"/>
    </row>
    <row r="83" spans="4:9" ht="16.5" thickBot="1" x14ac:dyDescent="0.3"/>
    <row r="84" spans="4:9" x14ac:dyDescent="0.25">
      <c r="D84" s="70"/>
      <c r="E84" s="71"/>
      <c r="F84" s="74"/>
      <c r="G84" s="11"/>
    </row>
    <row r="85" spans="4:9" ht="18" x14ac:dyDescent="0.25">
      <c r="D85" s="72" t="s">
        <v>116</v>
      </c>
      <c r="E85" s="11"/>
      <c r="F85" s="75"/>
      <c r="G85" s="11"/>
    </row>
    <row r="86" spans="4:9" ht="18" x14ac:dyDescent="0.25">
      <c r="D86" s="72" t="s">
        <v>117</v>
      </c>
      <c r="E86" s="11"/>
      <c r="F86" s="75"/>
      <c r="G86" s="11"/>
    </row>
    <row r="87" spans="4:9" ht="18" x14ac:dyDescent="0.25">
      <c r="D87" s="72" t="s">
        <v>118</v>
      </c>
      <c r="E87" s="11"/>
      <c r="F87" s="75"/>
      <c r="G87" s="11"/>
    </row>
    <row r="88" spans="4:9" ht="18" x14ac:dyDescent="0.25">
      <c r="D88" s="72" t="s">
        <v>119</v>
      </c>
      <c r="E88" s="11"/>
      <c r="F88" s="75"/>
      <c r="G88" s="11"/>
    </row>
    <row r="89" spans="4:9" ht="18" x14ac:dyDescent="0.25">
      <c r="D89" s="76" t="s">
        <v>120</v>
      </c>
      <c r="E89" s="11"/>
      <c r="F89" s="75"/>
      <c r="G89" s="11"/>
    </row>
    <row r="90" spans="4:9" ht="16.5" thickBot="1" x14ac:dyDescent="0.3">
      <c r="D90" s="73"/>
      <c r="E90" s="5"/>
      <c r="F90" s="77"/>
      <c r="G90" s="11"/>
    </row>
    <row r="91" spans="4:9" ht="16.5" thickBot="1" x14ac:dyDescent="0.3"/>
    <row r="92" spans="4:9" x14ac:dyDescent="0.25">
      <c r="D92" s="70"/>
      <c r="E92" s="71"/>
      <c r="F92" s="74"/>
      <c r="G92" s="11"/>
    </row>
    <row r="93" spans="4:9" ht="18" x14ac:dyDescent="0.25">
      <c r="D93" s="72" t="s">
        <v>116</v>
      </c>
      <c r="E93" s="11"/>
      <c r="F93" s="75"/>
      <c r="G93" s="11"/>
    </row>
    <row r="94" spans="4:9" ht="18" x14ac:dyDescent="0.25">
      <c r="D94" s="72" t="s">
        <v>117</v>
      </c>
      <c r="E94" s="11"/>
      <c r="F94" s="75"/>
      <c r="G94" s="11"/>
    </row>
    <row r="95" spans="4:9" ht="18" x14ac:dyDescent="0.25">
      <c r="D95" s="72" t="s">
        <v>118</v>
      </c>
      <c r="E95" s="11"/>
      <c r="F95" s="75"/>
      <c r="G95" s="11"/>
    </row>
    <row r="96" spans="4:9" ht="18" x14ac:dyDescent="0.25">
      <c r="D96" s="72" t="s">
        <v>119</v>
      </c>
      <c r="E96" s="11"/>
      <c r="F96" s="75"/>
      <c r="G96" s="11"/>
    </row>
    <row r="97" spans="1:12" s="3" customFormat="1" ht="18" x14ac:dyDescent="0.25">
      <c r="A97" s="2"/>
      <c r="B97" s="2"/>
      <c r="C97" s="2"/>
      <c r="D97" s="76" t="s">
        <v>120</v>
      </c>
      <c r="E97" s="11"/>
      <c r="F97" s="75"/>
      <c r="G97" s="11"/>
      <c r="J97" s="2"/>
      <c r="K97" s="2"/>
      <c r="L97" s="2"/>
    </row>
    <row r="98" spans="1:12" s="3" customFormat="1" ht="16.5" thickBot="1" x14ac:dyDescent="0.3">
      <c r="A98" s="2"/>
      <c r="B98" s="2"/>
      <c r="C98" s="2"/>
      <c r="D98" s="73"/>
      <c r="E98" s="5"/>
      <c r="F98" s="77"/>
      <c r="G98" s="11"/>
      <c r="J98" s="2"/>
      <c r="K98" s="2"/>
      <c r="L98" s="2"/>
    </row>
  </sheetData>
  <mergeCells count="8">
    <mergeCell ref="A21:B21"/>
    <mergeCell ref="I35:J35"/>
    <mergeCell ref="H41:J41"/>
    <mergeCell ref="A20:I20"/>
    <mergeCell ref="A10:J10"/>
    <mergeCell ref="H17:I17"/>
    <mergeCell ref="H18:I18"/>
    <mergeCell ref="H19:I19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2:R39"/>
  <sheetViews>
    <sheetView topLeftCell="A7" workbookViewId="0">
      <selection activeCell="G18" sqref="G18:H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5.7109375" style="2" customWidth="1"/>
    <col min="5" max="5" width="13.1406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231</v>
      </c>
      <c r="G11" s="3" t="s">
        <v>8</v>
      </c>
      <c r="H11" s="7" t="s">
        <v>9</v>
      </c>
      <c r="I11" s="8" t="s">
        <v>1137</v>
      </c>
    </row>
    <row r="12" spans="1:9" x14ac:dyDescent="0.25">
      <c r="G12" s="3" t="s">
        <v>10</v>
      </c>
      <c r="H12" s="7" t="s">
        <v>9</v>
      </c>
      <c r="I12" s="9" t="s">
        <v>581</v>
      </c>
    </row>
    <row r="13" spans="1:9" x14ac:dyDescent="0.25">
      <c r="G13" s="3" t="s">
        <v>11</v>
      </c>
      <c r="H13" s="7" t="s">
        <v>9</v>
      </c>
      <c r="I13" s="9" t="s">
        <v>1124</v>
      </c>
    </row>
    <row r="14" spans="1:9" x14ac:dyDescent="0.25">
      <c r="G14" s="3" t="s">
        <v>12</v>
      </c>
      <c r="H14" s="7" t="s">
        <v>9</v>
      </c>
      <c r="I14" s="55" t="s">
        <v>1125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320" customFormat="1" ht="54" customHeight="1" x14ac:dyDescent="0.25">
      <c r="A18" s="15">
        <v>1</v>
      </c>
      <c r="B18" s="327">
        <v>44631</v>
      </c>
      <c r="C18" s="436" t="s">
        <v>1126</v>
      </c>
      <c r="D18" s="47" t="s">
        <v>1127</v>
      </c>
      <c r="E18" s="323" t="s">
        <v>232</v>
      </c>
      <c r="F18" s="325">
        <v>1</v>
      </c>
      <c r="G18" s="404">
        <v>8077500</v>
      </c>
      <c r="H18" s="405"/>
      <c r="I18" s="321">
        <f>G18</f>
        <v>8077500</v>
      </c>
    </row>
    <row r="19" spans="1:18" s="337" customFormat="1" ht="54" customHeight="1" x14ac:dyDescent="0.25">
      <c r="A19" s="15">
        <v>2</v>
      </c>
      <c r="B19" s="342">
        <v>11</v>
      </c>
      <c r="C19" s="437"/>
      <c r="D19" s="47" t="s">
        <v>1138</v>
      </c>
      <c r="E19" s="339" t="s">
        <v>49</v>
      </c>
      <c r="F19" s="340">
        <v>1</v>
      </c>
      <c r="G19" s="404">
        <v>18000</v>
      </c>
      <c r="H19" s="405"/>
      <c r="I19" s="338">
        <f>G19</f>
        <v>18000</v>
      </c>
    </row>
    <row r="20" spans="1:18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8"/>
      <c r="I20" s="18">
        <f>SUM(I18:I19)</f>
        <v>8095500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23</v>
      </c>
      <c r="H22" s="21"/>
      <c r="I22" s="22">
        <v>0</v>
      </c>
      <c r="J22" s="23"/>
      <c r="R22" s="2" t="s">
        <v>24</v>
      </c>
    </row>
    <row r="23" spans="1:18" ht="16.5" thickBot="1" x14ac:dyDescent="0.3">
      <c r="E23" s="1"/>
      <c r="F23" s="1"/>
      <c r="G23" s="24" t="s">
        <v>25</v>
      </c>
      <c r="H23" s="24"/>
      <c r="I23" s="25">
        <v>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I20</f>
        <v>8095500</v>
      </c>
    </row>
    <row r="25" spans="1:18" x14ac:dyDescent="0.25">
      <c r="A25" s="1" t="s">
        <v>1139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24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8">
    <mergeCell ref="A20:H20"/>
    <mergeCell ref="H33:I33"/>
    <mergeCell ref="G39:I39"/>
    <mergeCell ref="A9:I9"/>
    <mergeCell ref="G17:H17"/>
    <mergeCell ref="G18:H18"/>
    <mergeCell ref="G19:H19"/>
    <mergeCell ref="C18:C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2:R43"/>
  <sheetViews>
    <sheetView topLeftCell="A10" workbookViewId="0">
      <selection activeCell="I21" sqref="I21"/>
    </sheetView>
  </sheetViews>
  <sheetFormatPr defaultColWidth="9.140625" defaultRowHeight="15.75" x14ac:dyDescent="0.25"/>
  <cols>
    <col min="1" max="1" width="4" style="2" customWidth="1"/>
    <col min="2" max="2" width="12.42578125" style="2" customWidth="1"/>
    <col min="3" max="3" width="9.28515625" style="2" customWidth="1"/>
    <col min="4" max="4" width="25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54" t="s">
        <v>6</v>
      </c>
      <c r="B10" s="455"/>
      <c r="C10" s="455"/>
      <c r="D10" s="455"/>
      <c r="E10" s="455"/>
      <c r="F10" s="455"/>
      <c r="G10" s="455"/>
      <c r="H10" s="455"/>
      <c r="I10" s="456"/>
    </row>
    <row r="12" spans="1:9" x14ac:dyDescent="0.25">
      <c r="A12" s="2" t="s">
        <v>7</v>
      </c>
      <c r="B12" s="2" t="s">
        <v>1129</v>
      </c>
      <c r="G12" s="3" t="s">
        <v>8</v>
      </c>
      <c r="H12" s="7" t="s">
        <v>9</v>
      </c>
      <c r="I12" s="8" t="s">
        <v>1123</v>
      </c>
    </row>
    <row r="13" spans="1:9" x14ac:dyDescent="0.25">
      <c r="G13" s="3" t="s">
        <v>10</v>
      </c>
      <c r="H13" s="7" t="s">
        <v>9</v>
      </c>
      <c r="I13" s="9" t="s">
        <v>581</v>
      </c>
    </row>
    <row r="14" spans="1:9" x14ac:dyDescent="0.25">
      <c r="G14" s="3" t="s">
        <v>11</v>
      </c>
      <c r="H14" s="7" t="s">
        <v>9</v>
      </c>
      <c r="I14" s="9" t="s">
        <v>581</v>
      </c>
    </row>
    <row r="15" spans="1:9" x14ac:dyDescent="0.25">
      <c r="G15" s="3" t="s">
        <v>12</v>
      </c>
      <c r="H15" s="3" t="s">
        <v>9</v>
      </c>
      <c r="I15" s="55" t="s">
        <v>1128</v>
      </c>
    </row>
    <row r="16" spans="1:9" x14ac:dyDescent="0.25">
      <c r="A16" s="2" t="s">
        <v>13</v>
      </c>
      <c r="B16" s="2" t="s">
        <v>14</v>
      </c>
      <c r="F16" s="11"/>
      <c r="I16" s="55"/>
    </row>
    <row r="17" spans="1:18" ht="8.25" customHeight="1" thickBot="1" x14ac:dyDescent="0.3">
      <c r="F17" s="11"/>
      <c r="I17" s="55"/>
    </row>
    <row r="18" spans="1:18" ht="20.100000000000001" customHeight="1" x14ac:dyDescent="0.25">
      <c r="A18" s="12" t="s">
        <v>15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40</v>
      </c>
      <c r="G18" s="434" t="s">
        <v>20</v>
      </c>
      <c r="H18" s="435"/>
      <c r="I18" s="14" t="s">
        <v>21</v>
      </c>
    </row>
    <row r="19" spans="1:18" ht="49.5" customHeight="1" x14ac:dyDescent="0.25">
      <c r="A19" s="15">
        <v>1</v>
      </c>
      <c r="B19" s="438">
        <v>44644</v>
      </c>
      <c r="C19" s="457"/>
      <c r="D19" s="39" t="s">
        <v>1130</v>
      </c>
      <c r="E19" s="430" t="s">
        <v>49</v>
      </c>
      <c r="F19" s="432">
        <v>1</v>
      </c>
      <c r="G19" s="404">
        <v>600000</v>
      </c>
      <c r="H19" s="405"/>
      <c r="I19" s="321">
        <f>F19*G19</f>
        <v>600000</v>
      </c>
    </row>
    <row r="20" spans="1:18" ht="49.5" customHeight="1" x14ac:dyDescent="0.25">
      <c r="A20" s="15">
        <v>2</v>
      </c>
      <c r="B20" s="439"/>
      <c r="C20" s="458"/>
      <c r="D20" s="39" t="s">
        <v>1131</v>
      </c>
      <c r="E20" s="431"/>
      <c r="F20" s="433"/>
      <c r="G20" s="404">
        <v>100000</v>
      </c>
      <c r="H20" s="405"/>
      <c r="I20" s="330">
        <f>G20</f>
        <v>100000</v>
      </c>
    </row>
    <row r="21" spans="1:18" ht="25.5" customHeight="1" thickBot="1" x14ac:dyDescent="0.3">
      <c r="A21" s="406" t="s">
        <v>22</v>
      </c>
      <c r="B21" s="407"/>
      <c r="C21" s="407"/>
      <c r="D21" s="407"/>
      <c r="E21" s="407"/>
      <c r="F21" s="407"/>
      <c r="G21" s="407"/>
      <c r="H21" s="408"/>
      <c r="I21" s="18">
        <f>I19+I20</f>
        <v>700000</v>
      </c>
    </row>
    <row r="22" spans="1:18" x14ac:dyDescent="0.25">
      <c r="A22" s="419"/>
      <c r="B22" s="419"/>
      <c r="C22" s="419"/>
      <c r="D22" s="419"/>
      <c r="E22" s="322"/>
      <c r="F22" s="322"/>
      <c r="G22" s="65"/>
      <c r="H22" s="65"/>
      <c r="I22" s="66"/>
    </row>
    <row r="23" spans="1:18" x14ac:dyDescent="0.25">
      <c r="E23" s="1"/>
      <c r="F23" s="1"/>
      <c r="G23" s="21" t="s">
        <v>23</v>
      </c>
      <c r="H23" s="21"/>
      <c r="I23" s="22">
        <v>0</v>
      </c>
      <c r="J23" s="23"/>
      <c r="R23" s="2" t="s">
        <v>24</v>
      </c>
    </row>
    <row r="24" spans="1:18" ht="16.5" thickBot="1" x14ac:dyDescent="0.3">
      <c r="E24" s="1"/>
      <c r="F24" s="1"/>
      <c r="G24" s="24" t="s">
        <v>25</v>
      </c>
      <c r="H24" s="24"/>
      <c r="I24" s="25">
        <v>0</v>
      </c>
      <c r="J24" s="23"/>
    </row>
    <row r="25" spans="1:18" ht="16.5" customHeight="1" x14ac:dyDescent="0.25">
      <c r="E25" s="1"/>
      <c r="F25" s="1"/>
      <c r="G25" s="26" t="s">
        <v>26</v>
      </c>
      <c r="H25" s="26"/>
      <c r="I25" s="27">
        <f>I21</f>
        <v>700000</v>
      </c>
    </row>
    <row r="26" spans="1:18" x14ac:dyDescent="0.25">
      <c r="A26" s="1" t="s">
        <v>255</v>
      </c>
      <c r="E26" s="1"/>
      <c r="F26" s="1"/>
      <c r="G26" s="26"/>
      <c r="H26" s="26"/>
      <c r="I26" s="27"/>
    </row>
    <row r="27" spans="1:18" x14ac:dyDescent="0.25">
      <c r="A27" s="28"/>
      <c r="E27" s="1"/>
      <c r="F27" s="1"/>
      <c r="G27" s="26"/>
      <c r="H27" s="26"/>
      <c r="I27" s="27"/>
    </row>
    <row r="28" spans="1:18" x14ac:dyDescent="0.25">
      <c r="E28" s="1"/>
      <c r="F28" s="1"/>
      <c r="G28" s="26"/>
      <c r="H28" s="26"/>
      <c r="I28" s="27"/>
    </row>
    <row r="29" spans="1:18" x14ac:dyDescent="0.25">
      <c r="A29" s="29" t="s">
        <v>27</v>
      </c>
    </row>
    <row r="30" spans="1:18" x14ac:dyDescent="0.25">
      <c r="A30" s="30" t="s">
        <v>28</v>
      </c>
      <c r="B30" s="30"/>
      <c r="C30" s="30"/>
      <c r="D30" s="30"/>
      <c r="E30" s="11"/>
    </row>
    <row r="31" spans="1:18" x14ac:dyDescent="0.25">
      <c r="A31" s="30" t="s">
        <v>29</v>
      </c>
      <c r="B31" s="30"/>
      <c r="C31" s="30"/>
      <c r="D31" s="11"/>
      <c r="E31" s="11"/>
    </row>
    <row r="32" spans="1:18" x14ac:dyDescent="0.25">
      <c r="A32" s="31" t="s">
        <v>135</v>
      </c>
      <c r="B32" s="32"/>
      <c r="C32" s="32"/>
      <c r="D32" s="31"/>
      <c r="E32" s="11"/>
    </row>
    <row r="33" spans="1:9" x14ac:dyDescent="0.25">
      <c r="A33" s="33" t="s">
        <v>136</v>
      </c>
      <c r="B33" s="33"/>
      <c r="C33" s="33"/>
      <c r="D33" s="32"/>
      <c r="E33" s="11"/>
    </row>
    <row r="34" spans="1:9" x14ac:dyDescent="0.25">
      <c r="A34" s="34"/>
      <c r="B34" s="34"/>
      <c r="C34" s="34"/>
      <c r="D34" s="34"/>
    </row>
    <row r="35" spans="1:9" x14ac:dyDescent="0.25">
      <c r="A35" s="69"/>
      <c r="B35" s="69"/>
      <c r="C35" s="69"/>
      <c r="D35" s="211"/>
    </row>
    <row r="36" spans="1:9" x14ac:dyDescent="0.25">
      <c r="G36" s="35" t="s">
        <v>32</v>
      </c>
      <c r="H36" s="394" t="str">
        <f>+I13</f>
        <v xml:space="preserve"> 24 Maret 2022</v>
      </c>
      <c r="I36" s="395"/>
    </row>
    <row r="40" spans="1:9" x14ac:dyDescent="0.25">
      <c r="H40" s="3" t="s">
        <v>24</v>
      </c>
    </row>
    <row r="43" spans="1:9" x14ac:dyDescent="0.25">
      <c r="G43" s="396" t="s">
        <v>33</v>
      </c>
      <c r="H43" s="396"/>
      <c r="I43" s="396"/>
    </row>
  </sheetData>
  <mergeCells count="12">
    <mergeCell ref="G43:I43"/>
    <mergeCell ref="A10:I10"/>
    <mergeCell ref="G18:H18"/>
    <mergeCell ref="G19:H19"/>
    <mergeCell ref="A21:H21"/>
    <mergeCell ref="A22:D22"/>
    <mergeCell ref="H36:I36"/>
    <mergeCell ref="G20:H20"/>
    <mergeCell ref="B19:B20"/>
    <mergeCell ref="C19:C20"/>
    <mergeCell ref="E19:E20"/>
    <mergeCell ref="F19:F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10" workbookViewId="0">
      <selection activeCell="E22" sqref="E2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5.7109375" style="2" customWidth="1"/>
    <col min="5" max="5" width="13.1406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231</v>
      </c>
      <c r="H11" s="3" t="s">
        <v>8</v>
      </c>
      <c r="I11" s="7" t="s">
        <v>9</v>
      </c>
      <c r="J11" s="8" t="s">
        <v>1132</v>
      </c>
    </row>
    <row r="12" spans="1:10" x14ac:dyDescent="0.25">
      <c r="H12" s="3" t="s">
        <v>10</v>
      </c>
      <c r="I12" s="7" t="s">
        <v>9</v>
      </c>
      <c r="J12" s="9" t="s">
        <v>581</v>
      </c>
    </row>
    <row r="13" spans="1:10" x14ac:dyDescent="0.25">
      <c r="H13" s="3" t="s">
        <v>11</v>
      </c>
      <c r="I13" s="7" t="s">
        <v>9</v>
      </c>
      <c r="J13" s="9" t="s">
        <v>1124</v>
      </c>
    </row>
    <row r="14" spans="1:10" x14ac:dyDescent="0.25">
      <c r="H14" s="3" t="s">
        <v>12</v>
      </c>
      <c r="I14" s="7" t="s">
        <v>9</v>
      </c>
      <c r="J14" s="55" t="s">
        <v>1133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31" customFormat="1" ht="54" customHeight="1" x14ac:dyDescent="0.25">
      <c r="A18" s="15">
        <v>1</v>
      </c>
      <c r="B18" s="336">
        <v>44635</v>
      </c>
      <c r="C18" s="335" t="s">
        <v>1134</v>
      </c>
      <c r="D18" s="47" t="s">
        <v>1127</v>
      </c>
      <c r="E18" s="333" t="s">
        <v>232</v>
      </c>
      <c r="F18" s="334">
        <v>275</v>
      </c>
      <c r="G18" s="16">
        <v>1765</v>
      </c>
      <c r="H18" s="404">
        <v>2500</v>
      </c>
      <c r="I18" s="405"/>
      <c r="J18" s="332">
        <f>G18*H18</f>
        <v>4412500</v>
      </c>
    </row>
    <row r="19" spans="1:19" s="337" customFormat="1" ht="54" customHeight="1" x14ac:dyDescent="0.25">
      <c r="A19" s="15">
        <v>2</v>
      </c>
      <c r="B19" s="342">
        <v>44635</v>
      </c>
      <c r="C19" s="341"/>
      <c r="D19" s="47" t="s">
        <v>1138</v>
      </c>
      <c r="E19" s="339" t="s">
        <v>49</v>
      </c>
      <c r="F19" s="340">
        <v>1</v>
      </c>
      <c r="G19" s="58">
        <v>1</v>
      </c>
      <c r="H19" s="404">
        <v>18000</v>
      </c>
      <c r="I19" s="405"/>
      <c r="J19" s="338">
        <f>G19*H19</f>
        <v>18000</v>
      </c>
    </row>
    <row r="20" spans="1:19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7"/>
      <c r="I20" s="408"/>
      <c r="J20" s="18">
        <f>J18+J19</f>
        <v>4430500</v>
      </c>
    </row>
    <row r="21" spans="1:19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20"/>
    </row>
    <row r="22" spans="1:19" x14ac:dyDescent="0.25">
      <c r="E22" s="1"/>
      <c r="F22" s="1"/>
      <c r="G22" s="1"/>
      <c r="H22" s="21" t="s">
        <v>23</v>
      </c>
      <c r="I22" s="21"/>
      <c r="J22" s="22">
        <v>0</v>
      </c>
      <c r="K22" s="23"/>
      <c r="S22" s="2" t="s">
        <v>24</v>
      </c>
    </row>
    <row r="23" spans="1:19" ht="16.5" thickBot="1" x14ac:dyDescent="0.3">
      <c r="E23" s="1"/>
      <c r="F23" s="1"/>
      <c r="G23" s="1"/>
      <c r="H23" s="24" t="s">
        <v>25</v>
      </c>
      <c r="I23" s="24"/>
      <c r="J23" s="25">
        <v>0</v>
      </c>
      <c r="K23" s="23"/>
    </row>
    <row r="24" spans="1:19" ht="16.5" customHeight="1" x14ac:dyDescent="0.25">
      <c r="E24" s="1"/>
      <c r="F24" s="1"/>
      <c r="G24" s="1"/>
      <c r="H24" s="26" t="s">
        <v>26</v>
      </c>
      <c r="I24" s="26"/>
      <c r="J24" s="27">
        <f>J20</f>
        <v>4430500</v>
      </c>
    </row>
    <row r="25" spans="1:19" x14ac:dyDescent="0.25">
      <c r="A25" s="1" t="s">
        <v>1140</v>
      </c>
      <c r="E25" s="1"/>
      <c r="F25" s="1"/>
      <c r="G25" s="1"/>
      <c r="H25" s="26"/>
      <c r="I25" s="26"/>
      <c r="J25" s="27"/>
    </row>
    <row r="26" spans="1:19" ht="10.5" customHeight="1" x14ac:dyDescent="0.25">
      <c r="A26" s="28"/>
      <c r="E26" s="1"/>
      <c r="F26" s="1"/>
      <c r="G26" s="1"/>
      <c r="H26" s="26"/>
      <c r="I26" s="26"/>
      <c r="J26" s="27"/>
    </row>
    <row r="27" spans="1:19" x14ac:dyDescent="0.25">
      <c r="A27" s="29" t="s">
        <v>27</v>
      </c>
    </row>
    <row r="28" spans="1:19" x14ac:dyDescent="0.25">
      <c r="A28" s="30" t="s">
        <v>28</v>
      </c>
      <c r="B28" s="30"/>
      <c r="C28" s="30"/>
      <c r="D28" s="30"/>
      <c r="E28" s="11"/>
    </row>
    <row r="29" spans="1:19" x14ac:dyDescent="0.25">
      <c r="A29" s="30" t="s">
        <v>29</v>
      </c>
      <c r="B29" s="30"/>
      <c r="C29" s="30"/>
      <c r="D29" s="11"/>
      <c r="E29" s="11"/>
    </row>
    <row r="30" spans="1:19" x14ac:dyDescent="0.25">
      <c r="A30" s="31" t="s">
        <v>135</v>
      </c>
      <c r="B30" s="32"/>
      <c r="C30" s="32"/>
      <c r="D30" s="31"/>
      <c r="E30" s="11"/>
    </row>
    <row r="31" spans="1:19" x14ac:dyDescent="0.25">
      <c r="A31" s="33" t="s">
        <v>136</v>
      </c>
      <c r="B31" s="33"/>
      <c r="C31" s="33"/>
      <c r="D31" s="32"/>
      <c r="E31" s="11"/>
    </row>
    <row r="32" spans="1:19" ht="8.25" customHeight="1" x14ac:dyDescent="0.25">
      <c r="A32" s="34"/>
      <c r="B32" s="34"/>
      <c r="C32" s="34"/>
      <c r="D32" s="34"/>
    </row>
    <row r="33" spans="8:10" x14ac:dyDescent="0.25">
      <c r="H33" s="35" t="s">
        <v>32</v>
      </c>
      <c r="I33" s="394" t="str">
        <f>+J12</f>
        <v xml:space="preserve"> 24 Maret 2022</v>
      </c>
      <c r="J33" s="395"/>
    </row>
    <row r="37" spans="8:10" x14ac:dyDescent="0.25">
      <c r="I37" s="3" t="s">
        <v>24</v>
      </c>
    </row>
    <row r="39" spans="8:10" x14ac:dyDescent="0.25">
      <c r="H39" s="396" t="s">
        <v>33</v>
      </c>
      <c r="I39" s="396"/>
      <c r="J39" s="396"/>
    </row>
  </sheetData>
  <mergeCells count="7">
    <mergeCell ref="H39:J39"/>
    <mergeCell ref="A9:J9"/>
    <mergeCell ref="H17:I17"/>
    <mergeCell ref="H18:I18"/>
    <mergeCell ref="A20:I20"/>
    <mergeCell ref="I33:J33"/>
    <mergeCell ref="H19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B18" sqref="B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1141</v>
      </c>
    </row>
    <row r="12" spans="1:10" x14ac:dyDescent="0.25">
      <c r="H12" s="3" t="s">
        <v>10</v>
      </c>
      <c r="I12" s="7" t="s">
        <v>9</v>
      </c>
      <c r="J12" s="9" t="s">
        <v>727</v>
      </c>
    </row>
    <row r="13" spans="1:10" x14ac:dyDescent="0.25">
      <c r="H13" s="3" t="s">
        <v>11</v>
      </c>
      <c r="I13" s="7" t="s">
        <v>9</v>
      </c>
      <c r="J13" s="9" t="s">
        <v>727</v>
      </c>
    </row>
    <row r="14" spans="1:10" x14ac:dyDescent="0.25">
      <c r="H14" s="3" t="s">
        <v>12</v>
      </c>
      <c r="I14" s="7" t="s">
        <v>9</v>
      </c>
      <c r="J14" s="55" t="s">
        <v>1142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43" customFormat="1" ht="54" customHeight="1" x14ac:dyDescent="0.25">
      <c r="A18" s="15">
        <v>1</v>
      </c>
      <c r="B18" s="350">
        <v>44645</v>
      </c>
      <c r="C18" s="349"/>
      <c r="D18" s="47" t="s">
        <v>830</v>
      </c>
      <c r="E18" s="345" t="s">
        <v>52</v>
      </c>
      <c r="F18" s="348">
        <v>6</v>
      </c>
      <c r="G18" s="58">
        <v>73</v>
      </c>
      <c r="H18" s="404">
        <v>4000</v>
      </c>
      <c r="I18" s="405"/>
      <c r="J18" s="344">
        <f>G18*H18</f>
        <v>292000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292000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292000</v>
      </c>
    </row>
    <row r="24" spans="1:19" x14ac:dyDescent="0.25">
      <c r="A24" s="1" t="s">
        <v>1143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26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J19" sqref="J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71</v>
      </c>
      <c r="H11" s="3" t="s">
        <v>8</v>
      </c>
      <c r="I11" s="7" t="s">
        <v>9</v>
      </c>
      <c r="J11" s="8" t="s">
        <v>1144</v>
      </c>
    </row>
    <row r="12" spans="1:10" x14ac:dyDescent="0.25">
      <c r="B12" s="2" t="s">
        <v>72</v>
      </c>
      <c r="H12" s="3" t="s">
        <v>10</v>
      </c>
      <c r="I12" s="7" t="s">
        <v>9</v>
      </c>
      <c r="J12" s="9" t="s">
        <v>727</v>
      </c>
    </row>
    <row r="13" spans="1:10" x14ac:dyDescent="0.25">
      <c r="H13" s="3" t="s">
        <v>11</v>
      </c>
      <c r="I13" s="7" t="s">
        <v>9</v>
      </c>
      <c r="J13" s="9" t="s">
        <v>727</v>
      </c>
    </row>
    <row r="14" spans="1:10" x14ac:dyDescent="0.25">
      <c r="H14" s="3" t="s">
        <v>12</v>
      </c>
      <c r="I14" s="7" t="s">
        <v>9</v>
      </c>
      <c r="J14" s="55" t="s">
        <v>1145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43" customFormat="1" ht="54" customHeight="1" x14ac:dyDescent="0.25">
      <c r="A18" s="15">
        <v>1</v>
      </c>
      <c r="B18" s="350">
        <v>44645</v>
      </c>
      <c r="C18" s="349"/>
      <c r="D18" s="47" t="s">
        <v>1146</v>
      </c>
      <c r="E18" s="345" t="s">
        <v>52</v>
      </c>
      <c r="F18" s="348">
        <v>2</v>
      </c>
      <c r="G18" s="58">
        <v>75</v>
      </c>
      <c r="H18" s="404">
        <v>4500</v>
      </c>
      <c r="I18" s="405"/>
      <c r="J18" s="344">
        <f>G18*H18</f>
        <v>337500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337500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337500</v>
      </c>
    </row>
    <row r="24" spans="1:19" x14ac:dyDescent="0.25">
      <c r="A24" s="1" t="s">
        <v>1147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26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J19" sqref="J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1148</v>
      </c>
    </row>
    <row r="12" spans="1:10" x14ac:dyDescent="0.25">
      <c r="H12" s="3" t="s">
        <v>10</v>
      </c>
      <c r="I12" s="7" t="s">
        <v>9</v>
      </c>
      <c r="J12" s="9" t="s">
        <v>727</v>
      </c>
    </row>
    <row r="13" spans="1:10" x14ac:dyDescent="0.25">
      <c r="H13" s="3" t="s">
        <v>11</v>
      </c>
      <c r="I13" s="7" t="s">
        <v>9</v>
      </c>
      <c r="J13" s="9" t="s">
        <v>727</v>
      </c>
    </row>
    <row r="14" spans="1:10" x14ac:dyDescent="0.25">
      <c r="H14" s="3" t="s">
        <v>12</v>
      </c>
      <c r="I14" s="7" t="s">
        <v>9</v>
      </c>
      <c r="J14" s="55" t="s">
        <v>1149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43" customFormat="1" ht="54" customHeight="1" x14ac:dyDescent="0.25">
      <c r="A18" s="15">
        <v>1</v>
      </c>
      <c r="B18" s="350">
        <v>44645</v>
      </c>
      <c r="C18" s="349"/>
      <c r="D18" s="47" t="s">
        <v>1150</v>
      </c>
      <c r="E18" s="345" t="s">
        <v>52</v>
      </c>
      <c r="F18" s="348">
        <v>8</v>
      </c>
      <c r="G18" s="58">
        <v>144</v>
      </c>
      <c r="H18" s="404">
        <v>4000</v>
      </c>
      <c r="I18" s="405"/>
      <c r="J18" s="344">
        <f>G18*H18</f>
        <v>576000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576000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576000</v>
      </c>
    </row>
    <row r="24" spans="1:19" x14ac:dyDescent="0.25">
      <c r="A24" s="1" t="s">
        <v>1151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26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8" zoomScale="98" zoomScaleNormal="98" workbookViewId="0">
      <selection activeCell="I22" sqref="I2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911</v>
      </c>
      <c r="G11" s="3" t="s">
        <v>8</v>
      </c>
      <c r="H11" s="7" t="s">
        <v>9</v>
      </c>
      <c r="I11" s="8" t="s">
        <v>1152</v>
      </c>
    </row>
    <row r="12" spans="1:9" x14ac:dyDescent="0.25">
      <c r="G12" s="3" t="s">
        <v>10</v>
      </c>
      <c r="H12" s="7" t="s">
        <v>9</v>
      </c>
      <c r="I12" s="9" t="s">
        <v>727</v>
      </c>
    </row>
    <row r="13" spans="1:9" x14ac:dyDescent="0.25">
      <c r="G13" s="3" t="s">
        <v>11</v>
      </c>
      <c r="H13" s="7" t="s">
        <v>9</v>
      </c>
      <c r="I13" s="9" t="s">
        <v>1153</v>
      </c>
    </row>
    <row r="14" spans="1:9" x14ac:dyDescent="0.25">
      <c r="G14" s="3" t="s">
        <v>12</v>
      </c>
      <c r="H14" s="7" t="s">
        <v>9</v>
      </c>
      <c r="I14" s="10" t="s">
        <v>1154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343" customFormat="1" ht="48.75" customHeight="1" x14ac:dyDescent="0.25">
      <c r="A18" s="15">
        <v>1</v>
      </c>
      <c r="B18" s="438">
        <v>44623</v>
      </c>
      <c r="C18" s="436" t="s">
        <v>1155</v>
      </c>
      <c r="D18" s="47" t="s">
        <v>1156</v>
      </c>
      <c r="E18" s="430" t="s">
        <v>1157</v>
      </c>
      <c r="F18" s="347">
        <v>1</v>
      </c>
      <c r="G18" s="402">
        <v>19450000</v>
      </c>
      <c r="H18" s="403"/>
      <c r="I18" s="49">
        <f>G18</f>
        <v>19450000</v>
      </c>
    </row>
    <row r="19" spans="1:18" s="343" customFormat="1" ht="48.75" customHeight="1" x14ac:dyDescent="0.25">
      <c r="A19" s="15">
        <v>2</v>
      </c>
      <c r="B19" s="439"/>
      <c r="C19" s="437"/>
      <c r="D19" s="47" t="s">
        <v>239</v>
      </c>
      <c r="E19" s="431"/>
      <c r="F19" s="347">
        <v>1</v>
      </c>
      <c r="G19" s="402">
        <v>770500</v>
      </c>
      <c r="H19" s="403"/>
      <c r="I19" s="49">
        <f>G19</f>
        <v>770500</v>
      </c>
    </row>
    <row r="20" spans="1:18" s="51" customFormat="1" ht="24" customHeight="1" thickBot="1" x14ac:dyDescent="0.3">
      <c r="A20" s="391" t="s">
        <v>22</v>
      </c>
      <c r="B20" s="392"/>
      <c r="C20" s="392"/>
      <c r="D20" s="392"/>
      <c r="E20" s="392"/>
      <c r="F20" s="392"/>
      <c r="G20" s="392"/>
      <c r="H20" s="393"/>
      <c r="I20" s="50">
        <f>SUM(I18:I19)</f>
        <v>20220500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42</v>
      </c>
      <c r="H22" s="21"/>
      <c r="I22" s="22">
        <v>13600000</v>
      </c>
      <c r="J22" s="293">
        <v>44627</v>
      </c>
      <c r="R22" s="2" t="s">
        <v>24</v>
      </c>
    </row>
    <row r="23" spans="1:18" ht="16.5" thickBot="1" x14ac:dyDescent="0.3">
      <c r="E23" s="1"/>
      <c r="F23" s="1"/>
      <c r="G23" s="24" t="s">
        <v>43</v>
      </c>
      <c r="H23" s="24"/>
      <c r="I23" s="52">
        <f>I20-I22</f>
        <v>6620500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I23</f>
        <v>6620500</v>
      </c>
    </row>
    <row r="25" spans="1:18" x14ac:dyDescent="0.25">
      <c r="A25" s="1" t="s">
        <v>1158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26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10">
    <mergeCell ref="A20:H20"/>
    <mergeCell ref="H33:I33"/>
    <mergeCell ref="G39:I39"/>
    <mergeCell ref="A9:I9"/>
    <mergeCell ref="G17:H17"/>
    <mergeCell ref="B18:B19"/>
    <mergeCell ref="C18:C19"/>
    <mergeCell ref="E18:E19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8" zoomScale="98" zoomScaleNormal="98" workbookViewId="0">
      <selection activeCell="I23" sqref="I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1091</v>
      </c>
      <c r="G11" s="3" t="s">
        <v>8</v>
      </c>
      <c r="H11" s="7" t="s">
        <v>9</v>
      </c>
      <c r="I11" s="8" t="s">
        <v>1159</v>
      </c>
    </row>
    <row r="12" spans="1:9" x14ac:dyDescent="0.25">
      <c r="G12" s="3" t="s">
        <v>10</v>
      </c>
      <c r="H12" s="7" t="s">
        <v>9</v>
      </c>
      <c r="I12" s="9" t="s">
        <v>727</v>
      </c>
    </row>
    <row r="13" spans="1:9" x14ac:dyDescent="0.25">
      <c r="G13" s="3" t="s">
        <v>11</v>
      </c>
      <c r="H13" s="7" t="s">
        <v>9</v>
      </c>
      <c r="I13" s="9" t="s">
        <v>1153</v>
      </c>
    </row>
    <row r="14" spans="1:9" x14ac:dyDescent="0.25">
      <c r="G14" s="3" t="s">
        <v>12</v>
      </c>
      <c r="H14" s="7" t="s">
        <v>9</v>
      </c>
      <c r="I14" s="10" t="s">
        <v>1160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343" customFormat="1" ht="40.5" customHeight="1" x14ac:dyDescent="0.25">
      <c r="A18" s="15">
        <v>1</v>
      </c>
      <c r="B18" s="438">
        <v>44630</v>
      </c>
      <c r="C18" s="38" t="s">
        <v>1164</v>
      </c>
      <c r="D18" s="47" t="s">
        <v>1161</v>
      </c>
      <c r="E18" s="40" t="s">
        <v>1162</v>
      </c>
      <c r="F18" s="347">
        <v>1</v>
      </c>
      <c r="G18" s="404">
        <f>6265000+750000</f>
        <v>7015000</v>
      </c>
      <c r="H18" s="405"/>
      <c r="I18" s="411">
        <f>G18</f>
        <v>7015000</v>
      </c>
    </row>
    <row r="19" spans="1:18" s="343" customFormat="1" ht="40.5" customHeight="1" x14ac:dyDescent="0.25">
      <c r="A19" s="15"/>
      <c r="B19" s="441"/>
      <c r="C19" s="38" t="s">
        <v>1163</v>
      </c>
      <c r="D19" s="47" t="s">
        <v>1165</v>
      </c>
      <c r="E19" s="346" t="s">
        <v>926</v>
      </c>
      <c r="F19" s="347">
        <v>1</v>
      </c>
      <c r="G19" s="409"/>
      <c r="H19" s="410"/>
      <c r="I19" s="412"/>
    </row>
    <row r="20" spans="1:18" s="343" customFormat="1" ht="40.5" customHeight="1" x14ac:dyDescent="0.25">
      <c r="A20" s="15">
        <v>2</v>
      </c>
      <c r="B20" s="439"/>
      <c r="C20" s="358"/>
      <c r="D20" s="47" t="s">
        <v>239</v>
      </c>
      <c r="E20" s="357"/>
      <c r="F20" s="347">
        <v>1</v>
      </c>
      <c r="G20" s="402">
        <v>548000</v>
      </c>
      <c r="H20" s="403"/>
      <c r="I20" s="49">
        <f>G20</f>
        <v>548000</v>
      </c>
    </row>
    <row r="21" spans="1:18" s="51" customFormat="1" ht="24" customHeight="1" thickBot="1" x14ac:dyDescent="0.3">
      <c r="A21" s="391" t="s">
        <v>22</v>
      </c>
      <c r="B21" s="392"/>
      <c r="C21" s="392"/>
      <c r="D21" s="392"/>
      <c r="E21" s="392"/>
      <c r="F21" s="392"/>
      <c r="G21" s="392"/>
      <c r="H21" s="393"/>
      <c r="I21" s="50">
        <f>SUM(I18:I20)</f>
        <v>7563000</v>
      </c>
    </row>
    <row r="22" spans="1:18" ht="13.5" customHeight="1" x14ac:dyDescent="0.25">
      <c r="A22" s="19"/>
      <c r="B22" s="19"/>
      <c r="C22" s="19"/>
      <c r="D22" s="19"/>
      <c r="E22" s="19"/>
      <c r="F22" s="19"/>
      <c r="G22" s="19"/>
      <c r="H22" s="19"/>
      <c r="I22" s="20"/>
    </row>
    <row r="23" spans="1:18" x14ac:dyDescent="0.25">
      <c r="E23" s="1"/>
      <c r="F23" s="1"/>
      <c r="G23" s="21" t="s">
        <v>42</v>
      </c>
      <c r="H23" s="21"/>
      <c r="I23" s="22">
        <v>4300000</v>
      </c>
      <c r="J23" s="293">
        <v>44634</v>
      </c>
      <c r="R23" s="2" t="s">
        <v>24</v>
      </c>
    </row>
    <row r="24" spans="1:18" ht="16.5" thickBot="1" x14ac:dyDescent="0.3">
      <c r="E24" s="1"/>
      <c r="F24" s="1"/>
      <c r="G24" s="24" t="s">
        <v>43</v>
      </c>
      <c r="H24" s="24"/>
      <c r="I24" s="52">
        <f>I21-I23</f>
        <v>3263000</v>
      </c>
      <c r="J24" s="23"/>
    </row>
    <row r="25" spans="1:18" ht="16.5" customHeight="1" x14ac:dyDescent="0.25">
      <c r="E25" s="1"/>
      <c r="F25" s="1"/>
      <c r="G25" s="26" t="s">
        <v>26</v>
      </c>
      <c r="H25" s="26"/>
      <c r="I25" s="27">
        <f>I24</f>
        <v>3263000</v>
      </c>
    </row>
    <row r="26" spans="1:18" x14ac:dyDescent="0.25">
      <c r="A26" s="1" t="s">
        <v>1166</v>
      </c>
      <c r="E26" s="1"/>
      <c r="F26" s="1"/>
      <c r="G26" s="26"/>
      <c r="H26" s="26"/>
      <c r="I26" s="27"/>
    </row>
    <row r="27" spans="1:18" ht="10.5" customHeight="1" x14ac:dyDescent="0.25">
      <c r="A27" s="28"/>
      <c r="E27" s="1"/>
      <c r="F27" s="1"/>
      <c r="G27" s="26"/>
      <c r="H27" s="26"/>
      <c r="I27" s="27"/>
    </row>
    <row r="28" spans="1:18" x14ac:dyDescent="0.25">
      <c r="A28" s="29" t="s">
        <v>27</v>
      </c>
    </row>
    <row r="29" spans="1:18" x14ac:dyDescent="0.25">
      <c r="A29" s="30" t="s">
        <v>28</v>
      </c>
      <c r="B29" s="30"/>
      <c r="C29" s="30"/>
      <c r="D29" s="30"/>
      <c r="E29" s="11"/>
    </row>
    <row r="30" spans="1:18" x14ac:dyDescent="0.25">
      <c r="A30" s="30" t="s">
        <v>29</v>
      </c>
      <c r="B30" s="30"/>
      <c r="C30" s="30"/>
      <c r="D30" s="11"/>
      <c r="E30" s="11"/>
    </row>
    <row r="31" spans="1:18" x14ac:dyDescent="0.25">
      <c r="A31" s="31" t="s">
        <v>135</v>
      </c>
      <c r="B31" s="32"/>
      <c r="C31" s="32"/>
      <c r="D31" s="31"/>
      <c r="E31" s="11"/>
    </row>
    <row r="32" spans="1:18" x14ac:dyDescent="0.25">
      <c r="A32" s="33" t="s">
        <v>136</v>
      </c>
      <c r="B32" s="33"/>
      <c r="C32" s="33"/>
      <c r="D32" s="32"/>
      <c r="E32" s="11"/>
    </row>
    <row r="33" spans="1:9" ht="8.25" customHeight="1" x14ac:dyDescent="0.25">
      <c r="A33" s="34"/>
      <c r="B33" s="34"/>
      <c r="C33" s="34"/>
      <c r="D33" s="34"/>
    </row>
    <row r="34" spans="1:9" x14ac:dyDescent="0.25">
      <c r="G34" s="35" t="s">
        <v>32</v>
      </c>
      <c r="H34" s="394" t="str">
        <f>+I12</f>
        <v xml:space="preserve"> 26 Maret 2022</v>
      </c>
      <c r="I34" s="395"/>
    </row>
    <row r="38" spans="1:9" x14ac:dyDescent="0.25">
      <c r="H38" s="3" t="s">
        <v>24</v>
      </c>
    </row>
    <row r="40" spans="1:9" x14ac:dyDescent="0.25">
      <c r="G40" s="396" t="s">
        <v>33</v>
      </c>
      <c r="H40" s="396"/>
      <c r="I40" s="396"/>
    </row>
  </sheetData>
  <mergeCells count="9">
    <mergeCell ref="H34:I34"/>
    <mergeCell ref="G40:I40"/>
    <mergeCell ref="I18:I19"/>
    <mergeCell ref="G18:H19"/>
    <mergeCell ref="A9:I9"/>
    <mergeCell ref="G17:H17"/>
    <mergeCell ref="B18:B20"/>
    <mergeCell ref="G20:H20"/>
    <mergeCell ref="A21:H2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J19" sqref="J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1169</v>
      </c>
      <c r="H11" s="3" t="s">
        <v>8</v>
      </c>
      <c r="I11" s="7" t="s">
        <v>9</v>
      </c>
      <c r="J11" s="8" t="s">
        <v>1167</v>
      </c>
    </row>
    <row r="12" spans="1:10" x14ac:dyDescent="0.25">
      <c r="H12" s="3" t="s">
        <v>10</v>
      </c>
      <c r="I12" s="7" t="s">
        <v>9</v>
      </c>
      <c r="J12" s="9" t="s">
        <v>727</v>
      </c>
    </row>
    <row r="13" spans="1:10" x14ac:dyDescent="0.25">
      <c r="H13" s="3" t="s">
        <v>11</v>
      </c>
      <c r="I13" s="7" t="s">
        <v>9</v>
      </c>
      <c r="J13" s="9" t="s">
        <v>727</v>
      </c>
    </row>
    <row r="14" spans="1:10" x14ac:dyDescent="0.25">
      <c r="H14" s="3" t="s">
        <v>12</v>
      </c>
      <c r="I14" s="7" t="s">
        <v>9</v>
      </c>
      <c r="J14" s="55" t="s">
        <v>1168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51" customFormat="1" ht="54" customHeight="1" x14ac:dyDescent="0.25">
      <c r="A18" s="15">
        <v>1</v>
      </c>
      <c r="B18" s="356">
        <v>44646</v>
      </c>
      <c r="C18" s="355"/>
      <c r="D18" s="47" t="s">
        <v>1170</v>
      </c>
      <c r="E18" s="353" t="s">
        <v>232</v>
      </c>
      <c r="F18" s="354">
        <v>2</v>
      </c>
      <c r="G18" s="58">
        <v>50</v>
      </c>
      <c r="H18" s="404">
        <v>2600</v>
      </c>
      <c r="I18" s="405"/>
      <c r="J18" s="352">
        <f>G18*H18</f>
        <v>130000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130000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130000</v>
      </c>
    </row>
    <row r="24" spans="1:19" x14ac:dyDescent="0.25">
      <c r="A24" s="1" t="s">
        <v>1171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26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10" workbookViewId="0">
      <selection activeCell="I12" sqref="I1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30.14062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0" width="9.140625" style="2"/>
    <col min="11" max="11" width="11.5703125" style="2" bestFit="1" customWidth="1"/>
    <col min="12" max="16384" width="9.140625" style="2"/>
  </cols>
  <sheetData>
    <row r="2" spans="1:13" x14ac:dyDescent="0.25">
      <c r="A2" s="1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8" spans="1:13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13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13" ht="11.25" customHeight="1" x14ac:dyDescent="0.25"/>
    <row r="11" spans="1:13" x14ac:dyDescent="0.25">
      <c r="A11" s="2" t="s">
        <v>7</v>
      </c>
      <c r="B11" s="2" t="s">
        <v>1172</v>
      </c>
      <c r="G11" s="3" t="s">
        <v>8</v>
      </c>
      <c r="H11" s="7" t="s">
        <v>9</v>
      </c>
      <c r="I11" s="8" t="s">
        <v>1173</v>
      </c>
      <c r="M11" s="2" t="s">
        <v>1181</v>
      </c>
    </row>
    <row r="12" spans="1:13" x14ac:dyDescent="0.25">
      <c r="G12" s="3" t="s">
        <v>10</v>
      </c>
      <c r="H12" s="7" t="s">
        <v>9</v>
      </c>
      <c r="I12" s="9" t="s">
        <v>748</v>
      </c>
      <c r="M12" s="2" t="s">
        <v>1177</v>
      </c>
    </row>
    <row r="13" spans="1:13" x14ac:dyDescent="0.25">
      <c r="G13" s="3" t="s">
        <v>11</v>
      </c>
      <c r="H13" s="7" t="s">
        <v>9</v>
      </c>
      <c r="I13" s="9" t="s">
        <v>727</v>
      </c>
      <c r="M13" s="2" t="s">
        <v>1178</v>
      </c>
    </row>
    <row r="14" spans="1:13" x14ac:dyDescent="0.25">
      <c r="G14" s="3" t="s">
        <v>12</v>
      </c>
      <c r="H14" s="7" t="s">
        <v>9</v>
      </c>
      <c r="I14" s="55" t="s">
        <v>1174</v>
      </c>
      <c r="M14" s="2" t="s">
        <v>1179</v>
      </c>
    </row>
    <row r="15" spans="1:13" x14ac:dyDescent="0.25">
      <c r="A15" s="2" t="s">
        <v>13</v>
      </c>
      <c r="B15" s="2" t="s">
        <v>1172</v>
      </c>
      <c r="M15" s="2" t="s">
        <v>1182</v>
      </c>
    </row>
    <row r="16" spans="1:13" ht="12.75" customHeight="1" thickBot="1" x14ac:dyDescent="0.3">
      <c r="F16" s="5"/>
      <c r="M16" s="2" t="s">
        <v>1183</v>
      </c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  <c r="M17" s="2" t="s">
        <v>1180</v>
      </c>
    </row>
    <row r="18" spans="1:18" s="359" customFormat="1" ht="38.25" customHeight="1" x14ac:dyDescent="0.25">
      <c r="A18" s="15">
        <v>1</v>
      </c>
      <c r="B18" s="363">
        <v>44647</v>
      </c>
      <c r="C18" s="362"/>
      <c r="D18" s="47" t="s">
        <v>1175</v>
      </c>
      <c r="E18" s="430" t="s">
        <v>1176</v>
      </c>
      <c r="F18" s="361">
        <v>1</v>
      </c>
      <c r="G18" s="404">
        <v>15500000</v>
      </c>
      <c r="H18" s="405"/>
      <c r="I18" s="360">
        <f>G18</f>
        <v>15500000</v>
      </c>
    </row>
    <row r="19" spans="1:18" s="359" customFormat="1" ht="38.25" customHeight="1" x14ac:dyDescent="0.25">
      <c r="A19" s="15">
        <v>2</v>
      </c>
      <c r="B19" s="363">
        <v>44647</v>
      </c>
      <c r="C19" s="362"/>
      <c r="D19" s="47" t="s">
        <v>1184</v>
      </c>
      <c r="E19" s="431"/>
      <c r="F19" s="361">
        <v>1</v>
      </c>
      <c r="G19" s="404">
        <v>207000</v>
      </c>
      <c r="H19" s="405"/>
      <c r="I19" s="360">
        <f t="shared" ref="I19" si="0">G19</f>
        <v>207000</v>
      </c>
      <c r="K19" s="364" t="e">
        <f>#REF!-#REF!</f>
        <v>#REF!</v>
      </c>
    </row>
    <row r="20" spans="1:18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8"/>
      <c r="I20" s="18">
        <f>SUM(I18:I19)</f>
        <v>15707000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23</v>
      </c>
      <c r="H22" s="21"/>
      <c r="I22" s="22">
        <v>0</v>
      </c>
      <c r="J22" s="23"/>
      <c r="R22" s="2" t="s">
        <v>24</v>
      </c>
    </row>
    <row r="23" spans="1:18" ht="16.5" thickBot="1" x14ac:dyDescent="0.3">
      <c r="E23" s="1"/>
      <c r="F23" s="1"/>
      <c r="G23" s="24" t="s">
        <v>25</v>
      </c>
      <c r="H23" s="24"/>
      <c r="I23" s="25">
        <v>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I20</f>
        <v>15707000</v>
      </c>
    </row>
    <row r="25" spans="1:18" x14ac:dyDescent="0.25">
      <c r="A25" s="1" t="s">
        <v>1185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28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8">
    <mergeCell ref="G39:I39"/>
    <mergeCell ref="G19:H19"/>
    <mergeCell ref="E18:E19"/>
    <mergeCell ref="A9:I9"/>
    <mergeCell ref="G17:H17"/>
    <mergeCell ref="G18:H18"/>
    <mergeCell ref="A20:H20"/>
    <mergeCell ref="H33:I33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174</v>
      </c>
    </row>
    <row r="12" spans="1:10" x14ac:dyDescent="0.25">
      <c r="H12" s="3" t="s">
        <v>10</v>
      </c>
      <c r="I12" s="7" t="s">
        <v>9</v>
      </c>
      <c r="J12" s="9" t="s">
        <v>175</v>
      </c>
    </row>
    <row r="13" spans="1:10" x14ac:dyDescent="0.25">
      <c r="H13" s="3" t="s">
        <v>11</v>
      </c>
      <c r="I13" s="7" t="s">
        <v>9</v>
      </c>
      <c r="J13" s="9" t="s">
        <v>36</v>
      </c>
    </row>
    <row r="14" spans="1:10" x14ac:dyDescent="0.25">
      <c r="H14" s="3" t="s">
        <v>12</v>
      </c>
      <c r="I14" s="7" t="s">
        <v>9</v>
      </c>
      <c r="J14" s="55" t="s">
        <v>97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6" customFormat="1" ht="54" customHeight="1" x14ac:dyDescent="0.25">
      <c r="A18" s="15">
        <v>1</v>
      </c>
      <c r="B18" s="46">
        <v>44621</v>
      </c>
      <c r="C18" s="57"/>
      <c r="D18" s="47" t="s">
        <v>172</v>
      </c>
      <c r="E18" s="48" t="s">
        <v>52</v>
      </c>
      <c r="F18" s="54">
        <v>51</v>
      </c>
      <c r="G18" s="58">
        <v>286</v>
      </c>
      <c r="H18" s="404">
        <v>4000</v>
      </c>
      <c r="I18" s="405"/>
      <c r="J18" s="59">
        <f>G18*H18</f>
        <v>1144000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1144000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M20" s="2" t="s">
        <v>98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M21" s="2" t="s">
        <v>89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M22" s="2" t="s">
        <v>99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1144000</v>
      </c>
      <c r="M23" s="2" t="s">
        <v>61</v>
      </c>
    </row>
    <row r="24" spans="1:19" x14ac:dyDescent="0.25">
      <c r="A24" s="1" t="s">
        <v>173</v>
      </c>
      <c r="E24" s="1"/>
      <c r="F24" s="1"/>
      <c r="G24" s="1"/>
      <c r="H24" s="26"/>
      <c r="I24" s="26"/>
      <c r="J24" s="27"/>
      <c r="M24" s="2" t="s">
        <v>100</v>
      </c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02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D24" sqref="D2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802</v>
      </c>
      <c r="H11" s="3" t="s">
        <v>8</v>
      </c>
      <c r="I11" s="7" t="s">
        <v>9</v>
      </c>
      <c r="J11" s="8" t="s">
        <v>1186</v>
      </c>
    </row>
    <row r="12" spans="1:10" x14ac:dyDescent="0.25">
      <c r="H12" s="3" t="s">
        <v>10</v>
      </c>
      <c r="I12" s="7" t="s">
        <v>9</v>
      </c>
      <c r="J12" s="9" t="s">
        <v>748</v>
      </c>
    </row>
    <row r="13" spans="1:10" x14ac:dyDescent="0.25">
      <c r="H13" s="3" t="s">
        <v>11</v>
      </c>
      <c r="I13" s="7" t="s">
        <v>9</v>
      </c>
      <c r="J13" s="9" t="s">
        <v>748</v>
      </c>
    </row>
    <row r="14" spans="1:10" x14ac:dyDescent="0.25">
      <c r="H14" s="3" t="s">
        <v>12</v>
      </c>
      <c r="I14" s="7" t="s">
        <v>9</v>
      </c>
      <c r="J14" s="55" t="s">
        <v>1188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65" customFormat="1" ht="54" customHeight="1" x14ac:dyDescent="0.25">
      <c r="A18" s="15">
        <v>1</v>
      </c>
      <c r="B18" s="371">
        <v>44648</v>
      </c>
      <c r="C18" s="370"/>
      <c r="D18" s="47" t="s">
        <v>1187</v>
      </c>
      <c r="E18" s="367" t="s">
        <v>52</v>
      </c>
      <c r="F18" s="369">
        <v>8</v>
      </c>
      <c r="G18" s="58">
        <v>271</v>
      </c>
      <c r="H18" s="404">
        <v>4000</v>
      </c>
      <c r="I18" s="405"/>
      <c r="J18" s="366">
        <f>G18*H18</f>
        <v>1084000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1084000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1084000</v>
      </c>
    </row>
    <row r="24" spans="1:19" x14ac:dyDescent="0.25">
      <c r="A24" s="1" t="s">
        <v>1189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28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B18" sqref="B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1192</v>
      </c>
      <c r="H11" s="3" t="s">
        <v>8</v>
      </c>
      <c r="I11" s="7" t="s">
        <v>9</v>
      </c>
      <c r="J11" s="8" t="s">
        <v>1190</v>
      </c>
    </row>
    <row r="12" spans="1:10" x14ac:dyDescent="0.25">
      <c r="H12" s="3" t="s">
        <v>10</v>
      </c>
      <c r="I12" s="7" t="s">
        <v>9</v>
      </c>
      <c r="J12" s="9" t="s">
        <v>748</v>
      </c>
    </row>
    <row r="13" spans="1:10" x14ac:dyDescent="0.25">
      <c r="H13" s="3" t="s">
        <v>11</v>
      </c>
      <c r="I13" s="7" t="s">
        <v>9</v>
      </c>
      <c r="J13" s="9" t="s">
        <v>748</v>
      </c>
    </row>
    <row r="14" spans="1:10" x14ac:dyDescent="0.25">
      <c r="H14" s="3" t="s">
        <v>12</v>
      </c>
      <c r="I14" s="7" t="s">
        <v>9</v>
      </c>
      <c r="J14" s="55" t="s">
        <v>1191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65" customFormat="1" ht="54" customHeight="1" x14ac:dyDescent="0.25">
      <c r="A18" s="15">
        <v>1</v>
      </c>
      <c r="B18" s="371">
        <v>44648</v>
      </c>
      <c r="C18" s="370" t="s">
        <v>1193</v>
      </c>
      <c r="D18" s="47" t="s">
        <v>1194</v>
      </c>
      <c r="E18" s="367" t="s">
        <v>52</v>
      </c>
      <c r="F18" s="369">
        <v>1</v>
      </c>
      <c r="G18" s="58">
        <v>50</v>
      </c>
      <c r="H18" s="404">
        <v>4000</v>
      </c>
      <c r="I18" s="405"/>
      <c r="J18" s="366">
        <f>G18*H18</f>
        <v>200000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200000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200000</v>
      </c>
    </row>
    <row r="24" spans="1:19" x14ac:dyDescent="0.25">
      <c r="A24" s="1" t="s">
        <v>95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28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J19" sqref="J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71</v>
      </c>
      <c r="H11" s="3" t="s">
        <v>8</v>
      </c>
      <c r="I11" s="7" t="s">
        <v>9</v>
      </c>
      <c r="J11" s="8" t="s">
        <v>1195</v>
      </c>
    </row>
    <row r="12" spans="1:10" x14ac:dyDescent="0.25">
      <c r="B12" s="2" t="s">
        <v>72</v>
      </c>
      <c r="H12" s="3" t="s">
        <v>10</v>
      </c>
      <c r="I12" s="7" t="s">
        <v>9</v>
      </c>
      <c r="J12" s="9" t="s">
        <v>748</v>
      </c>
    </row>
    <row r="13" spans="1:10" x14ac:dyDescent="0.25">
      <c r="H13" s="3" t="s">
        <v>11</v>
      </c>
      <c r="I13" s="7" t="s">
        <v>9</v>
      </c>
      <c r="J13" s="9" t="s">
        <v>748</v>
      </c>
    </row>
    <row r="14" spans="1:10" x14ac:dyDescent="0.25">
      <c r="H14" s="3" t="s">
        <v>12</v>
      </c>
      <c r="I14" s="7" t="s">
        <v>9</v>
      </c>
      <c r="J14" s="55" t="s">
        <v>1196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65" customFormat="1" ht="54" customHeight="1" x14ac:dyDescent="0.25">
      <c r="A18" s="15">
        <v>1</v>
      </c>
      <c r="B18" s="371">
        <v>44648</v>
      </c>
      <c r="C18" s="370"/>
      <c r="D18" s="47" t="s">
        <v>1146</v>
      </c>
      <c r="E18" s="367" t="s">
        <v>52</v>
      </c>
      <c r="F18" s="369">
        <v>1</v>
      </c>
      <c r="G18" s="58">
        <v>50</v>
      </c>
      <c r="H18" s="404">
        <v>4500</v>
      </c>
      <c r="I18" s="405"/>
      <c r="J18" s="366">
        <f>G18*H18</f>
        <v>225000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225000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225000</v>
      </c>
    </row>
    <row r="24" spans="1:19" x14ac:dyDescent="0.25">
      <c r="A24" s="1" t="s">
        <v>87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28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B18" sqref="B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71</v>
      </c>
      <c r="H11" s="3" t="s">
        <v>8</v>
      </c>
      <c r="I11" s="7" t="s">
        <v>9</v>
      </c>
      <c r="J11" s="8" t="s">
        <v>1197</v>
      </c>
    </row>
    <row r="12" spans="1:10" x14ac:dyDescent="0.25">
      <c r="B12" s="2" t="s">
        <v>72</v>
      </c>
      <c r="H12" s="3" t="s">
        <v>10</v>
      </c>
      <c r="I12" s="7" t="s">
        <v>9</v>
      </c>
      <c r="J12" s="9" t="s">
        <v>748</v>
      </c>
    </row>
    <row r="13" spans="1:10" x14ac:dyDescent="0.25">
      <c r="H13" s="3" t="s">
        <v>11</v>
      </c>
      <c r="I13" s="7" t="s">
        <v>9</v>
      </c>
      <c r="J13" s="9" t="s">
        <v>748</v>
      </c>
    </row>
    <row r="14" spans="1:10" x14ac:dyDescent="0.25">
      <c r="H14" s="3" t="s">
        <v>12</v>
      </c>
      <c r="I14" s="7" t="s">
        <v>9</v>
      </c>
      <c r="J14" s="55" t="s">
        <v>1198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65" customFormat="1" ht="54" customHeight="1" x14ac:dyDescent="0.25">
      <c r="A18" s="15">
        <v>1</v>
      </c>
      <c r="B18" s="371">
        <v>44648</v>
      </c>
      <c r="C18" s="370"/>
      <c r="D18" s="47" t="s">
        <v>1146</v>
      </c>
      <c r="E18" s="367" t="s">
        <v>52</v>
      </c>
      <c r="F18" s="369">
        <v>5</v>
      </c>
      <c r="G18" s="58">
        <v>59</v>
      </c>
      <c r="H18" s="404">
        <v>4500</v>
      </c>
      <c r="I18" s="405"/>
      <c r="J18" s="366">
        <f>G18*H18</f>
        <v>265500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265500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265500</v>
      </c>
    </row>
    <row r="24" spans="1:19" x14ac:dyDescent="0.25">
      <c r="A24" s="1" t="s">
        <v>1199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28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13" workbookViewId="0">
      <selection activeCell="H28" sqref="H2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1200</v>
      </c>
      <c r="H11" s="3" t="s">
        <v>8</v>
      </c>
      <c r="I11" s="7" t="s">
        <v>9</v>
      </c>
      <c r="J11" s="8" t="s">
        <v>1201</v>
      </c>
    </row>
    <row r="12" spans="1:10" x14ac:dyDescent="0.25">
      <c r="B12" s="2" t="s">
        <v>35</v>
      </c>
      <c r="H12" s="3" t="s">
        <v>10</v>
      </c>
      <c r="I12" s="7" t="s">
        <v>9</v>
      </c>
      <c r="J12" s="9" t="s">
        <v>748</v>
      </c>
    </row>
    <row r="13" spans="1:10" x14ac:dyDescent="0.25">
      <c r="H13" s="3" t="s">
        <v>11</v>
      </c>
      <c r="I13" s="7" t="s">
        <v>9</v>
      </c>
      <c r="J13" s="9" t="s">
        <v>748</v>
      </c>
    </row>
    <row r="14" spans="1:10" x14ac:dyDescent="0.25">
      <c r="H14" s="3" t="s">
        <v>12</v>
      </c>
      <c r="I14" s="7" t="s">
        <v>9</v>
      </c>
      <c r="J14" s="55" t="s">
        <v>1202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1029</v>
      </c>
      <c r="H17" s="400" t="s">
        <v>20</v>
      </c>
      <c r="I17" s="401"/>
      <c r="J17" s="45" t="s">
        <v>21</v>
      </c>
    </row>
    <row r="18" spans="1:19" s="365" customFormat="1" ht="54" customHeight="1" x14ac:dyDescent="0.25">
      <c r="A18" s="15">
        <v>1</v>
      </c>
      <c r="B18" s="371">
        <v>44623</v>
      </c>
      <c r="C18" s="370"/>
      <c r="D18" s="47" t="s">
        <v>1203</v>
      </c>
      <c r="E18" s="430" t="s">
        <v>232</v>
      </c>
      <c r="F18" s="16">
        <v>25</v>
      </c>
      <c r="G18" s="16">
        <v>6.61</v>
      </c>
      <c r="H18" s="404">
        <v>3305000</v>
      </c>
      <c r="I18" s="405"/>
      <c r="J18" s="366">
        <f>H18</f>
        <v>3305000</v>
      </c>
    </row>
    <row r="19" spans="1:19" s="365" customFormat="1" ht="54" customHeight="1" x14ac:dyDescent="0.25">
      <c r="A19" s="15">
        <v>2</v>
      </c>
      <c r="B19" s="371">
        <v>44623</v>
      </c>
      <c r="C19" s="370"/>
      <c r="D19" s="47" t="s">
        <v>262</v>
      </c>
      <c r="E19" s="431"/>
      <c r="F19" s="369">
        <v>1</v>
      </c>
      <c r="G19" s="58">
        <v>1</v>
      </c>
      <c r="H19" s="404">
        <v>500000</v>
      </c>
      <c r="I19" s="405"/>
      <c r="J19" s="366">
        <f>H19</f>
        <v>500000</v>
      </c>
    </row>
    <row r="20" spans="1:19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7"/>
      <c r="I20" s="408"/>
      <c r="J20" s="18">
        <f>J18+J19</f>
        <v>3805000</v>
      </c>
    </row>
    <row r="21" spans="1:19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20"/>
    </row>
    <row r="22" spans="1:19" x14ac:dyDescent="0.25">
      <c r="E22" s="1"/>
      <c r="F22" s="1"/>
      <c r="G22" s="1"/>
      <c r="H22" s="21" t="s">
        <v>23</v>
      </c>
      <c r="I22" s="21"/>
      <c r="J22" s="22">
        <v>0</v>
      </c>
      <c r="K22" s="23"/>
      <c r="S22" s="2" t="s">
        <v>24</v>
      </c>
    </row>
    <row r="23" spans="1:19" ht="16.5" thickBot="1" x14ac:dyDescent="0.3">
      <c r="E23" s="1"/>
      <c r="F23" s="1"/>
      <c r="G23" s="1"/>
      <c r="H23" s="24" t="s">
        <v>25</v>
      </c>
      <c r="I23" s="24"/>
      <c r="J23" s="25">
        <v>0</v>
      </c>
      <c r="K23" s="23"/>
    </row>
    <row r="24" spans="1:19" ht="16.5" customHeight="1" x14ac:dyDescent="0.25">
      <c r="E24" s="1"/>
      <c r="F24" s="1"/>
      <c r="G24" s="1"/>
      <c r="H24" s="26" t="s">
        <v>26</v>
      </c>
      <c r="I24" s="26"/>
      <c r="J24" s="27">
        <f>J20</f>
        <v>3805000</v>
      </c>
    </row>
    <row r="25" spans="1:19" x14ac:dyDescent="0.25">
      <c r="A25" s="1" t="s">
        <v>1204</v>
      </c>
      <c r="E25" s="1"/>
      <c r="F25" s="1"/>
      <c r="G25" s="1"/>
      <c r="H25" s="26"/>
      <c r="I25" s="26"/>
      <c r="J25" s="27"/>
    </row>
    <row r="26" spans="1:19" ht="10.5" customHeight="1" x14ac:dyDescent="0.25">
      <c r="A26" s="28"/>
      <c r="E26" s="1"/>
      <c r="F26" s="1"/>
      <c r="G26" s="1"/>
      <c r="H26" s="26"/>
      <c r="I26" s="26"/>
      <c r="J26" s="27"/>
    </row>
    <row r="27" spans="1:19" x14ac:dyDescent="0.25">
      <c r="A27" s="29" t="s">
        <v>27</v>
      </c>
    </row>
    <row r="28" spans="1:19" x14ac:dyDescent="0.25">
      <c r="A28" s="30" t="s">
        <v>28</v>
      </c>
      <c r="B28" s="30"/>
      <c r="C28" s="30"/>
      <c r="D28" s="30"/>
      <c r="E28" s="11"/>
    </row>
    <row r="29" spans="1:19" x14ac:dyDescent="0.25">
      <c r="A29" s="30" t="s">
        <v>29</v>
      </c>
      <c r="B29" s="30"/>
      <c r="C29" s="30"/>
      <c r="D29" s="11"/>
      <c r="E29" s="11"/>
    </row>
    <row r="30" spans="1:19" x14ac:dyDescent="0.25">
      <c r="A30" s="31" t="s">
        <v>135</v>
      </c>
      <c r="B30" s="32"/>
      <c r="C30" s="32"/>
      <c r="D30" s="31"/>
      <c r="E30" s="11"/>
    </row>
    <row r="31" spans="1:19" x14ac:dyDescent="0.25">
      <c r="A31" s="33" t="s">
        <v>136</v>
      </c>
      <c r="B31" s="33"/>
      <c r="C31" s="33"/>
      <c r="D31" s="32"/>
      <c r="E31" s="11"/>
    </row>
    <row r="32" spans="1:19" ht="8.25" customHeight="1" x14ac:dyDescent="0.25">
      <c r="A32" s="34"/>
      <c r="B32" s="34"/>
      <c r="C32" s="34"/>
      <c r="D32" s="34"/>
    </row>
    <row r="33" spans="8:10" x14ac:dyDescent="0.25">
      <c r="H33" s="35" t="s">
        <v>32</v>
      </c>
      <c r="I33" s="394" t="str">
        <f>+J12</f>
        <v xml:space="preserve"> 28 Maret 2022</v>
      </c>
      <c r="J33" s="395"/>
    </row>
    <row r="37" spans="8:10" x14ac:dyDescent="0.25">
      <c r="I37" s="3" t="s">
        <v>24</v>
      </c>
    </row>
    <row r="39" spans="8:10" x14ac:dyDescent="0.25">
      <c r="H39" s="396" t="s">
        <v>33</v>
      </c>
      <c r="I39" s="396"/>
      <c r="J39" s="396"/>
    </row>
  </sheetData>
  <mergeCells count="8">
    <mergeCell ref="H39:J39"/>
    <mergeCell ref="H19:I19"/>
    <mergeCell ref="E18:E19"/>
    <mergeCell ref="A9:J9"/>
    <mergeCell ref="H17:I17"/>
    <mergeCell ref="H18:I18"/>
    <mergeCell ref="A20:I20"/>
    <mergeCell ref="I33:J33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7" zoomScale="98" zoomScaleNormal="98" workbookViewId="0">
      <selection activeCell="J22" sqref="J2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1091</v>
      </c>
      <c r="G11" s="3" t="s">
        <v>8</v>
      </c>
      <c r="H11" s="7" t="s">
        <v>9</v>
      </c>
      <c r="I11" s="8" t="s">
        <v>1205</v>
      </c>
    </row>
    <row r="12" spans="1:9" x14ac:dyDescent="0.25">
      <c r="G12" s="3" t="s">
        <v>10</v>
      </c>
      <c r="H12" s="7" t="s">
        <v>9</v>
      </c>
      <c r="I12" s="9" t="s">
        <v>748</v>
      </c>
    </row>
    <row r="13" spans="1:9" x14ac:dyDescent="0.25">
      <c r="G13" s="3" t="s">
        <v>11</v>
      </c>
      <c r="H13" s="7" t="s">
        <v>9</v>
      </c>
      <c r="I13" s="9" t="s">
        <v>1153</v>
      </c>
    </row>
    <row r="14" spans="1:9" x14ac:dyDescent="0.25">
      <c r="G14" s="3" t="s">
        <v>12</v>
      </c>
      <c r="H14" s="7" t="s">
        <v>9</v>
      </c>
      <c r="I14" s="10" t="s">
        <v>1206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365" customFormat="1" ht="40.5" customHeight="1" x14ac:dyDescent="0.25">
      <c r="A18" s="15">
        <v>1</v>
      </c>
      <c r="B18" s="438">
        <v>44631</v>
      </c>
      <c r="C18" s="38" t="s">
        <v>1207</v>
      </c>
      <c r="D18" s="47" t="s">
        <v>1209</v>
      </c>
      <c r="E18" s="430" t="s">
        <v>1208</v>
      </c>
      <c r="F18" s="368">
        <v>1</v>
      </c>
      <c r="G18" s="404">
        <v>14150000</v>
      </c>
      <c r="H18" s="405"/>
      <c r="I18" s="366">
        <f>G18</f>
        <v>14150000</v>
      </c>
    </row>
    <row r="19" spans="1:18" s="365" customFormat="1" ht="40.5" customHeight="1" x14ac:dyDescent="0.25">
      <c r="A19" s="15">
        <v>2</v>
      </c>
      <c r="B19" s="439"/>
      <c r="C19" s="358"/>
      <c r="D19" s="47" t="s">
        <v>239</v>
      </c>
      <c r="E19" s="431"/>
      <c r="F19" s="368">
        <v>1</v>
      </c>
      <c r="G19" s="402">
        <v>708800</v>
      </c>
      <c r="H19" s="403"/>
      <c r="I19" s="49">
        <f>G19</f>
        <v>708800</v>
      </c>
    </row>
    <row r="20" spans="1:18" s="51" customFormat="1" ht="24" customHeight="1" thickBot="1" x14ac:dyDescent="0.3">
      <c r="A20" s="391" t="s">
        <v>22</v>
      </c>
      <c r="B20" s="392"/>
      <c r="C20" s="392"/>
      <c r="D20" s="392"/>
      <c r="E20" s="392"/>
      <c r="F20" s="392"/>
      <c r="G20" s="392"/>
      <c r="H20" s="393"/>
      <c r="I20" s="50">
        <f>SUM(I18:I19)</f>
        <v>14858800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42</v>
      </c>
      <c r="H22" s="21"/>
      <c r="I22" s="22">
        <v>9900000</v>
      </c>
      <c r="J22" s="293">
        <v>44634</v>
      </c>
      <c r="R22" s="2" t="s">
        <v>24</v>
      </c>
    </row>
    <row r="23" spans="1:18" ht="16.5" thickBot="1" x14ac:dyDescent="0.3">
      <c r="E23" s="1"/>
      <c r="F23" s="1"/>
      <c r="G23" s="24" t="s">
        <v>43</v>
      </c>
      <c r="H23" s="24"/>
      <c r="I23" s="52">
        <f>I20-I22</f>
        <v>4958800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I23</f>
        <v>4958800</v>
      </c>
    </row>
    <row r="25" spans="1:18" x14ac:dyDescent="0.25">
      <c r="A25" s="1" t="s">
        <v>1210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28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9">
    <mergeCell ref="A20:H20"/>
    <mergeCell ref="H33:I33"/>
    <mergeCell ref="G39:I39"/>
    <mergeCell ref="E18:E19"/>
    <mergeCell ref="A9:I9"/>
    <mergeCell ref="G17:H17"/>
    <mergeCell ref="B18:B19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7" workbookViewId="0">
      <selection activeCell="E23" sqref="E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35.28515625" style="2" customWidth="1"/>
    <col min="5" max="5" width="12.425781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1213</v>
      </c>
      <c r="G11" s="3" t="s">
        <v>8</v>
      </c>
      <c r="H11" s="7" t="s">
        <v>9</v>
      </c>
      <c r="I11" s="8" t="s">
        <v>1211</v>
      </c>
    </row>
    <row r="12" spans="1:9" x14ac:dyDescent="0.25">
      <c r="B12" s="2" t="s">
        <v>35</v>
      </c>
      <c r="G12" s="3" t="s">
        <v>10</v>
      </c>
      <c r="H12" s="7" t="s">
        <v>9</v>
      </c>
      <c r="I12" s="9" t="s">
        <v>748</v>
      </c>
    </row>
    <row r="13" spans="1:9" x14ac:dyDescent="0.25">
      <c r="G13" s="3" t="s">
        <v>11</v>
      </c>
      <c r="H13" s="7" t="s">
        <v>9</v>
      </c>
      <c r="I13" s="9" t="s">
        <v>970</v>
      </c>
    </row>
    <row r="14" spans="1:9" x14ac:dyDescent="0.25">
      <c r="G14" s="3" t="s">
        <v>12</v>
      </c>
      <c r="H14" s="7" t="s">
        <v>9</v>
      </c>
      <c r="I14" s="55" t="s">
        <v>1212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365" customFormat="1" ht="54" customHeight="1" x14ac:dyDescent="0.25">
      <c r="A18" s="15">
        <v>1</v>
      </c>
      <c r="B18" s="371">
        <v>44631</v>
      </c>
      <c r="C18" s="370">
        <v>405212</v>
      </c>
      <c r="D18" s="47" t="s">
        <v>1214</v>
      </c>
      <c r="E18" s="367" t="s">
        <v>968</v>
      </c>
      <c r="F18" s="16">
        <v>1</v>
      </c>
      <c r="G18" s="404">
        <v>16000000</v>
      </c>
      <c r="H18" s="405"/>
      <c r="I18" s="366">
        <f>G18</f>
        <v>16000000</v>
      </c>
    </row>
    <row r="19" spans="1:18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8"/>
      <c r="I19" s="18">
        <f>I18</f>
        <v>16000000</v>
      </c>
    </row>
    <row r="20" spans="1:18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20"/>
    </row>
    <row r="21" spans="1:18" x14ac:dyDescent="0.25">
      <c r="E21" s="1"/>
      <c r="F21" s="1"/>
      <c r="G21" s="21" t="s">
        <v>23</v>
      </c>
      <c r="H21" s="21"/>
      <c r="I21" s="22">
        <v>11000000</v>
      </c>
      <c r="J21" s="23" t="s">
        <v>1215</v>
      </c>
      <c r="R21" s="2" t="s">
        <v>24</v>
      </c>
    </row>
    <row r="22" spans="1:18" ht="16.5" thickBot="1" x14ac:dyDescent="0.3">
      <c r="E22" s="1"/>
      <c r="F22" s="1"/>
      <c r="G22" s="24" t="s">
        <v>25</v>
      </c>
      <c r="H22" s="24"/>
      <c r="I22" s="52">
        <f>I19-I21</f>
        <v>5000000</v>
      </c>
      <c r="J22" s="23"/>
    </row>
    <row r="23" spans="1:18" ht="16.5" customHeight="1" x14ac:dyDescent="0.25">
      <c r="E23" s="1"/>
      <c r="F23" s="1"/>
      <c r="G23" s="26" t="s">
        <v>26</v>
      </c>
      <c r="H23" s="26"/>
      <c r="I23" s="27">
        <f>I22</f>
        <v>5000000</v>
      </c>
    </row>
    <row r="24" spans="1:18" x14ac:dyDescent="0.25">
      <c r="A24" s="1" t="s">
        <v>1216</v>
      </c>
      <c r="E24" s="1"/>
      <c r="F24" s="1"/>
      <c r="G24" s="26"/>
      <c r="H24" s="26"/>
      <c r="I24" s="27"/>
    </row>
    <row r="25" spans="1:18" ht="10.5" customHeight="1" x14ac:dyDescent="0.25">
      <c r="A25" s="28"/>
      <c r="E25" s="1"/>
      <c r="F25" s="1"/>
      <c r="G25" s="26"/>
      <c r="H25" s="26"/>
      <c r="I25" s="27"/>
    </row>
    <row r="26" spans="1:18" x14ac:dyDescent="0.25">
      <c r="A26" s="29" t="s">
        <v>27</v>
      </c>
    </row>
    <row r="27" spans="1:18" x14ac:dyDescent="0.25">
      <c r="A27" s="30" t="s">
        <v>28</v>
      </c>
      <c r="B27" s="30"/>
      <c r="C27" s="30"/>
      <c r="D27" s="30"/>
      <c r="E27" s="11"/>
    </row>
    <row r="28" spans="1:18" x14ac:dyDescent="0.25">
      <c r="A28" s="30" t="s">
        <v>29</v>
      </c>
      <c r="B28" s="30"/>
      <c r="C28" s="30"/>
      <c r="D28" s="11"/>
      <c r="E28" s="11"/>
    </row>
    <row r="29" spans="1:18" x14ac:dyDescent="0.25">
      <c r="A29" s="31" t="s">
        <v>135</v>
      </c>
      <c r="B29" s="32"/>
      <c r="C29" s="32"/>
      <c r="D29" s="31"/>
      <c r="E29" s="11"/>
    </row>
    <row r="30" spans="1:18" x14ac:dyDescent="0.25">
      <c r="A30" s="33" t="s">
        <v>136</v>
      </c>
      <c r="B30" s="33"/>
      <c r="C30" s="33"/>
      <c r="D30" s="32"/>
      <c r="E30" s="11"/>
    </row>
    <row r="31" spans="1:18" ht="8.25" customHeight="1" x14ac:dyDescent="0.25">
      <c r="A31" s="34"/>
      <c r="B31" s="34"/>
      <c r="C31" s="34"/>
      <c r="D31" s="34"/>
    </row>
    <row r="32" spans="1:18" x14ac:dyDescent="0.25">
      <c r="G32" s="35" t="s">
        <v>32</v>
      </c>
      <c r="H32" s="394" t="str">
        <f>+I12</f>
        <v xml:space="preserve"> 28 Maret 2022</v>
      </c>
      <c r="I32" s="395"/>
    </row>
    <row r="36" spans="7:9" x14ac:dyDescent="0.25">
      <c r="H36" s="3" t="s">
        <v>24</v>
      </c>
    </row>
    <row r="38" spans="7:9" x14ac:dyDescent="0.25">
      <c r="G38" s="396" t="s">
        <v>33</v>
      </c>
      <c r="H38" s="396"/>
      <c r="I38" s="396"/>
    </row>
  </sheetData>
  <mergeCells count="6">
    <mergeCell ref="H32:I32"/>
    <mergeCell ref="G38:I38"/>
    <mergeCell ref="A9:I9"/>
    <mergeCell ref="G17:H17"/>
    <mergeCell ref="G18:H18"/>
    <mergeCell ref="A19:H19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3" x14ac:dyDescent="0.25">
      <c r="A2" s="1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8" spans="1:13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3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3" ht="11.25" customHeight="1" x14ac:dyDescent="0.25"/>
    <row r="11" spans="1:13" x14ac:dyDescent="0.25">
      <c r="A11" s="2" t="s">
        <v>7</v>
      </c>
      <c r="B11" s="2" t="s">
        <v>1222</v>
      </c>
      <c r="H11" s="3" t="s">
        <v>8</v>
      </c>
      <c r="I11" s="7" t="s">
        <v>9</v>
      </c>
      <c r="J11" s="8" t="s">
        <v>1221</v>
      </c>
      <c r="M11" s="2" t="s">
        <v>1217</v>
      </c>
    </row>
    <row r="12" spans="1:13" x14ac:dyDescent="0.25">
      <c r="H12" s="3" t="s">
        <v>10</v>
      </c>
      <c r="I12" s="7" t="s">
        <v>9</v>
      </c>
      <c r="J12" s="9" t="s">
        <v>864</v>
      </c>
      <c r="M12" s="2" t="s">
        <v>1218</v>
      </c>
    </row>
    <row r="13" spans="1:13" x14ac:dyDescent="0.25">
      <c r="H13" s="3" t="s">
        <v>11</v>
      </c>
      <c r="I13" s="7" t="s">
        <v>9</v>
      </c>
      <c r="J13" s="9" t="s">
        <v>864</v>
      </c>
      <c r="M13" s="2" t="s">
        <v>1219</v>
      </c>
    </row>
    <row r="14" spans="1:13" x14ac:dyDescent="0.25">
      <c r="H14" s="3" t="s">
        <v>12</v>
      </c>
      <c r="I14" s="7" t="s">
        <v>9</v>
      </c>
      <c r="J14" s="55" t="s">
        <v>1223</v>
      </c>
      <c r="M14" s="2" t="s">
        <v>1220</v>
      </c>
    </row>
    <row r="15" spans="1:13" x14ac:dyDescent="0.25">
      <c r="A15" s="2" t="s">
        <v>13</v>
      </c>
      <c r="B15" s="2" t="s">
        <v>14</v>
      </c>
    </row>
    <row r="16" spans="1:13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72" customFormat="1" ht="54" customHeight="1" x14ac:dyDescent="0.25">
      <c r="A18" s="15">
        <v>1</v>
      </c>
      <c r="B18" s="377">
        <v>12142</v>
      </c>
      <c r="C18" s="376"/>
      <c r="D18" s="47" t="s">
        <v>1224</v>
      </c>
      <c r="E18" s="374" t="s">
        <v>52</v>
      </c>
      <c r="F18" s="375">
        <v>4</v>
      </c>
      <c r="G18" s="58">
        <v>182</v>
      </c>
      <c r="H18" s="404">
        <v>4000</v>
      </c>
      <c r="I18" s="405"/>
      <c r="J18" s="373">
        <f>G18*H18</f>
        <v>728000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728000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728000</v>
      </c>
    </row>
    <row r="24" spans="1:19" x14ac:dyDescent="0.25">
      <c r="A24" s="1" t="s">
        <v>1225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31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H22" sqref="H2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3" x14ac:dyDescent="0.25">
      <c r="A2" s="1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8" spans="1:13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3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3" ht="11.25" customHeight="1" x14ac:dyDescent="0.25"/>
    <row r="11" spans="1:13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1232</v>
      </c>
      <c r="M11" s="2" t="s">
        <v>1226</v>
      </c>
    </row>
    <row r="12" spans="1:13" x14ac:dyDescent="0.25">
      <c r="H12" s="3" t="s">
        <v>10</v>
      </c>
      <c r="I12" s="7" t="s">
        <v>9</v>
      </c>
      <c r="J12" s="9" t="s">
        <v>864</v>
      </c>
      <c r="M12" s="2" t="s">
        <v>1227</v>
      </c>
    </row>
    <row r="13" spans="1:13" x14ac:dyDescent="0.25">
      <c r="H13" s="3" t="s">
        <v>11</v>
      </c>
      <c r="I13" s="7" t="s">
        <v>9</v>
      </c>
      <c r="J13" s="9" t="s">
        <v>864</v>
      </c>
      <c r="M13" s="2" t="s">
        <v>1228</v>
      </c>
    </row>
    <row r="14" spans="1:13" x14ac:dyDescent="0.25">
      <c r="H14" s="3" t="s">
        <v>12</v>
      </c>
      <c r="I14" s="7" t="s">
        <v>9</v>
      </c>
      <c r="J14" s="55" t="s">
        <v>1230</v>
      </c>
      <c r="M14" s="2" t="s">
        <v>1229</v>
      </c>
    </row>
    <row r="15" spans="1:13" x14ac:dyDescent="0.25">
      <c r="A15" s="2" t="s">
        <v>13</v>
      </c>
      <c r="B15" s="2" t="s">
        <v>14</v>
      </c>
    </row>
    <row r="16" spans="1:13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72" customFormat="1" ht="54" customHeight="1" x14ac:dyDescent="0.25">
      <c r="A18" s="15">
        <v>1</v>
      </c>
      <c r="B18" s="377">
        <v>44649</v>
      </c>
      <c r="C18" s="376"/>
      <c r="D18" s="47" t="s">
        <v>1237</v>
      </c>
      <c r="E18" s="374" t="s">
        <v>52</v>
      </c>
      <c r="F18" s="375">
        <v>48</v>
      </c>
      <c r="G18" s="58">
        <v>409</v>
      </c>
      <c r="H18" s="404">
        <v>4000</v>
      </c>
      <c r="I18" s="405"/>
      <c r="J18" s="373">
        <f>G18*H18</f>
        <v>1636000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1636000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1636000</v>
      </c>
    </row>
    <row r="24" spans="1:19" x14ac:dyDescent="0.25">
      <c r="A24" s="1" t="s">
        <v>1231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31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J19" sqref="J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3" x14ac:dyDescent="0.25">
      <c r="A2" s="1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8" spans="1:13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3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3" ht="11.25" customHeight="1" x14ac:dyDescent="0.25"/>
    <row r="11" spans="1:13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1238</v>
      </c>
      <c r="M11" s="2" t="s">
        <v>1233</v>
      </c>
    </row>
    <row r="12" spans="1:13" x14ac:dyDescent="0.25">
      <c r="H12" s="3" t="s">
        <v>10</v>
      </c>
      <c r="I12" s="7" t="s">
        <v>9</v>
      </c>
      <c r="J12" s="9" t="s">
        <v>864</v>
      </c>
      <c r="M12" s="2" t="s">
        <v>1234</v>
      </c>
    </row>
    <row r="13" spans="1:13" x14ac:dyDescent="0.25">
      <c r="H13" s="3" t="s">
        <v>11</v>
      </c>
      <c r="I13" s="7" t="s">
        <v>9</v>
      </c>
      <c r="J13" s="9" t="s">
        <v>864</v>
      </c>
      <c r="M13" s="2" t="s">
        <v>1235</v>
      </c>
    </row>
    <row r="14" spans="1:13" x14ac:dyDescent="0.25">
      <c r="H14" s="3" t="s">
        <v>12</v>
      </c>
      <c r="I14" s="7" t="s">
        <v>9</v>
      </c>
      <c r="J14" s="55" t="s">
        <v>1240</v>
      </c>
      <c r="M14" s="2" t="s">
        <v>1236</v>
      </c>
    </row>
    <row r="15" spans="1:13" x14ac:dyDescent="0.25">
      <c r="A15" s="2" t="s">
        <v>13</v>
      </c>
      <c r="B15" s="2" t="s">
        <v>14</v>
      </c>
    </row>
    <row r="16" spans="1:13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72" customFormat="1" ht="54" customHeight="1" x14ac:dyDescent="0.25">
      <c r="A18" s="15">
        <v>1</v>
      </c>
      <c r="B18" s="377">
        <v>44649</v>
      </c>
      <c r="C18" s="376"/>
      <c r="D18" s="47" t="s">
        <v>1239</v>
      </c>
      <c r="E18" s="374" t="s">
        <v>52</v>
      </c>
      <c r="F18" s="375">
        <v>8</v>
      </c>
      <c r="G18" s="58">
        <v>138</v>
      </c>
      <c r="H18" s="404">
        <v>4000</v>
      </c>
      <c r="I18" s="405"/>
      <c r="J18" s="373">
        <f>G18*H18</f>
        <v>552000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552000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552000</v>
      </c>
    </row>
    <row r="24" spans="1:19" x14ac:dyDescent="0.25">
      <c r="A24" s="1" t="s">
        <v>1241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31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R39"/>
  <sheetViews>
    <sheetView topLeftCell="A10" workbookViewId="0">
      <selection activeCell="L28" sqref="L2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" style="2" customWidth="1"/>
    <col min="5" max="5" width="14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178</v>
      </c>
      <c r="G11" s="3" t="s">
        <v>8</v>
      </c>
      <c r="H11" s="7" t="s">
        <v>9</v>
      </c>
      <c r="I11" s="8" t="s">
        <v>176</v>
      </c>
    </row>
    <row r="12" spans="1:9" x14ac:dyDescent="0.25">
      <c r="G12" s="3" t="s">
        <v>10</v>
      </c>
      <c r="H12" s="7" t="s">
        <v>9</v>
      </c>
      <c r="I12" s="9" t="s">
        <v>175</v>
      </c>
    </row>
    <row r="13" spans="1:9" x14ac:dyDescent="0.25">
      <c r="G13" s="3" t="s">
        <v>11</v>
      </c>
      <c r="H13" s="7" t="s">
        <v>9</v>
      </c>
      <c r="I13" s="9" t="s">
        <v>177</v>
      </c>
    </row>
    <row r="14" spans="1:9" x14ac:dyDescent="0.25">
      <c r="G14" s="3" t="s">
        <v>12</v>
      </c>
      <c r="H14" s="7" t="s">
        <v>9</v>
      </c>
      <c r="I14" s="55" t="s">
        <v>155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42" customFormat="1" ht="31.5" customHeight="1" x14ac:dyDescent="0.25">
      <c r="A18" s="15">
        <v>1</v>
      </c>
      <c r="B18" s="46">
        <v>44617</v>
      </c>
      <c r="C18" s="57"/>
      <c r="D18" s="47" t="s">
        <v>152</v>
      </c>
      <c r="E18" s="430" t="s">
        <v>153</v>
      </c>
      <c r="F18" s="432">
        <v>1</v>
      </c>
      <c r="G18" s="404">
        <v>3850000</v>
      </c>
      <c r="H18" s="405"/>
      <c r="I18" s="60">
        <f>G18</f>
        <v>3850000</v>
      </c>
    </row>
    <row r="19" spans="1:18" s="42" customFormat="1" ht="31.5" customHeight="1" x14ac:dyDescent="0.25">
      <c r="A19" s="15">
        <v>2</v>
      </c>
      <c r="B19" s="46">
        <v>44617</v>
      </c>
      <c r="C19" s="57"/>
      <c r="D19" s="47" t="s">
        <v>154</v>
      </c>
      <c r="E19" s="431"/>
      <c r="F19" s="433"/>
      <c r="G19" s="404">
        <v>3734000</v>
      </c>
      <c r="H19" s="405"/>
      <c r="I19" s="60">
        <f>G19</f>
        <v>3734000</v>
      </c>
    </row>
    <row r="20" spans="1:18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8"/>
      <c r="I20" s="18">
        <f>I18+I19</f>
        <v>7584000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23</v>
      </c>
      <c r="H22" s="21"/>
      <c r="I22" s="22">
        <v>0</v>
      </c>
      <c r="J22" s="23"/>
      <c r="R22" s="2" t="s">
        <v>24</v>
      </c>
    </row>
    <row r="23" spans="1:18" ht="16.5" thickBot="1" x14ac:dyDescent="0.3">
      <c r="E23" s="1"/>
      <c r="F23" s="1"/>
      <c r="G23" s="24" t="s">
        <v>25</v>
      </c>
      <c r="H23" s="24"/>
      <c r="I23" s="25">
        <v>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I20</f>
        <v>7584000</v>
      </c>
    </row>
    <row r="25" spans="1:18" x14ac:dyDescent="0.25">
      <c r="A25" s="1" t="s">
        <v>156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02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9">
    <mergeCell ref="A20:H20"/>
    <mergeCell ref="H33:I33"/>
    <mergeCell ref="G39:I39"/>
    <mergeCell ref="A9:I9"/>
    <mergeCell ref="G17:H17"/>
    <mergeCell ref="E18:E19"/>
    <mergeCell ref="F18:F19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3" x14ac:dyDescent="0.25">
      <c r="A2" s="1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8" spans="1:13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3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3" ht="11.25" customHeight="1" x14ac:dyDescent="0.25"/>
    <row r="11" spans="1:13" x14ac:dyDescent="0.25">
      <c r="A11" s="2" t="s">
        <v>7</v>
      </c>
      <c r="B11" s="2" t="s">
        <v>1250</v>
      </c>
      <c r="H11" s="3" t="s">
        <v>8</v>
      </c>
      <c r="I11" s="7" t="s">
        <v>9</v>
      </c>
      <c r="J11" s="8" t="s">
        <v>1248</v>
      </c>
      <c r="M11" s="2" t="s">
        <v>1242</v>
      </c>
    </row>
    <row r="12" spans="1:13" x14ac:dyDescent="0.25">
      <c r="H12" s="3" t="s">
        <v>10</v>
      </c>
      <c r="I12" s="7" t="s">
        <v>9</v>
      </c>
      <c r="J12" s="9" t="s">
        <v>864</v>
      </c>
      <c r="M12" s="2" t="s">
        <v>1243</v>
      </c>
    </row>
    <row r="13" spans="1:13" x14ac:dyDescent="0.25">
      <c r="H13" s="3" t="s">
        <v>11</v>
      </c>
      <c r="I13" s="7" t="s">
        <v>9</v>
      </c>
      <c r="J13" s="9" t="s">
        <v>864</v>
      </c>
      <c r="M13" s="2" t="s">
        <v>1244</v>
      </c>
    </row>
    <row r="14" spans="1:13" x14ac:dyDescent="0.25">
      <c r="H14" s="3" t="s">
        <v>12</v>
      </c>
      <c r="I14" s="7" t="s">
        <v>9</v>
      </c>
      <c r="J14" s="55" t="s">
        <v>1249</v>
      </c>
      <c r="M14" s="2" t="s">
        <v>1245</v>
      </c>
    </row>
    <row r="15" spans="1:13" x14ac:dyDescent="0.25">
      <c r="A15" s="2" t="s">
        <v>13</v>
      </c>
      <c r="B15" s="2" t="s">
        <v>14</v>
      </c>
      <c r="M15" s="2" t="s">
        <v>1246</v>
      </c>
    </row>
    <row r="16" spans="1:13" ht="12.75" customHeight="1" thickBot="1" x14ac:dyDescent="0.3">
      <c r="F16" s="5"/>
      <c r="G16" s="11"/>
      <c r="M16" s="2" t="s">
        <v>1247</v>
      </c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72" customFormat="1" ht="54" customHeight="1" x14ac:dyDescent="0.25">
      <c r="A18" s="15">
        <v>1</v>
      </c>
      <c r="B18" s="438">
        <v>44650</v>
      </c>
      <c r="C18" s="376"/>
      <c r="D18" s="47" t="s">
        <v>1252</v>
      </c>
      <c r="E18" s="374" t="s">
        <v>1251</v>
      </c>
      <c r="F18" s="375">
        <v>8</v>
      </c>
      <c r="G18" s="16">
        <v>18</v>
      </c>
      <c r="H18" s="404">
        <v>83000</v>
      </c>
      <c r="I18" s="405"/>
      <c r="J18" s="373">
        <f>G18*H18</f>
        <v>1494000</v>
      </c>
    </row>
    <row r="19" spans="1:19" s="372" customFormat="1" ht="54" customHeight="1" x14ac:dyDescent="0.25">
      <c r="A19" s="15">
        <v>2</v>
      </c>
      <c r="B19" s="439"/>
      <c r="C19" s="376"/>
      <c r="D19" s="47" t="s">
        <v>1253</v>
      </c>
      <c r="E19" s="374" t="s">
        <v>1251</v>
      </c>
      <c r="F19" s="375">
        <v>1</v>
      </c>
      <c r="G19" s="58">
        <v>1</v>
      </c>
      <c r="H19" s="404">
        <v>150000</v>
      </c>
      <c r="I19" s="405"/>
      <c r="J19" s="373">
        <f>G19*H19</f>
        <v>150000</v>
      </c>
    </row>
    <row r="20" spans="1:19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7"/>
      <c r="I20" s="408"/>
      <c r="J20" s="18">
        <f>J18+J19</f>
        <v>1644000</v>
      </c>
    </row>
    <row r="21" spans="1:19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20"/>
    </row>
    <row r="22" spans="1:19" x14ac:dyDescent="0.25">
      <c r="E22" s="1"/>
      <c r="F22" s="1"/>
      <c r="G22" s="1"/>
      <c r="H22" s="21" t="s">
        <v>23</v>
      </c>
      <c r="I22" s="21"/>
      <c r="J22" s="22">
        <v>0</v>
      </c>
      <c r="K22" s="23"/>
      <c r="S22" s="2" t="s">
        <v>24</v>
      </c>
    </row>
    <row r="23" spans="1:19" ht="16.5" thickBot="1" x14ac:dyDescent="0.3">
      <c r="E23" s="1"/>
      <c r="F23" s="1"/>
      <c r="G23" s="1"/>
      <c r="H23" s="24" t="s">
        <v>25</v>
      </c>
      <c r="I23" s="24"/>
      <c r="J23" s="25">
        <v>0</v>
      </c>
      <c r="K23" s="23"/>
    </row>
    <row r="24" spans="1:19" ht="16.5" customHeight="1" x14ac:dyDescent="0.25">
      <c r="E24" s="1"/>
      <c r="F24" s="1"/>
      <c r="G24" s="1"/>
      <c r="H24" s="26" t="s">
        <v>26</v>
      </c>
      <c r="I24" s="26"/>
      <c r="J24" s="27">
        <f>J20</f>
        <v>1644000</v>
      </c>
    </row>
    <row r="25" spans="1:19" x14ac:dyDescent="0.25">
      <c r="A25" s="1" t="s">
        <v>1254</v>
      </c>
      <c r="E25" s="1"/>
      <c r="F25" s="1"/>
      <c r="G25" s="1"/>
      <c r="H25" s="26"/>
      <c r="I25" s="26"/>
      <c r="J25" s="27"/>
    </row>
    <row r="26" spans="1:19" ht="10.5" customHeight="1" x14ac:dyDescent="0.25">
      <c r="A26" s="28"/>
      <c r="E26" s="1"/>
      <c r="F26" s="1"/>
      <c r="G26" s="1"/>
      <c r="H26" s="26"/>
      <c r="I26" s="26"/>
      <c r="J26" s="27"/>
    </row>
    <row r="27" spans="1:19" x14ac:dyDescent="0.25">
      <c r="A27" s="29" t="s">
        <v>27</v>
      </c>
    </row>
    <row r="28" spans="1:19" x14ac:dyDescent="0.25">
      <c r="A28" s="30" t="s">
        <v>28</v>
      </c>
      <c r="B28" s="30"/>
      <c r="C28" s="30"/>
      <c r="D28" s="30"/>
      <c r="E28" s="11"/>
    </row>
    <row r="29" spans="1:19" x14ac:dyDescent="0.25">
      <c r="A29" s="30" t="s">
        <v>29</v>
      </c>
      <c r="B29" s="30"/>
      <c r="C29" s="30"/>
      <c r="D29" s="11"/>
      <c r="E29" s="11"/>
    </row>
    <row r="30" spans="1:19" x14ac:dyDescent="0.25">
      <c r="A30" s="31" t="s">
        <v>135</v>
      </c>
      <c r="B30" s="32"/>
      <c r="C30" s="32"/>
      <c r="D30" s="31"/>
      <c r="E30" s="11"/>
    </row>
    <row r="31" spans="1:19" x14ac:dyDescent="0.25">
      <c r="A31" s="33" t="s">
        <v>136</v>
      </c>
      <c r="B31" s="33"/>
      <c r="C31" s="33"/>
      <c r="D31" s="32"/>
      <c r="E31" s="11"/>
    </row>
    <row r="32" spans="1:19" ht="8.25" customHeight="1" x14ac:dyDescent="0.25">
      <c r="A32" s="34"/>
      <c r="B32" s="34"/>
      <c r="C32" s="34"/>
      <c r="D32" s="34"/>
    </row>
    <row r="33" spans="8:10" x14ac:dyDescent="0.25">
      <c r="H33" s="35" t="s">
        <v>32</v>
      </c>
      <c r="I33" s="394" t="str">
        <f>+J12</f>
        <v xml:space="preserve"> 31 Maret 2022</v>
      </c>
      <c r="J33" s="395"/>
    </row>
    <row r="37" spans="8:10" x14ac:dyDescent="0.25">
      <c r="I37" s="3" t="s">
        <v>24</v>
      </c>
    </row>
    <row r="39" spans="8:10" x14ac:dyDescent="0.25">
      <c r="H39" s="396" t="s">
        <v>33</v>
      </c>
      <c r="I39" s="396"/>
      <c r="J39" s="396"/>
    </row>
  </sheetData>
  <mergeCells count="8">
    <mergeCell ref="H39:J39"/>
    <mergeCell ref="H19:I19"/>
    <mergeCell ref="B18:B19"/>
    <mergeCell ref="A9:J9"/>
    <mergeCell ref="H17:I17"/>
    <mergeCell ref="H18:I18"/>
    <mergeCell ref="A20:I20"/>
    <mergeCell ref="I33:J33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B18" sqref="B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1222</v>
      </c>
      <c r="H11" s="3" t="s">
        <v>8</v>
      </c>
      <c r="I11" s="7" t="s">
        <v>9</v>
      </c>
      <c r="J11" s="8" t="s">
        <v>1259</v>
      </c>
    </row>
    <row r="12" spans="1:10" x14ac:dyDescent="0.25">
      <c r="H12" s="3" t="s">
        <v>10</v>
      </c>
      <c r="I12" s="7" t="s">
        <v>9</v>
      </c>
      <c r="J12" s="9" t="s">
        <v>864</v>
      </c>
    </row>
    <row r="13" spans="1:10" x14ac:dyDescent="0.25">
      <c r="H13" s="3" t="s">
        <v>11</v>
      </c>
      <c r="I13" s="7" t="s">
        <v>9</v>
      </c>
      <c r="J13" s="9" t="s">
        <v>864</v>
      </c>
    </row>
    <row r="14" spans="1:10" x14ac:dyDescent="0.25">
      <c r="H14" s="3" t="s">
        <v>12</v>
      </c>
      <c r="I14" s="7" t="s">
        <v>9</v>
      </c>
      <c r="J14" s="55" t="s">
        <v>1260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78" customFormat="1" ht="54" customHeight="1" x14ac:dyDescent="0.25">
      <c r="A18" s="15">
        <v>1</v>
      </c>
      <c r="B18" s="383">
        <v>44651</v>
      </c>
      <c r="C18" s="382"/>
      <c r="D18" s="47" t="s">
        <v>1224</v>
      </c>
      <c r="E18" s="380" t="s">
        <v>52</v>
      </c>
      <c r="F18" s="381">
        <v>11</v>
      </c>
      <c r="G18" s="58">
        <v>810</v>
      </c>
      <c r="H18" s="404">
        <v>4000</v>
      </c>
      <c r="I18" s="405"/>
      <c r="J18" s="379">
        <f>G18*H18</f>
        <v>3240000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3240000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3240000</v>
      </c>
    </row>
    <row r="24" spans="1:19" x14ac:dyDescent="0.25">
      <c r="A24" s="1" t="s">
        <v>1262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31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J19" sqref="J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3" x14ac:dyDescent="0.25">
      <c r="A2" s="1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8" spans="1:13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3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3" ht="11.25" customHeight="1" x14ac:dyDescent="0.25"/>
    <row r="11" spans="1:13" x14ac:dyDescent="0.25">
      <c r="A11" s="2" t="s">
        <v>7</v>
      </c>
      <c r="B11" s="2" t="s">
        <v>71</v>
      </c>
      <c r="H11" s="3" t="s">
        <v>8</v>
      </c>
      <c r="I11" s="7" t="s">
        <v>9</v>
      </c>
      <c r="J11" s="8" t="s">
        <v>1263</v>
      </c>
    </row>
    <row r="12" spans="1:13" x14ac:dyDescent="0.25">
      <c r="B12" s="2" t="s">
        <v>72</v>
      </c>
      <c r="H12" s="3" t="s">
        <v>10</v>
      </c>
      <c r="I12" s="7" t="s">
        <v>9</v>
      </c>
      <c r="J12" s="9" t="s">
        <v>864</v>
      </c>
      <c r="M12" s="2" t="s">
        <v>1255</v>
      </c>
    </row>
    <row r="13" spans="1:13" x14ac:dyDescent="0.25">
      <c r="H13" s="3" t="s">
        <v>11</v>
      </c>
      <c r="I13" s="7" t="s">
        <v>9</v>
      </c>
      <c r="J13" s="9" t="s">
        <v>864</v>
      </c>
      <c r="M13" s="2" t="s">
        <v>1256</v>
      </c>
    </row>
    <row r="14" spans="1:13" x14ac:dyDescent="0.25">
      <c r="H14" s="3" t="s">
        <v>12</v>
      </c>
      <c r="I14" s="7" t="s">
        <v>9</v>
      </c>
      <c r="J14" s="55" t="s">
        <v>1264</v>
      </c>
      <c r="M14" s="2" t="s">
        <v>1257</v>
      </c>
    </row>
    <row r="15" spans="1:13" x14ac:dyDescent="0.25">
      <c r="A15" s="2" t="s">
        <v>13</v>
      </c>
      <c r="B15" s="2" t="s">
        <v>14</v>
      </c>
      <c r="M15" s="2" t="s">
        <v>1261</v>
      </c>
    </row>
    <row r="16" spans="1:13" ht="12.75" customHeight="1" thickBot="1" x14ac:dyDescent="0.3">
      <c r="F16" s="5"/>
      <c r="G16" s="11"/>
      <c r="M16" s="2" t="s">
        <v>1258</v>
      </c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78" customFormat="1" ht="54" customHeight="1" x14ac:dyDescent="0.25">
      <c r="A18" s="15">
        <v>1</v>
      </c>
      <c r="B18" s="383">
        <v>44651</v>
      </c>
      <c r="C18" s="382"/>
      <c r="D18" s="47" t="s">
        <v>1265</v>
      </c>
      <c r="E18" s="380" t="s">
        <v>52</v>
      </c>
      <c r="F18" s="381">
        <v>1</v>
      </c>
      <c r="G18" s="58">
        <v>50</v>
      </c>
      <c r="H18" s="404">
        <v>4500</v>
      </c>
      <c r="I18" s="405"/>
      <c r="J18" s="379">
        <f>G18*H18</f>
        <v>225000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225000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225000</v>
      </c>
    </row>
    <row r="24" spans="1:19" x14ac:dyDescent="0.25">
      <c r="A24" s="1" t="s">
        <v>87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31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2:S38"/>
  <sheetViews>
    <sheetView topLeftCell="A10" workbookViewId="0">
      <selection activeCell="L19" sqref="L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" style="2" customWidth="1"/>
    <col min="5" max="5" width="14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3" width="9.140625" style="2"/>
    <col min="14" max="14" width="11.5703125" style="2" bestFit="1" customWidth="1"/>
    <col min="15" max="15" width="15.7109375" style="2" bestFit="1" customWidth="1"/>
    <col min="16" max="16384" width="9.140625" style="2"/>
  </cols>
  <sheetData>
    <row r="2" spans="1:13" x14ac:dyDescent="0.25">
      <c r="A2" s="1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8" spans="1:13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3" ht="23.25" customHeight="1" thickBot="1" x14ac:dyDescent="0.3">
      <c r="A9" s="397" t="s">
        <v>808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3" ht="11.25" customHeight="1" x14ac:dyDescent="0.25"/>
    <row r="11" spans="1:13" x14ac:dyDescent="0.25">
      <c r="A11" s="2" t="s">
        <v>7</v>
      </c>
      <c r="B11" s="2" t="s">
        <v>235</v>
      </c>
      <c r="F11" s="3" t="s">
        <v>809</v>
      </c>
      <c r="G11" s="3"/>
      <c r="I11" s="7" t="s">
        <v>9</v>
      </c>
      <c r="J11" s="8"/>
      <c r="M11" s="2" t="s">
        <v>810</v>
      </c>
    </row>
    <row r="12" spans="1:13" x14ac:dyDescent="0.25">
      <c r="F12" s="3" t="s">
        <v>10</v>
      </c>
      <c r="G12" s="3"/>
      <c r="I12" s="7" t="s">
        <v>9</v>
      </c>
      <c r="J12" s="9" t="s">
        <v>177</v>
      </c>
      <c r="M12" s="2" t="s">
        <v>811</v>
      </c>
    </row>
    <row r="13" spans="1:13" x14ac:dyDescent="0.25">
      <c r="F13" s="3" t="s">
        <v>11</v>
      </c>
      <c r="G13" s="3"/>
      <c r="I13" s="7" t="s">
        <v>9</v>
      </c>
      <c r="J13" s="9" t="s">
        <v>177</v>
      </c>
      <c r="M13" s="2" t="s">
        <v>812</v>
      </c>
    </row>
    <row r="14" spans="1:13" x14ac:dyDescent="0.25">
      <c r="F14" s="3" t="s">
        <v>12</v>
      </c>
      <c r="G14" s="3"/>
      <c r="I14" s="7" t="s">
        <v>9</v>
      </c>
      <c r="J14" s="55"/>
      <c r="M14" s="2" t="s">
        <v>813</v>
      </c>
    </row>
    <row r="15" spans="1:13" x14ac:dyDescent="0.25">
      <c r="A15" s="2" t="s">
        <v>13</v>
      </c>
      <c r="B15" s="2" t="s">
        <v>14</v>
      </c>
      <c r="M15" s="2" t="s">
        <v>814</v>
      </c>
    </row>
    <row r="16" spans="1:13" ht="12.75" customHeight="1" thickBot="1" x14ac:dyDescent="0.3">
      <c r="F16" s="5"/>
      <c r="G16" s="11"/>
      <c r="M16" s="2" t="s">
        <v>815</v>
      </c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  <c r="M17" s="2" t="s">
        <v>816</v>
      </c>
    </row>
    <row r="18" spans="1:19" s="267" customFormat="1" ht="54" customHeight="1" x14ac:dyDescent="0.25">
      <c r="A18" s="15">
        <v>1</v>
      </c>
      <c r="B18" s="272">
        <v>44636</v>
      </c>
      <c r="C18" s="271"/>
      <c r="D18" s="47" t="s">
        <v>817</v>
      </c>
      <c r="E18" s="269" t="s">
        <v>536</v>
      </c>
      <c r="F18" s="270">
        <v>1</v>
      </c>
      <c r="G18" s="58">
        <v>1579</v>
      </c>
      <c r="H18" s="404">
        <v>12500</v>
      </c>
      <c r="I18" s="405"/>
      <c r="J18" s="268">
        <f>G18*H18</f>
        <v>19737500</v>
      </c>
      <c r="M18" s="267" t="s">
        <v>818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19737500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M21" s="2" t="s">
        <v>1267</v>
      </c>
      <c r="N21" s="212">
        <v>12500</v>
      </c>
      <c r="O21" s="212">
        <f>N21*G18</f>
        <v>19737500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M22" s="2" t="s">
        <v>1268</v>
      </c>
      <c r="N22" s="212">
        <v>10000</v>
      </c>
      <c r="O22" s="212">
        <f>N22*G18</f>
        <v>15790000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19737500</v>
      </c>
      <c r="O23" s="384">
        <f>O21-O22</f>
        <v>3947500</v>
      </c>
    </row>
    <row r="24" spans="1:19" x14ac:dyDescent="0.25">
      <c r="A24" s="1" t="s">
        <v>853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819</v>
      </c>
      <c r="B29" s="32"/>
      <c r="C29" s="32"/>
      <c r="D29" s="31"/>
      <c r="E29" s="11"/>
    </row>
    <row r="30" spans="1:19" x14ac:dyDescent="0.25">
      <c r="A30" s="33" t="s">
        <v>820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16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S38"/>
  <sheetViews>
    <sheetView topLeftCell="A2" workbookViewId="0">
      <selection activeCell="F18" sqref="F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179</v>
      </c>
      <c r="H11" s="3" t="s">
        <v>8</v>
      </c>
      <c r="I11" s="7" t="s">
        <v>9</v>
      </c>
      <c r="J11" s="8" t="s">
        <v>180</v>
      </c>
    </row>
    <row r="12" spans="1:10" x14ac:dyDescent="0.25">
      <c r="B12" s="2" t="s">
        <v>35</v>
      </c>
      <c r="H12" s="3" t="s">
        <v>10</v>
      </c>
      <c r="I12" s="7" t="s">
        <v>9</v>
      </c>
      <c r="J12" s="9" t="s">
        <v>175</v>
      </c>
    </row>
    <row r="13" spans="1:10" x14ac:dyDescent="0.25">
      <c r="H13" s="3" t="s">
        <v>11</v>
      </c>
      <c r="I13" s="7" t="s">
        <v>9</v>
      </c>
      <c r="J13" s="9" t="s">
        <v>175</v>
      </c>
    </row>
    <row r="14" spans="1:10" x14ac:dyDescent="0.25">
      <c r="H14" s="3" t="s">
        <v>12</v>
      </c>
      <c r="I14" s="7" t="s">
        <v>9</v>
      </c>
      <c r="J14" s="55" t="s">
        <v>181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114" customFormat="1" ht="54" customHeight="1" x14ac:dyDescent="0.25">
      <c r="A18" s="15">
        <v>1</v>
      </c>
      <c r="B18" s="46">
        <v>44616</v>
      </c>
      <c r="C18" s="57"/>
      <c r="D18" s="47" t="s">
        <v>182</v>
      </c>
      <c r="E18" s="116" t="s">
        <v>183</v>
      </c>
      <c r="F18" s="117">
        <v>11</v>
      </c>
      <c r="G18" s="58">
        <v>95</v>
      </c>
      <c r="H18" s="404">
        <v>5500</v>
      </c>
      <c r="I18" s="405"/>
      <c r="J18" s="115">
        <f>G18*H18</f>
        <v>522500</v>
      </c>
      <c r="L18" s="2"/>
      <c r="M18" s="114" t="s">
        <v>191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522500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522500</v>
      </c>
    </row>
    <row r="24" spans="1:19" x14ac:dyDescent="0.25">
      <c r="A24" s="1" t="s">
        <v>184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02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S38"/>
  <sheetViews>
    <sheetView topLeftCell="A4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186</v>
      </c>
      <c r="H11" s="3" t="s">
        <v>8</v>
      </c>
      <c r="I11" s="7" t="s">
        <v>9</v>
      </c>
      <c r="J11" s="8" t="s">
        <v>185</v>
      </c>
    </row>
    <row r="12" spans="1:10" x14ac:dyDescent="0.25">
      <c r="H12" s="3" t="s">
        <v>10</v>
      </c>
      <c r="I12" s="7" t="s">
        <v>9</v>
      </c>
      <c r="J12" s="9" t="s">
        <v>175</v>
      </c>
    </row>
    <row r="13" spans="1:10" x14ac:dyDescent="0.25">
      <c r="H13" s="3" t="s">
        <v>11</v>
      </c>
      <c r="I13" s="7" t="s">
        <v>9</v>
      </c>
      <c r="J13" s="9" t="s">
        <v>175</v>
      </c>
    </row>
    <row r="14" spans="1:10" x14ac:dyDescent="0.25">
      <c r="H14" s="3" t="s">
        <v>12</v>
      </c>
      <c r="I14" s="7" t="s">
        <v>9</v>
      </c>
      <c r="J14" s="55" t="s">
        <v>189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114" customFormat="1" ht="54" customHeight="1" x14ac:dyDescent="0.25">
      <c r="A18" s="15">
        <v>1</v>
      </c>
      <c r="B18" s="46">
        <v>44604</v>
      </c>
      <c r="C18" s="57">
        <v>404487</v>
      </c>
      <c r="D18" s="47" t="s">
        <v>187</v>
      </c>
      <c r="E18" s="116" t="s">
        <v>192</v>
      </c>
      <c r="F18" s="117">
        <v>2</v>
      </c>
      <c r="G18" s="58">
        <v>1040</v>
      </c>
      <c r="H18" s="404">
        <v>6000000</v>
      </c>
      <c r="I18" s="405"/>
      <c r="J18" s="115">
        <f>H18</f>
        <v>6000000</v>
      </c>
      <c r="L18" s="2" t="s">
        <v>190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6000000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6000000</v>
      </c>
    </row>
    <row r="24" spans="1:19" x14ac:dyDescent="0.25">
      <c r="A24" s="1" t="s">
        <v>188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02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S38"/>
  <sheetViews>
    <sheetView topLeftCell="A4" workbookViewId="0">
      <selection activeCell="L18" sqref="L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.8554687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195</v>
      </c>
      <c r="H11" s="3" t="s">
        <v>8</v>
      </c>
      <c r="I11" s="7" t="s">
        <v>9</v>
      </c>
      <c r="J11" s="8" t="s">
        <v>197</v>
      </c>
    </row>
    <row r="12" spans="1:10" x14ac:dyDescent="0.25">
      <c r="H12" s="3" t="s">
        <v>10</v>
      </c>
      <c r="I12" s="7" t="s">
        <v>9</v>
      </c>
      <c r="J12" s="9" t="s">
        <v>175</v>
      </c>
    </row>
    <row r="13" spans="1:10" x14ac:dyDescent="0.25">
      <c r="H13" s="3" t="s">
        <v>11</v>
      </c>
      <c r="I13" s="7" t="s">
        <v>9</v>
      </c>
      <c r="J13" s="9" t="s">
        <v>177</v>
      </c>
    </row>
    <row r="14" spans="1:10" x14ac:dyDescent="0.25">
      <c r="H14" s="3" t="s">
        <v>12</v>
      </c>
      <c r="I14" s="7" t="s">
        <v>9</v>
      </c>
      <c r="J14" s="55" t="s">
        <v>198</v>
      </c>
    </row>
    <row r="15" spans="1:10" x14ac:dyDescent="0.25">
      <c r="A15" s="2" t="s">
        <v>13</v>
      </c>
      <c r="B15" s="2" t="s">
        <v>196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118" customFormat="1" ht="54" customHeight="1" x14ac:dyDescent="0.25">
      <c r="A18" s="15">
        <v>1</v>
      </c>
      <c r="B18" s="46">
        <v>44607</v>
      </c>
      <c r="C18" s="57">
        <v>404490</v>
      </c>
      <c r="D18" s="47" t="s">
        <v>199</v>
      </c>
      <c r="E18" s="120" t="s">
        <v>200</v>
      </c>
      <c r="F18" s="121">
        <v>5</v>
      </c>
      <c r="G18" s="58">
        <v>310</v>
      </c>
      <c r="H18" s="404">
        <v>2600</v>
      </c>
      <c r="I18" s="405"/>
      <c r="J18" s="119">
        <f>G18*H18</f>
        <v>806000</v>
      </c>
      <c r="L18" s="2" t="s">
        <v>201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806000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806000</v>
      </c>
    </row>
    <row r="24" spans="1:19" x14ac:dyDescent="0.25">
      <c r="A24" s="1" t="s">
        <v>188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02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S38"/>
  <sheetViews>
    <sheetView topLeftCell="A7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203</v>
      </c>
    </row>
    <row r="12" spans="1:10" x14ac:dyDescent="0.25">
      <c r="H12" s="3" t="s">
        <v>10</v>
      </c>
      <c r="I12" s="7" t="s">
        <v>9</v>
      </c>
      <c r="J12" s="9" t="s">
        <v>175</v>
      </c>
    </row>
    <row r="13" spans="1:10" x14ac:dyDescent="0.25">
      <c r="H13" s="3" t="s">
        <v>11</v>
      </c>
      <c r="I13" s="7" t="s">
        <v>9</v>
      </c>
      <c r="J13" s="9" t="s">
        <v>175</v>
      </c>
    </row>
    <row r="14" spans="1:10" x14ac:dyDescent="0.25">
      <c r="H14" s="3" t="s">
        <v>12</v>
      </c>
      <c r="I14" s="7" t="s">
        <v>9</v>
      </c>
      <c r="J14" s="55" t="s">
        <v>205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122" customFormat="1" ht="54" customHeight="1" x14ac:dyDescent="0.25">
      <c r="A18" s="15">
        <v>1</v>
      </c>
      <c r="B18" s="46">
        <v>44622</v>
      </c>
      <c r="C18" s="57">
        <v>403834</v>
      </c>
      <c r="D18" s="47" t="s">
        <v>204</v>
      </c>
      <c r="E18" s="124" t="s">
        <v>52</v>
      </c>
      <c r="F18" s="125">
        <v>26</v>
      </c>
      <c r="G18" s="58">
        <v>143</v>
      </c>
      <c r="H18" s="404">
        <v>4000</v>
      </c>
      <c r="I18" s="405"/>
      <c r="J18" s="123">
        <f>G18*H18</f>
        <v>572000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572000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572000</v>
      </c>
    </row>
    <row r="24" spans="1:19" x14ac:dyDescent="0.25">
      <c r="A24" s="1" t="s">
        <v>206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02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S38"/>
  <sheetViews>
    <sheetView topLeftCell="A7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207</v>
      </c>
    </row>
    <row r="12" spans="1:10" x14ac:dyDescent="0.25">
      <c r="H12" s="3" t="s">
        <v>10</v>
      </c>
      <c r="I12" s="7" t="s">
        <v>9</v>
      </c>
      <c r="J12" s="9" t="s">
        <v>175</v>
      </c>
    </row>
    <row r="13" spans="1:10" x14ac:dyDescent="0.25">
      <c r="H13" s="3" t="s">
        <v>11</v>
      </c>
      <c r="I13" s="7" t="s">
        <v>9</v>
      </c>
      <c r="J13" s="9" t="s">
        <v>175</v>
      </c>
    </row>
    <row r="14" spans="1:10" x14ac:dyDescent="0.25">
      <c r="H14" s="3" t="s">
        <v>12</v>
      </c>
      <c r="I14" s="7" t="s">
        <v>9</v>
      </c>
      <c r="J14" s="55" t="s">
        <v>210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122" customFormat="1" ht="54" customHeight="1" x14ac:dyDescent="0.25">
      <c r="A18" s="15">
        <v>1</v>
      </c>
      <c r="B18" s="46">
        <v>44622</v>
      </c>
      <c r="C18" s="57">
        <v>403836</v>
      </c>
      <c r="D18" s="47" t="s">
        <v>208</v>
      </c>
      <c r="E18" s="124" t="s">
        <v>52</v>
      </c>
      <c r="F18" s="125">
        <v>3</v>
      </c>
      <c r="G18" s="58">
        <v>81</v>
      </c>
      <c r="H18" s="404">
        <v>4000</v>
      </c>
      <c r="I18" s="405"/>
      <c r="J18" s="123">
        <f>G18*H18</f>
        <v>324000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324000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324000</v>
      </c>
    </row>
    <row r="24" spans="1:19" x14ac:dyDescent="0.25">
      <c r="A24" s="1" t="s">
        <v>209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02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53</v>
      </c>
      <c r="H11" s="3" t="s">
        <v>8</v>
      </c>
      <c r="I11" s="7" t="s">
        <v>9</v>
      </c>
      <c r="J11" s="8" t="s">
        <v>55</v>
      </c>
    </row>
    <row r="12" spans="1:10" x14ac:dyDescent="0.25">
      <c r="B12" s="2" t="s">
        <v>35</v>
      </c>
      <c r="H12" s="3" t="s">
        <v>10</v>
      </c>
      <c r="I12" s="7" t="s">
        <v>9</v>
      </c>
      <c r="J12" s="9" t="s">
        <v>36</v>
      </c>
    </row>
    <row r="13" spans="1:10" x14ac:dyDescent="0.25">
      <c r="H13" s="3" t="s">
        <v>11</v>
      </c>
      <c r="I13" s="7" t="s">
        <v>9</v>
      </c>
      <c r="J13" s="9" t="s">
        <v>36</v>
      </c>
    </row>
    <row r="14" spans="1:10" x14ac:dyDescent="0.25">
      <c r="H14" s="3" t="s">
        <v>12</v>
      </c>
      <c r="I14" s="7" t="s">
        <v>9</v>
      </c>
      <c r="J14" s="55" t="s">
        <v>56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6" customFormat="1" ht="54" customHeight="1" x14ac:dyDescent="0.25">
      <c r="A18" s="15">
        <v>1</v>
      </c>
      <c r="B18" s="46">
        <v>44621</v>
      </c>
      <c r="C18" s="57"/>
      <c r="D18" s="47" t="s">
        <v>63</v>
      </c>
      <c r="E18" s="48" t="s">
        <v>52</v>
      </c>
      <c r="F18" s="54">
        <v>1</v>
      </c>
      <c r="G18" s="58">
        <v>620</v>
      </c>
      <c r="H18" s="404">
        <v>4000</v>
      </c>
      <c r="I18" s="405"/>
      <c r="J18" s="59">
        <f>G18*H18</f>
        <v>2480000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2480000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M20" s="2" t="s">
        <v>58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M21" s="2" t="s">
        <v>59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M22" s="2" t="s">
        <v>60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2480000</v>
      </c>
      <c r="M23" s="2" t="s">
        <v>61</v>
      </c>
    </row>
    <row r="24" spans="1:19" x14ac:dyDescent="0.25">
      <c r="A24" s="1" t="s">
        <v>64</v>
      </c>
      <c r="E24" s="1"/>
      <c r="F24" s="1"/>
      <c r="G24" s="1"/>
      <c r="H24" s="26"/>
      <c r="I24" s="26"/>
      <c r="J24" s="27"/>
      <c r="M24" s="2" t="s">
        <v>62</v>
      </c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30</v>
      </c>
      <c r="B29" s="32"/>
      <c r="C29" s="32"/>
      <c r="D29" s="31"/>
      <c r="E29" s="11"/>
    </row>
    <row r="30" spans="1:19" x14ac:dyDescent="0.25">
      <c r="A30" s="33" t="s">
        <v>31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01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R38"/>
  <sheetViews>
    <sheetView topLeftCell="B7" workbookViewId="0">
      <selection activeCell="M20" sqref="M20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140625" style="2" customWidth="1"/>
    <col min="4" max="4" width="33.42578125" style="2" customWidth="1"/>
    <col min="5" max="5" width="12.425781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5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34</v>
      </c>
      <c r="G11" s="3" t="s">
        <v>8</v>
      </c>
      <c r="H11" s="7" t="s">
        <v>9</v>
      </c>
      <c r="I11" s="8" t="s">
        <v>211</v>
      </c>
    </row>
    <row r="12" spans="1:9" x14ac:dyDescent="0.25">
      <c r="B12" s="2" t="s">
        <v>35</v>
      </c>
      <c r="G12" s="3" t="s">
        <v>10</v>
      </c>
      <c r="H12" s="7" t="s">
        <v>9</v>
      </c>
      <c r="I12" s="9" t="s">
        <v>212</v>
      </c>
    </row>
    <row r="13" spans="1:9" x14ac:dyDescent="0.25">
      <c r="G13" s="3" t="s">
        <v>11</v>
      </c>
      <c r="H13" s="7" t="s">
        <v>9</v>
      </c>
      <c r="I13" s="9" t="s">
        <v>212</v>
      </c>
    </row>
    <row r="14" spans="1:9" x14ac:dyDescent="0.25">
      <c r="G14" s="3" t="s">
        <v>12</v>
      </c>
      <c r="H14" s="7" t="s">
        <v>9</v>
      </c>
      <c r="I14" s="10" t="s">
        <v>37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8.5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40</v>
      </c>
      <c r="G17" s="434" t="s">
        <v>20</v>
      </c>
      <c r="H17" s="435"/>
      <c r="I17" s="14" t="s">
        <v>21</v>
      </c>
    </row>
    <row r="18" spans="1:18" s="17" customFormat="1" ht="51.75" customHeight="1" x14ac:dyDescent="0.25">
      <c r="A18" s="15">
        <v>1</v>
      </c>
      <c r="B18" s="37">
        <v>44616</v>
      </c>
      <c r="C18" s="38"/>
      <c r="D18" s="39" t="s">
        <v>38</v>
      </c>
      <c r="E18" s="40" t="s">
        <v>39</v>
      </c>
      <c r="F18" s="16">
        <v>1</v>
      </c>
      <c r="G18" s="402">
        <v>13000000</v>
      </c>
      <c r="H18" s="403"/>
      <c r="I18" s="41">
        <f>G18</f>
        <v>13000000</v>
      </c>
      <c r="K18" s="17" t="s">
        <v>213</v>
      </c>
    </row>
    <row r="19" spans="1:18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8"/>
      <c r="I19" s="18">
        <f>SUM(I18:I18)</f>
        <v>13000000</v>
      </c>
    </row>
    <row r="20" spans="1:18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20"/>
      <c r="K20" s="2" t="s">
        <v>489</v>
      </c>
    </row>
    <row r="21" spans="1:18" x14ac:dyDescent="0.25">
      <c r="E21" s="1"/>
      <c r="F21" s="1"/>
      <c r="G21" s="21" t="s">
        <v>23</v>
      </c>
      <c r="H21" s="21"/>
      <c r="I21" s="22">
        <v>0</v>
      </c>
      <c r="J21" s="23"/>
      <c r="R21" s="2" t="s">
        <v>24</v>
      </c>
    </row>
    <row r="22" spans="1:18" ht="16.5" thickBot="1" x14ac:dyDescent="0.3">
      <c r="E22" s="1"/>
      <c r="F22" s="1"/>
      <c r="G22" s="24" t="s">
        <v>25</v>
      </c>
      <c r="H22" s="24"/>
      <c r="I22" s="25">
        <v>0</v>
      </c>
      <c r="J22" s="23"/>
    </row>
    <row r="23" spans="1:18" ht="16.5" customHeight="1" x14ac:dyDescent="0.25">
      <c r="E23" s="1"/>
      <c r="F23" s="1"/>
      <c r="G23" s="26" t="s">
        <v>26</v>
      </c>
      <c r="H23" s="26"/>
      <c r="I23" s="27">
        <f>I19</f>
        <v>13000000</v>
      </c>
    </row>
    <row r="24" spans="1:18" x14ac:dyDescent="0.25">
      <c r="A24" s="1" t="s">
        <v>218</v>
      </c>
      <c r="E24" s="1"/>
      <c r="F24" s="1"/>
      <c r="G24" s="26"/>
      <c r="H24" s="26"/>
      <c r="I24" s="27"/>
    </row>
    <row r="25" spans="1:18" ht="10.5" customHeight="1" x14ac:dyDescent="0.25">
      <c r="A25" s="28"/>
      <c r="E25" s="1"/>
      <c r="F25" s="1"/>
      <c r="G25" s="26"/>
      <c r="H25" s="26"/>
      <c r="I25" s="27"/>
    </row>
    <row r="26" spans="1:18" x14ac:dyDescent="0.25">
      <c r="A26" s="29" t="s">
        <v>27</v>
      </c>
    </row>
    <row r="27" spans="1:18" x14ac:dyDescent="0.25">
      <c r="A27" s="30" t="s">
        <v>28</v>
      </c>
      <c r="B27" s="30"/>
      <c r="C27" s="30"/>
      <c r="D27" s="30"/>
      <c r="E27" s="11"/>
    </row>
    <row r="28" spans="1:18" x14ac:dyDescent="0.25">
      <c r="A28" s="30" t="s">
        <v>29</v>
      </c>
      <c r="B28" s="30"/>
      <c r="C28" s="30"/>
      <c r="D28" s="11"/>
      <c r="E28" s="11"/>
    </row>
    <row r="29" spans="1:18" x14ac:dyDescent="0.25">
      <c r="A29" s="31" t="s">
        <v>135</v>
      </c>
      <c r="B29" s="32"/>
      <c r="C29" s="32"/>
      <c r="D29" s="31"/>
      <c r="E29" s="11"/>
    </row>
    <row r="30" spans="1:18" x14ac:dyDescent="0.25">
      <c r="A30" s="33" t="s">
        <v>136</v>
      </c>
      <c r="B30" s="33"/>
      <c r="C30" s="33"/>
      <c r="D30" s="32"/>
      <c r="E30" s="11"/>
    </row>
    <row r="31" spans="1:18" ht="8.25" customHeight="1" x14ac:dyDescent="0.25">
      <c r="A31" s="34"/>
      <c r="B31" s="34"/>
      <c r="C31" s="34"/>
      <c r="D31" s="34"/>
    </row>
    <row r="32" spans="1:18" x14ac:dyDescent="0.25">
      <c r="G32" s="35" t="s">
        <v>32</v>
      </c>
      <c r="H32" s="394" t="str">
        <f>+I12</f>
        <v xml:space="preserve"> 04 Maret 2022</v>
      </c>
      <c r="I32" s="395"/>
    </row>
    <row r="36" spans="7:9" x14ac:dyDescent="0.25">
      <c r="H36" s="3" t="s">
        <v>24</v>
      </c>
    </row>
    <row r="38" spans="7:9" x14ac:dyDescent="0.25">
      <c r="G38" s="396" t="s">
        <v>33</v>
      </c>
      <c r="H38" s="396"/>
      <c r="I38" s="396"/>
    </row>
  </sheetData>
  <mergeCells count="6">
    <mergeCell ref="A19:H19"/>
    <mergeCell ref="H32:I32"/>
    <mergeCell ref="G38:I38"/>
    <mergeCell ref="G18:H18"/>
    <mergeCell ref="A9:I9"/>
    <mergeCell ref="G17:H17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S39"/>
  <sheetViews>
    <sheetView topLeftCell="A10" workbookViewId="0">
      <selection activeCell="N22" sqref="N22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140625" style="2" customWidth="1"/>
    <col min="4" max="4" width="28.5703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5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215</v>
      </c>
      <c r="H11" s="3" t="s">
        <v>8</v>
      </c>
      <c r="I11" s="7" t="s">
        <v>9</v>
      </c>
      <c r="J11" s="8" t="s">
        <v>1042</v>
      </c>
    </row>
    <row r="12" spans="1:10" x14ac:dyDescent="0.25">
      <c r="B12" s="2" t="s">
        <v>35</v>
      </c>
      <c r="H12" s="3" t="s">
        <v>10</v>
      </c>
      <c r="I12" s="7" t="s">
        <v>9</v>
      </c>
      <c r="J12" s="9" t="s">
        <v>212</v>
      </c>
    </row>
    <row r="13" spans="1:10" x14ac:dyDescent="0.25">
      <c r="H13" s="3" t="s">
        <v>11</v>
      </c>
      <c r="I13" s="7" t="s">
        <v>9</v>
      </c>
      <c r="J13" s="9" t="s">
        <v>212</v>
      </c>
    </row>
    <row r="14" spans="1:10" x14ac:dyDescent="0.25">
      <c r="H14" s="3" t="s">
        <v>12</v>
      </c>
      <c r="I14" s="7" t="s">
        <v>9</v>
      </c>
      <c r="J14" s="10" t="s">
        <v>214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8.5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50</v>
      </c>
      <c r="G17" s="110" t="s">
        <v>51</v>
      </c>
      <c r="H17" s="434" t="s">
        <v>20</v>
      </c>
      <c r="I17" s="435"/>
      <c r="J17" s="14" t="s">
        <v>21</v>
      </c>
    </row>
    <row r="18" spans="1:19" s="126" customFormat="1" ht="51.75" customHeight="1" x14ac:dyDescent="0.25">
      <c r="A18" s="15">
        <v>1</v>
      </c>
      <c r="B18" s="37">
        <v>44624</v>
      </c>
      <c r="C18" s="38"/>
      <c r="D18" s="39" t="s">
        <v>217</v>
      </c>
      <c r="E18" s="323" t="s">
        <v>216</v>
      </c>
      <c r="F18" s="16">
        <v>10</v>
      </c>
      <c r="G18" s="132">
        <v>2133</v>
      </c>
      <c r="H18" s="402">
        <v>2500</v>
      </c>
      <c r="I18" s="403"/>
      <c r="J18" s="41">
        <f>G18*H18</f>
        <v>5332500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SUM(J18:J18)</f>
        <v>5332500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5332500</v>
      </c>
    </row>
    <row r="24" spans="1:19" x14ac:dyDescent="0.25">
      <c r="A24" s="1" t="s">
        <v>1110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04 Maret 2022</v>
      </c>
      <c r="J32" s="395"/>
    </row>
    <row r="37" spans="8:10" x14ac:dyDescent="0.25">
      <c r="I37" s="3" t="s">
        <v>24</v>
      </c>
    </row>
    <row r="39" spans="8:10" x14ac:dyDescent="0.25">
      <c r="H39" s="396" t="s">
        <v>33</v>
      </c>
      <c r="I39" s="396"/>
      <c r="J39" s="396"/>
    </row>
  </sheetData>
  <mergeCells count="6">
    <mergeCell ref="H39:J39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2:R38"/>
  <sheetViews>
    <sheetView topLeftCell="A7" workbookViewId="0">
      <selection activeCell="I14" sqref="I14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140625" style="2" customWidth="1"/>
    <col min="4" max="4" width="28.5703125" style="2" customWidth="1"/>
    <col min="5" max="5" width="12.425781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5.7109375" style="2" customWidth="1"/>
    <col min="10" max="10" width="9.140625" style="2"/>
    <col min="11" max="11" width="15.7109375" style="2" bestFit="1" customWidth="1"/>
    <col min="12" max="12" width="9.855468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219</v>
      </c>
      <c r="G11" s="3" t="s">
        <v>8</v>
      </c>
      <c r="H11" s="7" t="s">
        <v>9</v>
      </c>
      <c r="I11" s="8" t="s">
        <v>220</v>
      </c>
    </row>
    <row r="12" spans="1:9" x14ac:dyDescent="0.25">
      <c r="B12" s="2" t="s">
        <v>35</v>
      </c>
      <c r="G12" s="3" t="s">
        <v>10</v>
      </c>
      <c r="H12" s="7" t="s">
        <v>9</v>
      </c>
      <c r="I12" s="9" t="s">
        <v>212</v>
      </c>
    </row>
    <row r="13" spans="1:9" x14ac:dyDescent="0.25">
      <c r="G13" s="3" t="s">
        <v>11</v>
      </c>
      <c r="H13" s="7" t="s">
        <v>9</v>
      </c>
      <c r="I13" s="9" t="s">
        <v>221</v>
      </c>
    </row>
    <row r="14" spans="1:9" x14ac:dyDescent="0.25">
      <c r="G14" s="3" t="s">
        <v>12</v>
      </c>
      <c r="H14" s="7" t="s">
        <v>9</v>
      </c>
      <c r="I14" s="10" t="s">
        <v>222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11"/>
    </row>
    <row r="17" spans="1:18" ht="28.5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10" t="s">
        <v>51</v>
      </c>
      <c r="G17" s="434" t="s">
        <v>20</v>
      </c>
      <c r="H17" s="435"/>
      <c r="I17" s="14" t="s">
        <v>21</v>
      </c>
    </row>
    <row r="18" spans="1:18" s="126" customFormat="1" ht="51.75" customHeight="1" x14ac:dyDescent="0.25">
      <c r="A18" s="15">
        <v>1</v>
      </c>
      <c r="B18" s="37">
        <v>44624</v>
      </c>
      <c r="C18" s="38">
        <v>404912</v>
      </c>
      <c r="D18" s="39" t="s">
        <v>223</v>
      </c>
      <c r="E18" s="40" t="s">
        <v>224</v>
      </c>
      <c r="F18" s="132">
        <v>132</v>
      </c>
      <c r="G18" s="402">
        <v>120000</v>
      </c>
      <c r="H18" s="403"/>
      <c r="I18" s="41">
        <f>F18*G18</f>
        <v>15840000</v>
      </c>
      <c r="K18" s="133">
        <v>15840000</v>
      </c>
      <c r="L18" s="134">
        <f>K18/132</f>
        <v>120000</v>
      </c>
    </row>
    <row r="19" spans="1:18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8"/>
      <c r="I19" s="18">
        <f>SUM(I18:I18)</f>
        <v>15840000</v>
      </c>
    </row>
    <row r="20" spans="1:18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20"/>
    </row>
    <row r="21" spans="1:18" x14ac:dyDescent="0.25">
      <c r="E21" s="1"/>
      <c r="F21" s="1"/>
      <c r="G21" s="21" t="s">
        <v>23</v>
      </c>
      <c r="H21" s="21"/>
      <c r="I21" s="22">
        <v>0</v>
      </c>
      <c r="J21" s="23"/>
      <c r="R21" s="2" t="s">
        <v>24</v>
      </c>
    </row>
    <row r="22" spans="1:18" ht="16.5" thickBot="1" x14ac:dyDescent="0.3">
      <c r="E22" s="1"/>
      <c r="F22" s="1"/>
      <c r="G22" s="24" t="s">
        <v>25</v>
      </c>
      <c r="H22" s="24"/>
      <c r="I22" s="25">
        <v>0</v>
      </c>
      <c r="J22" s="23"/>
    </row>
    <row r="23" spans="1:18" ht="16.5" customHeight="1" x14ac:dyDescent="0.25">
      <c r="E23" s="1"/>
      <c r="F23" s="1"/>
      <c r="G23" s="26" t="s">
        <v>26</v>
      </c>
      <c r="H23" s="26"/>
      <c r="I23" s="27">
        <f>I19</f>
        <v>15840000</v>
      </c>
    </row>
    <row r="24" spans="1:18" x14ac:dyDescent="0.25">
      <c r="A24" s="1" t="s">
        <v>225</v>
      </c>
      <c r="E24" s="1"/>
      <c r="F24" s="1"/>
      <c r="G24" s="26"/>
      <c r="H24" s="26"/>
      <c r="I24" s="27"/>
    </row>
    <row r="25" spans="1:18" ht="10.5" customHeight="1" x14ac:dyDescent="0.25">
      <c r="A25" s="28"/>
      <c r="E25" s="1"/>
      <c r="F25" s="1"/>
      <c r="G25" s="26"/>
      <c r="H25" s="26"/>
      <c r="I25" s="27"/>
    </row>
    <row r="26" spans="1:18" x14ac:dyDescent="0.25">
      <c r="A26" s="29" t="s">
        <v>27</v>
      </c>
    </row>
    <row r="27" spans="1:18" x14ac:dyDescent="0.25">
      <c r="A27" s="30" t="s">
        <v>28</v>
      </c>
      <c r="B27" s="30"/>
      <c r="C27" s="30"/>
      <c r="D27" s="30"/>
      <c r="E27" s="11"/>
    </row>
    <row r="28" spans="1:18" x14ac:dyDescent="0.25">
      <c r="A28" s="30" t="s">
        <v>29</v>
      </c>
      <c r="B28" s="30"/>
      <c r="C28" s="30"/>
      <c r="D28" s="11"/>
      <c r="E28" s="11"/>
    </row>
    <row r="29" spans="1:18" x14ac:dyDescent="0.25">
      <c r="A29" s="31" t="s">
        <v>135</v>
      </c>
      <c r="B29" s="32"/>
      <c r="C29" s="32"/>
      <c r="D29" s="31"/>
      <c r="E29" s="11"/>
    </row>
    <row r="30" spans="1:18" x14ac:dyDescent="0.25">
      <c r="A30" s="33" t="s">
        <v>136</v>
      </c>
      <c r="B30" s="33"/>
      <c r="C30" s="33"/>
      <c r="D30" s="32"/>
      <c r="E30" s="11"/>
    </row>
    <row r="31" spans="1:18" ht="8.25" customHeight="1" x14ac:dyDescent="0.25">
      <c r="A31" s="34"/>
      <c r="B31" s="34"/>
      <c r="C31" s="34"/>
      <c r="D31" s="34"/>
    </row>
    <row r="32" spans="1:18" x14ac:dyDescent="0.25">
      <c r="G32" s="35" t="s">
        <v>32</v>
      </c>
      <c r="H32" s="394" t="str">
        <f>+I12</f>
        <v xml:space="preserve"> 04 Maret 2022</v>
      </c>
      <c r="I32" s="395"/>
    </row>
    <row r="36" spans="7:9" x14ac:dyDescent="0.25">
      <c r="H36" s="3" t="s">
        <v>24</v>
      </c>
    </row>
    <row r="38" spans="7:9" x14ac:dyDescent="0.25">
      <c r="G38" s="396" t="s">
        <v>33</v>
      </c>
      <c r="H38" s="396"/>
      <c r="I38" s="396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2:P42"/>
  <sheetViews>
    <sheetView topLeftCell="A10" workbookViewId="0">
      <selection activeCell="K23" sqref="K23"/>
    </sheetView>
  </sheetViews>
  <sheetFormatPr defaultColWidth="9.140625" defaultRowHeight="15.75" x14ac:dyDescent="0.25"/>
  <cols>
    <col min="1" max="1" width="4.85546875" style="51" customWidth="1"/>
    <col min="2" max="2" width="11.7109375" style="51" customWidth="1"/>
    <col min="3" max="3" width="6.28515625" style="51" customWidth="1"/>
    <col min="4" max="4" width="25" style="51" customWidth="1"/>
    <col min="5" max="5" width="14.28515625" style="51" customWidth="1"/>
    <col min="6" max="6" width="6" style="51" customWidth="1"/>
    <col min="7" max="7" width="15.42578125" style="81" customWidth="1"/>
    <col min="8" max="8" width="2.140625" style="81" customWidth="1"/>
    <col min="9" max="9" width="18.85546875" style="51" customWidth="1"/>
    <col min="10" max="16384" width="9.140625" style="51"/>
  </cols>
  <sheetData>
    <row r="2" spans="1:13" x14ac:dyDescent="0.25">
      <c r="A2" s="80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9" spans="1:13" ht="16.5" thickBot="1" x14ac:dyDescent="0.3">
      <c r="A9" s="82"/>
      <c r="B9" s="82"/>
      <c r="C9" s="82"/>
      <c r="D9" s="82"/>
      <c r="E9" s="82"/>
      <c r="F9" s="82"/>
      <c r="G9" s="83"/>
      <c r="H9" s="83"/>
      <c r="I9" s="82"/>
    </row>
    <row r="10" spans="1:13" ht="25.5" customHeight="1" thickBot="1" x14ac:dyDescent="0.4">
      <c r="A10" s="420" t="s">
        <v>6</v>
      </c>
      <c r="B10" s="421"/>
      <c r="C10" s="421"/>
      <c r="D10" s="421"/>
      <c r="E10" s="421"/>
      <c r="F10" s="421"/>
      <c r="G10" s="421"/>
      <c r="H10" s="421"/>
      <c r="I10" s="422"/>
    </row>
    <row r="12" spans="1:13" x14ac:dyDescent="0.25">
      <c r="A12" s="51" t="s">
        <v>7</v>
      </c>
      <c r="B12" s="51" t="s">
        <v>140</v>
      </c>
      <c r="G12" s="81" t="s">
        <v>8</v>
      </c>
      <c r="H12" s="81" t="s">
        <v>9</v>
      </c>
      <c r="I12" s="8" t="s">
        <v>228</v>
      </c>
    </row>
    <row r="13" spans="1:13" x14ac:dyDescent="0.25">
      <c r="B13" s="51" t="s">
        <v>141</v>
      </c>
      <c r="G13" s="81" t="s">
        <v>10</v>
      </c>
      <c r="H13" s="81" t="s">
        <v>9</v>
      </c>
      <c r="I13" s="9" t="s">
        <v>212</v>
      </c>
    </row>
    <row r="14" spans="1:13" x14ac:dyDescent="0.25">
      <c r="B14" s="51" t="s">
        <v>142</v>
      </c>
      <c r="G14" s="81" t="s">
        <v>11</v>
      </c>
      <c r="H14" s="81" t="s">
        <v>9</v>
      </c>
      <c r="I14" s="9" t="s">
        <v>147</v>
      </c>
      <c r="M14" s="51" t="s">
        <v>24</v>
      </c>
    </row>
    <row r="15" spans="1:13" x14ac:dyDescent="0.25">
      <c r="G15" s="81" t="s">
        <v>12</v>
      </c>
      <c r="H15" s="81" t="s">
        <v>9</v>
      </c>
      <c r="I15" s="55" t="s">
        <v>229</v>
      </c>
    </row>
    <row r="16" spans="1:13" x14ac:dyDescent="0.25">
      <c r="A16" s="51" t="s">
        <v>13</v>
      </c>
      <c r="B16" s="51" t="s">
        <v>14</v>
      </c>
      <c r="I16" s="80"/>
    </row>
    <row r="17" spans="1:16" ht="16.5" thickBot="1" x14ac:dyDescent="0.3"/>
    <row r="18" spans="1:16" ht="31.5" x14ac:dyDescent="0.25">
      <c r="A18" s="84" t="s">
        <v>15</v>
      </c>
      <c r="B18" s="85" t="s">
        <v>16</v>
      </c>
      <c r="C18" s="86" t="s">
        <v>143</v>
      </c>
      <c r="D18" s="13" t="s">
        <v>18</v>
      </c>
      <c r="E18" s="13" t="s">
        <v>19</v>
      </c>
      <c r="F18" s="85" t="s">
        <v>40</v>
      </c>
      <c r="G18" s="423" t="s">
        <v>20</v>
      </c>
      <c r="H18" s="424"/>
      <c r="I18" s="87" t="s">
        <v>21</v>
      </c>
    </row>
    <row r="19" spans="1:16" ht="48" customHeight="1" x14ac:dyDescent="0.25">
      <c r="A19" s="88">
        <v>1</v>
      </c>
      <c r="B19" s="89">
        <v>44603</v>
      </c>
      <c r="C19" s="90" t="s">
        <v>150</v>
      </c>
      <c r="D19" s="91" t="s">
        <v>144</v>
      </c>
      <c r="E19" s="91" t="s">
        <v>49</v>
      </c>
      <c r="F19" s="92">
        <v>1</v>
      </c>
      <c r="G19" s="425">
        <v>2500000</v>
      </c>
      <c r="H19" s="426"/>
      <c r="I19" s="93">
        <f>+G19</f>
        <v>2500000</v>
      </c>
    </row>
    <row r="20" spans="1:16" ht="24" customHeight="1" thickBot="1" x14ac:dyDescent="0.3">
      <c r="A20" s="391" t="s">
        <v>22</v>
      </c>
      <c r="B20" s="392"/>
      <c r="C20" s="392"/>
      <c r="D20" s="392"/>
      <c r="E20" s="392"/>
      <c r="F20" s="392"/>
      <c r="G20" s="392"/>
      <c r="H20" s="393"/>
      <c r="I20" s="50">
        <f>SUM(I19:I19)</f>
        <v>2500000</v>
      </c>
    </row>
    <row r="21" spans="1:16" x14ac:dyDescent="0.25">
      <c r="A21" s="427"/>
      <c r="B21" s="427"/>
      <c r="C21" s="427"/>
      <c r="D21" s="427"/>
      <c r="E21" s="127"/>
      <c r="F21" s="127"/>
      <c r="G21" s="95"/>
      <c r="H21" s="95"/>
      <c r="I21" s="96"/>
    </row>
    <row r="22" spans="1:16" x14ac:dyDescent="0.25">
      <c r="A22" s="127"/>
      <c r="B22" s="127"/>
      <c r="C22" s="127"/>
      <c r="D22" s="127"/>
      <c r="E22" s="127"/>
      <c r="F22" s="127"/>
      <c r="G22" s="97" t="s">
        <v>23</v>
      </c>
      <c r="H22" s="97"/>
      <c r="I22" s="96">
        <v>0</v>
      </c>
    </row>
    <row r="23" spans="1:16" ht="16.5" thickBot="1" x14ac:dyDescent="0.3">
      <c r="F23" s="80"/>
      <c r="G23" s="98" t="s">
        <v>25</v>
      </c>
      <c r="H23" s="98"/>
      <c r="I23" s="99">
        <v>0</v>
      </c>
      <c r="J23" s="100"/>
      <c r="P23" s="51" t="s">
        <v>24</v>
      </c>
    </row>
    <row r="24" spans="1:16" x14ac:dyDescent="0.25">
      <c r="F24" s="80"/>
      <c r="G24" s="101" t="s">
        <v>26</v>
      </c>
      <c r="H24" s="101"/>
      <c r="I24" s="102">
        <f>I20+I22-I23</f>
        <v>2500000</v>
      </c>
    </row>
    <row r="25" spans="1:16" x14ac:dyDescent="0.25">
      <c r="A25" s="80" t="s">
        <v>227</v>
      </c>
      <c r="F25" s="80"/>
      <c r="G25" s="101"/>
      <c r="H25" s="101"/>
      <c r="I25" s="102"/>
    </row>
    <row r="26" spans="1:16" x14ac:dyDescent="0.25">
      <c r="A26" s="2"/>
      <c r="F26" s="80"/>
      <c r="G26" s="101"/>
      <c r="H26" s="101"/>
      <c r="I26" s="102"/>
    </row>
    <row r="27" spans="1:16" x14ac:dyDescent="0.25">
      <c r="A27" s="29" t="s">
        <v>27</v>
      </c>
      <c r="B27" s="2"/>
      <c r="C27" s="29"/>
      <c r="D27" s="29"/>
      <c r="E27" s="29"/>
    </row>
    <row r="28" spans="1:16" x14ac:dyDescent="0.25">
      <c r="A28" s="30" t="s">
        <v>28</v>
      </c>
      <c r="B28" s="30"/>
      <c r="C28" s="80"/>
      <c r="D28" s="80"/>
      <c r="E28" s="80"/>
    </row>
    <row r="29" spans="1:16" x14ac:dyDescent="0.25">
      <c r="A29" s="30" t="s">
        <v>29</v>
      </c>
      <c r="B29" s="30"/>
      <c r="C29" s="80"/>
    </row>
    <row r="30" spans="1:16" x14ac:dyDescent="0.25">
      <c r="A30" s="31" t="s">
        <v>135</v>
      </c>
      <c r="B30" s="32"/>
      <c r="C30" s="103"/>
      <c r="D30" s="104"/>
      <c r="E30" s="104"/>
    </row>
    <row r="31" spans="1:16" x14ac:dyDescent="0.25">
      <c r="A31" s="33" t="s">
        <v>136</v>
      </c>
      <c r="B31" s="33"/>
      <c r="C31" s="105"/>
      <c r="D31" s="103"/>
      <c r="E31" s="103"/>
    </row>
    <row r="32" spans="1:16" x14ac:dyDescent="0.25">
      <c r="A32" s="103"/>
      <c r="B32" s="103"/>
      <c r="C32" s="103"/>
      <c r="D32" s="103"/>
      <c r="E32" s="103"/>
    </row>
    <row r="33" spans="1:9" x14ac:dyDescent="0.25">
      <c r="A33" s="105"/>
      <c r="B33" s="105"/>
      <c r="C33" s="105"/>
      <c r="D33" s="106"/>
      <c r="E33" s="106"/>
    </row>
    <row r="34" spans="1:9" x14ac:dyDescent="0.25">
      <c r="G34" s="107" t="s">
        <v>145</v>
      </c>
      <c r="H34" s="428" t="str">
        <f>+I13</f>
        <v xml:space="preserve"> 04 Maret 2022</v>
      </c>
      <c r="I34" s="429"/>
    </row>
    <row r="42" spans="1:9" x14ac:dyDescent="0.25">
      <c r="G42" s="396" t="s">
        <v>33</v>
      </c>
      <c r="H42" s="396"/>
      <c r="I42" s="396"/>
    </row>
  </sheetData>
  <mergeCells count="7">
    <mergeCell ref="H34:I34"/>
    <mergeCell ref="G42:I42"/>
    <mergeCell ref="A10:I10"/>
    <mergeCell ref="G18:H18"/>
    <mergeCell ref="G19:H19"/>
    <mergeCell ref="A20:H20"/>
    <mergeCell ref="A21:D21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R39"/>
  <sheetViews>
    <sheetView topLeftCell="A7" workbookViewId="0">
      <selection activeCell="L19" sqref="L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5.7109375" style="2" customWidth="1"/>
    <col min="5" max="5" width="13.1406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231</v>
      </c>
      <c r="G11" s="3" t="s">
        <v>8</v>
      </c>
      <c r="H11" s="7" t="s">
        <v>9</v>
      </c>
      <c r="I11" s="8" t="s">
        <v>233</v>
      </c>
    </row>
    <row r="12" spans="1:9" x14ac:dyDescent="0.25">
      <c r="G12" s="3" t="s">
        <v>10</v>
      </c>
      <c r="H12" s="7" t="s">
        <v>9</v>
      </c>
      <c r="I12" s="9" t="s">
        <v>237</v>
      </c>
    </row>
    <row r="13" spans="1:9" x14ac:dyDescent="0.25">
      <c r="G13" s="3" t="s">
        <v>11</v>
      </c>
      <c r="H13" s="7" t="s">
        <v>9</v>
      </c>
      <c r="I13" s="9" t="s">
        <v>234</v>
      </c>
    </row>
    <row r="14" spans="1:9" x14ac:dyDescent="0.25">
      <c r="G14" s="3" t="s">
        <v>12</v>
      </c>
      <c r="H14" s="7" t="s">
        <v>9</v>
      </c>
      <c r="I14" s="55" t="s">
        <v>1266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128" customFormat="1" ht="54" customHeight="1" x14ac:dyDescent="0.25">
      <c r="A18" s="15">
        <v>1</v>
      </c>
      <c r="B18" s="438">
        <v>44611</v>
      </c>
      <c r="C18" s="436">
        <v>405893</v>
      </c>
      <c r="D18" s="47" t="s">
        <v>238</v>
      </c>
      <c r="E18" s="430" t="s">
        <v>232</v>
      </c>
      <c r="F18" s="131">
        <v>1</v>
      </c>
      <c r="G18" s="404">
        <v>22000000</v>
      </c>
      <c r="H18" s="405"/>
      <c r="I18" s="129">
        <f>G18</f>
        <v>22000000</v>
      </c>
    </row>
    <row r="19" spans="1:18" s="128" customFormat="1" ht="54" customHeight="1" x14ac:dyDescent="0.25">
      <c r="A19" s="15">
        <v>2</v>
      </c>
      <c r="B19" s="439"/>
      <c r="C19" s="437"/>
      <c r="D19" s="47" t="s">
        <v>239</v>
      </c>
      <c r="E19" s="431"/>
      <c r="F19" s="131">
        <v>1</v>
      </c>
      <c r="G19" s="404">
        <v>1300000</v>
      </c>
      <c r="H19" s="405"/>
      <c r="I19" s="129">
        <f>G19</f>
        <v>1300000</v>
      </c>
    </row>
    <row r="20" spans="1:18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8"/>
      <c r="I20" s="18">
        <f>I18+I19</f>
        <v>23300000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23</v>
      </c>
      <c r="H22" s="21"/>
      <c r="I22" s="22">
        <v>0</v>
      </c>
      <c r="J22" s="23"/>
      <c r="R22" s="2" t="s">
        <v>24</v>
      </c>
    </row>
    <row r="23" spans="1:18" ht="16.5" thickBot="1" x14ac:dyDescent="0.3">
      <c r="E23" s="1"/>
      <c r="F23" s="1"/>
      <c r="G23" s="24" t="s">
        <v>25</v>
      </c>
      <c r="H23" s="24"/>
      <c r="I23" s="25">
        <v>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I20</f>
        <v>23300000</v>
      </c>
    </row>
    <row r="25" spans="1:18" x14ac:dyDescent="0.25">
      <c r="A25" s="1" t="s">
        <v>240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30</v>
      </c>
      <c r="B30" s="32"/>
      <c r="C30" s="32"/>
      <c r="D30" s="31"/>
      <c r="E30" s="11"/>
    </row>
    <row r="31" spans="1:18" x14ac:dyDescent="0.25">
      <c r="A31" s="33" t="s">
        <v>31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05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10">
    <mergeCell ref="G39:I39"/>
    <mergeCell ref="G19:H19"/>
    <mergeCell ref="C18:C19"/>
    <mergeCell ref="B18:B19"/>
    <mergeCell ref="E18:E19"/>
    <mergeCell ref="A9:I9"/>
    <mergeCell ref="G17:H17"/>
    <mergeCell ref="G18:H18"/>
    <mergeCell ref="A20:H20"/>
    <mergeCell ref="H33:I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2:S38"/>
  <sheetViews>
    <sheetView tabSelected="1" topLeftCell="A22" workbookViewId="0">
      <selection activeCell="A30" sqref="A30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140625" style="2" customWidth="1"/>
    <col min="4" max="4" width="28.5703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5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243</v>
      </c>
      <c r="H11" s="3" t="s">
        <v>8</v>
      </c>
      <c r="I11" s="7" t="s">
        <v>9</v>
      </c>
      <c r="J11" s="8" t="s">
        <v>246</v>
      </c>
    </row>
    <row r="12" spans="1:10" x14ac:dyDescent="0.25">
      <c r="B12" s="2" t="s">
        <v>35</v>
      </c>
      <c r="H12" s="3" t="s">
        <v>10</v>
      </c>
      <c r="I12" s="7" t="s">
        <v>9</v>
      </c>
      <c r="J12" s="9" t="s">
        <v>237</v>
      </c>
    </row>
    <row r="13" spans="1:10" x14ac:dyDescent="0.25">
      <c r="H13" s="3" t="s">
        <v>11</v>
      </c>
      <c r="I13" s="7" t="s">
        <v>9</v>
      </c>
      <c r="J13" s="9" t="s">
        <v>241</v>
      </c>
    </row>
    <row r="14" spans="1:10" x14ac:dyDescent="0.25">
      <c r="H14" s="3" t="s">
        <v>12</v>
      </c>
      <c r="I14" s="7" t="s">
        <v>9</v>
      </c>
      <c r="J14" s="10" t="s">
        <v>242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8.5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50</v>
      </c>
      <c r="G17" s="110" t="s">
        <v>51</v>
      </c>
      <c r="H17" s="434" t="s">
        <v>20</v>
      </c>
      <c r="I17" s="435"/>
      <c r="J17" s="14" t="s">
        <v>21</v>
      </c>
    </row>
    <row r="18" spans="1:19" s="128" customFormat="1" ht="51.75" customHeight="1" x14ac:dyDescent="0.25">
      <c r="A18" s="15">
        <v>1</v>
      </c>
      <c r="B18" s="37">
        <v>44613</v>
      </c>
      <c r="C18" s="38">
        <v>405898</v>
      </c>
      <c r="D18" s="39" t="s">
        <v>244</v>
      </c>
      <c r="E18" s="40" t="s">
        <v>52</v>
      </c>
      <c r="F18" s="16">
        <v>29</v>
      </c>
      <c r="G18" s="132">
        <v>965</v>
      </c>
      <c r="H18" s="402">
        <v>3000000</v>
      </c>
      <c r="I18" s="403"/>
      <c r="J18" s="41">
        <f>H18</f>
        <v>3000000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SUM(J18:J18)</f>
        <v>3000000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3000000</v>
      </c>
    </row>
    <row r="24" spans="1:19" x14ac:dyDescent="0.25">
      <c r="A24" s="1" t="s">
        <v>245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05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2:R38"/>
  <sheetViews>
    <sheetView topLeftCell="A7" workbookViewId="0">
      <selection activeCell="K18" sqref="K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140625" style="2" customWidth="1"/>
    <col min="4" max="4" width="28.5703125" style="2" customWidth="1"/>
    <col min="5" max="5" width="12.425781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5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247</v>
      </c>
      <c r="G11" s="3" t="s">
        <v>8</v>
      </c>
      <c r="H11" s="7" t="s">
        <v>9</v>
      </c>
      <c r="I11" s="8" t="s">
        <v>249</v>
      </c>
    </row>
    <row r="12" spans="1:9" x14ac:dyDescent="0.25">
      <c r="B12" s="2" t="s">
        <v>248</v>
      </c>
      <c r="G12" s="3" t="s">
        <v>10</v>
      </c>
      <c r="H12" s="7" t="s">
        <v>9</v>
      </c>
      <c r="I12" s="9" t="s">
        <v>250</v>
      </c>
    </row>
    <row r="13" spans="1:9" x14ac:dyDescent="0.25">
      <c r="G13" s="3" t="s">
        <v>11</v>
      </c>
      <c r="H13" s="7" t="s">
        <v>9</v>
      </c>
      <c r="I13" s="9" t="s">
        <v>250</v>
      </c>
    </row>
    <row r="14" spans="1:9" x14ac:dyDescent="0.25">
      <c r="G14" s="3" t="s">
        <v>12</v>
      </c>
      <c r="H14" s="7" t="s">
        <v>9</v>
      </c>
      <c r="I14" s="10" t="s">
        <v>251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8.5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40</v>
      </c>
      <c r="G17" s="434" t="s">
        <v>20</v>
      </c>
      <c r="H17" s="435"/>
      <c r="I17" s="14" t="s">
        <v>21</v>
      </c>
    </row>
    <row r="18" spans="1:18" s="135" customFormat="1" ht="51.75" customHeight="1" x14ac:dyDescent="0.25">
      <c r="A18" s="15">
        <v>1</v>
      </c>
      <c r="B18" s="37">
        <v>44625</v>
      </c>
      <c r="C18" s="38" t="s">
        <v>252</v>
      </c>
      <c r="D18" s="39" t="s">
        <v>253</v>
      </c>
      <c r="E18" s="40" t="s">
        <v>254</v>
      </c>
      <c r="F18" s="16">
        <v>1</v>
      </c>
      <c r="G18" s="402">
        <v>700000</v>
      </c>
      <c r="H18" s="403"/>
      <c r="I18" s="41">
        <f>G18</f>
        <v>700000</v>
      </c>
      <c r="K18" s="34" t="s">
        <v>261</v>
      </c>
    </row>
    <row r="19" spans="1:18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8"/>
      <c r="I19" s="18">
        <f>SUM(I18:I18)</f>
        <v>700000</v>
      </c>
    </row>
    <row r="20" spans="1:18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20"/>
    </row>
    <row r="21" spans="1:18" x14ac:dyDescent="0.25">
      <c r="E21" s="1"/>
      <c r="F21" s="1"/>
      <c r="G21" s="21" t="s">
        <v>23</v>
      </c>
      <c r="H21" s="21"/>
      <c r="I21" s="22">
        <v>0</v>
      </c>
      <c r="J21" s="23"/>
      <c r="R21" s="2" t="s">
        <v>24</v>
      </c>
    </row>
    <row r="22" spans="1:18" ht="16.5" thickBot="1" x14ac:dyDescent="0.3">
      <c r="E22" s="1"/>
      <c r="F22" s="1"/>
      <c r="G22" s="24" t="s">
        <v>25</v>
      </c>
      <c r="H22" s="24"/>
      <c r="I22" s="25">
        <v>0</v>
      </c>
      <c r="J22" s="23"/>
    </row>
    <row r="23" spans="1:18" ht="16.5" customHeight="1" x14ac:dyDescent="0.25">
      <c r="E23" s="1"/>
      <c r="F23" s="1"/>
      <c r="G23" s="26" t="s">
        <v>26</v>
      </c>
      <c r="H23" s="26"/>
      <c r="I23" s="27">
        <f>I19</f>
        <v>700000</v>
      </c>
    </row>
    <row r="24" spans="1:18" x14ac:dyDescent="0.25">
      <c r="A24" s="1" t="s">
        <v>255</v>
      </c>
      <c r="E24" s="1"/>
      <c r="F24" s="1"/>
      <c r="G24" s="26"/>
      <c r="H24" s="26"/>
      <c r="I24" s="27"/>
    </row>
    <row r="25" spans="1:18" ht="10.5" customHeight="1" x14ac:dyDescent="0.25">
      <c r="A25" s="28"/>
      <c r="E25" s="1"/>
      <c r="F25" s="1"/>
      <c r="G25" s="26"/>
      <c r="H25" s="26"/>
      <c r="I25" s="27"/>
    </row>
    <row r="26" spans="1:18" x14ac:dyDescent="0.25">
      <c r="A26" s="29" t="s">
        <v>27</v>
      </c>
    </row>
    <row r="27" spans="1:18" x14ac:dyDescent="0.25">
      <c r="A27" s="30" t="s">
        <v>28</v>
      </c>
      <c r="B27" s="30"/>
      <c r="C27" s="30"/>
      <c r="D27" s="30"/>
      <c r="E27" s="11"/>
    </row>
    <row r="28" spans="1:18" x14ac:dyDescent="0.25">
      <c r="A28" s="30" t="s">
        <v>29</v>
      </c>
      <c r="B28" s="30"/>
      <c r="C28" s="30"/>
      <c r="D28" s="11"/>
      <c r="E28" s="11"/>
    </row>
    <row r="29" spans="1:18" x14ac:dyDescent="0.25">
      <c r="A29" s="31" t="s">
        <v>135</v>
      </c>
      <c r="B29" s="32"/>
      <c r="C29" s="32"/>
      <c r="D29" s="31"/>
      <c r="E29" s="11"/>
    </row>
    <row r="30" spans="1:18" x14ac:dyDescent="0.25">
      <c r="A30" s="33" t="s">
        <v>136</v>
      </c>
      <c r="B30" s="33"/>
      <c r="C30" s="33"/>
      <c r="D30" s="32"/>
      <c r="E30" s="11"/>
    </row>
    <row r="31" spans="1:18" ht="8.25" customHeight="1" x14ac:dyDescent="0.25">
      <c r="A31" s="34"/>
      <c r="B31" s="34"/>
      <c r="C31" s="34"/>
      <c r="D31" s="34"/>
    </row>
    <row r="32" spans="1:18" x14ac:dyDescent="0.25">
      <c r="G32" s="35" t="s">
        <v>32</v>
      </c>
      <c r="H32" s="394" t="str">
        <f>+I12</f>
        <v xml:space="preserve"> 07 Maret 2022</v>
      </c>
      <c r="I32" s="395"/>
    </row>
    <row r="36" spans="7:9" x14ac:dyDescent="0.25">
      <c r="H36" s="3" t="s">
        <v>24</v>
      </c>
    </row>
    <row r="38" spans="7:9" x14ac:dyDescent="0.25">
      <c r="G38" s="396" t="s">
        <v>33</v>
      </c>
      <c r="H38" s="396"/>
      <c r="I38" s="396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2:S39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140625" style="2" customWidth="1"/>
    <col min="4" max="4" width="28.5703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258</v>
      </c>
      <c r="H11" s="3" t="s">
        <v>8</v>
      </c>
      <c r="I11" s="7" t="s">
        <v>9</v>
      </c>
      <c r="J11" s="8" t="s">
        <v>256</v>
      </c>
    </row>
    <row r="12" spans="1:10" x14ac:dyDescent="0.25">
      <c r="H12" s="3" t="s">
        <v>10</v>
      </c>
      <c r="I12" s="7" t="s">
        <v>9</v>
      </c>
      <c r="J12" s="9" t="s">
        <v>250</v>
      </c>
    </row>
    <row r="13" spans="1:10" x14ac:dyDescent="0.25">
      <c r="H13" s="3" t="s">
        <v>11</v>
      </c>
      <c r="I13" s="7" t="s">
        <v>9</v>
      </c>
      <c r="J13" s="9" t="s">
        <v>250</v>
      </c>
    </row>
    <row r="14" spans="1:10" x14ac:dyDescent="0.25">
      <c r="H14" s="3" t="s">
        <v>12</v>
      </c>
      <c r="I14" s="7" t="s">
        <v>9</v>
      </c>
      <c r="J14" s="10" t="s">
        <v>257</v>
      </c>
    </row>
    <row r="15" spans="1:10" x14ac:dyDescent="0.25">
      <c r="A15" s="2" t="s">
        <v>13</v>
      </c>
      <c r="B15" s="2" t="s">
        <v>258</v>
      </c>
    </row>
    <row r="16" spans="1:10" ht="12.75" customHeight="1" thickBot="1" x14ac:dyDescent="0.3">
      <c r="F16" s="5"/>
      <c r="G16" s="11"/>
    </row>
    <row r="17" spans="1:19" ht="28.5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50</v>
      </c>
      <c r="G17" s="110" t="s">
        <v>51</v>
      </c>
      <c r="H17" s="434" t="s">
        <v>20</v>
      </c>
      <c r="I17" s="435"/>
      <c r="J17" s="14" t="s">
        <v>21</v>
      </c>
    </row>
    <row r="18" spans="1:19" s="135" customFormat="1" ht="51.75" customHeight="1" x14ac:dyDescent="0.25">
      <c r="A18" s="15">
        <v>1</v>
      </c>
      <c r="B18" s="438">
        <v>44627</v>
      </c>
      <c r="C18" s="436" t="s">
        <v>259</v>
      </c>
      <c r="D18" s="39" t="s">
        <v>260</v>
      </c>
      <c r="E18" s="40" t="s">
        <v>200</v>
      </c>
      <c r="F18" s="16">
        <v>5</v>
      </c>
      <c r="G18" s="132">
        <v>115</v>
      </c>
      <c r="H18" s="402">
        <v>2600</v>
      </c>
      <c r="I18" s="403"/>
      <c r="J18" s="41">
        <f>G18*H18</f>
        <v>299000</v>
      </c>
    </row>
    <row r="19" spans="1:19" s="135" customFormat="1" ht="51.75" customHeight="1" x14ac:dyDescent="0.25">
      <c r="A19" s="15">
        <v>2</v>
      </c>
      <c r="B19" s="439"/>
      <c r="C19" s="437"/>
      <c r="D19" s="39" t="s">
        <v>262</v>
      </c>
      <c r="E19" s="40" t="s">
        <v>200</v>
      </c>
      <c r="F19" s="16">
        <v>1</v>
      </c>
      <c r="G19" s="132">
        <v>1</v>
      </c>
      <c r="H19" s="402">
        <v>200000</v>
      </c>
      <c r="I19" s="403"/>
      <c r="J19" s="41">
        <f>G19*H19</f>
        <v>200000</v>
      </c>
    </row>
    <row r="20" spans="1:19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7"/>
      <c r="I20" s="408"/>
      <c r="J20" s="18">
        <f>J18+J19</f>
        <v>499000</v>
      </c>
    </row>
    <row r="21" spans="1:19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20"/>
    </row>
    <row r="22" spans="1:19" x14ac:dyDescent="0.25">
      <c r="E22" s="1"/>
      <c r="F22" s="1"/>
      <c r="G22" s="1"/>
      <c r="H22" s="21" t="s">
        <v>23</v>
      </c>
      <c r="I22" s="21"/>
      <c r="J22" s="22">
        <v>0</v>
      </c>
      <c r="K22" s="23"/>
      <c r="S22" s="2" t="s">
        <v>24</v>
      </c>
    </row>
    <row r="23" spans="1:19" ht="16.5" thickBot="1" x14ac:dyDescent="0.3">
      <c r="E23" s="1"/>
      <c r="F23" s="1"/>
      <c r="G23" s="1"/>
      <c r="H23" s="24" t="s">
        <v>25</v>
      </c>
      <c r="I23" s="24"/>
      <c r="J23" s="25">
        <v>0</v>
      </c>
      <c r="K23" s="23"/>
    </row>
    <row r="24" spans="1:19" ht="16.5" customHeight="1" x14ac:dyDescent="0.25">
      <c r="E24" s="1"/>
      <c r="F24" s="1"/>
      <c r="G24" s="1"/>
      <c r="H24" s="26" t="s">
        <v>26</v>
      </c>
      <c r="I24" s="26"/>
      <c r="J24" s="27">
        <f>J20</f>
        <v>499000</v>
      </c>
    </row>
    <row r="25" spans="1:19" x14ac:dyDescent="0.25">
      <c r="A25" s="1" t="s">
        <v>263</v>
      </c>
      <c r="E25" s="1"/>
      <c r="F25" s="1"/>
      <c r="G25" s="1"/>
      <c r="H25" s="26"/>
      <c r="I25" s="26"/>
      <c r="J25" s="27"/>
    </row>
    <row r="26" spans="1:19" ht="10.5" customHeight="1" x14ac:dyDescent="0.25">
      <c r="A26" s="28"/>
      <c r="E26" s="1"/>
      <c r="F26" s="1"/>
      <c r="G26" s="1"/>
      <c r="H26" s="26"/>
      <c r="I26" s="26"/>
      <c r="J26" s="27"/>
    </row>
    <row r="27" spans="1:19" x14ac:dyDescent="0.25">
      <c r="A27" s="29" t="s">
        <v>27</v>
      </c>
    </row>
    <row r="28" spans="1:19" x14ac:dyDescent="0.25">
      <c r="A28" s="30" t="s">
        <v>28</v>
      </c>
      <c r="B28" s="30"/>
      <c r="C28" s="30"/>
      <c r="D28" s="30"/>
      <c r="E28" s="11"/>
    </row>
    <row r="29" spans="1:19" x14ac:dyDescent="0.25">
      <c r="A29" s="30" t="s">
        <v>29</v>
      </c>
      <c r="B29" s="30"/>
      <c r="C29" s="30"/>
      <c r="D29" s="11"/>
      <c r="E29" s="11"/>
    </row>
    <row r="30" spans="1:19" x14ac:dyDescent="0.25">
      <c r="A30" s="31" t="s">
        <v>135</v>
      </c>
      <c r="B30" s="32"/>
      <c r="C30" s="32"/>
      <c r="D30" s="31"/>
      <c r="E30" s="11"/>
    </row>
    <row r="31" spans="1:19" x14ac:dyDescent="0.25">
      <c r="A31" s="33" t="s">
        <v>136</v>
      </c>
      <c r="B31" s="33"/>
      <c r="C31" s="33"/>
      <c r="D31" s="32"/>
      <c r="E31" s="11"/>
    </row>
    <row r="32" spans="1:19" ht="8.25" customHeight="1" x14ac:dyDescent="0.25">
      <c r="A32" s="34"/>
      <c r="B32" s="34"/>
      <c r="C32" s="34"/>
      <c r="D32" s="34"/>
    </row>
    <row r="33" spans="8:10" x14ac:dyDescent="0.25">
      <c r="H33" s="35" t="s">
        <v>32</v>
      </c>
      <c r="I33" s="394" t="str">
        <f>+J12</f>
        <v xml:space="preserve"> 07 Maret 2022</v>
      </c>
      <c r="J33" s="395"/>
    </row>
    <row r="37" spans="8:10" x14ac:dyDescent="0.25">
      <c r="I37" s="3" t="s">
        <v>24</v>
      </c>
    </row>
    <row r="39" spans="8:10" x14ac:dyDescent="0.25">
      <c r="H39" s="396" t="s">
        <v>33</v>
      </c>
      <c r="I39" s="396"/>
      <c r="J39" s="396"/>
    </row>
  </sheetData>
  <mergeCells count="9">
    <mergeCell ref="H39:J39"/>
    <mergeCell ref="H19:I19"/>
    <mergeCell ref="C18:C19"/>
    <mergeCell ref="B18:B19"/>
    <mergeCell ref="A9:J9"/>
    <mergeCell ref="H17:I17"/>
    <mergeCell ref="H18:I18"/>
    <mergeCell ref="A20:I20"/>
    <mergeCell ref="I33:J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2:S38"/>
  <sheetViews>
    <sheetView topLeftCell="A7" workbookViewId="0">
      <selection activeCell="J14" sqref="J14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140625" style="2" customWidth="1"/>
    <col min="4" max="4" width="28.5703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271</v>
      </c>
      <c r="H11" s="3" t="s">
        <v>8</v>
      </c>
      <c r="I11" s="7" t="s">
        <v>9</v>
      </c>
      <c r="J11" s="8" t="s">
        <v>264</v>
      </c>
    </row>
    <row r="12" spans="1:10" x14ac:dyDescent="0.25">
      <c r="H12" s="3" t="s">
        <v>10</v>
      </c>
      <c r="I12" s="7" t="s">
        <v>9</v>
      </c>
      <c r="J12" s="9" t="s">
        <v>250</v>
      </c>
    </row>
    <row r="13" spans="1:10" x14ac:dyDescent="0.25">
      <c r="H13" s="3" t="s">
        <v>11</v>
      </c>
      <c r="I13" s="7" t="s">
        <v>9</v>
      </c>
      <c r="J13" s="9" t="s">
        <v>250</v>
      </c>
    </row>
    <row r="14" spans="1:10" x14ac:dyDescent="0.25">
      <c r="H14" s="3" t="s">
        <v>12</v>
      </c>
      <c r="I14" s="7" t="s">
        <v>9</v>
      </c>
      <c r="J14" s="10" t="s">
        <v>265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8.5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50</v>
      </c>
      <c r="G17" s="110" t="s">
        <v>51</v>
      </c>
      <c r="H17" s="434" t="s">
        <v>20</v>
      </c>
      <c r="I17" s="435"/>
      <c r="J17" s="14" t="s">
        <v>21</v>
      </c>
    </row>
    <row r="18" spans="1:19" s="135" customFormat="1" ht="51.75" customHeight="1" x14ac:dyDescent="0.25">
      <c r="A18" s="15">
        <v>1</v>
      </c>
      <c r="B18" s="143">
        <v>44624</v>
      </c>
      <c r="C18" s="141" t="s">
        <v>270</v>
      </c>
      <c r="D18" s="39" t="s">
        <v>272</v>
      </c>
      <c r="E18" s="40" t="s">
        <v>52</v>
      </c>
      <c r="F18" s="16">
        <v>1</v>
      </c>
      <c r="G18" s="132">
        <v>50</v>
      </c>
      <c r="H18" s="402">
        <v>4500</v>
      </c>
      <c r="I18" s="403"/>
      <c r="J18" s="41">
        <f>G18*H18</f>
        <v>225000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225000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N20" s="2" t="s">
        <v>266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N21" s="2" t="s">
        <v>267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N22" s="2" t="s">
        <v>268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225000</v>
      </c>
      <c r="N23" s="2" t="s">
        <v>269</v>
      </c>
    </row>
    <row r="24" spans="1:19" x14ac:dyDescent="0.25">
      <c r="A24" s="1" t="s">
        <v>87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07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A19:I19"/>
    <mergeCell ref="I32:J32"/>
    <mergeCell ref="H38:J38"/>
    <mergeCell ref="A9:J9"/>
    <mergeCell ref="H17:I17"/>
    <mergeCell ref="H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2:S38"/>
  <sheetViews>
    <sheetView topLeftCell="A7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280</v>
      </c>
    </row>
    <row r="12" spans="1:10" x14ac:dyDescent="0.25">
      <c r="H12" s="3" t="s">
        <v>10</v>
      </c>
      <c r="I12" s="7" t="s">
        <v>9</v>
      </c>
      <c r="J12" s="9" t="s">
        <v>250</v>
      </c>
    </row>
    <row r="13" spans="1:10" x14ac:dyDescent="0.25">
      <c r="H13" s="3" t="s">
        <v>11</v>
      </c>
      <c r="I13" s="7" t="s">
        <v>9</v>
      </c>
      <c r="J13" s="9" t="s">
        <v>250</v>
      </c>
    </row>
    <row r="14" spans="1:10" x14ac:dyDescent="0.25">
      <c r="H14" s="3" t="s">
        <v>12</v>
      </c>
      <c r="I14" s="7" t="s">
        <v>9</v>
      </c>
      <c r="J14" s="55" t="s">
        <v>281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135" customFormat="1" ht="54" customHeight="1" x14ac:dyDescent="0.25">
      <c r="A18" s="15">
        <v>1</v>
      </c>
      <c r="B18" s="142">
        <v>44624</v>
      </c>
      <c r="C18" s="140" t="s">
        <v>273</v>
      </c>
      <c r="D18" s="47" t="s">
        <v>274</v>
      </c>
      <c r="E18" s="138" t="s">
        <v>52</v>
      </c>
      <c r="F18" s="139">
        <v>42</v>
      </c>
      <c r="G18" s="58">
        <v>139</v>
      </c>
      <c r="H18" s="404">
        <v>4000</v>
      </c>
      <c r="I18" s="405"/>
      <c r="J18" s="136">
        <f>G18*H18</f>
        <v>556000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556000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N20" s="2" t="s">
        <v>275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N21" s="2" t="s">
        <v>276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N22" s="2" t="s">
        <v>277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556000</v>
      </c>
      <c r="N23" s="2" t="s">
        <v>278</v>
      </c>
    </row>
    <row r="24" spans="1:19" x14ac:dyDescent="0.25">
      <c r="A24" s="1" t="s">
        <v>279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07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S38"/>
  <sheetViews>
    <sheetView topLeftCell="A7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71</v>
      </c>
      <c r="H11" s="3" t="s">
        <v>8</v>
      </c>
      <c r="I11" s="7" t="s">
        <v>9</v>
      </c>
      <c r="J11" s="8" t="s">
        <v>70</v>
      </c>
    </row>
    <row r="12" spans="1:10" x14ac:dyDescent="0.25">
      <c r="B12" s="2" t="s">
        <v>72</v>
      </c>
      <c r="H12" s="3" t="s">
        <v>10</v>
      </c>
      <c r="I12" s="7" t="s">
        <v>9</v>
      </c>
      <c r="J12" s="9" t="s">
        <v>36</v>
      </c>
    </row>
    <row r="13" spans="1:10" x14ac:dyDescent="0.25">
      <c r="H13" s="3" t="s">
        <v>11</v>
      </c>
      <c r="I13" s="7" t="s">
        <v>9</v>
      </c>
      <c r="J13" s="9" t="s">
        <v>36</v>
      </c>
    </row>
    <row r="14" spans="1:10" x14ac:dyDescent="0.25">
      <c r="H14" s="3" t="s">
        <v>12</v>
      </c>
      <c r="I14" s="7" t="s">
        <v>9</v>
      </c>
      <c r="J14" s="55" t="s">
        <v>69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6" customFormat="1" ht="54" customHeight="1" x14ac:dyDescent="0.25">
      <c r="A18" s="15">
        <v>1</v>
      </c>
      <c r="B18" s="46">
        <v>44621</v>
      </c>
      <c r="C18" s="57"/>
      <c r="D18" s="47" t="s">
        <v>193</v>
      </c>
      <c r="E18" s="48" t="s">
        <v>52</v>
      </c>
      <c r="F18" s="54">
        <v>14</v>
      </c>
      <c r="G18" s="58">
        <v>263</v>
      </c>
      <c r="H18" s="404">
        <v>4500</v>
      </c>
      <c r="I18" s="405"/>
      <c r="J18" s="59">
        <f>G18*H18</f>
        <v>1183500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1183500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M20" s="2" t="s">
        <v>65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M21" s="2" t="s">
        <v>66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M22" s="2" t="s">
        <v>67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1183500</v>
      </c>
      <c r="M23" s="2" t="s">
        <v>68</v>
      </c>
    </row>
    <row r="24" spans="1:19" x14ac:dyDescent="0.25">
      <c r="A24" s="1" t="s">
        <v>73</v>
      </c>
      <c r="E24" s="1"/>
      <c r="F24" s="1"/>
      <c r="G24" s="1"/>
      <c r="H24" s="26"/>
      <c r="I24" s="26"/>
      <c r="J24" s="27"/>
      <c r="M24" s="2">
        <v>543</v>
      </c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30</v>
      </c>
      <c r="B29" s="32"/>
      <c r="C29" s="32"/>
      <c r="D29" s="31"/>
      <c r="E29" s="11"/>
    </row>
    <row r="30" spans="1:19" x14ac:dyDescent="0.25">
      <c r="A30" s="33" t="s">
        <v>31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01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287</v>
      </c>
    </row>
    <row r="12" spans="1:10" x14ac:dyDescent="0.25">
      <c r="H12" s="3" t="s">
        <v>10</v>
      </c>
      <c r="I12" s="7" t="s">
        <v>9</v>
      </c>
      <c r="J12" s="9" t="s">
        <v>250</v>
      </c>
    </row>
    <row r="13" spans="1:10" x14ac:dyDescent="0.25">
      <c r="H13" s="3" t="s">
        <v>11</v>
      </c>
      <c r="I13" s="7" t="s">
        <v>9</v>
      </c>
      <c r="J13" s="9" t="s">
        <v>250</v>
      </c>
    </row>
    <row r="14" spans="1:10" x14ac:dyDescent="0.25">
      <c r="H14" s="3" t="s">
        <v>12</v>
      </c>
      <c r="I14" s="7" t="s">
        <v>9</v>
      </c>
      <c r="J14" s="55" t="s">
        <v>286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135" customFormat="1" ht="54" customHeight="1" x14ac:dyDescent="0.25">
      <c r="A18" s="15">
        <v>1</v>
      </c>
      <c r="B18" s="142">
        <v>44624</v>
      </c>
      <c r="C18" s="140" t="s">
        <v>288</v>
      </c>
      <c r="D18" s="47" t="s">
        <v>289</v>
      </c>
      <c r="E18" s="138" t="s">
        <v>52</v>
      </c>
      <c r="F18" s="139">
        <v>2</v>
      </c>
      <c r="G18" s="58">
        <v>50</v>
      </c>
      <c r="H18" s="404">
        <v>4000</v>
      </c>
      <c r="I18" s="405"/>
      <c r="J18" s="136">
        <f>G18*H18</f>
        <v>200000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200000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N20" s="2" t="s">
        <v>282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N21" s="2" t="s">
        <v>283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N22" s="2" t="s">
        <v>284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200000</v>
      </c>
      <c r="N23" s="2" t="s">
        <v>285</v>
      </c>
    </row>
    <row r="24" spans="1:19" x14ac:dyDescent="0.25">
      <c r="A24" s="1" t="s">
        <v>95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07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2:S38"/>
  <sheetViews>
    <sheetView topLeftCell="A4" workbookViewId="0">
      <selection activeCell="J14" sqref="J14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140625" style="2" customWidth="1"/>
    <col min="4" max="4" width="28.5703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271</v>
      </c>
      <c r="H11" s="3" t="s">
        <v>8</v>
      </c>
      <c r="I11" s="7" t="s">
        <v>9</v>
      </c>
      <c r="J11" s="8" t="s">
        <v>294</v>
      </c>
    </row>
    <row r="12" spans="1:10" x14ac:dyDescent="0.25">
      <c r="H12" s="3" t="s">
        <v>10</v>
      </c>
      <c r="I12" s="7" t="s">
        <v>9</v>
      </c>
      <c r="J12" s="9" t="s">
        <v>250</v>
      </c>
    </row>
    <row r="13" spans="1:10" x14ac:dyDescent="0.25">
      <c r="H13" s="3" t="s">
        <v>11</v>
      </c>
      <c r="I13" s="7" t="s">
        <v>9</v>
      </c>
      <c r="J13" s="9" t="s">
        <v>250</v>
      </c>
    </row>
    <row r="14" spans="1:10" x14ac:dyDescent="0.25">
      <c r="H14" s="3" t="s">
        <v>12</v>
      </c>
      <c r="I14" s="7" t="s">
        <v>9</v>
      </c>
      <c r="J14" s="10" t="s">
        <v>295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8.5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50</v>
      </c>
      <c r="G17" s="110" t="s">
        <v>51</v>
      </c>
      <c r="H17" s="434" t="s">
        <v>20</v>
      </c>
      <c r="I17" s="435"/>
      <c r="J17" s="14" t="s">
        <v>21</v>
      </c>
    </row>
    <row r="18" spans="1:19" s="135" customFormat="1" ht="51.75" customHeight="1" x14ac:dyDescent="0.25">
      <c r="A18" s="15">
        <v>1</v>
      </c>
      <c r="B18" s="143">
        <v>44625</v>
      </c>
      <c r="C18" s="141"/>
      <c r="D18" s="39" t="s">
        <v>296</v>
      </c>
      <c r="E18" s="40" t="s">
        <v>52</v>
      </c>
      <c r="F18" s="16">
        <v>1</v>
      </c>
      <c r="G18" s="132">
        <v>50</v>
      </c>
      <c r="H18" s="402">
        <v>4500</v>
      </c>
      <c r="I18" s="403"/>
      <c r="J18" s="41">
        <f>G18*H18</f>
        <v>225000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225000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N20" s="2" t="s">
        <v>290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N21" s="2" t="s">
        <v>291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N22" s="2" t="s">
        <v>292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225000</v>
      </c>
      <c r="N23" s="2" t="s">
        <v>293</v>
      </c>
    </row>
    <row r="24" spans="1:19" x14ac:dyDescent="0.25">
      <c r="A24" s="1" t="s">
        <v>87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07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2:S38"/>
  <sheetViews>
    <sheetView topLeftCell="A7" workbookViewId="0">
      <selection activeCell="J14" sqref="J14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140625" style="2" customWidth="1"/>
    <col min="4" max="4" width="28.5703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311</v>
      </c>
      <c r="H11" s="3" t="s">
        <v>8</v>
      </c>
      <c r="I11" s="7" t="s">
        <v>9</v>
      </c>
      <c r="J11" s="8" t="s">
        <v>306</v>
      </c>
    </row>
    <row r="12" spans="1:10" x14ac:dyDescent="0.25">
      <c r="H12" s="3" t="s">
        <v>10</v>
      </c>
      <c r="I12" s="7" t="s">
        <v>9</v>
      </c>
      <c r="J12" s="9" t="s">
        <v>250</v>
      </c>
    </row>
    <row r="13" spans="1:10" x14ac:dyDescent="0.25">
      <c r="H13" s="3" t="s">
        <v>11</v>
      </c>
      <c r="I13" s="7" t="s">
        <v>9</v>
      </c>
      <c r="J13" s="9" t="s">
        <v>250</v>
      </c>
    </row>
    <row r="14" spans="1:10" x14ac:dyDescent="0.25">
      <c r="H14" s="3" t="s">
        <v>12</v>
      </c>
      <c r="I14" s="7" t="s">
        <v>9</v>
      </c>
      <c r="J14" s="10" t="s">
        <v>307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8.5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50</v>
      </c>
      <c r="G17" s="110" t="s">
        <v>51</v>
      </c>
      <c r="H17" s="434" t="s">
        <v>20</v>
      </c>
      <c r="I17" s="435"/>
      <c r="J17" s="14" t="s">
        <v>21</v>
      </c>
    </row>
    <row r="18" spans="1:19" s="135" customFormat="1" ht="51.75" customHeight="1" x14ac:dyDescent="0.25">
      <c r="A18" s="15">
        <v>1</v>
      </c>
      <c r="B18" s="143">
        <v>44625</v>
      </c>
      <c r="C18" s="141" t="s">
        <v>308</v>
      </c>
      <c r="D18" s="39" t="s">
        <v>309</v>
      </c>
      <c r="E18" s="40" t="s">
        <v>52</v>
      </c>
      <c r="F18" s="16">
        <v>1</v>
      </c>
      <c r="G18" s="132">
        <v>14</v>
      </c>
      <c r="H18" s="402">
        <v>7000</v>
      </c>
      <c r="I18" s="403"/>
      <c r="J18" s="41">
        <f>G18*H18</f>
        <v>98000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98000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N20" s="2" t="s">
        <v>297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N21" s="2" t="s">
        <v>298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N22" s="2" t="s">
        <v>299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98000</v>
      </c>
      <c r="N23" s="2" t="s">
        <v>300</v>
      </c>
    </row>
    <row r="24" spans="1:19" x14ac:dyDescent="0.25">
      <c r="A24" s="1" t="s">
        <v>310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  <c r="N25" s="2" t="s">
        <v>301</v>
      </c>
    </row>
    <row r="26" spans="1:19" x14ac:dyDescent="0.25">
      <c r="A26" s="29" t="s">
        <v>27</v>
      </c>
      <c r="N26" s="2" t="s">
        <v>302</v>
      </c>
    </row>
    <row r="27" spans="1:19" x14ac:dyDescent="0.25">
      <c r="A27" s="30" t="s">
        <v>28</v>
      </c>
      <c r="B27" s="30"/>
      <c r="C27" s="30"/>
      <c r="D27" s="30"/>
      <c r="E27" s="11"/>
      <c r="N27" s="2" t="s">
        <v>303</v>
      </c>
    </row>
    <row r="28" spans="1:19" x14ac:dyDescent="0.25">
      <c r="A28" s="30" t="s">
        <v>29</v>
      </c>
      <c r="B28" s="30"/>
      <c r="C28" s="30"/>
      <c r="D28" s="11"/>
      <c r="E28" s="11"/>
      <c r="N28" s="2" t="s">
        <v>304</v>
      </c>
    </row>
    <row r="29" spans="1:19" x14ac:dyDescent="0.25">
      <c r="A29" s="31" t="s">
        <v>135</v>
      </c>
      <c r="B29" s="32"/>
      <c r="C29" s="32"/>
      <c r="D29" s="31"/>
      <c r="E29" s="11"/>
      <c r="N29" s="2" t="s">
        <v>305</v>
      </c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07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2:S40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140625" style="2" customWidth="1"/>
    <col min="4" max="4" width="28.5703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332</v>
      </c>
      <c r="H11" s="3" t="s">
        <v>8</v>
      </c>
      <c r="I11" s="7" t="s">
        <v>9</v>
      </c>
      <c r="J11" s="8" t="s">
        <v>324</v>
      </c>
    </row>
    <row r="12" spans="1:10" x14ac:dyDescent="0.25">
      <c r="H12" s="3" t="s">
        <v>10</v>
      </c>
      <c r="I12" s="7" t="s">
        <v>9</v>
      </c>
      <c r="J12" s="9" t="s">
        <v>250</v>
      </c>
    </row>
    <row r="13" spans="1:10" x14ac:dyDescent="0.25">
      <c r="H13" s="3" t="s">
        <v>11</v>
      </c>
      <c r="I13" s="7" t="s">
        <v>9</v>
      </c>
      <c r="J13" s="9" t="s">
        <v>250</v>
      </c>
    </row>
    <row r="14" spans="1:10" x14ac:dyDescent="0.25">
      <c r="H14" s="3" t="s">
        <v>12</v>
      </c>
      <c r="I14" s="7" t="s">
        <v>9</v>
      </c>
      <c r="J14" s="10" t="s">
        <v>320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8.5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50</v>
      </c>
      <c r="G17" s="110" t="s">
        <v>51</v>
      </c>
      <c r="H17" s="434" t="s">
        <v>20</v>
      </c>
      <c r="I17" s="435"/>
      <c r="J17" s="14" t="s">
        <v>21</v>
      </c>
    </row>
    <row r="18" spans="1:19" s="135" customFormat="1" ht="55.5" customHeight="1" x14ac:dyDescent="0.25">
      <c r="A18" s="15">
        <v>1</v>
      </c>
      <c r="B18" s="438">
        <v>44627</v>
      </c>
      <c r="C18" s="141"/>
      <c r="D18" s="39" t="s">
        <v>321</v>
      </c>
      <c r="E18" s="430" t="s">
        <v>200</v>
      </c>
      <c r="F18" s="16">
        <v>14</v>
      </c>
      <c r="G18" s="132">
        <v>349</v>
      </c>
      <c r="H18" s="402">
        <v>2600</v>
      </c>
      <c r="I18" s="403"/>
      <c r="J18" s="41">
        <f>G18*H18</f>
        <v>907400</v>
      </c>
    </row>
    <row r="19" spans="1:19" s="135" customFormat="1" ht="30" customHeight="1" x14ac:dyDescent="0.25">
      <c r="A19" s="15">
        <v>2</v>
      </c>
      <c r="B19" s="441"/>
      <c r="C19" s="141"/>
      <c r="D19" s="39" t="s">
        <v>322</v>
      </c>
      <c r="E19" s="440"/>
      <c r="F19" s="16">
        <v>1</v>
      </c>
      <c r="G19" s="132">
        <v>1</v>
      </c>
      <c r="H19" s="402">
        <v>350000</v>
      </c>
      <c r="I19" s="403"/>
      <c r="J19" s="41">
        <f>G19*H19</f>
        <v>350000</v>
      </c>
    </row>
    <row r="20" spans="1:19" s="135" customFormat="1" ht="30" customHeight="1" x14ac:dyDescent="0.25">
      <c r="A20" s="15">
        <v>3</v>
      </c>
      <c r="B20" s="439"/>
      <c r="C20" s="141"/>
      <c r="D20" s="39" t="s">
        <v>262</v>
      </c>
      <c r="E20" s="431"/>
      <c r="F20" s="16">
        <v>1</v>
      </c>
      <c r="G20" s="132">
        <v>1</v>
      </c>
      <c r="H20" s="402">
        <v>150000</v>
      </c>
      <c r="I20" s="403"/>
      <c r="J20" s="41">
        <f>G20*H20</f>
        <v>150000</v>
      </c>
    </row>
    <row r="21" spans="1:19" ht="25.5" customHeight="1" thickBot="1" x14ac:dyDescent="0.3">
      <c r="A21" s="406" t="s">
        <v>22</v>
      </c>
      <c r="B21" s="407"/>
      <c r="C21" s="407"/>
      <c r="D21" s="407"/>
      <c r="E21" s="407"/>
      <c r="F21" s="407"/>
      <c r="G21" s="407"/>
      <c r="H21" s="407"/>
      <c r="I21" s="408"/>
      <c r="J21" s="18">
        <f>J18+J19+J20</f>
        <v>1407400</v>
      </c>
    </row>
    <row r="22" spans="1:19" ht="13.5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20"/>
      <c r="N22" s="2" t="s">
        <v>312</v>
      </c>
    </row>
    <row r="23" spans="1:19" x14ac:dyDescent="0.25">
      <c r="E23" s="1"/>
      <c r="F23" s="1"/>
      <c r="G23" s="1"/>
      <c r="H23" s="21" t="s">
        <v>23</v>
      </c>
      <c r="I23" s="21"/>
      <c r="J23" s="22">
        <v>0</v>
      </c>
      <c r="K23" s="23"/>
      <c r="N23" s="2" t="s">
        <v>313</v>
      </c>
      <c r="S23" s="2" t="s">
        <v>24</v>
      </c>
    </row>
    <row r="24" spans="1:19" ht="16.5" thickBot="1" x14ac:dyDescent="0.3">
      <c r="E24" s="1"/>
      <c r="F24" s="1"/>
      <c r="G24" s="1"/>
      <c r="H24" s="24" t="s">
        <v>25</v>
      </c>
      <c r="I24" s="24"/>
      <c r="J24" s="25">
        <v>0</v>
      </c>
      <c r="K24" s="23"/>
      <c r="N24" s="2" t="s">
        <v>314</v>
      </c>
    </row>
    <row r="25" spans="1:19" ht="16.5" customHeight="1" x14ac:dyDescent="0.25">
      <c r="E25" s="1"/>
      <c r="F25" s="1"/>
      <c r="G25" s="1"/>
      <c r="H25" s="26" t="s">
        <v>26</v>
      </c>
      <c r="I25" s="26"/>
      <c r="J25" s="27">
        <f>J21</f>
        <v>1407400</v>
      </c>
    </row>
    <row r="26" spans="1:19" x14ac:dyDescent="0.25">
      <c r="A26" s="1" t="s">
        <v>323</v>
      </c>
      <c r="E26" s="1"/>
      <c r="F26" s="1"/>
      <c r="G26" s="1"/>
      <c r="H26" s="26"/>
      <c r="I26" s="26"/>
      <c r="J26" s="27"/>
      <c r="N26" s="2" t="s">
        <v>315</v>
      </c>
    </row>
    <row r="27" spans="1:19" ht="10.5" customHeight="1" x14ac:dyDescent="0.25">
      <c r="A27" s="28"/>
      <c r="E27" s="1"/>
      <c r="F27" s="1"/>
      <c r="G27" s="1"/>
      <c r="H27" s="26"/>
      <c r="I27" s="26"/>
      <c r="J27" s="27"/>
      <c r="N27" s="2" t="s">
        <v>316</v>
      </c>
    </row>
    <row r="28" spans="1:19" x14ac:dyDescent="0.25">
      <c r="A28" s="29" t="s">
        <v>27</v>
      </c>
      <c r="N28" s="2" t="s">
        <v>317</v>
      </c>
    </row>
    <row r="29" spans="1:19" x14ac:dyDescent="0.25">
      <c r="A29" s="30" t="s">
        <v>28</v>
      </c>
      <c r="B29" s="30"/>
      <c r="C29" s="30"/>
      <c r="D29" s="30"/>
      <c r="E29" s="11"/>
      <c r="N29" s="2" t="s">
        <v>318</v>
      </c>
    </row>
    <row r="30" spans="1:19" x14ac:dyDescent="0.25">
      <c r="A30" s="30" t="s">
        <v>29</v>
      </c>
      <c r="B30" s="30"/>
      <c r="C30" s="30"/>
      <c r="D30" s="11"/>
      <c r="E30" s="11"/>
      <c r="N30" s="2" t="s">
        <v>319</v>
      </c>
    </row>
    <row r="31" spans="1:19" x14ac:dyDescent="0.25">
      <c r="A31" s="31" t="s">
        <v>135</v>
      </c>
      <c r="B31" s="32"/>
      <c r="C31" s="32"/>
      <c r="D31" s="31"/>
      <c r="E31" s="11"/>
    </row>
    <row r="32" spans="1:19" x14ac:dyDescent="0.25">
      <c r="A32" s="33" t="s">
        <v>136</v>
      </c>
      <c r="B32" s="33"/>
      <c r="C32" s="33"/>
      <c r="D32" s="32"/>
      <c r="E32" s="11"/>
    </row>
    <row r="33" spans="1:10" ht="8.25" customHeight="1" x14ac:dyDescent="0.25">
      <c r="A33" s="34"/>
      <c r="B33" s="34"/>
      <c r="C33" s="34"/>
      <c r="D33" s="34"/>
    </row>
    <row r="34" spans="1:10" x14ac:dyDescent="0.25">
      <c r="H34" s="35" t="s">
        <v>32</v>
      </c>
      <c r="I34" s="394" t="str">
        <f>+J12</f>
        <v xml:space="preserve"> 07 Maret 2022</v>
      </c>
      <c r="J34" s="395"/>
    </row>
    <row r="38" spans="1:10" x14ac:dyDescent="0.25">
      <c r="I38" s="3" t="s">
        <v>24</v>
      </c>
    </row>
    <row r="40" spans="1:10" x14ac:dyDescent="0.25">
      <c r="H40" s="396" t="s">
        <v>33</v>
      </c>
      <c r="I40" s="396"/>
      <c r="J40" s="396"/>
    </row>
  </sheetData>
  <mergeCells count="10">
    <mergeCell ref="A9:J9"/>
    <mergeCell ref="H17:I17"/>
    <mergeCell ref="H18:I18"/>
    <mergeCell ref="A21:I21"/>
    <mergeCell ref="I34:J34"/>
    <mergeCell ref="H40:J40"/>
    <mergeCell ref="H19:I19"/>
    <mergeCell ref="H20:I20"/>
    <mergeCell ref="E18:E20"/>
    <mergeCell ref="B18:B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325</v>
      </c>
    </row>
    <row r="12" spans="1:10" x14ac:dyDescent="0.25">
      <c r="H12" s="3" t="s">
        <v>10</v>
      </c>
      <c r="I12" s="7" t="s">
        <v>9</v>
      </c>
      <c r="J12" s="9" t="s">
        <v>250</v>
      </c>
    </row>
    <row r="13" spans="1:10" x14ac:dyDescent="0.25">
      <c r="H13" s="3" t="s">
        <v>11</v>
      </c>
      <c r="I13" s="7" t="s">
        <v>9</v>
      </c>
      <c r="J13" s="9" t="s">
        <v>250</v>
      </c>
    </row>
    <row r="14" spans="1:10" x14ac:dyDescent="0.25">
      <c r="H14" s="3" t="s">
        <v>12</v>
      </c>
      <c r="I14" s="7" t="s">
        <v>9</v>
      </c>
      <c r="J14" s="55" t="s">
        <v>326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135" customFormat="1" ht="54" customHeight="1" x14ac:dyDescent="0.25">
      <c r="A18" s="15">
        <v>1</v>
      </c>
      <c r="B18" s="142">
        <v>44627</v>
      </c>
      <c r="C18" s="140"/>
      <c r="D18" s="47" t="s">
        <v>327</v>
      </c>
      <c r="E18" s="138" t="s">
        <v>52</v>
      </c>
      <c r="F18" s="139">
        <v>41</v>
      </c>
      <c r="G18" s="58">
        <v>451</v>
      </c>
      <c r="H18" s="404">
        <v>4000</v>
      </c>
      <c r="I18" s="405"/>
      <c r="J18" s="136">
        <f>G18*H18</f>
        <v>1804000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1804000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N20" s="2" t="s">
        <v>328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N21" s="2" t="s">
        <v>329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N22" s="2" t="s">
        <v>330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1804000</v>
      </c>
      <c r="N23" s="2" t="s">
        <v>61</v>
      </c>
    </row>
    <row r="24" spans="1:19" x14ac:dyDescent="0.25">
      <c r="A24" s="1" t="s">
        <v>331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07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2:M51"/>
  <sheetViews>
    <sheetView topLeftCell="A10" zoomScale="86" zoomScaleNormal="86" workbookViewId="0">
      <selection activeCell="J15" sqref="J15"/>
    </sheetView>
  </sheetViews>
  <sheetFormatPr defaultRowHeight="15" x14ac:dyDescent="0.25"/>
  <cols>
    <col min="1" max="1" width="4.85546875" style="145" customWidth="1"/>
    <col min="2" max="2" width="12.85546875" style="145" customWidth="1"/>
    <col min="3" max="3" width="10" style="145" customWidth="1"/>
    <col min="4" max="4" width="31" style="145" customWidth="1"/>
    <col min="5" max="5" width="19.5703125" style="145" customWidth="1"/>
    <col min="6" max="6" width="6.28515625" style="145" customWidth="1"/>
    <col min="7" max="7" width="8" style="145" customWidth="1"/>
    <col min="8" max="8" width="13.5703125" style="146" customWidth="1"/>
    <col min="9" max="9" width="2.140625" style="146" customWidth="1"/>
    <col min="10" max="10" width="21.42578125" style="145" customWidth="1"/>
    <col min="11" max="12" width="9.140625" style="145"/>
    <col min="13" max="13" width="16.85546875" style="145" bestFit="1" customWidth="1"/>
    <col min="14" max="15" width="9.140625" style="145"/>
    <col min="16" max="16" width="16.42578125" style="145" bestFit="1" customWidth="1"/>
    <col min="17" max="16384" width="9.140625" style="145"/>
  </cols>
  <sheetData>
    <row r="2" spans="1:10" ht="18.75" x14ac:dyDescent="0.3">
      <c r="A2" s="144" t="s">
        <v>0</v>
      </c>
      <c r="B2" s="80"/>
      <c r="C2" s="51"/>
    </row>
    <row r="3" spans="1:10" x14ac:dyDescent="0.25">
      <c r="A3" s="147" t="s">
        <v>1</v>
      </c>
      <c r="B3" s="148"/>
      <c r="C3" s="148"/>
    </row>
    <row r="4" spans="1:10" x14ac:dyDescent="0.25">
      <c r="A4" s="147" t="s">
        <v>2</v>
      </c>
      <c r="B4" s="148"/>
      <c r="C4" s="148"/>
    </row>
    <row r="5" spans="1:10" x14ac:dyDescent="0.25">
      <c r="A5" s="147" t="s">
        <v>3</v>
      </c>
      <c r="B5" s="148"/>
      <c r="C5" s="148"/>
    </row>
    <row r="6" spans="1:10" x14ac:dyDescent="0.25">
      <c r="A6" s="147" t="s">
        <v>4</v>
      </c>
      <c r="B6" s="148"/>
      <c r="C6" s="148"/>
    </row>
    <row r="7" spans="1:10" x14ac:dyDescent="0.25">
      <c r="A7" s="147" t="s">
        <v>5</v>
      </c>
      <c r="B7" s="148"/>
      <c r="C7" s="148"/>
    </row>
    <row r="8" spans="1:10" x14ac:dyDescent="0.25">
      <c r="A8" s="148"/>
      <c r="B8" s="148"/>
      <c r="C8" s="148"/>
    </row>
    <row r="9" spans="1:10" ht="15.75" thickBot="1" x14ac:dyDescent="0.3">
      <c r="A9" s="149"/>
      <c r="B9" s="149"/>
      <c r="C9" s="149"/>
      <c r="D9" s="149"/>
      <c r="E9" s="149"/>
      <c r="F9" s="149"/>
      <c r="G9" s="149"/>
      <c r="H9" s="150"/>
      <c r="I9" s="150"/>
      <c r="J9" s="149"/>
    </row>
    <row r="10" spans="1:10" ht="24" thickBot="1" x14ac:dyDescent="0.4">
      <c r="A10" s="447" t="s">
        <v>6</v>
      </c>
      <c r="B10" s="448"/>
      <c r="C10" s="448"/>
      <c r="D10" s="448"/>
      <c r="E10" s="448"/>
      <c r="F10" s="448"/>
      <c r="G10" s="448"/>
      <c r="H10" s="448"/>
      <c r="I10" s="448"/>
      <c r="J10" s="449"/>
    </row>
    <row r="12" spans="1:10" ht="18.75" customHeight="1" x14ac:dyDescent="0.25">
      <c r="A12" s="151" t="s">
        <v>7</v>
      </c>
      <c r="B12" s="151" t="s">
        <v>219</v>
      </c>
      <c r="C12" s="151"/>
      <c r="D12" s="151"/>
      <c r="E12" s="151"/>
      <c r="F12" s="151"/>
      <c r="G12" s="151"/>
      <c r="H12" s="152" t="s">
        <v>8</v>
      </c>
      <c r="I12" s="152" t="s">
        <v>9</v>
      </c>
      <c r="J12" s="8" t="s">
        <v>343</v>
      </c>
    </row>
    <row r="13" spans="1:10" ht="18.75" customHeight="1" x14ac:dyDescent="0.25">
      <c r="A13" s="151"/>
      <c r="B13" s="151"/>
      <c r="C13" s="151"/>
      <c r="D13" s="151"/>
      <c r="E13" s="151"/>
      <c r="F13" s="151"/>
      <c r="G13" s="151"/>
      <c r="H13" s="152" t="s">
        <v>10</v>
      </c>
      <c r="I13" s="152" t="s">
        <v>9</v>
      </c>
      <c r="J13" s="9" t="s">
        <v>250</v>
      </c>
    </row>
    <row r="14" spans="1:10" ht="18.75" customHeight="1" x14ac:dyDescent="0.25">
      <c r="A14" s="151"/>
      <c r="B14" s="151"/>
      <c r="C14" s="151"/>
      <c r="D14" s="151"/>
      <c r="E14" s="151"/>
      <c r="F14" s="151"/>
      <c r="G14" s="151"/>
      <c r="H14" s="152" t="s">
        <v>11</v>
      </c>
      <c r="I14" s="152" t="s">
        <v>9</v>
      </c>
      <c r="J14" s="9" t="s">
        <v>234</v>
      </c>
    </row>
    <row r="15" spans="1:10" ht="18.75" customHeight="1" x14ac:dyDescent="0.25">
      <c r="A15" s="151" t="s">
        <v>13</v>
      </c>
      <c r="B15" s="151" t="s">
        <v>333</v>
      </c>
      <c r="C15" s="151"/>
      <c r="D15" s="151"/>
      <c r="E15" s="151"/>
      <c r="F15" s="151"/>
      <c r="G15" s="151"/>
      <c r="H15" s="152" t="s">
        <v>12</v>
      </c>
      <c r="I15" s="152" t="s">
        <v>9</v>
      </c>
      <c r="J15" s="153" t="s">
        <v>334</v>
      </c>
    </row>
    <row r="16" spans="1:10" ht="27.75" customHeight="1" x14ac:dyDescent="0.25">
      <c r="A16" s="151"/>
      <c r="B16" s="151"/>
      <c r="C16" s="151"/>
      <c r="D16" s="151"/>
      <c r="E16" s="151"/>
      <c r="F16" s="151"/>
      <c r="G16" s="151"/>
      <c r="H16" s="152" t="s">
        <v>335</v>
      </c>
      <c r="I16" s="152" t="s">
        <v>9</v>
      </c>
      <c r="J16" s="154" t="s">
        <v>336</v>
      </c>
    </row>
    <row r="17" spans="1:13" ht="11.25" customHeight="1" thickBot="1" x14ac:dyDescent="0.3">
      <c r="A17" s="155"/>
      <c r="B17" s="155"/>
      <c r="C17" s="155"/>
      <c r="D17" s="155"/>
      <c r="E17" s="155"/>
      <c r="F17" s="155"/>
      <c r="G17" s="155"/>
      <c r="H17" s="156"/>
      <c r="I17" s="156"/>
      <c r="J17" s="155"/>
    </row>
    <row r="18" spans="1:13" ht="43.5" customHeight="1" x14ac:dyDescent="0.25">
      <c r="A18" s="157" t="s">
        <v>15</v>
      </c>
      <c r="B18" s="158" t="s">
        <v>337</v>
      </c>
      <c r="C18" s="159" t="s">
        <v>17</v>
      </c>
      <c r="D18" s="158" t="s">
        <v>338</v>
      </c>
      <c r="E18" s="158" t="s">
        <v>19</v>
      </c>
      <c r="F18" s="159" t="s">
        <v>50</v>
      </c>
      <c r="G18" s="160" t="s">
        <v>51</v>
      </c>
      <c r="H18" s="450" t="s">
        <v>20</v>
      </c>
      <c r="I18" s="451"/>
      <c r="J18" s="161" t="s">
        <v>21</v>
      </c>
      <c r="M18" s="146"/>
    </row>
    <row r="19" spans="1:13" s="155" customFormat="1" ht="30" customHeight="1" x14ac:dyDescent="0.25">
      <c r="A19" s="162">
        <v>1</v>
      </c>
      <c r="B19" s="61">
        <v>44568</v>
      </c>
      <c r="C19" s="163">
        <v>403252</v>
      </c>
      <c r="D19" s="164" t="s">
        <v>344</v>
      </c>
      <c r="E19" s="165" t="s">
        <v>345</v>
      </c>
      <c r="F19" s="166">
        <v>12</v>
      </c>
      <c r="G19" s="167">
        <v>54.16</v>
      </c>
      <c r="H19" s="452">
        <v>18000</v>
      </c>
      <c r="I19" s="453"/>
      <c r="J19" s="168">
        <f>G19*H19</f>
        <v>974879.99999999988</v>
      </c>
      <c r="M19" s="156"/>
    </row>
    <row r="20" spans="1:13" s="155" customFormat="1" ht="30" customHeight="1" x14ac:dyDescent="0.25">
      <c r="A20" s="162">
        <f>A19+1</f>
        <v>2</v>
      </c>
      <c r="B20" s="61">
        <v>44568</v>
      </c>
      <c r="C20" s="163">
        <v>403205</v>
      </c>
      <c r="D20" s="164" t="s">
        <v>346</v>
      </c>
      <c r="E20" s="165" t="s">
        <v>347</v>
      </c>
      <c r="F20" s="166">
        <v>8</v>
      </c>
      <c r="G20" s="167">
        <v>36.524999999999999</v>
      </c>
      <c r="H20" s="452">
        <v>20000</v>
      </c>
      <c r="I20" s="453"/>
      <c r="J20" s="168">
        <f>G20*H20</f>
        <v>730500</v>
      </c>
      <c r="M20" s="156"/>
    </row>
    <row r="21" spans="1:13" s="155" customFormat="1" ht="30" customHeight="1" x14ac:dyDescent="0.25">
      <c r="A21" s="162">
        <f t="shared" ref="A21" si="0">A20+1</f>
        <v>3</v>
      </c>
      <c r="B21" s="61">
        <v>44568</v>
      </c>
      <c r="C21" s="163">
        <v>403277</v>
      </c>
      <c r="D21" s="164" t="s">
        <v>348</v>
      </c>
      <c r="E21" s="165" t="s">
        <v>349</v>
      </c>
      <c r="F21" s="166">
        <v>10</v>
      </c>
      <c r="G21" s="167">
        <v>80.34</v>
      </c>
      <c r="H21" s="452">
        <v>13000</v>
      </c>
      <c r="I21" s="453"/>
      <c r="J21" s="168">
        <f t="shared" ref="J21" si="1">G21*H21</f>
        <v>1044420</v>
      </c>
      <c r="M21" s="156"/>
    </row>
    <row r="22" spans="1:13" ht="30" customHeight="1" thickBot="1" x14ac:dyDescent="0.3">
      <c r="A22" s="442" t="s">
        <v>22</v>
      </c>
      <c r="B22" s="443"/>
      <c r="C22" s="443"/>
      <c r="D22" s="443"/>
      <c r="E22" s="443"/>
      <c r="F22" s="443"/>
      <c r="G22" s="443"/>
      <c r="H22" s="443"/>
      <c r="I22" s="444"/>
      <c r="J22" s="169">
        <f>SUM(J19:J21)</f>
        <v>2749800</v>
      </c>
    </row>
    <row r="23" spans="1:13" ht="11.25" customHeight="1" x14ac:dyDescent="0.25">
      <c r="A23" s="445"/>
      <c r="B23" s="445"/>
      <c r="C23" s="445"/>
      <c r="D23" s="445"/>
      <c r="E23" s="170"/>
      <c r="H23" s="171"/>
      <c r="I23" s="171"/>
      <c r="J23" s="172"/>
    </row>
    <row r="24" spans="1:13" ht="22.5" customHeight="1" x14ac:dyDescent="0.25">
      <c r="A24" s="173"/>
      <c r="B24" s="173"/>
      <c r="D24" s="173"/>
      <c r="E24" s="173"/>
      <c r="H24" s="97" t="s">
        <v>23</v>
      </c>
      <c r="I24" s="97"/>
      <c r="J24" s="96">
        <v>0</v>
      </c>
    </row>
    <row r="25" spans="1:13" ht="22.5" customHeight="1" thickBot="1" x14ac:dyDescent="0.3">
      <c r="A25" s="137"/>
      <c r="B25" s="137"/>
      <c r="D25" s="137"/>
      <c r="E25" s="137"/>
      <c r="H25" s="174" t="s">
        <v>341</v>
      </c>
      <c r="I25" s="174"/>
      <c r="J25" s="175">
        <v>0</v>
      </c>
    </row>
    <row r="26" spans="1:13" ht="22.5" customHeight="1" x14ac:dyDescent="0.25">
      <c r="A26" s="151"/>
      <c r="B26" s="151"/>
      <c r="D26" s="151"/>
      <c r="E26" s="176"/>
      <c r="H26" s="177" t="s">
        <v>26</v>
      </c>
      <c r="I26" s="178"/>
      <c r="J26" s="179">
        <f>J22</f>
        <v>2749800</v>
      </c>
    </row>
    <row r="27" spans="1:13" ht="13.5" customHeight="1" x14ac:dyDescent="0.25">
      <c r="A27" s="151"/>
      <c r="B27" s="151"/>
      <c r="D27" s="151"/>
      <c r="E27" s="176"/>
      <c r="H27" s="178"/>
      <c r="I27" s="178"/>
      <c r="J27" s="180"/>
    </row>
    <row r="28" spans="1:13" ht="18.75" x14ac:dyDescent="0.25">
      <c r="A28" s="181" t="s">
        <v>350</v>
      </c>
      <c r="B28" s="176"/>
      <c r="D28" s="151"/>
      <c r="E28" s="176"/>
      <c r="H28" s="178"/>
      <c r="I28" s="178"/>
      <c r="J28" s="180"/>
    </row>
    <row r="29" spans="1:13" ht="15.75" x14ac:dyDescent="0.25">
      <c r="A29" s="151"/>
      <c r="B29" s="151"/>
      <c r="D29" s="151"/>
      <c r="E29" s="176"/>
      <c r="H29" s="178"/>
      <c r="I29" s="178"/>
      <c r="J29" s="180"/>
    </row>
    <row r="30" spans="1:13" ht="17.25" customHeight="1" x14ac:dyDescent="0.25">
      <c r="A30" s="29" t="s">
        <v>27</v>
      </c>
      <c r="B30" s="182"/>
      <c r="D30" s="182"/>
      <c r="E30" s="151"/>
      <c r="H30" s="152"/>
      <c r="I30" s="152"/>
      <c r="J30" s="151"/>
    </row>
    <row r="31" spans="1:13" ht="17.25" customHeight="1" x14ac:dyDescent="0.25">
      <c r="A31" s="30" t="s">
        <v>28</v>
      </c>
      <c r="B31" s="176"/>
      <c r="D31" s="176"/>
      <c r="E31" s="151"/>
      <c r="H31" s="152"/>
      <c r="I31" s="152"/>
      <c r="J31" s="151"/>
      <c r="M31" s="183"/>
    </row>
    <row r="32" spans="1:13" ht="17.25" customHeight="1" x14ac:dyDescent="0.25">
      <c r="A32" s="30" t="s">
        <v>29</v>
      </c>
      <c r="B32" s="176"/>
      <c r="D32" s="151"/>
      <c r="E32" s="151"/>
      <c r="H32" s="152"/>
      <c r="I32" s="152"/>
      <c r="J32" s="151"/>
    </row>
    <row r="33" spans="1:13" ht="17.25" customHeight="1" x14ac:dyDescent="0.25">
      <c r="A33" s="31" t="s">
        <v>135</v>
      </c>
      <c r="B33" s="184"/>
      <c r="D33" s="184"/>
      <c r="E33" s="151"/>
      <c r="H33" s="152"/>
      <c r="I33" s="152"/>
      <c r="J33" s="151"/>
    </row>
    <row r="34" spans="1:13" ht="17.25" customHeight="1" x14ac:dyDescent="0.25">
      <c r="A34" s="33" t="s">
        <v>136</v>
      </c>
      <c r="B34" s="185"/>
      <c r="D34" s="186"/>
      <c r="E34" s="151"/>
      <c r="H34" s="152"/>
      <c r="I34" s="152"/>
      <c r="J34" s="151"/>
    </row>
    <row r="35" spans="1:13" ht="15.75" x14ac:dyDescent="0.25">
      <c r="A35" s="185"/>
      <c r="B35" s="185"/>
      <c r="D35" s="187"/>
      <c r="E35" s="151"/>
      <c r="H35" s="152"/>
      <c r="I35" s="152"/>
      <c r="J35" s="151"/>
    </row>
    <row r="36" spans="1:13" ht="15.75" x14ac:dyDescent="0.25">
      <c r="A36" s="151"/>
      <c r="B36" s="151"/>
      <c r="D36" s="151"/>
      <c r="E36" s="151"/>
      <c r="H36" s="188" t="s">
        <v>32</v>
      </c>
      <c r="I36" s="446" t="str">
        <f>J13</f>
        <v xml:space="preserve"> 07 Maret 2022</v>
      </c>
      <c r="J36" s="446"/>
    </row>
    <row r="37" spans="1:13" ht="15.75" x14ac:dyDescent="0.25">
      <c r="A37" s="151"/>
      <c r="B37" s="151"/>
      <c r="D37" s="151"/>
      <c r="E37" s="151"/>
      <c r="H37" s="152"/>
      <c r="I37" s="152"/>
      <c r="J37" s="151"/>
    </row>
    <row r="38" spans="1:13" ht="15.75" x14ac:dyDescent="0.25">
      <c r="A38" s="151"/>
      <c r="B38" s="151"/>
      <c r="D38" s="151"/>
      <c r="E38" s="151"/>
      <c r="H38" s="152"/>
      <c r="I38" s="152"/>
      <c r="J38" s="151"/>
    </row>
    <row r="39" spans="1:13" ht="15.75" x14ac:dyDescent="0.25">
      <c r="A39" s="151"/>
      <c r="B39" s="151"/>
      <c r="D39" s="151"/>
      <c r="E39" s="151"/>
      <c r="H39" s="152"/>
      <c r="I39" s="152"/>
      <c r="J39" s="151"/>
    </row>
    <row r="40" spans="1:13" ht="28.5" customHeight="1" x14ac:dyDescent="0.25">
      <c r="A40" s="151"/>
      <c r="B40" s="151"/>
      <c r="D40" s="151"/>
      <c r="E40" s="151"/>
      <c r="H40" s="152"/>
      <c r="I40" s="152"/>
      <c r="J40" s="151"/>
    </row>
    <row r="41" spans="1:13" ht="15.75" x14ac:dyDescent="0.25">
      <c r="A41" s="151"/>
      <c r="B41" s="151"/>
      <c r="D41" s="151"/>
      <c r="E41" s="151"/>
      <c r="H41" s="152"/>
      <c r="I41" s="152"/>
      <c r="J41" s="151"/>
    </row>
    <row r="42" spans="1:13" ht="15.75" x14ac:dyDescent="0.25">
      <c r="A42" s="151"/>
      <c r="B42" s="151"/>
      <c r="D42" s="151"/>
      <c r="E42" s="151"/>
      <c r="H42" s="152"/>
      <c r="I42" s="152"/>
      <c r="J42" s="151"/>
    </row>
    <row r="43" spans="1:13" ht="15.75" x14ac:dyDescent="0.25">
      <c r="A43" s="51"/>
      <c r="B43" s="51"/>
      <c r="D43" s="51"/>
      <c r="E43" s="51"/>
      <c r="H43" s="396" t="s">
        <v>342</v>
      </c>
      <c r="I43" s="396"/>
      <c r="J43" s="396"/>
    </row>
    <row r="44" spans="1:13" ht="15.75" x14ac:dyDescent="0.25">
      <c r="A44" s="51"/>
      <c r="B44" s="51"/>
      <c r="D44" s="51"/>
      <c r="E44" s="51"/>
      <c r="H44" s="81"/>
      <c r="I44" s="81"/>
      <c r="J44" s="51"/>
    </row>
    <row r="45" spans="1:13" ht="15.75" x14ac:dyDescent="0.25">
      <c r="A45" s="51"/>
      <c r="B45" s="51"/>
      <c r="D45" s="51"/>
      <c r="E45" s="51"/>
      <c r="H45" s="81"/>
      <c r="I45" s="81"/>
      <c r="J45" s="51"/>
    </row>
    <row r="46" spans="1:13" ht="15.75" x14ac:dyDescent="0.25">
      <c r="A46" s="51"/>
      <c r="B46" s="51"/>
      <c r="D46" s="51"/>
      <c r="E46" s="51"/>
      <c r="H46" s="81"/>
      <c r="I46" s="81"/>
      <c r="J46" s="51"/>
      <c r="M46" s="189"/>
    </row>
    <row r="47" spans="1:13" ht="15.75" x14ac:dyDescent="0.25">
      <c r="A47" s="51"/>
      <c r="B47" s="51"/>
      <c r="D47" s="51"/>
      <c r="E47" s="51"/>
      <c r="H47" s="81"/>
      <c r="I47" s="81"/>
      <c r="J47" s="51"/>
    </row>
    <row r="48" spans="1:13" ht="15.75" x14ac:dyDescent="0.25">
      <c r="A48" s="51"/>
      <c r="B48" s="51"/>
      <c r="D48" s="51"/>
      <c r="E48" s="51"/>
      <c r="H48" s="81"/>
      <c r="I48" s="81"/>
      <c r="J48" s="51"/>
    </row>
    <row r="49" spans="1:10" ht="15.75" x14ac:dyDescent="0.25">
      <c r="A49" s="51"/>
      <c r="B49" s="51"/>
      <c r="D49" s="51"/>
      <c r="E49" s="51"/>
      <c r="H49" s="81"/>
      <c r="I49" s="81"/>
      <c r="J49" s="51"/>
    </row>
    <row r="50" spans="1:10" ht="15.75" x14ac:dyDescent="0.25">
      <c r="A50" s="51"/>
      <c r="B50" s="51"/>
      <c r="D50" s="51"/>
      <c r="E50" s="51"/>
      <c r="H50" s="81"/>
      <c r="I50" s="81"/>
      <c r="J50" s="51"/>
    </row>
    <row r="51" spans="1:10" ht="15.75" x14ac:dyDescent="0.25">
      <c r="A51" s="51"/>
      <c r="B51" s="51"/>
      <c r="D51" s="51"/>
      <c r="E51" s="51"/>
      <c r="H51" s="81"/>
      <c r="I51" s="81"/>
      <c r="J51" s="51"/>
    </row>
  </sheetData>
  <autoFilter ref="A18:J22">
    <filterColumn colId="7" showButton="0"/>
  </autoFilter>
  <mergeCells count="9">
    <mergeCell ref="A22:I22"/>
    <mergeCell ref="A23:D23"/>
    <mergeCell ref="I36:J36"/>
    <mergeCell ref="H43:J43"/>
    <mergeCell ref="A10:J10"/>
    <mergeCell ref="H18:I18"/>
    <mergeCell ref="H19:I19"/>
    <mergeCell ref="H20:I20"/>
    <mergeCell ref="H21:I21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2:M48"/>
  <sheetViews>
    <sheetView topLeftCell="A10" zoomScale="86" zoomScaleNormal="86" workbookViewId="0">
      <selection activeCell="J15" sqref="J15"/>
    </sheetView>
  </sheetViews>
  <sheetFormatPr defaultRowHeight="15" x14ac:dyDescent="0.25"/>
  <cols>
    <col min="1" max="1" width="4.85546875" style="145" customWidth="1"/>
    <col min="2" max="2" width="12.85546875" style="145" customWidth="1"/>
    <col min="3" max="3" width="10" style="145" customWidth="1"/>
    <col min="4" max="4" width="31" style="145" customWidth="1"/>
    <col min="5" max="5" width="19.5703125" style="145" customWidth="1"/>
    <col min="6" max="6" width="6.28515625" style="145" customWidth="1"/>
    <col min="7" max="7" width="8" style="145" customWidth="1"/>
    <col min="8" max="8" width="13.5703125" style="146" customWidth="1"/>
    <col min="9" max="9" width="2.140625" style="146" customWidth="1"/>
    <col min="10" max="10" width="21.42578125" style="145" customWidth="1"/>
    <col min="11" max="12" width="9.140625" style="145"/>
    <col min="13" max="13" width="16.85546875" style="145" bestFit="1" customWidth="1"/>
    <col min="14" max="15" width="9.140625" style="145"/>
    <col min="16" max="16" width="16.42578125" style="145" bestFit="1" customWidth="1"/>
    <col min="17" max="16384" width="9.140625" style="145"/>
  </cols>
  <sheetData>
    <row r="2" spans="1:10" ht="18.75" x14ac:dyDescent="0.3">
      <c r="A2" s="144" t="s">
        <v>0</v>
      </c>
      <c r="B2" s="80"/>
      <c r="C2" s="51"/>
    </row>
    <row r="3" spans="1:10" x14ac:dyDescent="0.25">
      <c r="A3" s="147" t="s">
        <v>1</v>
      </c>
      <c r="B3" s="148"/>
      <c r="C3" s="148"/>
    </row>
    <row r="4" spans="1:10" x14ac:dyDescent="0.25">
      <c r="A4" s="147" t="s">
        <v>2</v>
      </c>
      <c r="B4" s="148"/>
      <c r="C4" s="148"/>
    </row>
    <row r="5" spans="1:10" x14ac:dyDescent="0.25">
      <c r="A5" s="147" t="s">
        <v>3</v>
      </c>
      <c r="B5" s="148"/>
      <c r="C5" s="148"/>
    </row>
    <row r="6" spans="1:10" x14ac:dyDescent="0.25">
      <c r="A6" s="147" t="s">
        <v>4</v>
      </c>
      <c r="B6" s="148"/>
      <c r="C6" s="148"/>
    </row>
    <row r="7" spans="1:10" x14ac:dyDescent="0.25">
      <c r="A7" s="147" t="s">
        <v>5</v>
      </c>
      <c r="B7" s="148"/>
      <c r="C7" s="148"/>
    </row>
    <row r="8" spans="1:10" x14ac:dyDescent="0.25">
      <c r="A8" s="148"/>
      <c r="B8" s="148"/>
      <c r="C8" s="148"/>
    </row>
    <row r="9" spans="1:10" ht="15.75" thickBot="1" x14ac:dyDescent="0.3">
      <c r="A9" s="149"/>
      <c r="B9" s="149"/>
      <c r="C9" s="149"/>
      <c r="D9" s="149"/>
      <c r="E9" s="149"/>
      <c r="F9" s="149"/>
      <c r="G9" s="149"/>
      <c r="H9" s="150"/>
      <c r="I9" s="150"/>
      <c r="J9" s="149"/>
    </row>
    <row r="10" spans="1:10" ht="24" thickBot="1" x14ac:dyDescent="0.4">
      <c r="A10" s="447" t="s">
        <v>6</v>
      </c>
      <c r="B10" s="448"/>
      <c r="C10" s="448"/>
      <c r="D10" s="448"/>
      <c r="E10" s="448"/>
      <c r="F10" s="448"/>
      <c r="G10" s="448"/>
      <c r="H10" s="448"/>
      <c r="I10" s="448"/>
      <c r="J10" s="449"/>
    </row>
    <row r="12" spans="1:10" ht="18.75" customHeight="1" x14ac:dyDescent="0.25">
      <c r="A12" s="151" t="s">
        <v>7</v>
      </c>
      <c r="B12" s="151" t="s">
        <v>219</v>
      </c>
      <c r="C12" s="151"/>
      <c r="D12" s="151"/>
      <c r="E12" s="151"/>
      <c r="F12" s="151"/>
      <c r="G12" s="151"/>
      <c r="H12" s="152" t="s">
        <v>8</v>
      </c>
      <c r="I12" s="152" t="s">
        <v>9</v>
      </c>
      <c r="J12" s="8" t="s">
        <v>454</v>
      </c>
    </row>
    <row r="13" spans="1:10" ht="18.75" customHeight="1" x14ac:dyDescent="0.25">
      <c r="A13" s="151"/>
      <c r="B13" s="151"/>
      <c r="C13" s="151"/>
      <c r="D13" s="151"/>
      <c r="E13" s="151"/>
      <c r="F13" s="151"/>
      <c r="G13" s="151"/>
      <c r="H13" s="152" t="s">
        <v>10</v>
      </c>
      <c r="I13" s="152" t="s">
        <v>9</v>
      </c>
      <c r="J13" s="9" t="s">
        <v>250</v>
      </c>
    </row>
    <row r="14" spans="1:10" ht="18.75" customHeight="1" x14ac:dyDescent="0.25">
      <c r="A14" s="151"/>
      <c r="B14" s="151"/>
      <c r="C14" s="151"/>
      <c r="D14" s="151"/>
      <c r="E14" s="151"/>
      <c r="F14" s="151"/>
      <c r="G14" s="151"/>
      <c r="H14" s="152" t="s">
        <v>11</v>
      </c>
      <c r="I14" s="152" t="s">
        <v>9</v>
      </c>
      <c r="J14" s="9" t="s">
        <v>234</v>
      </c>
    </row>
    <row r="15" spans="1:10" ht="18.75" customHeight="1" x14ac:dyDescent="0.25">
      <c r="A15" s="151" t="s">
        <v>13</v>
      </c>
      <c r="B15" s="151" t="s">
        <v>333</v>
      </c>
      <c r="C15" s="151"/>
      <c r="D15" s="151"/>
      <c r="E15" s="151"/>
      <c r="F15" s="151"/>
      <c r="G15" s="151"/>
      <c r="H15" s="152" t="s">
        <v>12</v>
      </c>
      <c r="I15" s="152" t="s">
        <v>9</v>
      </c>
      <c r="J15" s="153" t="s">
        <v>451</v>
      </c>
    </row>
    <row r="16" spans="1:10" ht="11.25" customHeight="1" thickBot="1" x14ac:dyDescent="0.3">
      <c r="A16" s="155"/>
      <c r="B16" s="155"/>
      <c r="C16" s="155"/>
      <c r="D16" s="155"/>
      <c r="E16" s="155"/>
      <c r="F16" s="155"/>
      <c r="G16" s="155"/>
      <c r="H16" s="156"/>
      <c r="I16" s="156"/>
      <c r="J16" s="155"/>
    </row>
    <row r="17" spans="1:13" ht="43.5" customHeight="1" x14ac:dyDescent="0.25">
      <c r="A17" s="157" t="s">
        <v>15</v>
      </c>
      <c r="B17" s="158" t="s">
        <v>337</v>
      </c>
      <c r="C17" s="159" t="s">
        <v>17</v>
      </c>
      <c r="D17" s="158" t="s">
        <v>338</v>
      </c>
      <c r="E17" s="158" t="s">
        <v>19</v>
      </c>
      <c r="F17" s="159" t="s">
        <v>50</v>
      </c>
      <c r="G17" s="160" t="s">
        <v>51</v>
      </c>
      <c r="H17" s="450" t="s">
        <v>20</v>
      </c>
      <c r="I17" s="451"/>
      <c r="J17" s="161" t="s">
        <v>21</v>
      </c>
      <c r="M17" s="146"/>
    </row>
    <row r="18" spans="1:13" s="155" customFormat="1" ht="30" customHeight="1" x14ac:dyDescent="0.25">
      <c r="A18" s="162">
        <v>1</v>
      </c>
      <c r="B18" s="61">
        <v>44604</v>
      </c>
      <c r="C18" s="163">
        <v>404486</v>
      </c>
      <c r="D18" s="164" t="s">
        <v>452</v>
      </c>
      <c r="E18" s="165" t="s">
        <v>431</v>
      </c>
      <c r="F18" s="166">
        <v>4</v>
      </c>
      <c r="G18" s="167">
        <v>60</v>
      </c>
      <c r="H18" s="452">
        <v>3000</v>
      </c>
      <c r="I18" s="453"/>
      <c r="J18" s="168">
        <f>G18*H18</f>
        <v>180000</v>
      </c>
      <c r="M18" s="156"/>
    </row>
    <row r="19" spans="1:13" ht="30" customHeight="1" thickBot="1" x14ac:dyDescent="0.3">
      <c r="A19" s="442" t="s">
        <v>22</v>
      </c>
      <c r="B19" s="443"/>
      <c r="C19" s="443"/>
      <c r="D19" s="443"/>
      <c r="E19" s="443"/>
      <c r="F19" s="443"/>
      <c r="G19" s="443"/>
      <c r="H19" s="443"/>
      <c r="I19" s="444"/>
      <c r="J19" s="169">
        <f>SUM(J18:J18)</f>
        <v>180000</v>
      </c>
    </row>
    <row r="20" spans="1:13" ht="11.25" customHeight="1" x14ac:dyDescent="0.25">
      <c r="A20" s="445"/>
      <c r="B20" s="445"/>
      <c r="C20" s="445"/>
      <c r="D20" s="445"/>
      <c r="E20" s="170"/>
      <c r="H20" s="171"/>
      <c r="I20" s="171"/>
      <c r="J20" s="172"/>
    </row>
    <row r="21" spans="1:13" ht="22.5" customHeight="1" x14ac:dyDescent="0.25">
      <c r="A21" s="173"/>
      <c r="B21" s="173"/>
      <c r="D21" s="173"/>
      <c r="E21" s="173"/>
      <c r="H21" s="97" t="s">
        <v>23</v>
      </c>
      <c r="I21" s="97"/>
      <c r="J21" s="96">
        <v>0</v>
      </c>
    </row>
    <row r="22" spans="1:13" ht="22.5" customHeight="1" thickBot="1" x14ac:dyDescent="0.3">
      <c r="A22" s="137"/>
      <c r="B22" s="137"/>
      <c r="D22" s="137"/>
      <c r="E22" s="137"/>
      <c r="H22" s="174" t="s">
        <v>341</v>
      </c>
      <c r="I22" s="174"/>
      <c r="J22" s="175">
        <v>0</v>
      </c>
    </row>
    <row r="23" spans="1:13" ht="22.5" customHeight="1" x14ac:dyDescent="0.25">
      <c r="A23" s="151"/>
      <c r="B23" s="151"/>
      <c r="D23" s="151"/>
      <c r="E23" s="176"/>
      <c r="H23" s="177" t="s">
        <v>26</v>
      </c>
      <c r="I23" s="178"/>
      <c r="J23" s="179">
        <f>J19</f>
        <v>180000</v>
      </c>
    </row>
    <row r="24" spans="1:13" ht="13.5" customHeight="1" x14ac:dyDescent="0.25">
      <c r="A24" s="151"/>
      <c r="B24" s="151"/>
      <c r="D24" s="151"/>
      <c r="E24" s="176"/>
      <c r="H24" s="178"/>
      <c r="I24" s="178"/>
      <c r="J24" s="180"/>
    </row>
    <row r="25" spans="1:13" ht="18.75" x14ac:dyDescent="0.25">
      <c r="A25" s="181" t="s">
        <v>453</v>
      </c>
      <c r="B25" s="176"/>
      <c r="D25" s="151"/>
      <c r="E25" s="176"/>
      <c r="H25" s="178"/>
      <c r="I25" s="178"/>
      <c r="J25" s="180"/>
    </row>
    <row r="26" spans="1:13" ht="15.75" x14ac:dyDescent="0.25">
      <c r="A26" s="151"/>
      <c r="B26" s="151"/>
      <c r="D26" s="151"/>
      <c r="E26" s="176"/>
      <c r="H26" s="178"/>
      <c r="I26" s="178"/>
      <c r="J26" s="180"/>
    </row>
    <row r="27" spans="1:13" ht="17.25" customHeight="1" x14ac:dyDescent="0.25">
      <c r="A27" s="29" t="s">
        <v>27</v>
      </c>
      <c r="B27" s="182"/>
      <c r="D27" s="182"/>
      <c r="E27" s="151"/>
      <c r="H27" s="152"/>
      <c r="I27" s="152"/>
      <c r="J27" s="151"/>
    </row>
    <row r="28" spans="1:13" ht="17.25" customHeight="1" x14ac:dyDescent="0.25">
      <c r="A28" s="30" t="s">
        <v>28</v>
      </c>
      <c r="B28" s="176"/>
      <c r="D28" s="176"/>
      <c r="E28" s="151"/>
      <c r="H28" s="152"/>
      <c r="I28" s="152"/>
      <c r="J28" s="151"/>
      <c r="M28" s="183"/>
    </row>
    <row r="29" spans="1:13" ht="17.25" customHeight="1" x14ac:dyDescent="0.25">
      <c r="A29" s="30" t="s">
        <v>29</v>
      </c>
      <c r="B29" s="176"/>
      <c r="D29" s="151"/>
      <c r="E29" s="151"/>
      <c r="H29" s="152"/>
      <c r="I29" s="152"/>
      <c r="J29" s="151"/>
    </row>
    <row r="30" spans="1:13" ht="17.25" customHeight="1" x14ac:dyDescent="0.25">
      <c r="A30" s="31" t="s">
        <v>135</v>
      </c>
      <c r="B30" s="184"/>
      <c r="D30" s="184"/>
      <c r="E30" s="151"/>
      <c r="H30" s="152"/>
      <c r="I30" s="152"/>
      <c r="J30" s="151"/>
    </row>
    <row r="31" spans="1:13" ht="17.25" customHeight="1" x14ac:dyDescent="0.25">
      <c r="A31" s="33" t="s">
        <v>136</v>
      </c>
      <c r="B31" s="185"/>
      <c r="D31" s="186"/>
      <c r="E31" s="151"/>
      <c r="H31" s="152"/>
      <c r="I31" s="152"/>
      <c r="J31" s="151"/>
    </row>
    <row r="32" spans="1:13" ht="15.75" x14ac:dyDescent="0.25">
      <c r="A32" s="185"/>
      <c r="B32" s="185"/>
      <c r="D32" s="187"/>
      <c r="E32" s="151"/>
      <c r="H32" s="152"/>
      <c r="I32" s="152"/>
      <c r="J32" s="151"/>
    </row>
    <row r="33" spans="1:13" ht="15.75" x14ac:dyDescent="0.25">
      <c r="A33" s="151"/>
      <c r="B33" s="151"/>
      <c r="D33" s="151"/>
      <c r="E33" s="151"/>
      <c r="H33" s="188" t="s">
        <v>32</v>
      </c>
      <c r="I33" s="446" t="str">
        <f>J13</f>
        <v xml:space="preserve"> 07 Maret 2022</v>
      </c>
      <c r="J33" s="446"/>
    </row>
    <row r="34" spans="1:13" ht="15.75" x14ac:dyDescent="0.25">
      <c r="A34" s="151"/>
      <c r="B34" s="151"/>
      <c r="D34" s="151"/>
      <c r="E34" s="151"/>
      <c r="H34" s="152"/>
      <c r="I34" s="152"/>
      <c r="J34" s="151"/>
    </row>
    <row r="35" spans="1:13" ht="15.75" x14ac:dyDescent="0.25">
      <c r="A35" s="151"/>
      <c r="B35" s="151"/>
      <c r="D35" s="151"/>
      <c r="E35" s="151"/>
      <c r="H35" s="152"/>
      <c r="I35" s="152"/>
      <c r="J35" s="151"/>
    </row>
    <row r="36" spans="1:13" ht="15.75" x14ac:dyDescent="0.25">
      <c r="A36" s="151"/>
      <c r="B36" s="151"/>
      <c r="D36" s="151"/>
      <c r="E36" s="151"/>
      <c r="H36" s="152"/>
      <c r="I36" s="152"/>
      <c r="J36" s="151"/>
    </row>
    <row r="37" spans="1:13" ht="28.5" customHeight="1" x14ac:dyDescent="0.25">
      <c r="A37" s="151"/>
      <c r="B37" s="151"/>
      <c r="D37" s="151"/>
      <c r="E37" s="151"/>
      <c r="H37" s="152"/>
      <c r="I37" s="152"/>
      <c r="J37" s="151"/>
    </row>
    <row r="38" spans="1:13" ht="15.75" x14ac:dyDescent="0.25">
      <c r="A38" s="151"/>
      <c r="B38" s="151"/>
      <c r="D38" s="151"/>
      <c r="E38" s="151"/>
      <c r="H38" s="152"/>
      <c r="I38" s="152"/>
      <c r="J38" s="151"/>
    </row>
    <row r="39" spans="1:13" ht="15.75" x14ac:dyDescent="0.25">
      <c r="A39" s="151"/>
      <c r="B39" s="151"/>
      <c r="D39" s="151"/>
      <c r="E39" s="151"/>
      <c r="H39" s="152"/>
      <c r="I39" s="152"/>
      <c r="J39" s="151"/>
    </row>
    <row r="40" spans="1:13" ht="15.75" x14ac:dyDescent="0.25">
      <c r="A40" s="51"/>
      <c r="B40" s="51"/>
      <c r="D40" s="51"/>
      <c r="E40" s="51"/>
      <c r="H40" s="396" t="s">
        <v>342</v>
      </c>
      <c r="I40" s="396"/>
      <c r="J40" s="396"/>
    </row>
    <row r="41" spans="1:13" ht="15.75" x14ac:dyDescent="0.25">
      <c r="A41" s="51"/>
      <c r="B41" s="51"/>
      <c r="D41" s="51"/>
      <c r="E41" s="51"/>
      <c r="H41" s="81"/>
      <c r="I41" s="81"/>
      <c r="J41" s="51"/>
    </row>
    <row r="42" spans="1:13" ht="15.75" x14ac:dyDescent="0.25">
      <c r="A42" s="51"/>
      <c r="B42" s="51"/>
      <c r="D42" s="51"/>
      <c r="E42" s="51"/>
      <c r="H42" s="81"/>
      <c r="I42" s="81"/>
      <c r="J42" s="51"/>
    </row>
    <row r="43" spans="1:13" ht="15.75" x14ac:dyDescent="0.25">
      <c r="A43" s="51"/>
      <c r="B43" s="51"/>
      <c r="D43" s="51"/>
      <c r="E43" s="51"/>
      <c r="H43" s="81"/>
      <c r="I43" s="81"/>
      <c r="J43" s="51"/>
      <c r="M43" s="189"/>
    </row>
    <row r="44" spans="1:13" ht="15.75" x14ac:dyDescent="0.25">
      <c r="A44" s="51"/>
      <c r="B44" s="51"/>
      <c r="D44" s="51"/>
      <c r="E44" s="51"/>
      <c r="H44" s="81"/>
      <c r="I44" s="81"/>
      <c r="J44" s="51"/>
    </row>
    <row r="45" spans="1:13" ht="15.75" x14ac:dyDescent="0.25">
      <c r="A45" s="51"/>
      <c r="B45" s="51"/>
      <c r="D45" s="51"/>
      <c r="E45" s="51"/>
      <c r="H45" s="81"/>
      <c r="I45" s="81"/>
      <c r="J45" s="51"/>
    </row>
    <row r="46" spans="1:13" ht="15.75" x14ac:dyDescent="0.25">
      <c r="A46" s="51"/>
      <c r="B46" s="51"/>
      <c r="D46" s="51"/>
      <c r="E46" s="51"/>
      <c r="H46" s="81"/>
      <c r="I46" s="81"/>
      <c r="J46" s="51"/>
    </row>
    <row r="47" spans="1:13" ht="15.75" x14ac:dyDescent="0.25">
      <c r="A47" s="51"/>
      <c r="B47" s="51"/>
      <c r="D47" s="51"/>
      <c r="E47" s="51"/>
      <c r="H47" s="81"/>
      <c r="I47" s="81"/>
      <c r="J47" s="51"/>
    </row>
    <row r="48" spans="1:13" ht="15.75" x14ac:dyDescent="0.25">
      <c r="A48" s="51"/>
      <c r="B48" s="51"/>
      <c r="D48" s="51"/>
      <c r="E48" s="51"/>
      <c r="H48" s="81"/>
      <c r="I48" s="81"/>
      <c r="J48" s="51"/>
    </row>
  </sheetData>
  <autoFilter ref="A17:J19">
    <filterColumn colId="7" showButton="0"/>
  </autoFilter>
  <mergeCells count="7">
    <mergeCell ref="A20:D20"/>
    <mergeCell ref="I33:J33"/>
    <mergeCell ref="H40:J40"/>
    <mergeCell ref="A10:J10"/>
    <mergeCell ref="H17:I17"/>
    <mergeCell ref="H18:I18"/>
    <mergeCell ref="A19:I1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2:M57"/>
  <sheetViews>
    <sheetView topLeftCell="A21" zoomScale="86" zoomScaleNormal="86" workbookViewId="0">
      <selection activeCell="J15" sqref="J15"/>
    </sheetView>
  </sheetViews>
  <sheetFormatPr defaultRowHeight="15" x14ac:dyDescent="0.25"/>
  <cols>
    <col min="1" max="1" width="4.85546875" style="145" customWidth="1"/>
    <col min="2" max="2" width="12.85546875" style="145" customWidth="1"/>
    <col min="3" max="3" width="10" style="145" customWidth="1"/>
    <col min="4" max="4" width="31" style="145" customWidth="1"/>
    <col min="5" max="5" width="19.5703125" style="145" customWidth="1"/>
    <col min="6" max="6" width="6.28515625" style="145" customWidth="1"/>
    <col min="7" max="7" width="8" style="145" customWidth="1"/>
    <col min="8" max="8" width="13.5703125" style="146" customWidth="1"/>
    <col min="9" max="9" width="2.140625" style="146" customWidth="1"/>
    <col min="10" max="10" width="21.42578125" style="145" customWidth="1"/>
    <col min="11" max="12" width="9.140625" style="145"/>
    <col min="13" max="13" width="16.85546875" style="145" bestFit="1" customWidth="1"/>
    <col min="14" max="15" width="9.140625" style="145"/>
    <col min="16" max="16" width="16.42578125" style="145" bestFit="1" customWidth="1"/>
    <col min="17" max="16384" width="9.140625" style="145"/>
  </cols>
  <sheetData>
    <row r="2" spans="1:10" ht="18.75" x14ac:dyDescent="0.3">
      <c r="A2" s="144" t="s">
        <v>0</v>
      </c>
      <c r="B2" s="80"/>
      <c r="C2" s="51"/>
    </row>
    <row r="3" spans="1:10" x14ac:dyDescent="0.25">
      <c r="A3" s="147" t="s">
        <v>1</v>
      </c>
      <c r="B3" s="148"/>
      <c r="C3" s="148"/>
    </row>
    <row r="4" spans="1:10" x14ac:dyDescent="0.25">
      <c r="A4" s="147" t="s">
        <v>2</v>
      </c>
      <c r="B4" s="148"/>
      <c r="C4" s="148"/>
    </row>
    <row r="5" spans="1:10" x14ac:dyDescent="0.25">
      <c r="A5" s="147" t="s">
        <v>3</v>
      </c>
      <c r="B5" s="148"/>
      <c r="C5" s="148"/>
    </row>
    <row r="6" spans="1:10" x14ac:dyDescent="0.25">
      <c r="A6" s="147" t="s">
        <v>4</v>
      </c>
      <c r="B6" s="148"/>
      <c r="C6" s="148"/>
    </row>
    <row r="7" spans="1:10" x14ac:dyDescent="0.25">
      <c r="A7" s="147" t="s">
        <v>5</v>
      </c>
      <c r="B7" s="148"/>
      <c r="C7" s="148"/>
    </row>
    <row r="8" spans="1:10" x14ac:dyDescent="0.25">
      <c r="A8" s="148"/>
      <c r="B8" s="148"/>
      <c r="C8" s="148"/>
    </row>
    <row r="9" spans="1:10" ht="15.75" thickBot="1" x14ac:dyDescent="0.3">
      <c r="A9" s="149"/>
      <c r="B9" s="149"/>
      <c r="C9" s="149"/>
      <c r="D9" s="149"/>
      <c r="E9" s="149"/>
      <c r="F9" s="149"/>
      <c r="G9" s="149"/>
      <c r="H9" s="150"/>
      <c r="I9" s="150"/>
      <c r="J9" s="149"/>
    </row>
    <row r="10" spans="1:10" ht="24" thickBot="1" x14ac:dyDescent="0.4">
      <c r="A10" s="447" t="s">
        <v>6</v>
      </c>
      <c r="B10" s="448"/>
      <c r="C10" s="448"/>
      <c r="D10" s="448"/>
      <c r="E10" s="448"/>
      <c r="F10" s="448"/>
      <c r="G10" s="448"/>
      <c r="H10" s="448"/>
      <c r="I10" s="448"/>
      <c r="J10" s="449"/>
    </row>
    <row r="12" spans="1:10" ht="18.75" customHeight="1" x14ac:dyDescent="0.25">
      <c r="A12" s="151" t="s">
        <v>7</v>
      </c>
      <c r="B12" s="151" t="s">
        <v>219</v>
      </c>
      <c r="C12" s="151"/>
      <c r="D12" s="151"/>
      <c r="E12" s="151"/>
      <c r="F12" s="151"/>
      <c r="G12" s="151"/>
      <c r="H12" s="152" t="s">
        <v>8</v>
      </c>
      <c r="I12" s="152" t="s">
        <v>9</v>
      </c>
      <c r="J12" s="8" t="s">
        <v>456</v>
      </c>
    </row>
    <row r="13" spans="1:10" ht="18.75" customHeight="1" x14ac:dyDescent="0.25">
      <c r="A13" s="151"/>
      <c r="B13" s="151"/>
      <c r="C13" s="151"/>
      <c r="D13" s="151"/>
      <c r="E13" s="151"/>
      <c r="F13" s="151"/>
      <c r="G13" s="151"/>
      <c r="H13" s="152" t="s">
        <v>10</v>
      </c>
      <c r="I13" s="152" t="s">
        <v>9</v>
      </c>
      <c r="J13" s="9" t="s">
        <v>250</v>
      </c>
    </row>
    <row r="14" spans="1:10" ht="18.75" customHeight="1" x14ac:dyDescent="0.25">
      <c r="A14" s="151"/>
      <c r="B14" s="151"/>
      <c r="C14" s="151"/>
      <c r="D14" s="151"/>
      <c r="E14" s="151"/>
      <c r="F14" s="151"/>
      <c r="G14" s="151"/>
      <c r="H14" s="152" t="s">
        <v>11</v>
      </c>
      <c r="I14" s="152" t="s">
        <v>9</v>
      </c>
      <c r="J14" s="9" t="s">
        <v>234</v>
      </c>
    </row>
    <row r="15" spans="1:10" ht="18.75" customHeight="1" x14ac:dyDescent="0.25">
      <c r="A15" s="151" t="s">
        <v>13</v>
      </c>
      <c r="B15" s="151" t="s">
        <v>333</v>
      </c>
      <c r="C15" s="151"/>
      <c r="D15" s="151"/>
      <c r="E15" s="151"/>
      <c r="F15" s="151"/>
      <c r="G15" s="151"/>
      <c r="H15" s="152" t="s">
        <v>12</v>
      </c>
      <c r="I15" s="152" t="s">
        <v>9</v>
      </c>
      <c r="J15" s="153" t="s">
        <v>455</v>
      </c>
    </row>
    <row r="16" spans="1:10" ht="27.75" customHeight="1" x14ac:dyDescent="0.25">
      <c r="A16" s="151"/>
      <c r="B16" s="151"/>
      <c r="C16" s="151"/>
      <c r="D16" s="151"/>
      <c r="E16" s="151"/>
      <c r="F16" s="151"/>
      <c r="G16" s="151"/>
      <c r="H16" s="152" t="s">
        <v>335</v>
      </c>
      <c r="I16" s="152" t="s">
        <v>9</v>
      </c>
      <c r="J16" s="154" t="s">
        <v>457</v>
      </c>
    </row>
    <row r="17" spans="1:13" ht="11.25" customHeight="1" thickBot="1" x14ac:dyDescent="0.3">
      <c r="A17" s="155"/>
      <c r="B17" s="155"/>
      <c r="C17" s="155"/>
      <c r="D17" s="155"/>
      <c r="E17" s="155"/>
      <c r="F17" s="155"/>
      <c r="G17" s="155"/>
      <c r="H17" s="156"/>
      <c r="I17" s="156"/>
      <c r="J17" s="155"/>
    </row>
    <row r="18" spans="1:13" ht="43.5" customHeight="1" x14ac:dyDescent="0.25">
      <c r="A18" s="157" t="s">
        <v>15</v>
      </c>
      <c r="B18" s="158" t="s">
        <v>337</v>
      </c>
      <c r="C18" s="159" t="s">
        <v>17</v>
      </c>
      <c r="D18" s="158" t="s">
        <v>338</v>
      </c>
      <c r="E18" s="158" t="s">
        <v>19</v>
      </c>
      <c r="F18" s="159" t="s">
        <v>50</v>
      </c>
      <c r="G18" s="160" t="s">
        <v>51</v>
      </c>
      <c r="H18" s="450" t="s">
        <v>20</v>
      </c>
      <c r="I18" s="451"/>
      <c r="J18" s="161" t="s">
        <v>21</v>
      </c>
      <c r="M18" s="146"/>
    </row>
    <row r="19" spans="1:13" s="155" customFormat="1" ht="30" customHeight="1" x14ac:dyDescent="0.25">
      <c r="A19" s="162">
        <v>1</v>
      </c>
      <c r="B19" s="61">
        <v>44616</v>
      </c>
      <c r="C19" s="163" t="s">
        <v>458</v>
      </c>
      <c r="D19" s="164" t="s">
        <v>467</v>
      </c>
      <c r="E19" s="165" t="s">
        <v>476</v>
      </c>
      <c r="F19" s="166">
        <v>1</v>
      </c>
      <c r="G19" s="167">
        <v>100</v>
      </c>
      <c r="H19" s="452">
        <v>3000</v>
      </c>
      <c r="I19" s="453"/>
      <c r="J19" s="168">
        <f>G19*H19</f>
        <v>300000</v>
      </c>
      <c r="M19" s="156"/>
    </row>
    <row r="20" spans="1:13" s="155" customFormat="1" ht="30" customHeight="1" x14ac:dyDescent="0.25">
      <c r="A20" s="162">
        <f>A19+1</f>
        <v>2</v>
      </c>
      <c r="B20" s="61">
        <v>44616</v>
      </c>
      <c r="C20" s="163" t="s">
        <v>459</v>
      </c>
      <c r="D20" s="164" t="s">
        <v>468</v>
      </c>
      <c r="E20" s="165" t="s">
        <v>477</v>
      </c>
      <c r="F20" s="166">
        <v>6</v>
      </c>
      <c r="G20" s="167">
        <v>111</v>
      </c>
      <c r="H20" s="452">
        <v>3000</v>
      </c>
      <c r="I20" s="453"/>
      <c r="J20" s="168">
        <f t="shared" ref="J20:J27" si="0">G20*H20</f>
        <v>333000</v>
      </c>
      <c r="M20" s="156"/>
    </row>
    <row r="21" spans="1:13" s="155" customFormat="1" ht="30" customHeight="1" x14ac:dyDescent="0.25">
      <c r="A21" s="162">
        <f t="shared" ref="A21:A27" si="1">A20+1</f>
        <v>3</v>
      </c>
      <c r="B21" s="61">
        <v>44616</v>
      </c>
      <c r="C21" s="163" t="s">
        <v>460</v>
      </c>
      <c r="D21" s="164" t="s">
        <v>469</v>
      </c>
      <c r="E21" s="165" t="s">
        <v>478</v>
      </c>
      <c r="F21" s="166">
        <v>1</v>
      </c>
      <c r="G21" s="167">
        <v>100</v>
      </c>
      <c r="H21" s="452">
        <v>3000</v>
      </c>
      <c r="I21" s="453"/>
      <c r="J21" s="168">
        <f t="shared" si="0"/>
        <v>300000</v>
      </c>
      <c r="M21" s="156"/>
    </row>
    <row r="22" spans="1:13" s="155" customFormat="1" ht="30" customHeight="1" x14ac:dyDescent="0.25">
      <c r="A22" s="162">
        <f t="shared" si="1"/>
        <v>4</v>
      </c>
      <c r="B22" s="61">
        <v>44616</v>
      </c>
      <c r="C22" s="163" t="s">
        <v>461</v>
      </c>
      <c r="D22" s="164" t="s">
        <v>470</v>
      </c>
      <c r="E22" s="165" t="s">
        <v>479</v>
      </c>
      <c r="F22" s="166">
        <v>6</v>
      </c>
      <c r="G22" s="167">
        <v>100</v>
      </c>
      <c r="H22" s="452">
        <v>3000</v>
      </c>
      <c r="I22" s="453"/>
      <c r="J22" s="168">
        <f t="shared" si="0"/>
        <v>300000</v>
      </c>
      <c r="M22" s="156"/>
    </row>
    <row r="23" spans="1:13" s="155" customFormat="1" ht="30" customHeight="1" x14ac:dyDescent="0.25">
      <c r="A23" s="162">
        <f t="shared" si="1"/>
        <v>5</v>
      </c>
      <c r="B23" s="61">
        <v>44616</v>
      </c>
      <c r="C23" s="163" t="s">
        <v>462</v>
      </c>
      <c r="D23" s="164" t="s">
        <v>471</v>
      </c>
      <c r="E23" s="165" t="s">
        <v>480</v>
      </c>
      <c r="F23" s="166">
        <v>20</v>
      </c>
      <c r="G23" s="167">
        <v>385</v>
      </c>
      <c r="H23" s="452">
        <v>5000</v>
      </c>
      <c r="I23" s="453"/>
      <c r="J23" s="168">
        <f t="shared" si="0"/>
        <v>1925000</v>
      </c>
      <c r="M23" s="156"/>
    </row>
    <row r="24" spans="1:13" s="155" customFormat="1" ht="30" customHeight="1" x14ac:dyDescent="0.25">
      <c r="A24" s="162">
        <f t="shared" si="1"/>
        <v>6</v>
      </c>
      <c r="B24" s="61">
        <v>44616</v>
      </c>
      <c r="C24" s="163" t="s">
        <v>463</v>
      </c>
      <c r="D24" s="164" t="s">
        <v>472</v>
      </c>
      <c r="E24" s="165" t="s">
        <v>254</v>
      </c>
      <c r="F24" s="166">
        <v>18</v>
      </c>
      <c r="G24" s="167">
        <v>294</v>
      </c>
      <c r="H24" s="452">
        <v>3000</v>
      </c>
      <c r="I24" s="453"/>
      <c r="J24" s="168">
        <f t="shared" si="0"/>
        <v>882000</v>
      </c>
      <c r="M24" s="156"/>
    </row>
    <row r="25" spans="1:13" s="155" customFormat="1" ht="30" customHeight="1" x14ac:dyDescent="0.25">
      <c r="A25" s="162">
        <f t="shared" si="1"/>
        <v>7</v>
      </c>
      <c r="B25" s="61">
        <v>44616</v>
      </c>
      <c r="C25" s="163" t="s">
        <v>464</v>
      </c>
      <c r="D25" s="164" t="s">
        <v>473</v>
      </c>
      <c r="E25" s="165" t="s">
        <v>481</v>
      </c>
      <c r="F25" s="166">
        <v>1</v>
      </c>
      <c r="G25" s="167">
        <v>100</v>
      </c>
      <c r="H25" s="452">
        <v>3000</v>
      </c>
      <c r="I25" s="453"/>
      <c r="J25" s="168">
        <f t="shared" si="0"/>
        <v>300000</v>
      </c>
      <c r="M25" s="156"/>
    </row>
    <row r="26" spans="1:13" s="155" customFormat="1" ht="30" customHeight="1" x14ac:dyDescent="0.25">
      <c r="A26" s="162">
        <f t="shared" si="1"/>
        <v>8</v>
      </c>
      <c r="B26" s="61">
        <v>44616</v>
      </c>
      <c r="C26" s="163" t="s">
        <v>465</v>
      </c>
      <c r="D26" s="164" t="s">
        <v>474</v>
      </c>
      <c r="E26" s="165" t="s">
        <v>482</v>
      </c>
      <c r="F26" s="166">
        <v>1</v>
      </c>
      <c r="G26" s="167">
        <v>100</v>
      </c>
      <c r="H26" s="452">
        <v>4000</v>
      </c>
      <c r="I26" s="453"/>
      <c r="J26" s="168">
        <f t="shared" si="0"/>
        <v>400000</v>
      </c>
      <c r="M26" s="156"/>
    </row>
    <row r="27" spans="1:13" s="155" customFormat="1" ht="30" customHeight="1" x14ac:dyDescent="0.25">
      <c r="A27" s="162">
        <f t="shared" si="1"/>
        <v>9</v>
      </c>
      <c r="B27" s="61">
        <v>44616</v>
      </c>
      <c r="C27" s="163" t="s">
        <v>466</v>
      </c>
      <c r="D27" s="164" t="s">
        <v>475</v>
      </c>
      <c r="E27" s="165" t="s">
        <v>483</v>
      </c>
      <c r="F27" s="166">
        <v>1</v>
      </c>
      <c r="G27" s="167">
        <v>100</v>
      </c>
      <c r="H27" s="452">
        <v>5000</v>
      </c>
      <c r="I27" s="453"/>
      <c r="J27" s="168">
        <f t="shared" si="0"/>
        <v>500000</v>
      </c>
      <c r="M27" s="156"/>
    </row>
    <row r="28" spans="1:13" ht="30" customHeight="1" thickBot="1" x14ac:dyDescent="0.3">
      <c r="A28" s="442" t="s">
        <v>22</v>
      </c>
      <c r="B28" s="443"/>
      <c r="C28" s="443"/>
      <c r="D28" s="443"/>
      <c r="E28" s="443"/>
      <c r="F28" s="443"/>
      <c r="G28" s="443"/>
      <c r="H28" s="443"/>
      <c r="I28" s="444"/>
      <c r="J28" s="169">
        <f>SUM(J19:J27)</f>
        <v>5240000</v>
      </c>
    </row>
    <row r="29" spans="1:13" ht="11.25" customHeight="1" x14ac:dyDescent="0.25">
      <c r="A29" s="445"/>
      <c r="B29" s="445"/>
      <c r="C29" s="445"/>
      <c r="D29" s="445"/>
      <c r="E29" s="170"/>
      <c r="H29" s="171"/>
      <c r="I29" s="171"/>
      <c r="J29" s="172"/>
    </row>
    <row r="30" spans="1:13" ht="22.5" customHeight="1" x14ac:dyDescent="0.25">
      <c r="A30" s="173"/>
      <c r="B30" s="173"/>
      <c r="D30" s="173"/>
      <c r="E30" s="173"/>
      <c r="H30" s="97" t="s">
        <v>23</v>
      </c>
      <c r="I30" s="97"/>
      <c r="J30" s="96">
        <v>0</v>
      </c>
    </row>
    <row r="31" spans="1:13" ht="22.5" customHeight="1" thickBot="1" x14ac:dyDescent="0.3">
      <c r="A31" s="137"/>
      <c r="B31" s="137"/>
      <c r="D31" s="137"/>
      <c r="E31" s="137"/>
      <c r="H31" s="174" t="s">
        <v>341</v>
      </c>
      <c r="I31" s="174"/>
      <c r="J31" s="175">
        <v>0</v>
      </c>
    </row>
    <row r="32" spans="1:13" ht="22.5" customHeight="1" x14ac:dyDescent="0.25">
      <c r="A32" s="151"/>
      <c r="B32" s="151"/>
      <c r="D32" s="151"/>
      <c r="E32" s="176"/>
      <c r="H32" s="177" t="s">
        <v>26</v>
      </c>
      <c r="I32" s="178"/>
      <c r="J32" s="179">
        <f>J28</f>
        <v>5240000</v>
      </c>
    </row>
    <row r="33" spans="1:13" ht="13.5" customHeight="1" x14ac:dyDescent="0.25">
      <c r="A33" s="151"/>
      <c r="B33" s="151"/>
      <c r="D33" s="151"/>
      <c r="E33" s="176"/>
      <c r="H33" s="178"/>
      <c r="I33" s="178"/>
      <c r="J33" s="180"/>
    </row>
    <row r="34" spans="1:13" ht="18.75" x14ac:dyDescent="0.25">
      <c r="A34" s="181" t="s">
        <v>484</v>
      </c>
      <c r="B34" s="176"/>
      <c r="D34" s="151"/>
      <c r="E34" s="176"/>
      <c r="H34" s="178"/>
      <c r="I34" s="178"/>
      <c r="J34" s="180"/>
    </row>
    <row r="35" spans="1:13" ht="15.75" x14ac:dyDescent="0.25">
      <c r="A35" s="151"/>
      <c r="B35" s="151"/>
      <c r="D35" s="151"/>
      <c r="E35" s="176"/>
      <c r="H35" s="178"/>
      <c r="I35" s="178"/>
      <c r="J35" s="180"/>
    </row>
    <row r="36" spans="1:13" ht="17.25" customHeight="1" x14ac:dyDescent="0.25">
      <c r="A36" s="29" t="s">
        <v>27</v>
      </c>
      <c r="B36" s="182"/>
      <c r="D36" s="182"/>
      <c r="E36" s="151"/>
      <c r="H36" s="152"/>
      <c r="I36" s="152"/>
      <c r="J36" s="151"/>
    </row>
    <row r="37" spans="1:13" ht="17.25" customHeight="1" x14ac:dyDescent="0.25">
      <c r="A37" s="30" t="s">
        <v>28</v>
      </c>
      <c r="B37" s="176"/>
      <c r="D37" s="176"/>
      <c r="E37" s="151"/>
      <c r="H37" s="152"/>
      <c r="I37" s="152"/>
      <c r="J37" s="151"/>
      <c r="M37" s="183"/>
    </row>
    <row r="38" spans="1:13" ht="17.25" customHeight="1" x14ac:dyDescent="0.25">
      <c r="A38" s="30" t="s">
        <v>29</v>
      </c>
      <c r="B38" s="176"/>
      <c r="D38" s="151"/>
      <c r="E38" s="151"/>
      <c r="H38" s="152"/>
      <c r="I38" s="152"/>
      <c r="J38" s="151"/>
    </row>
    <row r="39" spans="1:13" ht="17.25" customHeight="1" x14ac:dyDescent="0.25">
      <c r="A39" s="31" t="s">
        <v>135</v>
      </c>
      <c r="B39" s="184"/>
      <c r="D39" s="184"/>
      <c r="E39" s="151"/>
      <c r="H39" s="152"/>
      <c r="I39" s="152"/>
      <c r="J39" s="151"/>
    </row>
    <row r="40" spans="1:13" ht="17.25" customHeight="1" x14ac:dyDescent="0.25">
      <c r="A40" s="33" t="s">
        <v>136</v>
      </c>
      <c r="B40" s="185"/>
      <c r="D40" s="186"/>
      <c r="E40" s="151"/>
      <c r="H40" s="152"/>
      <c r="I40" s="152"/>
      <c r="J40" s="151"/>
    </row>
    <row r="41" spans="1:13" ht="15.75" x14ac:dyDescent="0.25">
      <c r="A41" s="185"/>
      <c r="B41" s="185"/>
      <c r="D41" s="187"/>
      <c r="E41" s="151"/>
      <c r="H41" s="152"/>
      <c r="I41" s="152"/>
      <c r="J41" s="151"/>
    </row>
    <row r="42" spans="1:13" ht="15.75" x14ac:dyDescent="0.25">
      <c r="A42" s="151"/>
      <c r="B42" s="151"/>
      <c r="D42" s="151"/>
      <c r="E42" s="151"/>
      <c r="H42" s="188" t="s">
        <v>32</v>
      </c>
      <c r="I42" s="446" t="str">
        <f>J13</f>
        <v xml:space="preserve"> 07 Maret 2022</v>
      </c>
      <c r="J42" s="446"/>
    </row>
    <row r="43" spans="1:13" ht="15.75" x14ac:dyDescent="0.25">
      <c r="A43" s="151"/>
      <c r="B43" s="151"/>
      <c r="D43" s="151"/>
      <c r="E43" s="151"/>
      <c r="H43" s="152"/>
      <c r="I43" s="152"/>
      <c r="J43" s="151"/>
    </row>
    <row r="44" spans="1:13" ht="15.75" x14ac:dyDescent="0.25">
      <c r="A44" s="151"/>
      <c r="B44" s="151"/>
      <c r="D44" s="151"/>
      <c r="E44" s="151"/>
      <c r="H44" s="152"/>
      <c r="I44" s="152"/>
      <c r="J44" s="151"/>
    </row>
    <row r="45" spans="1:13" ht="15.75" x14ac:dyDescent="0.25">
      <c r="A45" s="151"/>
      <c r="B45" s="151"/>
      <c r="D45" s="151"/>
      <c r="E45" s="151"/>
      <c r="H45" s="152"/>
      <c r="I45" s="152"/>
      <c r="J45" s="151"/>
    </row>
    <row r="46" spans="1:13" ht="28.5" customHeight="1" x14ac:dyDescent="0.25">
      <c r="A46" s="151"/>
      <c r="B46" s="151"/>
      <c r="D46" s="151"/>
      <c r="E46" s="151"/>
      <c r="H46" s="152"/>
      <c r="I46" s="152"/>
      <c r="J46" s="151"/>
    </row>
    <row r="47" spans="1:13" ht="15.75" x14ac:dyDescent="0.25">
      <c r="A47" s="151"/>
      <c r="B47" s="151"/>
      <c r="D47" s="151"/>
      <c r="E47" s="151"/>
      <c r="H47" s="152"/>
      <c r="I47" s="152"/>
      <c r="J47" s="151"/>
    </row>
    <row r="48" spans="1:13" ht="15.75" x14ac:dyDescent="0.25">
      <c r="A48" s="151"/>
      <c r="B48" s="151"/>
      <c r="D48" s="151"/>
      <c r="E48" s="151"/>
      <c r="H48" s="152"/>
      <c r="I48" s="152"/>
      <c r="J48" s="151"/>
    </row>
    <row r="49" spans="1:13" ht="15.75" x14ac:dyDescent="0.25">
      <c r="A49" s="51"/>
      <c r="B49" s="51"/>
      <c r="D49" s="51"/>
      <c r="E49" s="51"/>
      <c r="H49" s="396" t="s">
        <v>342</v>
      </c>
      <c r="I49" s="396"/>
      <c r="J49" s="396"/>
    </row>
    <row r="50" spans="1:13" ht="15.75" x14ac:dyDescent="0.25">
      <c r="A50" s="51"/>
      <c r="B50" s="51"/>
      <c r="D50" s="51"/>
      <c r="E50" s="51"/>
      <c r="H50" s="81"/>
      <c r="I50" s="81"/>
      <c r="J50" s="51"/>
    </row>
    <row r="51" spans="1:13" ht="15.75" x14ac:dyDescent="0.25">
      <c r="A51" s="51"/>
      <c r="B51" s="51"/>
      <c r="D51" s="51"/>
      <c r="E51" s="51"/>
      <c r="H51" s="81"/>
      <c r="I51" s="81"/>
      <c r="J51" s="51"/>
    </row>
    <row r="52" spans="1:13" ht="15.75" x14ac:dyDescent="0.25">
      <c r="A52" s="51"/>
      <c r="B52" s="51"/>
      <c r="D52" s="51"/>
      <c r="E52" s="51"/>
      <c r="H52" s="81"/>
      <c r="I52" s="81"/>
      <c r="J52" s="51"/>
      <c r="M52" s="189"/>
    </row>
    <row r="53" spans="1:13" ht="15.75" x14ac:dyDescent="0.25">
      <c r="A53" s="51"/>
      <c r="B53" s="51"/>
      <c r="D53" s="51"/>
      <c r="E53" s="51"/>
      <c r="H53" s="81"/>
      <c r="I53" s="81"/>
      <c r="J53" s="51"/>
    </row>
    <row r="54" spans="1:13" ht="15.75" x14ac:dyDescent="0.25">
      <c r="A54" s="51"/>
      <c r="B54" s="51"/>
      <c r="D54" s="51"/>
      <c r="E54" s="51"/>
      <c r="H54" s="81"/>
      <c r="I54" s="81"/>
      <c r="J54" s="51"/>
    </row>
    <row r="55" spans="1:13" ht="15.75" x14ac:dyDescent="0.25">
      <c r="A55" s="51"/>
      <c r="B55" s="51"/>
      <c r="D55" s="51"/>
      <c r="E55" s="51"/>
      <c r="H55" s="81"/>
      <c r="I55" s="81"/>
      <c r="J55" s="51"/>
    </row>
    <row r="56" spans="1:13" ht="15.75" x14ac:dyDescent="0.25">
      <c r="A56" s="51"/>
      <c r="B56" s="51"/>
      <c r="D56" s="51"/>
      <c r="E56" s="51"/>
      <c r="H56" s="81"/>
      <c r="I56" s="81"/>
      <c r="J56" s="51"/>
    </row>
    <row r="57" spans="1:13" ht="15.75" x14ac:dyDescent="0.25">
      <c r="A57" s="51"/>
      <c r="B57" s="51"/>
      <c r="D57" s="51"/>
      <c r="E57" s="51"/>
      <c r="H57" s="81"/>
      <c r="I57" s="81"/>
      <c r="J57" s="51"/>
    </row>
  </sheetData>
  <autoFilter ref="A18:J28">
    <filterColumn colId="7" showButton="0"/>
  </autoFilter>
  <mergeCells count="15">
    <mergeCell ref="A29:D29"/>
    <mergeCell ref="I42:J42"/>
    <mergeCell ref="H49:J49"/>
    <mergeCell ref="H20:I20"/>
    <mergeCell ref="H21:I21"/>
    <mergeCell ref="H22:I22"/>
    <mergeCell ref="H23:I23"/>
    <mergeCell ref="H24:I24"/>
    <mergeCell ref="H25:I25"/>
    <mergeCell ref="H26:I26"/>
    <mergeCell ref="A10:J10"/>
    <mergeCell ref="H18:I18"/>
    <mergeCell ref="H19:I19"/>
    <mergeCell ref="A28:I28"/>
    <mergeCell ref="H27:I27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2:M48"/>
  <sheetViews>
    <sheetView topLeftCell="A4" zoomScale="86" zoomScaleNormal="86" workbookViewId="0">
      <selection activeCell="J15" sqref="J15"/>
    </sheetView>
  </sheetViews>
  <sheetFormatPr defaultRowHeight="15" x14ac:dyDescent="0.25"/>
  <cols>
    <col min="1" max="1" width="4.85546875" style="145" customWidth="1"/>
    <col min="2" max="2" width="12.85546875" style="145" customWidth="1"/>
    <col min="3" max="3" width="10" style="145" customWidth="1"/>
    <col min="4" max="4" width="31" style="145" customWidth="1"/>
    <col min="5" max="5" width="19.5703125" style="145" customWidth="1"/>
    <col min="6" max="6" width="6.28515625" style="145" customWidth="1"/>
    <col min="7" max="7" width="8" style="145" customWidth="1"/>
    <col min="8" max="8" width="13.5703125" style="146" customWidth="1"/>
    <col min="9" max="9" width="2.140625" style="146" customWidth="1"/>
    <col min="10" max="10" width="21.42578125" style="145" customWidth="1"/>
    <col min="11" max="12" width="9.140625" style="145"/>
    <col min="13" max="13" width="16.85546875" style="145" bestFit="1" customWidth="1"/>
    <col min="14" max="15" width="9.140625" style="145"/>
    <col min="16" max="16" width="16.42578125" style="145" bestFit="1" customWidth="1"/>
    <col min="17" max="16384" width="9.140625" style="145"/>
  </cols>
  <sheetData>
    <row r="2" spans="1:10" ht="18.75" x14ac:dyDescent="0.3">
      <c r="A2" s="144" t="s">
        <v>0</v>
      </c>
      <c r="B2" s="80"/>
      <c r="C2" s="51"/>
    </row>
    <row r="3" spans="1:10" x14ac:dyDescent="0.25">
      <c r="A3" s="147" t="s">
        <v>1</v>
      </c>
      <c r="B3" s="148"/>
      <c r="C3" s="148"/>
    </row>
    <row r="4" spans="1:10" x14ac:dyDescent="0.25">
      <c r="A4" s="147" t="s">
        <v>2</v>
      </c>
      <c r="B4" s="148"/>
      <c r="C4" s="148"/>
    </row>
    <row r="5" spans="1:10" x14ac:dyDescent="0.25">
      <c r="A5" s="147" t="s">
        <v>3</v>
      </c>
      <c r="B5" s="148"/>
      <c r="C5" s="148"/>
    </row>
    <row r="6" spans="1:10" x14ac:dyDescent="0.25">
      <c r="A6" s="147" t="s">
        <v>4</v>
      </c>
      <c r="B6" s="148"/>
      <c r="C6" s="148"/>
    </row>
    <row r="7" spans="1:10" x14ac:dyDescent="0.25">
      <c r="A7" s="147" t="s">
        <v>5</v>
      </c>
      <c r="B7" s="148"/>
      <c r="C7" s="148"/>
    </row>
    <row r="8" spans="1:10" x14ac:dyDescent="0.25">
      <c r="A8" s="148"/>
      <c r="B8" s="148"/>
      <c r="C8" s="148"/>
    </row>
    <row r="9" spans="1:10" ht="15.75" thickBot="1" x14ac:dyDescent="0.3">
      <c r="A9" s="149"/>
      <c r="B9" s="149"/>
      <c r="C9" s="149"/>
      <c r="D9" s="149"/>
      <c r="E9" s="149"/>
      <c r="F9" s="149"/>
      <c r="G9" s="149"/>
      <c r="H9" s="150"/>
      <c r="I9" s="150"/>
      <c r="J9" s="149"/>
    </row>
    <row r="10" spans="1:10" ht="24" thickBot="1" x14ac:dyDescent="0.4">
      <c r="A10" s="447" t="s">
        <v>6</v>
      </c>
      <c r="B10" s="448"/>
      <c r="C10" s="448"/>
      <c r="D10" s="448"/>
      <c r="E10" s="448"/>
      <c r="F10" s="448"/>
      <c r="G10" s="448"/>
      <c r="H10" s="448"/>
      <c r="I10" s="448"/>
      <c r="J10" s="449"/>
    </row>
    <row r="12" spans="1:10" ht="18.75" customHeight="1" x14ac:dyDescent="0.25">
      <c r="A12" s="151" t="s">
        <v>7</v>
      </c>
      <c r="B12" s="151" t="s">
        <v>490</v>
      </c>
      <c r="C12" s="151"/>
      <c r="D12" s="151"/>
      <c r="E12" s="151"/>
      <c r="F12" s="151"/>
      <c r="G12" s="151"/>
      <c r="H12" s="152" t="s">
        <v>8</v>
      </c>
      <c r="I12" s="152" t="s">
        <v>9</v>
      </c>
      <c r="J12" s="8" t="s">
        <v>485</v>
      </c>
    </row>
    <row r="13" spans="1:10" ht="18.75" customHeight="1" x14ac:dyDescent="0.25">
      <c r="A13" s="151"/>
      <c r="B13" s="151"/>
      <c r="C13" s="151"/>
      <c r="D13" s="151"/>
      <c r="E13" s="151"/>
      <c r="F13" s="151"/>
      <c r="G13" s="151"/>
      <c r="H13" s="152" t="s">
        <v>10</v>
      </c>
      <c r="I13" s="152" t="s">
        <v>9</v>
      </c>
      <c r="J13" s="9" t="s">
        <v>250</v>
      </c>
    </row>
    <row r="14" spans="1:10" ht="18.75" customHeight="1" x14ac:dyDescent="0.25">
      <c r="A14" s="151"/>
      <c r="B14" s="151"/>
      <c r="C14" s="151"/>
      <c r="D14" s="151"/>
      <c r="E14" s="151"/>
      <c r="F14" s="151"/>
      <c r="G14" s="151"/>
      <c r="H14" s="152" t="s">
        <v>11</v>
      </c>
      <c r="I14" s="152" t="s">
        <v>9</v>
      </c>
      <c r="J14" s="9" t="s">
        <v>241</v>
      </c>
    </row>
    <row r="15" spans="1:10" ht="18.75" customHeight="1" x14ac:dyDescent="0.25">
      <c r="A15" s="151" t="s">
        <v>13</v>
      </c>
      <c r="B15" s="151" t="s">
        <v>527</v>
      </c>
      <c r="C15" s="151"/>
      <c r="D15" s="151"/>
      <c r="E15" s="151"/>
      <c r="F15" s="151"/>
      <c r="G15" s="151"/>
      <c r="H15" s="152" t="s">
        <v>12</v>
      </c>
      <c r="I15" s="152" t="s">
        <v>9</v>
      </c>
      <c r="J15" s="153" t="s">
        <v>486</v>
      </c>
    </row>
    <row r="16" spans="1:10" ht="11.25" customHeight="1" thickBot="1" x14ac:dyDescent="0.3">
      <c r="A16" s="155"/>
      <c r="B16" s="155"/>
      <c r="C16" s="155"/>
      <c r="D16" s="155"/>
      <c r="E16" s="155"/>
      <c r="F16" s="155"/>
      <c r="G16" s="155"/>
      <c r="H16" s="156"/>
      <c r="I16" s="156"/>
      <c r="J16" s="155"/>
    </row>
    <row r="17" spans="1:13" ht="43.5" customHeight="1" x14ac:dyDescent="0.25">
      <c r="A17" s="157" t="s">
        <v>15</v>
      </c>
      <c r="B17" s="158" t="s">
        <v>337</v>
      </c>
      <c r="C17" s="159" t="s">
        <v>17</v>
      </c>
      <c r="D17" s="158" t="s">
        <v>338</v>
      </c>
      <c r="E17" s="158" t="s">
        <v>19</v>
      </c>
      <c r="F17" s="159" t="s">
        <v>50</v>
      </c>
      <c r="G17" s="160" t="s">
        <v>51</v>
      </c>
      <c r="H17" s="450" t="s">
        <v>20</v>
      </c>
      <c r="I17" s="451"/>
      <c r="J17" s="161" t="s">
        <v>21</v>
      </c>
      <c r="M17" s="146"/>
    </row>
    <row r="18" spans="1:13" s="155" customFormat="1" ht="46.5" customHeight="1" x14ac:dyDescent="0.25">
      <c r="A18" s="162">
        <v>1</v>
      </c>
      <c r="B18" s="61">
        <v>44624</v>
      </c>
      <c r="C18" s="163">
        <v>404863</v>
      </c>
      <c r="D18" s="164" t="s">
        <v>487</v>
      </c>
      <c r="E18" s="165" t="s">
        <v>52</v>
      </c>
      <c r="F18" s="166">
        <v>2</v>
      </c>
      <c r="G18" s="167">
        <v>50</v>
      </c>
      <c r="H18" s="452">
        <v>5000</v>
      </c>
      <c r="I18" s="453"/>
      <c r="J18" s="168">
        <f>G18*H18</f>
        <v>250000</v>
      </c>
      <c r="L18" s="155" t="s">
        <v>1135</v>
      </c>
      <c r="M18" s="156"/>
    </row>
    <row r="19" spans="1:13" ht="30" customHeight="1" thickBot="1" x14ac:dyDescent="0.3">
      <c r="A19" s="442" t="s">
        <v>22</v>
      </c>
      <c r="B19" s="443"/>
      <c r="C19" s="443"/>
      <c r="D19" s="443"/>
      <c r="E19" s="443"/>
      <c r="F19" s="443"/>
      <c r="G19" s="443"/>
      <c r="H19" s="443"/>
      <c r="I19" s="444"/>
      <c r="J19" s="169">
        <f>SUM(J18:J18)</f>
        <v>250000</v>
      </c>
    </row>
    <row r="20" spans="1:13" ht="11.25" customHeight="1" x14ac:dyDescent="0.25">
      <c r="A20" s="445"/>
      <c r="B20" s="445"/>
      <c r="C20" s="445"/>
      <c r="D20" s="445"/>
      <c r="E20" s="170"/>
      <c r="H20" s="171"/>
      <c r="I20" s="171"/>
      <c r="J20" s="172"/>
    </row>
    <row r="21" spans="1:13" ht="22.5" customHeight="1" x14ac:dyDescent="0.25">
      <c r="A21" s="173"/>
      <c r="B21" s="173"/>
      <c r="D21" s="173"/>
      <c r="E21" s="173"/>
      <c r="H21" s="97" t="s">
        <v>23</v>
      </c>
      <c r="I21" s="97"/>
      <c r="J21" s="96">
        <v>0</v>
      </c>
    </row>
    <row r="22" spans="1:13" ht="22.5" customHeight="1" thickBot="1" x14ac:dyDescent="0.3">
      <c r="A22" s="137"/>
      <c r="B22" s="137"/>
      <c r="D22" s="137"/>
      <c r="E22" s="137"/>
      <c r="H22" s="174" t="s">
        <v>341</v>
      </c>
      <c r="I22" s="174"/>
      <c r="J22" s="175">
        <v>0</v>
      </c>
    </row>
    <row r="23" spans="1:13" ht="22.5" customHeight="1" x14ac:dyDescent="0.25">
      <c r="A23" s="151"/>
      <c r="B23" s="151"/>
      <c r="D23" s="151"/>
      <c r="E23" s="176"/>
      <c r="H23" s="177" t="s">
        <v>26</v>
      </c>
      <c r="I23" s="178"/>
      <c r="J23" s="179">
        <f>J19</f>
        <v>250000</v>
      </c>
    </row>
    <row r="24" spans="1:13" ht="13.5" customHeight="1" x14ac:dyDescent="0.25">
      <c r="A24" s="151"/>
      <c r="B24" s="151"/>
      <c r="D24" s="151"/>
      <c r="E24" s="176"/>
      <c r="H24" s="178"/>
      <c r="I24" s="178"/>
      <c r="J24" s="180"/>
    </row>
    <row r="25" spans="1:13" ht="18.75" x14ac:dyDescent="0.25">
      <c r="A25" s="181" t="s">
        <v>488</v>
      </c>
      <c r="B25" s="176"/>
      <c r="D25" s="151"/>
      <c r="E25" s="176"/>
      <c r="H25" s="178"/>
      <c r="I25" s="178"/>
      <c r="J25" s="180"/>
    </row>
    <row r="26" spans="1:13" ht="15.75" x14ac:dyDescent="0.25">
      <c r="A26" s="151"/>
      <c r="B26" s="151"/>
      <c r="D26" s="151"/>
      <c r="E26" s="176"/>
      <c r="H26" s="178"/>
      <c r="I26" s="178"/>
      <c r="J26" s="180"/>
    </row>
    <row r="27" spans="1:13" ht="17.25" customHeight="1" x14ac:dyDescent="0.25">
      <c r="A27" s="29" t="s">
        <v>27</v>
      </c>
      <c r="B27" s="182"/>
      <c r="D27" s="182"/>
      <c r="E27" s="151"/>
      <c r="H27" s="152"/>
      <c r="I27" s="152"/>
      <c r="J27" s="151"/>
    </row>
    <row r="28" spans="1:13" ht="17.25" customHeight="1" x14ac:dyDescent="0.25">
      <c r="A28" s="30" t="s">
        <v>28</v>
      </c>
      <c r="B28" s="176"/>
      <c r="D28" s="176"/>
      <c r="E28" s="151"/>
      <c r="H28" s="152"/>
      <c r="I28" s="152"/>
      <c r="J28" s="151"/>
      <c r="M28" s="183"/>
    </row>
    <row r="29" spans="1:13" ht="17.25" customHeight="1" x14ac:dyDescent="0.25">
      <c r="A29" s="30" t="s">
        <v>29</v>
      </c>
      <c r="B29" s="176"/>
      <c r="D29" s="151"/>
      <c r="E29" s="151"/>
      <c r="H29" s="152"/>
      <c r="I29" s="152"/>
      <c r="J29" s="151"/>
    </row>
    <row r="30" spans="1:13" ht="17.25" customHeight="1" x14ac:dyDescent="0.25">
      <c r="A30" s="31" t="s">
        <v>135</v>
      </c>
      <c r="B30" s="184"/>
      <c r="D30" s="184"/>
      <c r="E30" s="151"/>
      <c r="H30" s="152"/>
      <c r="I30" s="152"/>
      <c r="J30" s="151"/>
    </row>
    <row r="31" spans="1:13" ht="17.25" customHeight="1" x14ac:dyDescent="0.25">
      <c r="A31" s="33" t="s">
        <v>136</v>
      </c>
      <c r="B31" s="185"/>
      <c r="D31" s="186"/>
      <c r="E31" s="151"/>
      <c r="H31" s="152"/>
      <c r="I31" s="152"/>
      <c r="J31" s="151"/>
    </row>
    <row r="32" spans="1:13" ht="15.75" x14ac:dyDescent="0.25">
      <c r="A32" s="185"/>
      <c r="B32" s="185"/>
      <c r="D32" s="187"/>
      <c r="E32" s="151"/>
      <c r="H32" s="152"/>
      <c r="I32" s="152"/>
      <c r="J32" s="151"/>
    </row>
    <row r="33" spans="1:13" ht="15.75" x14ac:dyDescent="0.25">
      <c r="A33" s="151"/>
      <c r="B33" s="151"/>
      <c r="D33" s="151"/>
      <c r="E33" s="151"/>
      <c r="H33" s="188" t="s">
        <v>32</v>
      </c>
      <c r="I33" s="446" t="str">
        <f>J13</f>
        <v xml:space="preserve"> 07 Maret 2022</v>
      </c>
      <c r="J33" s="446"/>
    </row>
    <row r="34" spans="1:13" ht="15.75" x14ac:dyDescent="0.25">
      <c r="A34" s="151"/>
      <c r="B34" s="151"/>
      <c r="D34" s="151"/>
      <c r="E34" s="151"/>
      <c r="H34" s="152"/>
      <c r="I34" s="152"/>
      <c r="J34" s="151"/>
    </row>
    <row r="35" spans="1:13" ht="15.75" x14ac:dyDescent="0.25">
      <c r="A35" s="151"/>
      <c r="B35" s="151"/>
      <c r="D35" s="151"/>
      <c r="E35" s="151"/>
      <c r="H35" s="152"/>
      <c r="I35" s="152"/>
      <c r="J35" s="151"/>
    </row>
    <row r="36" spans="1:13" ht="15.75" x14ac:dyDescent="0.25">
      <c r="A36" s="151"/>
      <c r="B36" s="151"/>
      <c r="D36" s="151"/>
      <c r="E36" s="151"/>
      <c r="H36" s="152"/>
      <c r="I36" s="152"/>
      <c r="J36" s="151"/>
    </row>
    <row r="37" spans="1:13" ht="28.5" customHeight="1" x14ac:dyDescent="0.25">
      <c r="A37" s="151"/>
      <c r="B37" s="151"/>
      <c r="D37" s="151"/>
      <c r="E37" s="151"/>
      <c r="H37" s="152"/>
      <c r="I37" s="152"/>
      <c r="J37" s="151"/>
    </row>
    <row r="38" spans="1:13" ht="15.75" x14ac:dyDescent="0.25">
      <c r="A38" s="151"/>
      <c r="B38" s="151"/>
      <c r="D38" s="151"/>
      <c r="E38" s="151"/>
      <c r="H38" s="152"/>
      <c r="I38" s="152"/>
      <c r="J38" s="151"/>
    </row>
    <row r="39" spans="1:13" ht="15.75" x14ac:dyDescent="0.25">
      <c r="A39" s="151"/>
      <c r="B39" s="151"/>
      <c r="D39" s="151"/>
      <c r="E39" s="151"/>
      <c r="H39" s="152"/>
      <c r="I39" s="152"/>
      <c r="J39" s="151"/>
    </row>
    <row r="40" spans="1:13" ht="15.75" x14ac:dyDescent="0.25">
      <c r="A40" s="51"/>
      <c r="B40" s="51"/>
      <c r="D40" s="51"/>
      <c r="E40" s="51"/>
      <c r="H40" s="396" t="s">
        <v>342</v>
      </c>
      <c r="I40" s="396"/>
      <c r="J40" s="396"/>
    </row>
    <row r="41" spans="1:13" ht="15.75" x14ac:dyDescent="0.25">
      <c r="A41" s="51"/>
      <c r="B41" s="51"/>
      <c r="D41" s="51"/>
      <c r="E41" s="51"/>
      <c r="H41" s="81"/>
      <c r="I41" s="81"/>
      <c r="J41" s="51"/>
    </row>
    <row r="42" spans="1:13" ht="15.75" x14ac:dyDescent="0.25">
      <c r="A42" s="51"/>
      <c r="B42" s="51"/>
      <c r="D42" s="51"/>
      <c r="E42" s="51"/>
      <c r="H42" s="81"/>
      <c r="I42" s="81"/>
      <c r="J42" s="51"/>
    </row>
    <row r="43" spans="1:13" ht="15.75" x14ac:dyDescent="0.25">
      <c r="A43" s="51"/>
      <c r="B43" s="51"/>
      <c r="D43" s="51"/>
      <c r="E43" s="51"/>
      <c r="H43" s="81"/>
      <c r="I43" s="81"/>
      <c r="J43" s="51"/>
      <c r="M43" s="189"/>
    </row>
    <row r="44" spans="1:13" ht="15.75" x14ac:dyDescent="0.25">
      <c r="A44" s="51"/>
      <c r="B44" s="51"/>
      <c r="D44" s="51"/>
      <c r="E44" s="51"/>
      <c r="H44" s="81"/>
      <c r="I44" s="81"/>
      <c r="J44" s="51"/>
    </row>
    <row r="45" spans="1:13" ht="15.75" x14ac:dyDescent="0.25">
      <c r="A45" s="51"/>
      <c r="B45" s="51"/>
      <c r="D45" s="51"/>
      <c r="E45" s="51"/>
      <c r="H45" s="81"/>
      <c r="I45" s="81"/>
      <c r="J45" s="51"/>
    </row>
    <row r="46" spans="1:13" ht="15.75" x14ac:dyDescent="0.25">
      <c r="A46" s="51"/>
      <c r="B46" s="51"/>
      <c r="D46" s="51"/>
      <c r="E46" s="51"/>
      <c r="H46" s="81"/>
      <c r="I46" s="81"/>
      <c r="J46" s="51"/>
    </row>
    <row r="47" spans="1:13" ht="15.75" x14ac:dyDescent="0.25">
      <c r="A47" s="51"/>
      <c r="B47" s="51"/>
      <c r="D47" s="51"/>
      <c r="E47" s="51"/>
      <c r="H47" s="81"/>
      <c r="I47" s="81"/>
      <c r="J47" s="51"/>
    </row>
    <row r="48" spans="1:13" ht="15.75" x14ac:dyDescent="0.25">
      <c r="A48" s="51"/>
      <c r="B48" s="51"/>
      <c r="D48" s="51"/>
      <c r="E48" s="51"/>
      <c r="H48" s="81"/>
      <c r="I48" s="81"/>
      <c r="J48" s="51"/>
    </row>
  </sheetData>
  <autoFilter ref="A17:J19">
    <filterColumn colId="7" showButton="0"/>
  </autoFilter>
  <mergeCells count="7">
    <mergeCell ref="H40:J40"/>
    <mergeCell ref="A10:J10"/>
    <mergeCell ref="H17:I17"/>
    <mergeCell ref="H18:I18"/>
    <mergeCell ref="A19:I19"/>
    <mergeCell ref="A20:D20"/>
    <mergeCell ref="I33:J33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2:S38"/>
  <sheetViews>
    <sheetView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491</v>
      </c>
    </row>
    <row r="12" spans="1:10" x14ac:dyDescent="0.25">
      <c r="H12" s="3" t="s">
        <v>10</v>
      </c>
      <c r="I12" s="7" t="s">
        <v>9</v>
      </c>
      <c r="J12" s="9" t="s">
        <v>492</v>
      </c>
    </row>
    <row r="13" spans="1:10" x14ac:dyDescent="0.25">
      <c r="H13" s="3" t="s">
        <v>11</v>
      </c>
      <c r="I13" s="7" t="s">
        <v>9</v>
      </c>
      <c r="J13" s="9" t="s">
        <v>492</v>
      </c>
    </row>
    <row r="14" spans="1:10" x14ac:dyDescent="0.25">
      <c r="H14" s="3" t="s">
        <v>12</v>
      </c>
      <c r="I14" s="7" t="s">
        <v>9</v>
      </c>
      <c r="J14" s="55" t="s">
        <v>495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194" customFormat="1" ht="54" customHeight="1" x14ac:dyDescent="0.25">
      <c r="A18" s="15">
        <v>1</v>
      </c>
      <c r="B18" s="199">
        <v>44627</v>
      </c>
      <c r="C18" s="198" t="s">
        <v>493</v>
      </c>
      <c r="D18" s="47" t="s">
        <v>494</v>
      </c>
      <c r="E18" s="196" t="s">
        <v>52</v>
      </c>
      <c r="F18" s="197">
        <v>10</v>
      </c>
      <c r="G18" s="58">
        <v>72</v>
      </c>
      <c r="H18" s="404">
        <v>4000</v>
      </c>
      <c r="I18" s="405"/>
      <c r="J18" s="195">
        <f>G18*H18</f>
        <v>288000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288000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N20" s="2" t="s">
        <v>328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N21" s="2" t="s">
        <v>329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N22" s="2" t="s">
        <v>330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288000</v>
      </c>
      <c r="N23" s="2" t="s">
        <v>61</v>
      </c>
    </row>
    <row r="24" spans="1:19" x14ac:dyDescent="0.25">
      <c r="A24" s="1" t="s">
        <v>496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08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S38"/>
  <sheetViews>
    <sheetView topLeftCell="A10" workbookViewId="0">
      <selection activeCell="H21" sqref="H21:H2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78</v>
      </c>
    </row>
    <row r="12" spans="1:10" x14ac:dyDescent="0.25">
      <c r="H12" s="3" t="s">
        <v>10</v>
      </c>
      <c r="I12" s="7" t="s">
        <v>9</v>
      </c>
      <c r="J12" s="9" t="s">
        <v>36</v>
      </c>
    </row>
    <row r="13" spans="1:10" x14ac:dyDescent="0.25">
      <c r="H13" s="3" t="s">
        <v>11</v>
      </c>
      <c r="I13" s="7" t="s">
        <v>9</v>
      </c>
      <c r="J13" s="9" t="s">
        <v>36</v>
      </c>
    </row>
    <row r="14" spans="1:10" x14ac:dyDescent="0.25">
      <c r="H14" s="3" t="s">
        <v>12</v>
      </c>
      <c r="I14" s="7" t="s">
        <v>9</v>
      </c>
      <c r="J14" s="55" t="s">
        <v>79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6" customFormat="1" ht="54" customHeight="1" x14ac:dyDescent="0.25">
      <c r="A18" s="15">
        <v>1</v>
      </c>
      <c r="B18" s="46">
        <v>44621</v>
      </c>
      <c r="C18" s="57"/>
      <c r="D18" s="47" t="s">
        <v>81</v>
      </c>
      <c r="E18" s="48" t="s">
        <v>52</v>
      </c>
      <c r="F18" s="54">
        <v>17</v>
      </c>
      <c r="G18" s="58">
        <v>116</v>
      </c>
      <c r="H18" s="404">
        <v>4000</v>
      </c>
      <c r="I18" s="405"/>
      <c r="J18" s="59">
        <f>G18*H18</f>
        <v>464000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464000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M20" s="2" t="s">
        <v>74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M21" s="2" t="s">
        <v>75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M22" s="2" t="s">
        <v>76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464000</v>
      </c>
      <c r="M23" s="2" t="s">
        <v>61</v>
      </c>
    </row>
    <row r="24" spans="1:19" x14ac:dyDescent="0.25">
      <c r="A24" s="1" t="s">
        <v>165</v>
      </c>
      <c r="E24" s="1"/>
      <c r="F24" s="1"/>
      <c r="G24" s="1"/>
      <c r="H24" s="26"/>
      <c r="I24" s="26"/>
      <c r="J24" s="27"/>
      <c r="M24" s="2" t="s">
        <v>77</v>
      </c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30</v>
      </c>
      <c r="B29" s="32"/>
      <c r="C29" s="32"/>
      <c r="D29" s="31"/>
      <c r="E29" s="11"/>
    </row>
    <row r="30" spans="1:19" x14ac:dyDescent="0.25">
      <c r="A30" s="33" t="s">
        <v>31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01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497</v>
      </c>
    </row>
    <row r="12" spans="1:10" x14ac:dyDescent="0.25">
      <c r="H12" s="3" t="s">
        <v>10</v>
      </c>
      <c r="I12" s="7" t="s">
        <v>9</v>
      </c>
      <c r="J12" s="9" t="s">
        <v>492</v>
      </c>
    </row>
    <row r="13" spans="1:10" x14ac:dyDescent="0.25">
      <c r="H13" s="3" t="s">
        <v>11</v>
      </c>
      <c r="I13" s="7" t="s">
        <v>9</v>
      </c>
      <c r="J13" s="9" t="s">
        <v>492</v>
      </c>
    </row>
    <row r="14" spans="1:10" x14ac:dyDescent="0.25">
      <c r="H14" s="3" t="s">
        <v>12</v>
      </c>
      <c r="I14" s="7" t="s">
        <v>9</v>
      </c>
      <c r="J14" s="55" t="s">
        <v>498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00" customFormat="1" ht="54" customHeight="1" x14ac:dyDescent="0.25">
      <c r="A18" s="15">
        <v>1</v>
      </c>
      <c r="B18" s="207">
        <v>44628</v>
      </c>
      <c r="C18" s="205">
        <v>403843</v>
      </c>
      <c r="D18" s="47" t="s">
        <v>499</v>
      </c>
      <c r="E18" s="203" t="s">
        <v>52</v>
      </c>
      <c r="F18" s="204">
        <v>44</v>
      </c>
      <c r="G18" s="58">
        <v>109</v>
      </c>
      <c r="H18" s="404">
        <v>4000</v>
      </c>
      <c r="I18" s="405"/>
      <c r="J18" s="201">
        <f>G18*H18</f>
        <v>436000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436000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N20" s="2" t="s">
        <v>328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N21" s="2" t="s">
        <v>329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N22" s="2" t="s">
        <v>330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436000</v>
      </c>
      <c r="N23" s="2" t="s">
        <v>61</v>
      </c>
    </row>
    <row r="24" spans="1:19" x14ac:dyDescent="0.25">
      <c r="A24" s="1" t="s">
        <v>500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08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2:S42"/>
  <sheetViews>
    <sheetView topLeftCell="A10" workbookViewId="0">
      <selection activeCell="D27" sqref="D27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8.28515625" style="2" customWidth="1"/>
    <col min="4" max="4" width="25.85546875" style="2" customWidth="1"/>
    <col min="5" max="5" width="13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7.5703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54" t="s">
        <v>6</v>
      </c>
      <c r="B10" s="455"/>
      <c r="C10" s="455"/>
      <c r="D10" s="455"/>
      <c r="E10" s="455"/>
      <c r="F10" s="455"/>
      <c r="G10" s="455"/>
      <c r="H10" s="455"/>
      <c r="I10" s="455"/>
      <c r="J10" s="456"/>
    </row>
    <row r="12" spans="1:10" x14ac:dyDescent="0.25">
      <c r="A12" s="2" t="s">
        <v>7</v>
      </c>
      <c r="B12" s="2" t="s">
        <v>501</v>
      </c>
      <c r="H12" s="3" t="s">
        <v>8</v>
      </c>
      <c r="I12" s="7" t="s">
        <v>9</v>
      </c>
      <c r="J12" s="8" t="s">
        <v>503</v>
      </c>
    </row>
    <row r="13" spans="1:10" x14ac:dyDescent="0.25">
      <c r="H13" s="3" t="s">
        <v>10</v>
      </c>
      <c r="I13" s="7" t="s">
        <v>9</v>
      </c>
      <c r="J13" s="9" t="s">
        <v>492</v>
      </c>
    </row>
    <row r="14" spans="1:10" x14ac:dyDescent="0.25">
      <c r="H14" s="3" t="s">
        <v>11</v>
      </c>
      <c r="I14" s="7" t="s">
        <v>9</v>
      </c>
      <c r="J14" s="9" t="s">
        <v>504</v>
      </c>
    </row>
    <row r="15" spans="1:10" x14ac:dyDescent="0.25">
      <c r="H15" s="3" t="s">
        <v>12</v>
      </c>
      <c r="I15" s="3" t="s">
        <v>9</v>
      </c>
      <c r="J15" s="55" t="s">
        <v>505</v>
      </c>
    </row>
    <row r="16" spans="1:10" x14ac:dyDescent="0.25">
      <c r="A16" s="2" t="s">
        <v>13</v>
      </c>
      <c r="B16" s="2" t="s">
        <v>502</v>
      </c>
      <c r="F16" s="11"/>
      <c r="G16" s="11"/>
      <c r="J16" s="55"/>
    </row>
    <row r="17" spans="1:19" ht="8.25" customHeight="1" thickBot="1" x14ac:dyDescent="0.3">
      <c r="F17" s="11"/>
      <c r="G17" s="11"/>
      <c r="J17" s="55"/>
    </row>
    <row r="18" spans="1:19" ht="20.100000000000001" customHeight="1" x14ac:dyDescent="0.25">
      <c r="A18" s="12" t="s">
        <v>15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50</v>
      </c>
      <c r="G18" s="110" t="s">
        <v>51</v>
      </c>
      <c r="H18" s="434" t="s">
        <v>20</v>
      </c>
      <c r="I18" s="435"/>
      <c r="J18" s="14" t="s">
        <v>21</v>
      </c>
    </row>
    <row r="19" spans="1:19" ht="49.5" customHeight="1" x14ac:dyDescent="0.25">
      <c r="A19" s="15">
        <v>1</v>
      </c>
      <c r="B19" s="207">
        <v>44608</v>
      </c>
      <c r="C19" s="209" t="s">
        <v>506</v>
      </c>
      <c r="D19" s="39" t="s">
        <v>507</v>
      </c>
      <c r="E19" s="203" t="s">
        <v>508</v>
      </c>
      <c r="F19" s="16">
        <v>1</v>
      </c>
      <c r="G19" s="210">
        <v>100</v>
      </c>
      <c r="H19" s="404">
        <v>3500</v>
      </c>
      <c r="I19" s="405"/>
      <c r="J19" s="201">
        <f>G19*H19</f>
        <v>350000</v>
      </c>
    </row>
    <row r="20" spans="1:19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7"/>
      <c r="I20" s="408"/>
      <c r="J20" s="18">
        <f>SUM(J19:J19)</f>
        <v>350000</v>
      </c>
    </row>
    <row r="21" spans="1:19" x14ac:dyDescent="0.25">
      <c r="A21" s="419"/>
      <c r="B21" s="419"/>
      <c r="C21" s="419"/>
      <c r="D21" s="419"/>
      <c r="E21" s="202"/>
      <c r="F21" s="202"/>
      <c r="G21" s="202"/>
      <c r="H21" s="65"/>
      <c r="I21" s="65"/>
      <c r="J21" s="66"/>
    </row>
    <row r="22" spans="1:19" x14ac:dyDescent="0.25">
      <c r="E22" s="1"/>
      <c r="F22" s="1"/>
      <c r="G22" s="1"/>
      <c r="H22" s="21" t="s">
        <v>23</v>
      </c>
      <c r="I22" s="21"/>
      <c r="J22" s="22">
        <v>0</v>
      </c>
      <c r="K22" s="23"/>
      <c r="S22" s="2" t="s">
        <v>24</v>
      </c>
    </row>
    <row r="23" spans="1:19" ht="16.5" thickBot="1" x14ac:dyDescent="0.3">
      <c r="E23" s="1"/>
      <c r="F23" s="1"/>
      <c r="G23" s="1"/>
      <c r="H23" s="24" t="s">
        <v>25</v>
      </c>
      <c r="I23" s="24"/>
      <c r="J23" s="25">
        <v>0</v>
      </c>
      <c r="K23" s="23"/>
    </row>
    <row r="24" spans="1:19" ht="16.5" customHeight="1" x14ac:dyDescent="0.25">
      <c r="E24" s="1"/>
      <c r="F24" s="1"/>
      <c r="G24" s="1"/>
      <c r="H24" s="26" t="s">
        <v>26</v>
      </c>
      <c r="I24" s="26"/>
      <c r="J24" s="27">
        <f>J20</f>
        <v>350000</v>
      </c>
    </row>
    <row r="25" spans="1:19" x14ac:dyDescent="0.25">
      <c r="A25" s="1" t="s">
        <v>509</v>
      </c>
      <c r="E25" s="1"/>
      <c r="F25" s="1"/>
      <c r="G25" s="1"/>
      <c r="H25" s="26"/>
      <c r="I25" s="26"/>
      <c r="J25" s="27"/>
    </row>
    <row r="26" spans="1:19" x14ac:dyDescent="0.25">
      <c r="A26" s="28"/>
      <c r="E26" s="1"/>
      <c r="F26" s="1"/>
      <c r="G26" s="1"/>
      <c r="H26" s="26"/>
      <c r="I26" s="26"/>
      <c r="J26" s="27"/>
    </row>
    <row r="27" spans="1:19" x14ac:dyDescent="0.25">
      <c r="E27" s="1"/>
      <c r="F27" s="1"/>
      <c r="G27" s="1"/>
      <c r="H27" s="26"/>
      <c r="I27" s="26"/>
      <c r="J27" s="27"/>
    </row>
    <row r="28" spans="1:19" x14ac:dyDescent="0.25">
      <c r="A28" s="29" t="s">
        <v>27</v>
      </c>
    </row>
    <row r="29" spans="1:19" x14ac:dyDescent="0.25">
      <c r="A29" s="30" t="s">
        <v>28</v>
      </c>
      <c r="B29" s="30"/>
      <c r="C29" s="30"/>
      <c r="D29" s="30"/>
      <c r="E29" s="11"/>
    </row>
    <row r="30" spans="1:19" x14ac:dyDescent="0.25">
      <c r="A30" s="30" t="s">
        <v>29</v>
      </c>
      <c r="B30" s="30"/>
      <c r="C30" s="30"/>
      <c r="D30" s="11"/>
      <c r="E30" s="11"/>
    </row>
    <row r="31" spans="1:19" x14ac:dyDescent="0.25">
      <c r="A31" s="31" t="s">
        <v>135</v>
      </c>
      <c r="B31" s="32"/>
      <c r="C31" s="32"/>
      <c r="D31" s="31"/>
      <c r="E31" s="11"/>
    </row>
    <row r="32" spans="1:19" x14ac:dyDescent="0.25">
      <c r="A32" s="33" t="s">
        <v>136</v>
      </c>
      <c r="B32" s="33"/>
      <c r="C32" s="33"/>
      <c r="D32" s="32"/>
      <c r="E32" s="11"/>
    </row>
    <row r="33" spans="1:10" x14ac:dyDescent="0.25">
      <c r="A33" s="34"/>
      <c r="B33" s="34"/>
      <c r="C33" s="34"/>
      <c r="D33" s="34"/>
    </row>
    <row r="34" spans="1:10" x14ac:dyDescent="0.25">
      <c r="A34" s="69"/>
      <c r="B34" s="69"/>
      <c r="C34" s="69"/>
      <c r="D34" s="211"/>
    </row>
    <row r="35" spans="1:10" x14ac:dyDescent="0.25">
      <c r="H35" s="35" t="s">
        <v>32</v>
      </c>
      <c r="I35" s="394" t="str">
        <f>+J13</f>
        <v xml:space="preserve"> 08 Maret 2022</v>
      </c>
      <c r="J35" s="395"/>
    </row>
    <row r="39" spans="1:10" x14ac:dyDescent="0.25">
      <c r="I39" s="3" t="s">
        <v>24</v>
      </c>
    </row>
    <row r="42" spans="1:10" x14ac:dyDescent="0.25">
      <c r="H42" s="396" t="s">
        <v>33</v>
      </c>
      <c r="I42" s="396"/>
      <c r="J42" s="396"/>
    </row>
  </sheetData>
  <mergeCells count="7">
    <mergeCell ref="H42:J42"/>
    <mergeCell ref="A10:J10"/>
    <mergeCell ref="H18:I18"/>
    <mergeCell ref="H19:I19"/>
    <mergeCell ref="A20:I20"/>
    <mergeCell ref="A21:D21"/>
    <mergeCell ref="I35:J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2:S42"/>
  <sheetViews>
    <sheetView topLeftCell="A10" workbookViewId="0">
      <selection activeCell="N21" sqref="N21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8.28515625" style="2" customWidth="1"/>
    <col min="4" max="4" width="25.85546875" style="2" customWidth="1"/>
    <col min="5" max="5" width="13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7.5703125" style="2" customWidth="1"/>
    <col min="11" max="13" width="9.140625" style="2"/>
    <col min="14" max="14" width="14.5703125" style="2" bestFit="1" customWidth="1"/>
    <col min="15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54" t="s">
        <v>6</v>
      </c>
      <c r="B10" s="455"/>
      <c r="C10" s="455"/>
      <c r="D10" s="455"/>
      <c r="E10" s="455"/>
      <c r="F10" s="455"/>
      <c r="G10" s="455"/>
      <c r="H10" s="455"/>
      <c r="I10" s="455"/>
      <c r="J10" s="456"/>
    </row>
    <row r="12" spans="1:10" x14ac:dyDescent="0.25">
      <c r="A12" s="2" t="s">
        <v>7</v>
      </c>
      <c r="B12" s="2" t="s">
        <v>510</v>
      </c>
      <c r="H12" s="3" t="s">
        <v>8</v>
      </c>
      <c r="I12" s="7" t="s">
        <v>9</v>
      </c>
      <c r="J12" s="8" t="s">
        <v>513</v>
      </c>
    </row>
    <row r="13" spans="1:10" x14ac:dyDescent="0.25">
      <c r="B13" s="2" t="s">
        <v>511</v>
      </c>
      <c r="H13" s="3" t="s">
        <v>10</v>
      </c>
      <c r="I13" s="7" t="s">
        <v>9</v>
      </c>
      <c r="J13" s="9" t="s">
        <v>492</v>
      </c>
    </row>
    <row r="14" spans="1:10" x14ac:dyDescent="0.25">
      <c r="H14" s="3" t="s">
        <v>11</v>
      </c>
      <c r="I14" s="7" t="s">
        <v>9</v>
      </c>
      <c r="J14" s="9" t="s">
        <v>504</v>
      </c>
    </row>
    <row r="15" spans="1:10" x14ac:dyDescent="0.25">
      <c r="H15" s="3" t="s">
        <v>12</v>
      </c>
      <c r="I15" s="3" t="s">
        <v>9</v>
      </c>
      <c r="J15" s="55" t="s">
        <v>535</v>
      </c>
    </row>
    <row r="16" spans="1:10" x14ac:dyDescent="0.25">
      <c r="A16" s="2" t="s">
        <v>13</v>
      </c>
      <c r="B16" s="2" t="s">
        <v>512</v>
      </c>
      <c r="F16" s="11"/>
      <c r="G16" s="11"/>
      <c r="J16" s="55"/>
    </row>
    <row r="17" spans="1:19" ht="8.25" customHeight="1" thickBot="1" x14ac:dyDescent="0.3">
      <c r="F17" s="11"/>
      <c r="G17" s="11"/>
      <c r="J17" s="55"/>
    </row>
    <row r="18" spans="1:19" ht="20.100000000000001" customHeight="1" x14ac:dyDescent="0.25">
      <c r="A18" s="12" t="s">
        <v>15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50</v>
      </c>
      <c r="G18" s="110" t="s">
        <v>51</v>
      </c>
      <c r="H18" s="434" t="s">
        <v>20</v>
      </c>
      <c r="I18" s="435"/>
      <c r="J18" s="14" t="s">
        <v>21</v>
      </c>
    </row>
    <row r="19" spans="1:19" ht="49.5" customHeight="1" x14ac:dyDescent="0.25">
      <c r="A19" s="15">
        <v>1</v>
      </c>
      <c r="B19" s="207">
        <v>44614</v>
      </c>
      <c r="C19" s="209" t="s">
        <v>514</v>
      </c>
      <c r="D19" s="39" t="s">
        <v>515</v>
      </c>
      <c r="E19" s="203" t="s">
        <v>516</v>
      </c>
      <c r="F19" s="16">
        <v>61</v>
      </c>
      <c r="G19" s="210">
        <v>269</v>
      </c>
      <c r="H19" s="404">
        <v>7500</v>
      </c>
      <c r="I19" s="405"/>
      <c r="J19" s="201">
        <f>G19*H19</f>
        <v>2017500</v>
      </c>
    </row>
    <row r="20" spans="1:19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7"/>
      <c r="I20" s="408"/>
      <c r="J20" s="18">
        <f>SUM(J19:J19)</f>
        <v>2017500</v>
      </c>
      <c r="L20" s="2" t="s">
        <v>517</v>
      </c>
      <c r="M20" s="2">
        <v>7500</v>
      </c>
      <c r="N20" s="212">
        <f>G19*M20</f>
        <v>2017500</v>
      </c>
    </row>
    <row r="21" spans="1:19" x14ac:dyDescent="0.25">
      <c r="A21" s="419"/>
      <c r="B21" s="419"/>
      <c r="C21" s="419"/>
      <c r="D21" s="419"/>
      <c r="E21" s="202"/>
      <c r="F21" s="202"/>
      <c r="G21" s="202"/>
      <c r="H21" s="65"/>
      <c r="I21" s="65"/>
      <c r="J21" s="66"/>
      <c r="L21" s="2" t="s">
        <v>518</v>
      </c>
      <c r="M21" s="2">
        <v>5500</v>
      </c>
      <c r="N21" s="212">
        <f>G19*M21</f>
        <v>1479500</v>
      </c>
    </row>
    <row r="22" spans="1:19" x14ac:dyDescent="0.25">
      <c r="E22" s="1"/>
      <c r="F22" s="1"/>
      <c r="G22" s="1"/>
      <c r="H22" s="21" t="s">
        <v>23</v>
      </c>
      <c r="I22" s="21"/>
      <c r="J22" s="22">
        <v>0</v>
      </c>
      <c r="K22" s="23"/>
      <c r="L22" s="2" t="s">
        <v>519</v>
      </c>
      <c r="N22" s="213">
        <f>N20-N21</f>
        <v>538000</v>
      </c>
      <c r="S22" s="2" t="s">
        <v>24</v>
      </c>
    </row>
    <row r="23" spans="1:19" ht="16.5" thickBot="1" x14ac:dyDescent="0.3">
      <c r="E23" s="1"/>
      <c r="F23" s="1"/>
      <c r="G23" s="1"/>
      <c r="H23" s="24" t="s">
        <v>25</v>
      </c>
      <c r="I23" s="24"/>
      <c r="J23" s="25">
        <v>0</v>
      </c>
      <c r="K23" s="23"/>
    </row>
    <row r="24" spans="1:19" ht="16.5" customHeight="1" x14ac:dyDescent="0.25">
      <c r="E24" s="1"/>
      <c r="F24" s="1"/>
      <c r="G24" s="1"/>
      <c r="H24" s="26" t="s">
        <v>26</v>
      </c>
      <c r="I24" s="26"/>
      <c r="J24" s="27">
        <f>J20</f>
        <v>2017500</v>
      </c>
    </row>
    <row r="25" spans="1:19" x14ac:dyDescent="0.25">
      <c r="A25" s="1" t="s">
        <v>565</v>
      </c>
      <c r="E25" s="1"/>
      <c r="F25" s="1"/>
      <c r="G25" s="1"/>
      <c r="H25" s="26"/>
      <c r="I25" s="26"/>
      <c r="J25" s="27"/>
    </row>
    <row r="26" spans="1:19" x14ac:dyDescent="0.25">
      <c r="A26" s="28"/>
      <c r="E26" s="1"/>
      <c r="F26" s="1"/>
      <c r="G26" s="1"/>
      <c r="H26" s="26"/>
      <c r="I26" s="26"/>
      <c r="J26" s="27"/>
    </row>
    <row r="27" spans="1:19" x14ac:dyDescent="0.25">
      <c r="E27" s="1"/>
      <c r="F27" s="1"/>
      <c r="G27" s="1"/>
      <c r="H27" s="26"/>
      <c r="I27" s="26"/>
      <c r="J27" s="27"/>
    </row>
    <row r="28" spans="1:19" x14ac:dyDescent="0.25">
      <c r="A28" s="29" t="s">
        <v>27</v>
      </c>
    </row>
    <row r="29" spans="1:19" x14ac:dyDescent="0.25">
      <c r="A29" s="30" t="s">
        <v>28</v>
      </c>
      <c r="B29" s="30"/>
      <c r="C29" s="30"/>
      <c r="D29" s="30"/>
      <c r="E29" s="11"/>
    </row>
    <row r="30" spans="1:19" x14ac:dyDescent="0.25">
      <c r="A30" s="30" t="s">
        <v>29</v>
      </c>
      <c r="B30" s="30"/>
      <c r="C30" s="30"/>
      <c r="D30" s="11"/>
      <c r="E30" s="11"/>
    </row>
    <row r="31" spans="1:19" x14ac:dyDescent="0.25">
      <c r="A31" s="31" t="s">
        <v>135</v>
      </c>
      <c r="B31" s="32"/>
      <c r="C31" s="32"/>
      <c r="D31" s="31"/>
      <c r="E31" s="11"/>
    </row>
    <row r="32" spans="1:19" x14ac:dyDescent="0.25">
      <c r="A32" s="33" t="s">
        <v>136</v>
      </c>
      <c r="B32" s="33"/>
      <c r="C32" s="33"/>
      <c r="D32" s="32"/>
      <c r="E32" s="11"/>
    </row>
    <row r="33" spans="1:10" x14ac:dyDescent="0.25">
      <c r="A33" s="34"/>
      <c r="B33" s="34"/>
      <c r="C33" s="34"/>
      <c r="D33" s="34"/>
    </row>
    <row r="34" spans="1:10" x14ac:dyDescent="0.25">
      <c r="A34" s="69"/>
      <c r="B34" s="69"/>
      <c r="C34" s="69"/>
      <c r="D34" s="211"/>
    </row>
    <row r="35" spans="1:10" x14ac:dyDescent="0.25">
      <c r="H35" s="35" t="s">
        <v>32</v>
      </c>
      <c r="I35" s="394" t="str">
        <f>+J13</f>
        <v xml:space="preserve"> 08 Maret 2022</v>
      </c>
      <c r="J35" s="395"/>
    </row>
    <row r="39" spans="1:10" x14ac:dyDescent="0.25">
      <c r="I39" s="3" t="s">
        <v>24</v>
      </c>
    </row>
    <row r="42" spans="1:10" x14ac:dyDescent="0.25">
      <c r="H42" s="396" t="s">
        <v>33</v>
      </c>
      <c r="I42" s="396"/>
      <c r="J42" s="396"/>
    </row>
  </sheetData>
  <mergeCells count="7">
    <mergeCell ref="H42:J42"/>
    <mergeCell ref="A10:J10"/>
    <mergeCell ref="H18:I18"/>
    <mergeCell ref="H19:I19"/>
    <mergeCell ref="A20:I20"/>
    <mergeCell ref="A21:D21"/>
    <mergeCell ref="I35:J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2:S43"/>
  <sheetViews>
    <sheetView topLeftCell="A10" workbookViewId="0">
      <selection activeCell="A21" sqref="A21:I21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5.85546875" style="2" customWidth="1"/>
    <col min="5" max="5" width="13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7.5703125" style="2" customWidth="1"/>
    <col min="11" max="13" width="9.140625" style="2"/>
    <col min="14" max="14" width="14.5703125" style="2" bestFit="1" customWidth="1"/>
    <col min="15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54" t="s">
        <v>6</v>
      </c>
      <c r="B10" s="455"/>
      <c r="C10" s="455"/>
      <c r="D10" s="455"/>
      <c r="E10" s="455"/>
      <c r="F10" s="455"/>
      <c r="G10" s="455"/>
      <c r="H10" s="455"/>
      <c r="I10" s="455"/>
      <c r="J10" s="456"/>
    </row>
    <row r="12" spans="1:10" x14ac:dyDescent="0.25">
      <c r="A12" s="2" t="s">
        <v>7</v>
      </c>
      <c r="B12" s="2" t="s">
        <v>510</v>
      </c>
      <c r="H12" s="3" t="s">
        <v>8</v>
      </c>
      <c r="I12" s="7" t="s">
        <v>9</v>
      </c>
      <c r="J12" s="8" t="s">
        <v>521</v>
      </c>
    </row>
    <row r="13" spans="1:10" x14ac:dyDescent="0.25">
      <c r="B13" s="2" t="s">
        <v>511</v>
      </c>
      <c r="H13" s="3" t="s">
        <v>10</v>
      </c>
      <c r="I13" s="7" t="s">
        <v>9</v>
      </c>
      <c r="J13" s="9" t="s">
        <v>492</v>
      </c>
    </row>
    <row r="14" spans="1:10" x14ac:dyDescent="0.25">
      <c r="H14" s="3" t="s">
        <v>11</v>
      </c>
      <c r="I14" s="7" t="s">
        <v>9</v>
      </c>
      <c r="J14" s="9" t="s">
        <v>504</v>
      </c>
    </row>
    <row r="15" spans="1:10" x14ac:dyDescent="0.25">
      <c r="H15" s="3" t="s">
        <v>12</v>
      </c>
      <c r="I15" s="3" t="s">
        <v>9</v>
      </c>
      <c r="J15" s="55" t="s">
        <v>520</v>
      </c>
    </row>
    <row r="16" spans="1:10" x14ac:dyDescent="0.25">
      <c r="A16" s="2" t="s">
        <v>13</v>
      </c>
      <c r="B16" s="2" t="s">
        <v>512</v>
      </c>
      <c r="F16" s="11"/>
      <c r="G16" s="11"/>
      <c r="J16" s="55"/>
    </row>
    <row r="17" spans="1:19" ht="8.25" customHeight="1" thickBot="1" x14ac:dyDescent="0.3">
      <c r="F17" s="11"/>
      <c r="G17" s="11"/>
      <c r="J17" s="55"/>
    </row>
    <row r="18" spans="1:19" ht="20.100000000000001" customHeight="1" x14ac:dyDescent="0.25">
      <c r="A18" s="12" t="s">
        <v>15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50</v>
      </c>
      <c r="G18" s="110" t="s">
        <v>51</v>
      </c>
      <c r="H18" s="434" t="s">
        <v>20</v>
      </c>
      <c r="I18" s="435"/>
      <c r="J18" s="14" t="s">
        <v>21</v>
      </c>
    </row>
    <row r="19" spans="1:19" ht="49.5" customHeight="1" x14ac:dyDescent="0.25">
      <c r="A19" s="15">
        <v>1</v>
      </c>
      <c r="B19" s="438">
        <v>44611</v>
      </c>
      <c r="C19" s="457" t="s">
        <v>522</v>
      </c>
      <c r="D19" s="39" t="s">
        <v>523</v>
      </c>
      <c r="E19" s="203" t="s">
        <v>516</v>
      </c>
      <c r="F19" s="16">
        <v>5</v>
      </c>
      <c r="G19" s="210">
        <v>127</v>
      </c>
      <c r="H19" s="404">
        <v>7500</v>
      </c>
      <c r="I19" s="405"/>
      <c r="J19" s="201">
        <f>G19*H19</f>
        <v>952500</v>
      </c>
    </row>
    <row r="20" spans="1:19" ht="49.5" customHeight="1" x14ac:dyDescent="0.25">
      <c r="A20" s="15">
        <v>2</v>
      </c>
      <c r="B20" s="439"/>
      <c r="C20" s="458"/>
      <c r="D20" s="39" t="s">
        <v>262</v>
      </c>
      <c r="E20" s="203" t="s">
        <v>516</v>
      </c>
      <c r="F20" s="16">
        <v>1</v>
      </c>
      <c r="G20" s="210">
        <v>1</v>
      </c>
      <c r="H20" s="404">
        <v>200000</v>
      </c>
      <c r="I20" s="405"/>
      <c r="J20" s="201">
        <f>G20*H20</f>
        <v>200000</v>
      </c>
    </row>
    <row r="21" spans="1:19" ht="25.5" customHeight="1" thickBot="1" x14ac:dyDescent="0.3">
      <c r="A21" s="406" t="s">
        <v>22</v>
      </c>
      <c r="B21" s="407"/>
      <c r="C21" s="407"/>
      <c r="D21" s="407"/>
      <c r="E21" s="407"/>
      <c r="F21" s="407"/>
      <c r="G21" s="407"/>
      <c r="H21" s="407"/>
      <c r="I21" s="408"/>
      <c r="J21" s="18">
        <f>J19+J20</f>
        <v>1152500</v>
      </c>
      <c r="L21" s="2" t="s">
        <v>517</v>
      </c>
      <c r="M21" s="2">
        <v>7500</v>
      </c>
      <c r="N21" s="212">
        <f>G19*M21</f>
        <v>952500</v>
      </c>
    </row>
    <row r="22" spans="1:19" x14ac:dyDescent="0.25">
      <c r="A22" s="419"/>
      <c r="B22" s="419"/>
      <c r="C22" s="419"/>
      <c r="D22" s="419"/>
      <c r="E22" s="202"/>
      <c r="F22" s="202"/>
      <c r="G22" s="202"/>
      <c r="H22" s="65"/>
      <c r="I22" s="65"/>
      <c r="J22" s="66"/>
      <c r="L22" s="2" t="s">
        <v>518</v>
      </c>
      <c r="M22" s="2">
        <v>5500</v>
      </c>
      <c r="N22" s="212">
        <f>G19*M22</f>
        <v>698500</v>
      </c>
    </row>
    <row r="23" spans="1:19" x14ac:dyDescent="0.25">
      <c r="E23" s="1"/>
      <c r="F23" s="1"/>
      <c r="G23" s="1"/>
      <c r="H23" s="21" t="s">
        <v>23</v>
      </c>
      <c r="I23" s="21"/>
      <c r="J23" s="22">
        <v>0</v>
      </c>
      <c r="K23" s="23"/>
      <c r="L23" s="2" t="s">
        <v>519</v>
      </c>
      <c r="N23" s="213">
        <f>N21-N22</f>
        <v>254000</v>
      </c>
      <c r="S23" s="2" t="s">
        <v>24</v>
      </c>
    </row>
    <row r="24" spans="1:19" ht="16.5" thickBot="1" x14ac:dyDescent="0.3">
      <c r="E24" s="1"/>
      <c r="F24" s="1"/>
      <c r="G24" s="1"/>
      <c r="H24" s="24" t="s">
        <v>25</v>
      </c>
      <c r="I24" s="24"/>
      <c r="J24" s="25">
        <v>0</v>
      </c>
      <c r="K24" s="23"/>
    </row>
    <row r="25" spans="1:19" ht="16.5" customHeight="1" x14ac:dyDescent="0.25">
      <c r="E25" s="1"/>
      <c r="F25" s="1"/>
      <c r="G25" s="1"/>
      <c r="H25" s="26" t="s">
        <v>26</v>
      </c>
      <c r="I25" s="26"/>
      <c r="J25" s="27">
        <f>J21</f>
        <v>1152500</v>
      </c>
    </row>
    <row r="26" spans="1:19" x14ac:dyDescent="0.25">
      <c r="A26" s="1" t="s">
        <v>564</v>
      </c>
      <c r="E26" s="1"/>
      <c r="F26" s="1"/>
      <c r="G26" s="1"/>
      <c r="H26" s="26"/>
      <c r="I26" s="26"/>
      <c r="J26" s="27"/>
    </row>
    <row r="27" spans="1:19" x14ac:dyDescent="0.25">
      <c r="A27" s="28"/>
      <c r="E27" s="1"/>
      <c r="F27" s="1"/>
      <c r="G27" s="1"/>
      <c r="H27" s="26"/>
      <c r="I27" s="26"/>
      <c r="J27" s="27"/>
    </row>
    <row r="28" spans="1:19" x14ac:dyDescent="0.25">
      <c r="E28" s="1"/>
      <c r="F28" s="1"/>
      <c r="G28" s="1"/>
      <c r="H28" s="26"/>
      <c r="I28" s="26"/>
      <c r="J28" s="27"/>
    </row>
    <row r="29" spans="1:19" x14ac:dyDescent="0.25">
      <c r="A29" s="29" t="s">
        <v>27</v>
      </c>
    </row>
    <row r="30" spans="1:19" x14ac:dyDescent="0.25">
      <c r="A30" s="30" t="s">
        <v>28</v>
      </c>
      <c r="B30" s="30"/>
      <c r="C30" s="30"/>
      <c r="D30" s="30"/>
      <c r="E30" s="11"/>
    </row>
    <row r="31" spans="1:19" x14ac:dyDescent="0.25">
      <c r="A31" s="30" t="s">
        <v>29</v>
      </c>
      <c r="B31" s="30"/>
      <c r="C31" s="30"/>
      <c r="D31" s="11"/>
      <c r="E31" s="11"/>
    </row>
    <row r="32" spans="1:19" x14ac:dyDescent="0.25">
      <c r="A32" s="31" t="s">
        <v>135</v>
      </c>
      <c r="B32" s="32"/>
      <c r="C32" s="32"/>
      <c r="D32" s="31"/>
      <c r="E32" s="11"/>
    </row>
    <row r="33" spans="1:10" x14ac:dyDescent="0.25">
      <c r="A33" s="33" t="s">
        <v>136</v>
      </c>
      <c r="B33" s="33"/>
      <c r="C33" s="33"/>
      <c r="D33" s="32"/>
      <c r="E33" s="11"/>
    </row>
    <row r="34" spans="1:10" x14ac:dyDescent="0.25">
      <c r="A34" s="34"/>
      <c r="B34" s="34"/>
      <c r="C34" s="34"/>
      <c r="D34" s="34"/>
    </row>
    <row r="35" spans="1:10" x14ac:dyDescent="0.25">
      <c r="A35" s="69"/>
      <c r="B35" s="69"/>
      <c r="C35" s="69"/>
      <c r="D35" s="211"/>
    </row>
    <row r="36" spans="1:10" x14ac:dyDescent="0.25">
      <c r="H36" s="35" t="s">
        <v>32</v>
      </c>
      <c r="I36" s="394" t="str">
        <f>+J13</f>
        <v xml:space="preserve"> 08 Maret 2022</v>
      </c>
      <c r="J36" s="395"/>
    </row>
    <row r="40" spans="1:10" x14ac:dyDescent="0.25">
      <c r="I40" s="3" t="s">
        <v>24</v>
      </c>
    </row>
    <row r="43" spans="1:10" x14ac:dyDescent="0.25">
      <c r="H43" s="396" t="s">
        <v>33</v>
      </c>
      <c r="I43" s="396"/>
      <c r="J43" s="396"/>
    </row>
  </sheetData>
  <mergeCells count="10">
    <mergeCell ref="H43:J43"/>
    <mergeCell ref="H20:I20"/>
    <mergeCell ref="C19:C20"/>
    <mergeCell ref="B19:B20"/>
    <mergeCell ref="A10:J10"/>
    <mergeCell ref="H18:I18"/>
    <mergeCell ref="H19:I19"/>
    <mergeCell ref="A21:I21"/>
    <mergeCell ref="A22:D22"/>
    <mergeCell ref="I36:J3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2:R42"/>
  <sheetViews>
    <sheetView topLeftCell="A10" workbookViewId="0">
      <selection activeCell="I15" sqref="I15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5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54" t="s">
        <v>6</v>
      </c>
      <c r="B10" s="455"/>
      <c r="C10" s="455"/>
      <c r="D10" s="455"/>
      <c r="E10" s="455"/>
      <c r="F10" s="455"/>
      <c r="G10" s="455"/>
      <c r="H10" s="455"/>
      <c r="I10" s="456"/>
    </row>
    <row r="12" spans="1:9" x14ac:dyDescent="0.25">
      <c r="A12" s="2" t="s">
        <v>7</v>
      </c>
      <c r="B12" s="2" t="s">
        <v>531</v>
      </c>
      <c r="G12" s="3" t="s">
        <v>8</v>
      </c>
      <c r="H12" s="7" t="s">
        <v>9</v>
      </c>
      <c r="I12" s="8" t="s">
        <v>524</v>
      </c>
    </row>
    <row r="13" spans="1:9" x14ac:dyDescent="0.25">
      <c r="B13" s="2" t="s">
        <v>526</v>
      </c>
      <c r="G13" s="3" t="s">
        <v>10</v>
      </c>
      <c r="H13" s="7" t="s">
        <v>9</v>
      </c>
      <c r="I13" s="9" t="s">
        <v>492</v>
      </c>
    </row>
    <row r="14" spans="1:9" x14ac:dyDescent="0.25">
      <c r="G14" s="3" t="s">
        <v>11</v>
      </c>
      <c r="H14" s="7" t="s">
        <v>9</v>
      </c>
      <c r="I14" s="9" t="s">
        <v>504</v>
      </c>
    </row>
    <row r="15" spans="1:9" x14ac:dyDescent="0.25">
      <c r="G15" s="3" t="s">
        <v>12</v>
      </c>
      <c r="H15" s="3" t="s">
        <v>9</v>
      </c>
      <c r="I15" s="55" t="s">
        <v>525</v>
      </c>
    </row>
    <row r="16" spans="1:9" x14ac:dyDescent="0.25">
      <c r="A16" s="2" t="s">
        <v>13</v>
      </c>
      <c r="B16" s="151" t="s">
        <v>527</v>
      </c>
      <c r="F16" s="11"/>
      <c r="I16" s="55"/>
    </row>
    <row r="17" spans="1:18" ht="8.25" customHeight="1" thickBot="1" x14ac:dyDescent="0.3">
      <c r="F17" s="11"/>
      <c r="I17" s="55"/>
    </row>
    <row r="18" spans="1:18" ht="20.100000000000001" customHeight="1" x14ac:dyDescent="0.25">
      <c r="A18" s="12" t="s">
        <v>15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40</v>
      </c>
      <c r="G18" s="434" t="s">
        <v>20</v>
      </c>
      <c r="H18" s="435"/>
      <c r="I18" s="14" t="s">
        <v>21</v>
      </c>
    </row>
    <row r="19" spans="1:18" ht="49.5" customHeight="1" x14ac:dyDescent="0.25">
      <c r="A19" s="15">
        <v>1</v>
      </c>
      <c r="B19" s="206">
        <v>44623</v>
      </c>
      <c r="C19" s="209"/>
      <c r="D19" s="39" t="s">
        <v>529</v>
      </c>
      <c r="E19" s="203" t="s">
        <v>528</v>
      </c>
      <c r="F19" s="16">
        <v>1</v>
      </c>
      <c r="G19" s="404">
        <v>4500000</v>
      </c>
      <c r="H19" s="405"/>
      <c r="I19" s="201">
        <f>G19</f>
        <v>4500000</v>
      </c>
    </row>
    <row r="20" spans="1:18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8"/>
      <c r="I20" s="18">
        <f>I19</f>
        <v>4500000</v>
      </c>
      <c r="M20" s="212"/>
    </row>
    <row r="21" spans="1:18" x14ac:dyDescent="0.25">
      <c r="A21" s="419"/>
      <c r="B21" s="419"/>
      <c r="C21" s="419"/>
      <c r="D21" s="419"/>
      <c r="E21" s="202"/>
      <c r="F21" s="202"/>
      <c r="G21" s="65"/>
      <c r="H21" s="65"/>
      <c r="I21" s="66"/>
      <c r="M21" s="212"/>
    </row>
    <row r="22" spans="1:18" x14ac:dyDescent="0.25">
      <c r="E22" s="1"/>
      <c r="F22" s="1"/>
      <c r="G22" s="21" t="s">
        <v>23</v>
      </c>
      <c r="H22" s="21"/>
      <c r="I22" s="22">
        <v>0</v>
      </c>
      <c r="J22" s="23"/>
      <c r="M22" s="213"/>
      <c r="R22" s="2" t="s">
        <v>24</v>
      </c>
    </row>
    <row r="23" spans="1:18" ht="16.5" thickBot="1" x14ac:dyDescent="0.3">
      <c r="E23" s="1"/>
      <c r="F23" s="1"/>
      <c r="G23" s="24" t="s">
        <v>25</v>
      </c>
      <c r="H23" s="24"/>
      <c r="I23" s="25">
        <v>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I20</f>
        <v>4500000</v>
      </c>
    </row>
    <row r="25" spans="1:18" x14ac:dyDescent="0.25">
      <c r="A25" s="1" t="s">
        <v>530</v>
      </c>
      <c r="E25" s="1"/>
      <c r="F25" s="1"/>
      <c r="G25" s="26"/>
      <c r="H25" s="26"/>
      <c r="I25" s="27"/>
    </row>
    <row r="26" spans="1:18" x14ac:dyDescent="0.25">
      <c r="A26" s="28"/>
      <c r="E26" s="1"/>
      <c r="F26" s="1"/>
      <c r="G26" s="26"/>
      <c r="H26" s="26"/>
      <c r="I26" s="27"/>
    </row>
    <row r="27" spans="1:18" x14ac:dyDescent="0.25">
      <c r="E27" s="1"/>
      <c r="F27" s="1"/>
      <c r="G27" s="26"/>
      <c r="H27" s="26"/>
      <c r="I27" s="27"/>
    </row>
    <row r="28" spans="1:18" x14ac:dyDescent="0.25">
      <c r="A28" s="29" t="s">
        <v>27</v>
      </c>
    </row>
    <row r="29" spans="1:18" x14ac:dyDescent="0.25">
      <c r="A29" s="30" t="s">
        <v>28</v>
      </c>
      <c r="B29" s="30"/>
      <c r="C29" s="30"/>
      <c r="D29" s="30"/>
      <c r="E29" s="11"/>
    </row>
    <row r="30" spans="1:18" x14ac:dyDescent="0.25">
      <c r="A30" s="30" t="s">
        <v>29</v>
      </c>
      <c r="B30" s="30"/>
      <c r="C30" s="30"/>
      <c r="D30" s="11"/>
      <c r="E30" s="11"/>
    </row>
    <row r="31" spans="1:18" x14ac:dyDescent="0.25">
      <c r="A31" s="31" t="s">
        <v>135</v>
      </c>
      <c r="B31" s="32"/>
      <c r="C31" s="32"/>
      <c r="D31" s="31"/>
      <c r="E31" s="11"/>
    </row>
    <row r="32" spans="1:18" x14ac:dyDescent="0.25">
      <c r="A32" s="33" t="s">
        <v>136</v>
      </c>
      <c r="B32" s="33"/>
      <c r="C32" s="33"/>
      <c r="D32" s="32"/>
      <c r="E32" s="11"/>
    </row>
    <row r="33" spans="1:9" x14ac:dyDescent="0.25">
      <c r="A33" s="34"/>
      <c r="B33" s="34"/>
      <c r="C33" s="34"/>
      <c r="D33" s="34"/>
    </row>
    <row r="34" spans="1:9" x14ac:dyDescent="0.25">
      <c r="A34" s="69"/>
      <c r="B34" s="69"/>
      <c r="C34" s="69"/>
      <c r="D34" s="211"/>
    </row>
    <row r="35" spans="1:9" x14ac:dyDescent="0.25">
      <c r="G35" s="35" t="s">
        <v>32</v>
      </c>
      <c r="H35" s="394" t="str">
        <f>+I13</f>
        <v xml:space="preserve"> 08 Maret 2022</v>
      </c>
      <c r="I35" s="395"/>
    </row>
    <row r="39" spans="1:9" x14ac:dyDescent="0.25">
      <c r="H39" s="3" t="s">
        <v>24</v>
      </c>
    </row>
    <row r="42" spans="1:9" x14ac:dyDescent="0.25">
      <c r="G42" s="396" t="s">
        <v>33</v>
      </c>
      <c r="H42" s="396"/>
      <c r="I42" s="396"/>
    </row>
  </sheetData>
  <mergeCells count="7">
    <mergeCell ref="A20:H20"/>
    <mergeCell ref="A21:D21"/>
    <mergeCell ref="H35:I35"/>
    <mergeCell ref="G42:I42"/>
    <mergeCell ref="A10:I10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2:R42"/>
  <sheetViews>
    <sheetView topLeftCell="A4" workbookViewId="0">
      <selection activeCell="I15" sqref="I15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5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54" t="s">
        <v>6</v>
      </c>
      <c r="B10" s="455"/>
      <c r="C10" s="455"/>
      <c r="D10" s="455"/>
      <c r="E10" s="455"/>
      <c r="F10" s="455"/>
      <c r="G10" s="455"/>
      <c r="H10" s="455"/>
      <c r="I10" s="456"/>
    </row>
    <row r="12" spans="1:9" x14ac:dyDescent="0.25">
      <c r="A12" s="2" t="s">
        <v>7</v>
      </c>
      <c r="B12" s="2" t="s">
        <v>534</v>
      </c>
      <c r="G12" s="3" t="s">
        <v>8</v>
      </c>
      <c r="H12" s="7" t="s">
        <v>9</v>
      </c>
      <c r="I12" s="8" t="s">
        <v>533</v>
      </c>
    </row>
    <row r="13" spans="1:9" x14ac:dyDescent="0.25">
      <c r="G13" s="3" t="s">
        <v>10</v>
      </c>
      <c r="H13" s="7" t="s">
        <v>9</v>
      </c>
      <c r="I13" s="9" t="s">
        <v>492</v>
      </c>
    </row>
    <row r="14" spans="1:9" x14ac:dyDescent="0.25">
      <c r="G14" s="3" t="s">
        <v>11</v>
      </c>
      <c r="H14" s="7" t="s">
        <v>9</v>
      </c>
      <c r="I14" s="9" t="s">
        <v>504</v>
      </c>
    </row>
    <row r="15" spans="1:9" x14ac:dyDescent="0.25">
      <c r="G15" s="3" t="s">
        <v>12</v>
      </c>
      <c r="H15" s="3" t="s">
        <v>9</v>
      </c>
      <c r="I15" s="55" t="s">
        <v>525</v>
      </c>
    </row>
    <row r="16" spans="1:9" x14ac:dyDescent="0.25">
      <c r="A16" s="2" t="s">
        <v>13</v>
      </c>
      <c r="B16" s="151" t="s">
        <v>527</v>
      </c>
      <c r="F16" s="11"/>
      <c r="I16" s="55"/>
    </row>
    <row r="17" spans="1:18" ht="8.25" customHeight="1" thickBot="1" x14ac:dyDescent="0.3">
      <c r="F17" s="11"/>
      <c r="I17" s="55"/>
    </row>
    <row r="18" spans="1:18" ht="20.100000000000001" customHeight="1" x14ac:dyDescent="0.25">
      <c r="A18" s="12" t="s">
        <v>15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40</v>
      </c>
      <c r="G18" s="434" t="s">
        <v>20</v>
      </c>
      <c r="H18" s="435"/>
      <c r="I18" s="14" t="s">
        <v>21</v>
      </c>
    </row>
    <row r="19" spans="1:18" ht="49.5" customHeight="1" x14ac:dyDescent="0.25">
      <c r="A19" s="15">
        <v>1</v>
      </c>
      <c r="B19" s="206">
        <v>44623</v>
      </c>
      <c r="C19" s="209"/>
      <c r="D19" s="39" t="s">
        <v>529</v>
      </c>
      <c r="E19" s="203" t="s">
        <v>528</v>
      </c>
      <c r="F19" s="16">
        <v>1</v>
      </c>
      <c r="G19" s="404">
        <v>1500000</v>
      </c>
      <c r="H19" s="405"/>
      <c r="I19" s="201">
        <f>G19</f>
        <v>1500000</v>
      </c>
    </row>
    <row r="20" spans="1:18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8"/>
      <c r="I20" s="18">
        <f>I19</f>
        <v>1500000</v>
      </c>
      <c r="M20" s="212"/>
    </row>
    <row r="21" spans="1:18" x14ac:dyDescent="0.25">
      <c r="A21" s="419"/>
      <c r="B21" s="419"/>
      <c r="C21" s="419"/>
      <c r="D21" s="419"/>
      <c r="E21" s="202"/>
      <c r="F21" s="202"/>
      <c r="G21" s="65"/>
      <c r="H21" s="65"/>
      <c r="I21" s="66"/>
      <c r="M21" s="212"/>
    </row>
    <row r="22" spans="1:18" x14ac:dyDescent="0.25">
      <c r="E22" s="1"/>
      <c r="F22" s="1"/>
      <c r="G22" s="21" t="s">
        <v>23</v>
      </c>
      <c r="H22" s="21"/>
      <c r="I22" s="22">
        <v>0</v>
      </c>
      <c r="J22" s="23"/>
      <c r="M22" s="213"/>
      <c r="R22" s="2" t="s">
        <v>24</v>
      </c>
    </row>
    <row r="23" spans="1:18" ht="16.5" thickBot="1" x14ac:dyDescent="0.3">
      <c r="E23" s="1"/>
      <c r="F23" s="1"/>
      <c r="G23" s="24" t="s">
        <v>25</v>
      </c>
      <c r="H23" s="24"/>
      <c r="I23" s="25">
        <v>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I20</f>
        <v>1500000</v>
      </c>
    </row>
    <row r="25" spans="1:18" x14ac:dyDescent="0.25">
      <c r="A25" s="1" t="s">
        <v>532</v>
      </c>
      <c r="E25" s="1"/>
      <c r="F25" s="1"/>
      <c r="G25" s="26"/>
      <c r="H25" s="26"/>
      <c r="I25" s="27"/>
    </row>
    <row r="26" spans="1:18" x14ac:dyDescent="0.25">
      <c r="A26" s="28"/>
      <c r="E26" s="1"/>
      <c r="F26" s="1"/>
      <c r="G26" s="26"/>
      <c r="H26" s="26"/>
      <c r="I26" s="27"/>
    </row>
    <row r="27" spans="1:18" x14ac:dyDescent="0.25">
      <c r="E27" s="1"/>
      <c r="F27" s="1"/>
      <c r="G27" s="26"/>
      <c r="H27" s="26"/>
      <c r="I27" s="27"/>
    </row>
    <row r="28" spans="1:18" x14ac:dyDescent="0.25">
      <c r="A28" s="29" t="s">
        <v>27</v>
      </c>
    </row>
    <row r="29" spans="1:18" x14ac:dyDescent="0.25">
      <c r="A29" s="30" t="s">
        <v>28</v>
      </c>
      <c r="B29" s="30"/>
      <c r="C29" s="30"/>
      <c r="D29" s="30"/>
      <c r="E29" s="11"/>
    </row>
    <row r="30" spans="1:18" x14ac:dyDescent="0.25">
      <c r="A30" s="30" t="s">
        <v>29</v>
      </c>
      <c r="B30" s="30"/>
      <c r="C30" s="30"/>
      <c r="D30" s="11"/>
      <c r="E30" s="11"/>
    </row>
    <row r="31" spans="1:18" x14ac:dyDescent="0.25">
      <c r="A31" s="31" t="s">
        <v>135</v>
      </c>
      <c r="B31" s="32"/>
      <c r="C31" s="32"/>
      <c r="D31" s="31"/>
      <c r="E31" s="11"/>
    </row>
    <row r="32" spans="1:18" x14ac:dyDescent="0.25">
      <c r="A32" s="33" t="s">
        <v>136</v>
      </c>
      <c r="B32" s="33"/>
      <c r="C32" s="33"/>
      <c r="D32" s="32"/>
      <c r="E32" s="11"/>
    </row>
    <row r="33" spans="1:9" x14ac:dyDescent="0.25">
      <c r="A33" s="34"/>
      <c r="B33" s="34"/>
      <c r="C33" s="34"/>
      <c r="D33" s="34"/>
    </row>
    <row r="34" spans="1:9" x14ac:dyDescent="0.25">
      <c r="A34" s="69"/>
      <c r="B34" s="69"/>
      <c r="C34" s="69"/>
      <c r="D34" s="211"/>
    </row>
    <row r="35" spans="1:9" x14ac:dyDescent="0.25">
      <c r="G35" s="35" t="s">
        <v>32</v>
      </c>
      <c r="H35" s="394" t="str">
        <f>+I13</f>
        <v xml:space="preserve"> 08 Maret 2022</v>
      </c>
      <c r="I35" s="395"/>
    </row>
    <row r="39" spans="1:9" x14ac:dyDescent="0.25">
      <c r="H39" s="3" t="s">
        <v>24</v>
      </c>
    </row>
    <row r="42" spans="1:9" x14ac:dyDescent="0.25">
      <c r="G42" s="396" t="s">
        <v>33</v>
      </c>
      <c r="H42" s="396"/>
      <c r="I42" s="396"/>
    </row>
  </sheetData>
  <mergeCells count="7">
    <mergeCell ref="G42:I42"/>
    <mergeCell ref="A10:I10"/>
    <mergeCell ref="G18:H18"/>
    <mergeCell ref="G19:H19"/>
    <mergeCell ref="A20:H20"/>
    <mergeCell ref="A21:D21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2:R38"/>
  <sheetViews>
    <sheetView topLeftCell="A7" workbookViewId="0">
      <selection activeCell="I14" sqref="I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" style="2" customWidth="1"/>
    <col min="5" max="5" width="14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235</v>
      </c>
      <c r="G11" s="3" t="s">
        <v>8</v>
      </c>
      <c r="H11" s="7" t="s">
        <v>9</v>
      </c>
      <c r="I11" s="8" t="s">
        <v>538</v>
      </c>
    </row>
    <row r="12" spans="1:9" x14ac:dyDescent="0.25">
      <c r="G12" s="3" t="s">
        <v>10</v>
      </c>
      <c r="H12" s="7" t="s">
        <v>9</v>
      </c>
      <c r="I12" s="9" t="s">
        <v>539</v>
      </c>
    </row>
    <row r="13" spans="1:9" x14ac:dyDescent="0.25">
      <c r="G13" s="3" t="s">
        <v>11</v>
      </c>
      <c r="H13" s="7" t="s">
        <v>9</v>
      </c>
      <c r="I13" s="9" t="s">
        <v>539</v>
      </c>
    </row>
    <row r="14" spans="1:9" x14ac:dyDescent="0.25">
      <c r="G14" s="3" t="s">
        <v>12</v>
      </c>
      <c r="H14" s="7" t="s">
        <v>9</v>
      </c>
      <c r="I14" s="55" t="s">
        <v>537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128" customFormat="1" ht="54" customHeight="1" x14ac:dyDescent="0.25">
      <c r="A18" s="15">
        <v>1</v>
      </c>
      <c r="B18" s="46">
        <v>44600</v>
      </c>
      <c r="C18" s="57">
        <v>400520</v>
      </c>
      <c r="D18" s="47" t="s">
        <v>721</v>
      </c>
      <c r="E18" s="130" t="s">
        <v>536</v>
      </c>
      <c r="F18" s="131">
        <v>1</v>
      </c>
      <c r="G18" s="404">
        <v>36426000</v>
      </c>
      <c r="H18" s="405"/>
      <c r="I18" s="129">
        <f>G18</f>
        <v>36426000</v>
      </c>
    </row>
    <row r="19" spans="1:18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8"/>
      <c r="I19" s="18">
        <f>I18</f>
        <v>36426000</v>
      </c>
    </row>
    <row r="20" spans="1:18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20"/>
    </row>
    <row r="21" spans="1:18" x14ac:dyDescent="0.25">
      <c r="E21" s="1"/>
      <c r="F21" s="1"/>
      <c r="G21" s="21" t="s">
        <v>23</v>
      </c>
      <c r="H21" s="21"/>
      <c r="I21" s="22">
        <v>0</v>
      </c>
      <c r="J21" s="23"/>
      <c r="R21" s="2" t="s">
        <v>24</v>
      </c>
    </row>
    <row r="22" spans="1:18" ht="16.5" thickBot="1" x14ac:dyDescent="0.3">
      <c r="E22" s="1"/>
      <c r="F22" s="1"/>
      <c r="G22" s="24" t="s">
        <v>25</v>
      </c>
      <c r="H22" s="24"/>
      <c r="I22" s="25">
        <v>0</v>
      </c>
      <c r="J22" s="23"/>
    </row>
    <row r="23" spans="1:18" ht="16.5" customHeight="1" x14ac:dyDescent="0.25">
      <c r="E23" s="1"/>
      <c r="F23" s="1"/>
      <c r="G23" s="26" t="s">
        <v>26</v>
      </c>
      <c r="H23" s="26"/>
      <c r="I23" s="27">
        <f>I19</f>
        <v>36426000</v>
      </c>
    </row>
    <row r="24" spans="1:18" x14ac:dyDescent="0.25">
      <c r="A24" s="1" t="s">
        <v>236</v>
      </c>
      <c r="E24" s="1"/>
      <c r="F24" s="1"/>
      <c r="G24" s="26"/>
      <c r="H24" s="26"/>
      <c r="I24" s="27"/>
    </row>
    <row r="25" spans="1:18" ht="10.5" customHeight="1" x14ac:dyDescent="0.25">
      <c r="A25" s="28"/>
      <c r="E25" s="1"/>
      <c r="F25" s="1"/>
      <c r="G25" s="26"/>
      <c r="H25" s="26"/>
      <c r="I25" s="27"/>
    </row>
    <row r="26" spans="1:18" x14ac:dyDescent="0.25">
      <c r="A26" s="29" t="s">
        <v>27</v>
      </c>
    </row>
    <row r="27" spans="1:18" x14ac:dyDescent="0.25">
      <c r="A27" s="30" t="s">
        <v>28</v>
      </c>
      <c r="B27" s="30"/>
      <c r="C27" s="30"/>
      <c r="D27" s="30"/>
      <c r="E27" s="11"/>
    </row>
    <row r="28" spans="1:18" x14ac:dyDescent="0.25">
      <c r="A28" s="30" t="s">
        <v>29</v>
      </c>
      <c r="B28" s="30"/>
      <c r="C28" s="30"/>
      <c r="D28" s="11"/>
      <c r="E28" s="11"/>
    </row>
    <row r="29" spans="1:18" x14ac:dyDescent="0.25">
      <c r="A29" s="31" t="s">
        <v>135</v>
      </c>
      <c r="B29" s="32"/>
      <c r="C29" s="32"/>
      <c r="D29" s="31"/>
      <c r="E29" s="11"/>
    </row>
    <row r="30" spans="1:18" x14ac:dyDescent="0.25">
      <c r="A30" s="33" t="s">
        <v>136</v>
      </c>
      <c r="B30" s="33"/>
      <c r="C30" s="33"/>
      <c r="D30" s="32"/>
      <c r="E30" s="11"/>
    </row>
    <row r="31" spans="1:18" ht="8.25" customHeight="1" x14ac:dyDescent="0.25">
      <c r="A31" s="34"/>
      <c r="B31" s="34"/>
      <c r="C31" s="34"/>
      <c r="D31" s="34"/>
    </row>
    <row r="32" spans="1:18" x14ac:dyDescent="0.25">
      <c r="G32" s="35" t="s">
        <v>32</v>
      </c>
      <c r="H32" s="394" t="str">
        <f>+I12</f>
        <v xml:space="preserve"> 09 Maret 2022</v>
      </c>
      <c r="I32" s="395"/>
    </row>
    <row r="36" spans="7:9" x14ac:dyDescent="0.25">
      <c r="H36" s="3" t="s">
        <v>24</v>
      </c>
    </row>
    <row r="38" spans="7:9" x14ac:dyDescent="0.25">
      <c r="G38" s="396" t="s">
        <v>33</v>
      </c>
      <c r="H38" s="396"/>
      <c r="I38" s="396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2:R39"/>
  <sheetViews>
    <sheetView topLeftCell="A10" workbookViewId="0">
      <selection activeCell="L14" sqref="L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" style="2" customWidth="1"/>
    <col min="5" max="5" width="14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235</v>
      </c>
      <c r="G11" s="3" t="s">
        <v>8</v>
      </c>
      <c r="H11" s="7" t="s">
        <v>9</v>
      </c>
      <c r="I11" s="8" t="s">
        <v>724</v>
      </c>
    </row>
    <row r="12" spans="1:9" x14ac:dyDescent="0.25">
      <c r="G12" s="3" t="s">
        <v>10</v>
      </c>
      <c r="H12" s="7" t="s">
        <v>9</v>
      </c>
      <c r="I12" s="9" t="s">
        <v>723</v>
      </c>
    </row>
    <row r="13" spans="1:9" x14ac:dyDescent="0.25">
      <c r="G13" s="3" t="s">
        <v>11</v>
      </c>
      <c r="H13" s="7" t="s">
        <v>9</v>
      </c>
      <c r="I13" s="9" t="s">
        <v>723</v>
      </c>
    </row>
    <row r="14" spans="1:9" x14ac:dyDescent="0.25">
      <c r="G14" s="3" t="s">
        <v>12</v>
      </c>
      <c r="H14" s="7" t="s">
        <v>9</v>
      </c>
      <c r="I14" s="55" t="s">
        <v>537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231" customFormat="1" ht="54" customHeight="1" x14ac:dyDescent="0.25">
      <c r="A18" s="15">
        <v>1</v>
      </c>
      <c r="B18" s="236">
        <v>44600</v>
      </c>
      <c r="C18" s="235">
        <v>400520</v>
      </c>
      <c r="D18" s="47" t="s">
        <v>721</v>
      </c>
      <c r="E18" s="233" t="s">
        <v>536</v>
      </c>
      <c r="F18" s="234">
        <v>1</v>
      </c>
      <c r="G18" s="404">
        <v>55000000</v>
      </c>
      <c r="H18" s="405"/>
      <c r="I18" s="232">
        <f>G18</f>
        <v>55000000</v>
      </c>
    </row>
    <row r="19" spans="1:18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8"/>
      <c r="I19" s="18">
        <f>I18</f>
        <v>55000000</v>
      </c>
    </row>
    <row r="20" spans="1:18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20"/>
    </row>
    <row r="21" spans="1:18" x14ac:dyDescent="0.25">
      <c r="E21" s="1"/>
      <c r="F21" s="1"/>
      <c r="G21" s="21" t="s">
        <v>23</v>
      </c>
      <c r="H21" s="21"/>
      <c r="I21" s="22">
        <v>0</v>
      </c>
      <c r="J21" s="23"/>
      <c r="R21" s="2" t="s">
        <v>24</v>
      </c>
    </row>
    <row r="22" spans="1:18" ht="16.5" thickBot="1" x14ac:dyDescent="0.3">
      <c r="E22" s="1"/>
      <c r="F22" s="1"/>
      <c r="G22" s="24" t="s">
        <v>25</v>
      </c>
      <c r="H22" s="24"/>
      <c r="I22" s="25">
        <v>0</v>
      </c>
      <c r="J22" s="23"/>
    </row>
    <row r="23" spans="1:18" ht="16.5" customHeight="1" x14ac:dyDescent="0.25">
      <c r="E23" s="1"/>
      <c r="F23" s="1"/>
      <c r="G23" s="26" t="s">
        <v>26</v>
      </c>
      <c r="H23" s="26"/>
      <c r="I23" s="27">
        <f>I19</f>
        <v>55000000</v>
      </c>
    </row>
    <row r="24" spans="1:18" x14ac:dyDescent="0.25">
      <c r="A24" s="1" t="s">
        <v>722</v>
      </c>
      <c r="E24" s="1"/>
      <c r="F24" s="1"/>
      <c r="G24" s="26"/>
      <c r="H24" s="26"/>
      <c r="I24" s="27"/>
    </row>
    <row r="25" spans="1:18" ht="10.5" customHeight="1" x14ac:dyDescent="0.25">
      <c r="A25" s="28"/>
      <c r="E25" s="1"/>
      <c r="F25" s="1"/>
      <c r="G25" s="26"/>
      <c r="H25" s="26"/>
      <c r="I25" s="27"/>
    </row>
    <row r="26" spans="1:18" x14ac:dyDescent="0.25">
      <c r="A26" s="29" t="s">
        <v>27</v>
      </c>
    </row>
    <row r="27" spans="1:18" x14ac:dyDescent="0.25">
      <c r="A27" s="30" t="s">
        <v>28</v>
      </c>
      <c r="B27" s="30"/>
      <c r="C27" s="30"/>
      <c r="D27" s="30"/>
      <c r="E27" s="11"/>
    </row>
    <row r="28" spans="1:18" x14ac:dyDescent="0.25">
      <c r="A28" s="30" t="s">
        <v>29</v>
      </c>
      <c r="B28" s="30"/>
      <c r="C28" s="30"/>
      <c r="D28" s="11"/>
      <c r="E28" s="11"/>
    </row>
    <row r="29" spans="1:18" x14ac:dyDescent="0.25">
      <c r="A29" s="31" t="s">
        <v>135</v>
      </c>
      <c r="B29" s="32"/>
      <c r="C29" s="32"/>
      <c r="D29" s="31"/>
      <c r="E29" s="11"/>
    </row>
    <row r="30" spans="1:18" x14ac:dyDescent="0.25">
      <c r="A30" s="33" t="s">
        <v>136</v>
      </c>
      <c r="B30" s="33"/>
      <c r="C30" s="33"/>
      <c r="D30" s="32"/>
      <c r="E30" s="11"/>
    </row>
    <row r="31" spans="1:18" ht="8.25" customHeight="1" x14ac:dyDescent="0.25">
      <c r="A31" s="34"/>
      <c r="B31" s="34"/>
      <c r="C31" s="34"/>
      <c r="D31" s="34"/>
    </row>
    <row r="32" spans="1:18" x14ac:dyDescent="0.25">
      <c r="G32" s="35" t="s">
        <v>32</v>
      </c>
      <c r="H32" s="394" t="str">
        <f>+I12</f>
        <v xml:space="preserve"> 09 Februari 2022</v>
      </c>
      <c r="I32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6">
    <mergeCell ref="G39:I39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2:M51"/>
  <sheetViews>
    <sheetView topLeftCell="A6" zoomScale="86" zoomScaleNormal="86" workbookViewId="0">
      <selection activeCell="J15" sqref="J15"/>
    </sheetView>
  </sheetViews>
  <sheetFormatPr defaultRowHeight="15" x14ac:dyDescent="0.25"/>
  <cols>
    <col min="1" max="1" width="4.85546875" style="145" customWidth="1"/>
    <col min="2" max="2" width="12.85546875" style="145" customWidth="1"/>
    <col min="3" max="3" width="10" style="145" customWidth="1"/>
    <col min="4" max="4" width="31" style="145" customWidth="1"/>
    <col min="5" max="5" width="19.5703125" style="145" customWidth="1"/>
    <col min="6" max="6" width="6.28515625" style="145" customWidth="1"/>
    <col min="7" max="7" width="8" style="145" customWidth="1"/>
    <col min="8" max="8" width="13.5703125" style="146" customWidth="1"/>
    <col min="9" max="9" width="2.140625" style="146" customWidth="1"/>
    <col min="10" max="10" width="21.42578125" style="145" customWidth="1"/>
    <col min="11" max="12" width="9.140625" style="145"/>
    <col min="13" max="13" width="16.85546875" style="145" bestFit="1" customWidth="1"/>
    <col min="14" max="15" width="9.140625" style="145"/>
    <col min="16" max="16" width="16.42578125" style="145" bestFit="1" customWidth="1"/>
    <col min="17" max="16384" width="9.140625" style="145"/>
  </cols>
  <sheetData>
    <row r="2" spans="1:10" ht="18.75" x14ac:dyDescent="0.3">
      <c r="A2" s="144" t="s">
        <v>0</v>
      </c>
      <c r="B2" s="80"/>
      <c r="C2" s="51"/>
    </row>
    <row r="3" spans="1:10" x14ac:dyDescent="0.25">
      <c r="A3" s="147" t="s">
        <v>1</v>
      </c>
      <c r="B3" s="148"/>
      <c r="C3" s="148"/>
    </row>
    <row r="4" spans="1:10" x14ac:dyDescent="0.25">
      <c r="A4" s="147" t="s">
        <v>2</v>
      </c>
      <c r="B4" s="148"/>
      <c r="C4" s="148"/>
    </row>
    <row r="5" spans="1:10" x14ac:dyDescent="0.25">
      <c r="A5" s="147" t="s">
        <v>3</v>
      </c>
      <c r="B5" s="148"/>
      <c r="C5" s="148"/>
    </row>
    <row r="6" spans="1:10" x14ac:dyDescent="0.25">
      <c r="A6" s="147" t="s">
        <v>4</v>
      </c>
      <c r="B6" s="148"/>
      <c r="C6" s="148"/>
    </row>
    <row r="7" spans="1:10" x14ac:dyDescent="0.25">
      <c r="A7" s="147" t="s">
        <v>5</v>
      </c>
      <c r="B7" s="148"/>
      <c r="C7" s="148"/>
    </row>
    <row r="8" spans="1:10" x14ac:dyDescent="0.25">
      <c r="A8" s="148"/>
      <c r="B8" s="148"/>
      <c r="C8" s="148"/>
    </row>
    <row r="9" spans="1:10" ht="15.75" thickBot="1" x14ac:dyDescent="0.3">
      <c r="A9" s="149"/>
      <c r="B9" s="149"/>
      <c r="C9" s="149"/>
      <c r="D9" s="149"/>
      <c r="E9" s="149"/>
      <c r="F9" s="149"/>
      <c r="G9" s="149"/>
      <c r="H9" s="150"/>
      <c r="I9" s="150"/>
      <c r="J9" s="149"/>
    </row>
    <row r="10" spans="1:10" ht="24" thickBot="1" x14ac:dyDescent="0.4">
      <c r="A10" s="447" t="s">
        <v>6</v>
      </c>
      <c r="B10" s="448"/>
      <c r="C10" s="448"/>
      <c r="D10" s="448"/>
      <c r="E10" s="448"/>
      <c r="F10" s="448"/>
      <c r="G10" s="448"/>
      <c r="H10" s="448"/>
      <c r="I10" s="448"/>
      <c r="J10" s="449"/>
    </row>
    <row r="12" spans="1:10" ht="18.75" customHeight="1" x14ac:dyDescent="0.25">
      <c r="A12" s="151" t="s">
        <v>7</v>
      </c>
      <c r="B12" s="151" t="s">
        <v>219</v>
      </c>
      <c r="C12" s="151"/>
      <c r="D12" s="151"/>
      <c r="E12" s="151"/>
      <c r="F12" s="151"/>
      <c r="G12" s="151"/>
      <c r="H12" s="152" t="s">
        <v>8</v>
      </c>
      <c r="I12" s="152" t="s">
        <v>9</v>
      </c>
      <c r="J12" s="8" t="s">
        <v>540</v>
      </c>
    </row>
    <row r="13" spans="1:10" ht="18.75" customHeight="1" x14ac:dyDescent="0.25">
      <c r="A13" s="151"/>
      <c r="B13" s="151"/>
      <c r="C13" s="151"/>
      <c r="D13" s="151"/>
      <c r="E13" s="151"/>
      <c r="F13" s="151"/>
      <c r="G13" s="151"/>
      <c r="H13" s="152" t="s">
        <v>10</v>
      </c>
      <c r="I13" s="152" t="s">
        <v>9</v>
      </c>
      <c r="J13" s="9" t="s">
        <v>539</v>
      </c>
    </row>
    <row r="14" spans="1:10" ht="18.75" customHeight="1" x14ac:dyDescent="0.25">
      <c r="A14" s="151"/>
      <c r="B14" s="151"/>
      <c r="C14" s="151"/>
      <c r="D14" s="151"/>
      <c r="E14" s="151"/>
      <c r="F14" s="151"/>
      <c r="G14" s="151"/>
      <c r="H14" s="152" t="s">
        <v>11</v>
      </c>
      <c r="I14" s="152" t="s">
        <v>9</v>
      </c>
      <c r="J14" s="9" t="s">
        <v>541</v>
      </c>
    </row>
    <row r="15" spans="1:10" ht="18.75" customHeight="1" x14ac:dyDescent="0.25">
      <c r="A15" s="151" t="s">
        <v>13</v>
      </c>
      <c r="B15" s="151" t="s">
        <v>333</v>
      </c>
      <c r="C15" s="151"/>
      <c r="D15" s="151"/>
      <c r="E15" s="151"/>
      <c r="F15" s="151"/>
      <c r="G15" s="151"/>
      <c r="H15" s="152" t="s">
        <v>12</v>
      </c>
      <c r="I15" s="152" t="s">
        <v>9</v>
      </c>
      <c r="J15" s="153" t="s">
        <v>455</v>
      </c>
    </row>
    <row r="16" spans="1:10" ht="27.75" customHeight="1" x14ac:dyDescent="0.25">
      <c r="A16" s="151"/>
      <c r="B16" s="151"/>
      <c r="C16" s="151"/>
      <c r="D16" s="151"/>
      <c r="E16" s="151"/>
      <c r="F16" s="151"/>
      <c r="G16" s="151"/>
      <c r="H16" s="152" t="s">
        <v>335</v>
      </c>
      <c r="I16" s="152" t="s">
        <v>9</v>
      </c>
      <c r="J16" s="154" t="s">
        <v>457</v>
      </c>
    </row>
    <row r="17" spans="1:13" ht="11.25" customHeight="1" thickBot="1" x14ac:dyDescent="0.3">
      <c r="A17" s="155"/>
      <c r="B17" s="155"/>
      <c r="C17" s="155"/>
      <c r="D17" s="155"/>
      <c r="E17" s="155"/>
      <c r="F17" s="155"/>
      <c r="G17" s="155"/>
      <c r="H17" s="156"/>
      <c r="I17" s="156"/>
      <c r="J17" s="155"/>
    </row>
    <row r="18" spans="1:13" ht="43.5" customHeight="1" x14ac:dyDescent="0.25">
      <c r="A18" s="157" t="s">
        <v>15</v>
      </c>
      <c r="B18" s="158" t="s">
        <v>337</v>
      </c>
      <c r="C18" s="159" t="s">
        <v>17</v>
      </c>
      <c r="D18" s="158" t="s">
        <v>338</v>
      </c>
      <c r="E18" s="158" t="s">
        <v>19</v>
      </c>
      <c r="F18" s="159" t="s">
        <v>50</v>
      </c>
      <c r="G18" s="160" t="s">
        <v>51</v>
      </c>
      <c r="H18" s="450" t="s">
        <v>20</v>
      </c>
      <c r="I18" s="451"/>
      <c r="J18" s="161" t="s">
        <v>21</v>
      </c>
      <c r="M18" s="146"/>
    </row>
    <row r="19" spans="1:13" s="155" customFormat="1" ht="30" customHeight="1" x14ac:dyDescent="0.25">
      <c r="A19" s="162">
        <v>1</v>
      </c>
      <c r="B19" s="61">
        <v>44616</v>
      </c>
      <c r="C19" s="163" t="s">
        <v>545</v>
      </c>
      <c r="D19" s="164" t="s">
        <v>542</v>
      </c>
      <c r="E19" s="165" t="s">
        <v>549</v>
      </c>
      <c r="F19" s="166">
        <v>14</v>
      </c>
      <c r="G19" s="167">
        <v>280</v>
      </c>
      <c r="H19" s="452">
        <v>5000</v>
      </c>
      <c r="I19" s="453"/>
      <c r="J19" s="168">
        <f>G19*H19</f>
        <v>1400000</v>
      </c>
      <c r="M19" s="156"/>
    </row>
    <row r="20" spans="1:13" s="155" customFormat="1" ht="30" customHeight="1" x14ac:dyDescent="0.25">
      <c r="A20" s="162">
        <f>A19+1</f>
        <v>2</v>
      </c>
      <c r="B20" s="61">
        <v>44616</v>
      </c>
      <c r="C20" s="163" t="s">
        <v>546</v>
      </c>
      <c r="D20" s="164" t="s">
        <v>543</v>
      </c>
      <c r="E20" s="165" t="s">
        <v>550</v>
      </c>
      <c r="F20" s="166">
        <v>38</v>
      </c>
      <c r="G20" s="167">
        <v>440</v>
      </c>
      <c r="H20" s="452">
        <v>4000</v>
      </c>
      <c r="I20" s="453"/>
      <c r="J20" s="168">
        <f t="shared" ref="J20:J21" si="0">G20*H20</f>
        <v>1760000</v>
      </c>
      <c r="M20" s="156"/>
    </row>
    <row r="21" spans="1:13" s="155" customFormat="1" ht="30" customHeight="1" x14ac:dyDescent="0.25">
      <c r="A21" s="162">
        <f t="shared" ref="A21" si="1">A20+1</f>
        <v>3</v>
      </c>
      <c r="B21" s="61">
        <v>44616</v>
      </c>
      <c r="C21" s="163" t="s">
        <v>547</v>
      </c>
      <c r="D21" s="164" t="s">
        <v>544</v>
      </c>
      <c r="E21" s="165" t="s">
        <v>551</v>
      </c>
      <c r="F21" s="166">
        <v>14</v>
      </c>
      <c r="G21" s="167">
        <v>274</v>
      </c>
      <c r="H21" s="452">
        <v>5000</v>
      </c>
      <c r="I21" s="453"/>
      <c r="J21" s="168">
        <f t="shared" si="0"/>
        <v>1370000</v>
      </c>
      <c r="M21" s="156"/>
    </row>
    <row r="22" spans="1:13" ht="30" customHeight="1" thickBot="1" x14ac:dyDescent="0.3">
      <c r="A22" s="442" t="s">
        <v>22</v>
      </c>
      <c r="B22" s="443"/>
      <c r="C22" s="443"/>
      <c r="D22" s="443"/>
      <c r="E22" s="443"/>
      <c r="F22" s="443"/>
      <c r="G22" s="443"/>
      <c r="H22" s="443"/>
      <c r="I22" s="444"/>
      <c r="J22" s="169">
        <f>SUM(J19:J21)</f>
        <v>4530000</v>
      </c>
    </row>
    <row r="23" spans="1:13" ht="11.25" customHeight="1" x14ac:dyDescent="0.25">
      <c r="A23" s="445"/>
      <c r="B23" s="445"/>
      <c r="C23" s="445"/>
      <c r="D23" s="445"/>
      <c r="E23" s="170"/>
      <c r="H23" s="171"/>
      <c r="I23" s="171"/>
      <c r="J23" s="172"/>
    </row>
    <row r="24" spans="1:13" ht="22.5" customHeight="1" x14ac:dyDescent="0.25">
      <c r="A24" s="173"/>
      <c r="B24" s="173"/>
      <c r="D24" s="173"/>
      <c r="E24" s="173"/>
      <c r="H24" s="97" t="s">
        <v>23</v>
      </c>
      <c r="I24" s="97"/>
      <c r="J24" s="96">
        <v>0</v>
      </c>
    </row>
    <row r="25" spans="1:13" ht="22.5" customHeight="1" thickBot="1" x14ac:dyDescent="0.3">
      <c r="A25" s="208"/>
      <c r="B25" s="208"/>
      <c r="D25" s="208"/>
      <c r="E25" s="208"/>
      <c r="H25" s="174" t="s">
        <v>341</v>
      </c>
      <c r="I25" s="174"/>
      <c r="J25" s="175">
        <v>0</v>
      </c>
    </row>
    <row r="26" spans="1:13" ht="22.5" customHeight="1" x14ac:dyDescent="0.25">
      <c r="A26" s="151"/>
      <c r="B26" s="151"/>
      <c r="D26" s="151"/>
      <c r="E26" s="176"/>
      <c r="H26" s="177" t="s">
        <v>26</v>
      </c>
      <c r="I26" s="178"/>
      <c r="J26" s="179">
        <f>J22</f>
        <v>4530000</v>
      </c>
    </row>
    <row r="27" spans="1:13" ht="13.5" customHeight="1" x14ac:dyDescent="0.25">
      <c r="A27" s="151"/>
      <c r="B27" s="151"/>
      <c r="D27" s="151"/>
      <c r="E27" s="176"/>
      <c r="H27" s="178"/>
      <c r="I27" s="178"/>
      <c r="J27" s="180"/>
    </row>
    <row r="28" spans="1:13" ht="18.75" x14ac:dyDescent="0.25">
      <c r="A28" s="181" t="s">
        <v>548</v>
      </c>
      <c r="B28" s="176"/>
      <c r="D28" s="151"/>
      <c r="E28" s="176"/>
      <c r="H28" s="178"/>
      <c r="I28" s="178"/>
      <c r="J28" s="180"/>
    </row>
    <row r="29" spans="1:13" ht="15.75" x14ac:dyDescent="0.25">
      <c r="A29" s="151"/>
      <c r="B29" s="151"/>
      <c r="D29" s="151"/>
      <c r="E29" s="176"/>
      <c r="H29" s="178"/>
      <c r="I29" s="178"/>
      <c r="J29" s="180"/>
    </row>
    <row r="30" spans="1:13" ht="17.25" customHeight="1" x14ac:dyDescent="0.25">
      <c r="A30" s="29" t="s">
        <v>27</v>
      </c>
      <c r="B30" s="182"/>
      <c r="D30" s="182"/>
      <c r="E30" s="151"/>
      <c r="H30" s="152"/>
      <c r="I30" s="152"/>
      <c r="J30" s="151"/>
    </row>
    <row r="31" spans="1:13" ht="17.25" customHeight="1" x14ac:dyDescent="0.25">
      <c r="A31" s="221" t="s">
        <v>28</v>
      </c>
      <c r="B31" s="176"/>
      <c r="D31" s="176"/>
      <c r="E31" s="151"/>
      <c r="H31" s="152"/>
      <c r="I31" s="152"/>
      <c r="J31" s="151"/>
      <c r="M31" s="183"/>
    </row>
    <row r="32" spans="1:13" ht="17.25" customHeight="1" x14ac:dyDescent="0.25">
      <c r="A32" s="221" t="s">
        <v>29</v>
      </c>
      <c r="B32" s="176"/>
      <c r="D32" s="151"/>
      <c r="E32" s="151"/>
      <c r="H32" s="152"/>
      <c r="I32" s="152"/>
      <c r="J32" s="151"/>
    </row>
    <row r="33" spans="1:13" ht="17.25" customHeight="1" x14ac:dyDescent="0.25">
      <c r="A33" s="222" t="s">
        <v>135</v>
      </c>
      <c r="B33" s="184"/>
      <c r="D33" s="184"/>
      <c r="E33" s="151"/>
      <c r="H33" s="152"/>
      <c r="I33" s="152"/>
      <c r="J33" s="151"/>
    </row>
    <row r="34" spans="1:13" ht="17.25" customHeight="1" x14ac:dyDescent="0.25">
      <c r="A34" s="223" t="s">
        <v>136</v>
      </c>
      <c r="B34" s="185"/>
      <c r="D34" s="186"/>
      <c r="E34" s="151"/>
      <c r="H34" s="152"/>
      <c r="I34" s="152"/>
      <c r="J34" s="151"/>
    </row>
    <row r="35" spans="1:13" ht="15.75" x14ac:dyDescent="0.25">
      <c r="A35" s="185"/>
      <c r="B35" s="185"/>
      <c r="D35" s="187"/>
      <c r="E35" s="151"/>
      <c r="H35" s="152"/>
      <c r="I35" s="152"/>
      <c r="J35" s="151"/>
    </row>
    <row r="36" spans="1:13" ht="15.75" x14ac:dyDescent="0.25">
      <c r="A36" s="151"/>
      <c r="B36" s="151"/>
      <c r="D36" s="151"/>
      <c r="E36" s="151"/>
      <c r="H36" s="188" t="s">
        <v>32</v>
      </c>
      <c r="I36" s="446" t="str">
        <f>J13</f>
        <v xml:space="preserve"> 09 Maret 2022</v>
      </c>
      <c r="J36" s="446"/>
    </row>
    <row r="37" spans="1:13" ht="15.75" x14ac:dyDescent="0.25">
      <c r="A37" s="151"/>
      <c r="B37" s="151"/>
      <c r="D37" s="151"/>
      <c r="E37" s="151"/>
      <c r="H37" s="152"/>
      <c r="I37" s="152"/>
      <c r="J37" s="151"/>
    </row>
    <row r="38" spans="1:13" ht="15.75" x14ac:dyDescent="0.25">
      <c r="A38" s="151"/>
      <c r="B38" s="151"/>
      <c r="D38" s="151"/>
      <c r="E38" s="151"/>
      <c r="H38" s="152"/>
      <c r="I38" s="152"/>
      <c r="J38" s="151"/>
    </row>
    <row r="39" spans="1:13" ht="15.75" x14ac:dyDescent="0.25">
      <c r="A39" s="151"/>
      <c r="B39" s="151"/>
      <c r="D39" s="151"/>
      <c r="E39" s="151"/>
      <c r="H39" s="152"/>
      <c r="I39" s="152"/>
      <c r="J39" s="151"/>
    </row>
    <row r="40" spans="1:13" ht="28.5" customHeight="1" x14ac:dyDescent="0.25">
      <c r="A40" s="151"/>
      <c r="B40" s="151"/>
      <c r="D40" s="151"/>
      <c r="E40" s="151"/>
      <c r="H40" s="152"/>
      <c r="I40" s="152"/>
      <c r="J40" s="151"/>
    </row>
    <row r="41" spans="1:13" ht="15.75" x14ac:dyDescent="0.25">
      <c r="A41" s="151"/>
      <c r="B41" s="151"/>
      <c r="D41" s="151"/>
      <c r="E41" s="151"/>
      <c r="H41" s="152"/>
      <c r="I41" s="152"/>
      <c r="J41" s="151"/>
    </row>
    <row r="42" spans="1:13" ht="15.75" x14ac:dyDescent="0.25">
      <c r="A42" s="151"/>
      <c r="B42" s="151"/>
      <c r="D42" s="151"/>
      <c r="E42" s="151"/>
      <c r="H42" s="152"/>
      <c r="I42" s="152"/>
      <c r="J42" s="151"/>
    </row>
    <row r="43" spans="1:13" ht="15.75" x14ac:dyDescent="0.25">
      <c r="A43" s="51"/>
      <c r="B43" s="51"/>
      <c r="D43" s="51"/>
      <c r="E43" s="51"/>
      <c r="H43" s="396" t="s">
        <v>342</v>
      </c>
      <c r="I43" s="396"/>
      <c r="J43" s="396"/>
    </row>
    <row r="44" spans="1:13" ht="15.75" x14ac:dyDescent="0.25">
      <c r="A44" s="51"/>
      <c r="B44" s="51"/>
      <c r="D44" s="51"/>
      <c r="E44" s="51"/>
      <c r="H44" s="81"/>
      <c r="I44" s="81"/>
      <c r="J44" s="51"/>
    </row>
    <row r="45" spans="1:13" ht="15.75" x14ac:dyDescent="0.25">
      <c r="A45" s="51"/>
      <c r="B45" s="51"/>
      <c r="D45" s="51"/>
      <c r="E45" s="51"/>
      <c r="H45" s="81"/>
      <c r="I45" s="81"/>
      <c r="J45" s="51"/>
    </row>
    <row r="46" spans="1:13" ht="15.75" x14ac:dyDescent="0.25">
      <c r="A46" s="51"/>
      <c r="B46" s="51"/>
      <c r="D46" s="51"/>
      <c r="E46" s="51"/>
      <c r="H46" s="81"/>
      <c r="I46" s="81"/>
      <c r="J46" s="51"/>
      <c r="M46" s="189"/>
    </row>
    <row r="47" spans="1:13" ht="15.75" x14ac:dyDescent="0.25">
      <c r="A47" s="51"/>
      <c r="B47" s="51"/>
      <c r="D47" s="51"/>
      <c r="E47" s="51"/>
      <c r="H47" s="81"/>
      <c r="I47" s="81"/>
      <c r="J47" s="51"/>
    </row>
    <row r="48" spans="1:13" ht="15.75" x14ac:dyDescent="0.25">
      <c r="A48" s="51"/>
      <c r="B48" s="51"/>
      <c r="D48" s="51"/>
      <c r="E48" s="51"/>
      <c r="H48" s="81"/>
      <c r="I48" s="81"/>
      <c r="J48" s="51"/>
    </row>
    <row r="49" spans="1:10" ht="15.75" x14ac:dyDescent="0.25">
      <c r="A49" s="51"/>
      <c r="B49" s="51"/>
      <c r="D49" s="51"/>
      <c r="E49" s="51"/>
      <c r="H49" s="81"/>
      <c r="I49" s="81"/>
      <c r="J49" s="51"/>
    </row>
    <row r="50" spans="1:10" ht="15.75" x14ac:dyDescent="0.25">
      <c r="A50" s="51"/>
      <c r="B50" s="51"/>
      <c r="D50" s="51"/>
      <c r="E50" s="51"/>
      <c r="H50" s="81"/>
      <c r="I50" s="81"/>
      <c r="J50" s="51"/>
    </row>
    <row r="51" spans="1:10" ht="15.75" x14ac:dyDescent="0.25">
      <c r="A51" s="51"/>
      <c r="B51" s="51"/>
      <c r="D51" s="51"/>
      <c r="E51" s="51"/>
      <c r="H51" s="81"/>
      <c r="I51" s="81"/>
      <c r="J51" s="51"/>
    </row>
  </sheetData>
  <autoFilter ref="A18:J22">
    <filterColumn colId="7" showButton="0"/>
  </autoFilter>
  <mergeCells count="9">
    <mergeCell ref="A23:D23"/>
    <mergeCell ref="I36:J36"/>
    <mergeCell ref="H43:J43"/>
    <mergeCell ref="A22:I22"/>
    <mergeCell ref="A10:J10"/>
    <mergeCell ref="H18:I18"/>
    <mergeCell ref="H19:I19"/>
    <mergeCell ref="H20:I20"/>
    <mergeCell ref="H21:I21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552</v>
      </c>
    </row>
    <row r="12" spans="1:10" x14ac:dyDescent="0.25">
      <c r="H12" s="3" t="s">
        <v>10</v>
      </c>
      <c r="I12" s="7" t="s">
        <v>9</v>
      </c>
      <c r="J12" s="9" t="s">
        <v>553</v>
      </c>
    </row>
    <row r="13" spans="1:10" x14ac:dyDescent="0.25">
      <c r="H13" s="3" t="s">
        <v>11</v>
      </c>
      <c r="I13" s="7" t="s">
        <v>9</v>
      </c>
      <c r="J13" s="9" t="s">
        <v>553</v>
      </c>
    </row>
    <row r="14" spans="1:10" x14ac:dyDescent="0.25">
      <c r="H14" s="3" t="s">
        <v>12</v>
      </c>
      <c r="I14" s="7" t="s">
        <v>9</v>
      </c>
      <c r="J14" s="55" t="s">
        <v>554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14" customFormat="1" ht="54" customHeight="1" x14ac:dyDescent="0.25">
      <c r="A18" s="15">
        <v>1</v>
      </c>
      <c r="B18" s="220">
        <v>44629</v>
      </c>
      <c r="C18" s="219" t="s">
        <v>555</v>
      </c>
      <c r="D18" s="47" t="s">
        <v>556</v>
      </c>
      <c r="E18" s="216" t="s">
        <v>52</v>
      </c>
      <c r="F18" s="218">
        <v>30</v>
      </c>
      <c r="G18" s="58">
        <v>390</v>
      </c>
      <c r="H18" s="404">
        <v>4000</v>
      </c>
      <c r="I18" s="405"/>
      <c r="J18" s="215">
        <f>G18*H18</f>
        <v>1560000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1560000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N20" s="2" t="s">
        <v>328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N21" s="2" t="s">
        <v>329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N22" s="2" t="s">
        <v>330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1560000</v>
      </c>
      <c r="N23" s="2" t="s">
        <v>61</v>
      </c>
    </row>
    <row r="24" spans="1:19" x14ac:dyDescent="0.25">
      <c r="A24" s="1" t="s">
        <v>557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10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S38"/>
  <sheetViews>
    <sheetView topLeftCell="A7" workbookViewId="0">
      <selection activeCell="H23" sqref="H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166</v>
      </c>
      <c r="H11" s="3" t="s">
        <v>8</v>
      </c>
      <c r="I11" s="7" t="s">
        <v>9</v>
      </c>
      <c r="J11" s="8" t="s">
        <v>167</v>
      </c>
    </row>
    <row r="12" spans="1:10" x14ac:dyDescent="0.25">
      <c r="H12" s="3" t="s">
        <v>10</v>
      </c>
      <c r="I12" s="7" t="s">
        <v>9</v>
      </c>
      <c r="J12" s="9" t="s">
        <v>36</v>
      </c>
    </row>
    <row r="13" spans="1:10" x14ac:dyDescent="0.25">
      <c r="H13" s="3" t="s">
        <v>11</v>
      </c>
      <c r="I13" s="7" t="s">
        <v>9</v>
      </c>
      <c r="J13" s="9" t="s">
        <v>36</v>
      </c>
    </row>
    <row r="14" spans="1:10" x14ac:dyDescent="0.25">
      <c r="H14" s="3" t="s">
        <v>12</v>
      </c>
      <c r="I14" s="7" t="s">
        <v>9</v>
      </c>
      <c r="J14" s="55" t="s">
        <v>79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114" customFormat="1" ht="54" customHeight="1" x14ac:dyDescent="0.25">
      <c r="A18" s="15">
        <v>1</v>
      </c>
      <c r="B18" s="46">
        <v>44621</v>
      </c>
      <c r="C18" s="57"/>
      <c r="D18" s="47" t="s">
        <v>168</v>
      </c>
      <c r="E18" s="116" t="s">
        <v>52</v>
      </c>
      <c r="F18" s="117">
        <v>1</v>
      </c>
      <c r="G18" s="58">
        <v>1</v>
      </c>
      <c r="H18" s="404">
        <v>150000</v>
      </c>
      <c r="I18" s="405"/>
      <c r="J18" s="115">
        <v>150000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150000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M20" s="2" t="s">
        <v>169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M21" s="2" t="s">
        <v>170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150000</v>
      </c>
    </row>
    <row r="24" spans="1:19" x14ac:dyDescent="0.25">
      <c r="A24" s="1" t="s">
        <v>171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30</v>
      </c>
      <c r="B29" s="32"/>
      <c r="C29" s="32"/>
      <c r="D29" s="31"/>
      <c r="E29" s="11"/>
    </row>
    <row r="30" spans="1:19" x14ac:dyDescent="0.25">
      <c r="A30" s="33" t="s">
        <v>31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01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2:S39"/>
  <sheetViews>
    <sheetView topLeftCell="A13" workbookViewId="0">
      <selection activeCell="K19" sqref="K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560</v>
      </c>
      <c r="H11" s="3" t="s">
        <v>8</v>
      </c>
      <c r="I11" s="7" t="s">
        <v>9</v>
      </c>
      <c r="J11" s="8" t="s">
        <v>558</v>
      </c>
    </row>
    <row r="12" spans="1:10" x14ac:dyDescent="0.25">
      <c r="H12" s="3" t="s">
        <v>10</v>
      </c>
      <c r="I12" s="7" t="s">
        <v>9</v>
      </c>
      <c r="J12" s="9" t="s">
        <v>553</v>
      </c>
    </row>
    <row r="13" spans="1:10" x14ac:dyDescent="0.25">
      <c r="H13" s="3" t="s">
        <v>11</v>
      </c>
      <c r="I13" s="7" t="s">
        <v>9</v>
      </c>
      <c r="J13" s="9" t="s">
        <v>553</v>
      </c>
    </row>
    <row r="14" spans="1:10" x14ac:dyDescent="0.25">
      <c r="H14" s="3" t="s">
        <v>12</v>
      </c>
      <c r="I14" s="7" t="s">
        <v>9</v>
      </c>
      <c r="J14" s="55" t="s">
        <v>559</v>
      </c>
    </row>
    <row r="15" spans="1:10" x14ac:dyDescent="0.25">
      <c r="A15" s="2" t="s">
        <v>13</v>
      </c>
      <c r="B15" s="2" t="s">
        <v>560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14" customFormat="1" ht="54" customHeight="1" x14ac:dyDescent="0.25">
      <c r="A18" s="15">
        <v>1</v>
      </c>
      <c r="B18" s="438">
        <v>44629</v>
      </c>
      <c r="C18" s="459" t="s">
        <v>561</v>
      </c>
      <c r="D18" s="47" t="s">
        <v>562</v>
      </c>
      <c r="E18" s="216" t="s">
        <v>216</v>
      </c>
      <c r="F18" s="16">
        <v>1</v>
      </c>
      <c r="G18" s="16">
        <v>157</v>
      </c>
      <c r="H18" s="404">
        <v>2600</v>
      </c>
      <c r="I18" s="405"/>
      <c r="J18" s="215">
        <f>G18*H18</f>
        <v>408200</v>
      </c>
    </row>
    <row r="19" spans="1:19" s="214" customFormat="1" ht="54" customHeight="1" x14ac:dyDescent="0.25">
      <c r="A19" s="15">
        <v>2</v>
      </c>
      <c r="B19" s="439"/>
      <c r="C19" s="460"/>
      <c r="D19" s="47" t="s">
        <v>322</v>
      </c>
      <c r="E19" s="216" t="s">
        <v>216</v>
      </c>
      <c r="F19" s="218">
        <v>1</v>
      </c>
      <c r="G19" s="58">
        <v>1</v>
      </c>
      <c r="H19" s="404">
        <v>300000</v>
      </c>
      <c r="I19" s="405"/>
      <c r="J19" s="215">
        <f>G19*H19</f>
        <v>300000</v>
      </c>
    </row>
    <row r="20" spans="1:19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7"/>
      <c r="I20" s="408"/>
      <c r="J20" s="18">
        <f>J18+J19</f>
        <v>708200</v>
      </c>
    </row>
    <row r="21" spans="1:19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20"/>
    </row>
    <row r="22" spans="1:19" x14ac:dyDescent="0.25">
      <c r="E22" s="1"/>
      <c r="F22" s="1"/>
      <c r="G22" s="1"/>
      <c r="H22" s="21" t="s">
        <v>23</v>
      </c>
      <c r="I22" s="21"/>
      <c r="J22" s="22">
        <v>0</v>
      </c>
      <c r="K22" s="23"/>
      <c r="S22" s="2" t="s">
        <v>24</v>
      </c>
    </row>
    <row r="23" spans="1:19" ht="16.5" thickBot="1" x14ac:dyDescent="0.3">
      <c r="E23" s="1"/>
      <c r="F23" s="1"/>
      <c r="G23" s="1"/>
      <c r="H23" s="24" t="s">
        <v>25</v>
      </c>
      <c r="I23" s="24"/>
      <c r="J23" s="25">
        <v>0</v>
      </c>
      <c r="K23" s="23"/>
    </row>
    <row r="24" spans="1:19" ht="16.5" customHeight="1" x14ac:dyDescent="0.25">
      <c r="E24" s="1"/>
      <c r="F24" s="1"/>
      <c r="G24" s="1"/>
      <c r="H24" s="26" t="s">
        <v>26</v>
      </c>
      <c r="I24" s="26"/>
      <c r="J24" s="27">
        <f>J20</f>
        <v>708200</v>
      </c>
    </row>
    <row r="25" spans="1:19" x14ac:dyDescent="0.25">
      <c r="A25" s="1" t="s">
        <v>563</v>
      </c>
      <c r="E25" s="1"/>
      <c r="F25" s="1"/>
      <c r="G25" s="1"/>
      <c r="H25" s="26"/>
      <c r="I25" s="26"/>
      <c r="J25" s="27"/>
    </row>
    <row r="26" spans="1:19" ht="10.5" customHeight="1" x14ac:dyDescent="0.25">
      <c r="A26" s="28"/>
      <c r="E26" s="1"/>
      <c r="F26" s="1"/>
      <c r="G26" s="1"/>
      <c r="H26" s="26"/>
      <c r="I26" s="26"/>
      <c r="J26" s="27"/>
    </row>
    <row r="27" spans="1:19" x14ac:dyDescent="0.25">
      <c r="A27" s="29" t="s">
        <v>27</v>
      </c>
    </row>
    <row r="28" spans="1:19" x14ac:dyDescent="0.25">
      <c r="A28" s="30" t="s">
        <v>28</v>
      </c>
      <c r="B28" s="30"/>
      <c r="C28" s="30"/>
      <c r="D28" s="30"/>
      <c r="E28" s="11"/>
    </row>
    <row r="29" spans="1:19" x14ac:dyDescent="0.25">
      <c r="A29" s="30" t="s">
        <v>29</v>
      </c>
      <c r="B29" s="30"/>
      <c r="C29" s="30"/>
      <c r="D29" s="11"/>
      <c r="E29" s="11"/>
    </row>
    <row r="30" spans="1:19" x14ac:dyDescent="0.25">
      <c r="A30" s="31" t="s">
        <v>135</v>
      </c>
      <c r="B30" s="32"/>
      <c r="C30" s="32"/>
      <c r="D30" s="31"/>
      <c r="E30" s="11"/>
    </row>
    <row r="31" spans="1:19" x14ac:dyDescent="0.25">
      <c r="A31" s="33" t="s">
        <v>136</v>
      </c>
      <c r="B31" s="33"/>
      <c r="C31" s="33"/>
      <c r="D31" s="32"/>
      <c r="E31" s="11"/>
    </row>
    <row r="32" spans="1:19" ht="8.25" customHeight="1" x14ac:dyDescent="0.25">
      <c r="A32" s="34"/>
      <c r="B32" s="34"/>
      <c r="C32" s="34"/>
      <c r="D32" s="34"/>
    </row>
    <row r="33" spans="8:10" x14ac:dyDescent="0.25">
      <c r="H33" s="35" t="s">
        <v>32</v>
      </c>
      <c r="I33" s="394" t="str">
        <f>+J12</f>
        <v xml:space="preserve"> 10 Maret 2022</v>
      </c>
      <c r="J33" s="395"/>
    </row>
    <row r="37" spans="8:10" x14ac:dyDescent="0.25">
      <c r="I37" s="3" t="s">
        <v>24</v>
      </c>
    </row>
    <row r="39" spans="8:10" x14ac:dyDescent="0.25">
      <c r="H39" s="396" t="s">
        <v>33</v>
      </c>
      <c r="I39" s="396"/>
      <c r="J39" s="396"/>
    </row>
  </sheetData>
  <mergeCells count="9">
    <mergeCell ref="H39:J39"/>
    <mergeCell ref="H19:I19"/>
    <mergeCell ref="C18:C19"/>
    <mergeCell ref="B18:B19"/>
    <mergeCell ref="A9:J9"/>
    <mergeCell ref="H17:I17"/>
    <mergeCell ref="H18:I18"/>
    <mergeCell ref="A20:I20"/>
    <mergeCell ref="I33:J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S38"/>
  <sheetViews>
    <sheetView topLeftCell="A19" workbookViewId="0">
      <selection activeCell="O29" sqref="O2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1" width="9.140625" style="2"/>
    <col min="12" max="12" width="11.5703125" style="2" customWidth="1"/>
    <col min="13" max="13" width="11.5703125" style="2" bestFit="1" customWidth="1"/>
    <col min="14" max="14" width="10.42578125" style="2" bestFit="1" customWidth="1"/>
    <col min="15" max="15" width="15.7109375" style="2" bestFit="1" customWidth="1"/>
    <col min="16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566</v>
      </c>
      <c r="H11" s="3" t="s">
        <v>8</v>
      </c>
      <c r="I11" s="7" t="s">
        <v>9</v>
      </c>
      <c r="J11" s="8" t="s">
        <v>580</v>
      </c>
    </row>
    <row r="12" spans="1:10" x14ac:dyDescent="0.25">
      <c r="H12" s="3" t="s">
        <v>10</v>
      </c>
      <c r="I12" s="7" t="s">
        <v>9</v>
      </c>
      <c r="J12" s="9" t="s">
        <v>553</v>
      </c>
    </row>
    <row r="13" spans="1:10" x14ac:dyDescent="0.25">
      <c r="H13" s="3" t="s">
        <v>11</v>
      </c>
      <c r="I13" s="7" t="s">
        <v>9</v>
      </c>
      <c r="J13" s="9" t="s">
        <v>581</v>
      </c>
    </row>
    <row r="14" spans="1:10" x14ac:dyDescent="0.25">
      <c r="H14" s="3" t="s">
        <v>12</v>
      </c>
      <c r="I14" s="7" t="s">
        <v>9</v>
      </c>
      <c r="J14" s="55" t="s">
        <v>582</v>
      </c>
    </row>
    <row r="15" spans="1:10" x14ac:dyDescent="0.25">
      <c r="A15" s="2" t="s">
        <v>13</v>
      </c>
      <c r="B15" s="2" t="s">
        <v>527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14" customFormat="1" ht="54" customHeight="1" x14ac:dyDescent="0.25">
      <c r="A18" s="15">
        <v>1</v>
      </c>
      <c r="B18" s="227">
        <v>44623</v>
      </c>
      <c r="C18" s="228"/>
      <c r="D18" s="47" t="s">
        <v>574</v>
      </c>
      <c r="E18" s="216" t="s">
        <v>200</v>
      </c>
      <c r="F18" s="16">
        <v>51</v>
      </c>
      <c r="G18" s="16">
        <v>12057</v>
      </c>
      <c r="H18" s="404">
        <v>4000</v>
      </c>
      <c r="I18" s="405"/>
      <c r="J18" s="215">
        <f>G18*H18</f>
        <v>48228000</v>
      </c>
      <c r="L18" s="2" t="s">
        <v>567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48228000</v>
      </c>
      <c r="L19" s="2" t="s">
        <v>568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L20" s="2" t="s">
        <v>569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L22" s="2" t="s">
        <v>570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48228000</v>
      </c>
      <c r="L23" s="2" t="s">
        <v>571</v>
      </c>
    </row>
    <row r="24" spans="1:19" x14ac:dyDescent="0.25">
      <c r="A24" s="1" t="s">
        <v>583</v>
      </c>
      <c r="E24" s="1"/>
      <c r="F24" s="1"/>
      <c r="G24" s="1"/>
      <c r="H24" s="26"/>
      <c r="I24" s="26"/>
      <c r="J24" s="27"/>
      <c r="L24" s="2" t="s">
        <v>572</v>
      </c>
    </row>
    <row r="25" spans="1:19" ht="10.5" customHeight="1" x14ac:dyDescent="0.25">
      <c r="A25" s="28"/>
      <c r="E25" s="1"/>
      <c r="F25" s="1"/>
      <c r="G25" s="1"/>
      <c r="H25" s="26"/>
      <c r="I25" s="26"/>
      <c r="J25" s="27"/>
      <c r="L25" s="2" t="s">
        <v>573</v>
      </c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  <c r="L27" s="2" t="s">
        <v>517</v>
      </c>
      <c r="M27" s="212">
        <v>12057</v>
      </c>
      <c r="N27" s="212">
        <v>4000</v>
      </c>
      <c r="O27" s="212">
        <f>M27*N27</f>
        <v>48228000</v>
      </c>
    </row>
    <row r="28" spans="1:19" x14ac:dyDescent="0.25">
      <c r="A28" s="30" t="s">
        <v>29</v>
      </c>
      <c r="B28" s="30"/>
      <c r="C28" s="30"/>
      <c r="D28" s="11"/>
      <c r="E28" s="11"/>
      <c r="L28" s="2" t="s">
        <v>575</v>
      </c>
      <c r="M28" s="212">
        <v>12057</v>
      </c>
      <c r="N28" s="212">
        <v>3500</v>
      </c>
      <c r="O28" s="229">
        <f>M28*N28</f>
        <v>42199500</v>
      </c>
    </row>
    <row r="29" spans="1:19" x14ac:dyDescent="0.25">
      <c r="A29" s="31" t="s">
        <v>135</v>
      </c>
      <c r="B29" s="32"/>
      <c r="C29" s="32"/>
      <c r="D29" s="31"/>
      <c r="E29" s="11"/>
      <c r="M29" s="212"/>
      <c r="N29" s="212"/>
      <c r="O29" s="213">
        <f>O27-O28</f>
        <v>6028500</v>
      </c>
    </row>
    <row r="30" spans="1:19" x14ac:dyDescent="0.25">
      <c r="A30" s="33" t="s">
        <v>136</v>
      </c>
      <c r="B30" s="33"/>
      <c r="C30" s="33"/>
      <c r="D30" s="32"/>
      <c r="E30" s="11"/>
      <c r="L30" s="2" t="s">
        <v>576</v>
      </c>
      <c r="O30" s="212">
        <v>2000000</v>
      </c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10 Maret 2022</v>
      </c>
      <c r="J32" s="395"/>
      <c r="L32" s="2" t="s">
        <v>577</v>
      </c>
      <c r="O32" s="229">
        <v>1500000</v>
      </c>
    </row>
    <row r="33" spans="8:15" x14ac:dyDescent="0.25">
      <c r="O33" s="230">
        <f>O29-O30-O32</f>
        <v>2528500</v>
      </c>
    </row>
    <row r="34" spans="8:15" x14ac:dyDescent="0.25">
      <c r="L34" s="2" t="s">
        <v>578</v>
      </c>
      <c r="O34" s="212">
        <v>2000000</v>
      </c>
    </row>
    <row r="35" spans="8:15" x14ac:dyDescent="0.25">
      <c r="L35" s="2" t="s">
        <v>579</v>
      </c>
      <c r="O35" s="212">
        <f>O33-O34</f>
        <v>528500</v>
      </c>
    </row>
    <row r="36" spans="8:15" x14ac:dyDescent="0.25">
      <c r="I36" s="3" t="s">
        <v>24</v>
      </c>
    </row>
    <row r="38" spans="8:15" x14ac:dyDescent="0.25">
      <c r="H38" s="396" t="s">
        <v>33</v>
      </c>
      <c r="I38" s="396"/>
      <c r="J38" s="396"/>
    </row>
  </sheetData>
  <mergeCells count="6">
    <mergeCell ref="A19:I19"/>
    <mergeCell ref="I32:J32"/>
    <mergeCell ref="H38:J38"/>
    <mergeCell ref="A9:J9"/>
    <mergeCell ref="H17:I17"/>
    <mergeCell ref="H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2:S38"/>
  <sheetViews>
    <sheetView topLeftCell="A7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1" width="9.140625" style="2"/>
    <col min="12" max="12" width="11.5703125" style="2" customWidth="1"/>
    <col min="13" max="13" width="11.5703125" style="2" bestFit="1" customWidth="1"/>
    <col min="14" max="14" width="10.42578125" style="2" bestFit="1" customWidth="1"/>
    <col min="15" max="15" width="15.7109375" style="2" bestFit="1" customWidth="1"/>
    <col min="16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584</v>
      </c>
      <c r="H11" s="3" t="s">
        <v>8</v>
      </c>
      <c r="I11" s="7" t="s">
        <v>9</v>
      </c>
      <c r="J11" s="8" t="s">
        <v>585</v>
      </c>
    </row>
    <row r="12" spans="1:10" x14ac:dyDescent="0.25">
      <c r="H12" s="3" t="s">
        <v>10</v>
      </c>
      <c r="I12" s="7" t="s">
        <v>9</v>
      </c>
      <c r="J12" s="9" t="s">
        <v>553</v>
      </c>
    </row>
    <row r="13" spans="1:10" x14ac:dyDescent="0.25">
      <c r="H13" s="3" t="s">
        <v>11</v>
      </c>
      <c r="I13" s="7" t="s">
        <v>9</v>
      </c>
      <c r="J13" s="9" t="s">
        <v>553</v>
      </c>
    </row>
    <row r="14" spans="1:10" x14ac:dyDescent="0.25">
      <c r="H14" s="3" t="s">
        <v>12</v>
      </c>
      <c r="I14" s="7" t="s">
        <v>9</v>
      </c>
      <c r="J14" s="55" t="s">
        <v>586</v>
      </c>
    </row>
    <row r="15" spans="1:10" x14ac:dyDescent="0.25">
      <c r="A15" s="2" t="s">
        <v>13</v>
      </c>
      <c r="B15" s="2" t="s">
        <v>527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14" customFormat="1" ht="54" customHeight="1" x14ac:dyDescent="0.25">
      <c r="A18" s="15">
        <v>1</v>
      </c>
      <c r="B18" s="227">
        <v>44627</v>
      </c>
      <c r="C18" s="228" t="s">
        <v>587</v>
      </c>
      <c r="D18" s="47" t="s">
        <v>588</v>
      </c>
      <c r="E18" s="216" t="s">
        <v>589</v>
      </c>
      <c r="F18" s="16">
        <v>1</v>
      </c>
      <c r="G18" s="16">
        <v>300</v>
      </c>
      <c r="H18" s="404">
        <v>700000</v>
      </c>
      <c r="I18" s="405"/>
      <c r="J18" s="215">
        <f>H18</f>
        <v>700000</v>
      </c>
      <c r="L18" s="2"/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700000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700000</v>
      </c>
    </row>
    <row r="24" spans="1:19" x14ac:dyDescent="0.25">
      <c r="A24" s="1" t="s">
        <v>255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  <c r="M27" s="212"/>
      <c r="N27" s="212"/>
      <c r="O27" s="212"/>
    </row>
    <row r="28" spans="1:19" x14ac:dyDescent="0.25">
      <c r="A28" s="30" t="s">
        <v>29</v>
      </c>
      <c r="B28" s="30"/>
      <c r="C28" s="30"/>
      <c r="D28" s="11"/>
      <c r="E28" s="11"/>
      <c r="M28" s="212"/>
      <c r="N28" s="212"/>
      <c r="O28" s="229"/>
    </row>
    <row r="29" spans="1:19" x14ac:dyDescent="0.25">
      <c r="A29" s="31" t="s">
        <v>135</v>
      </c>
      <c r="B29" s="32"/>
      <c r="C29" s="32"/>
      <c r="D29" s="31"/>
      <c r="E29" s="11"/>
      <c r="M29" s="212"/>
      <c r="N29" s="212"/>
      <c r="O29" s="213"/>
    </row>
    <row r="30" spans="1:19" x14ac:dyDescent="0.25">
      <c r="A30" s="33" t="s">
        <v>136</v>
      </c>
      <c r="B30" s="33"/>
      <c r="C30" s="33"/>
      <c r="D30" s="32"/>
      <c r="E30" s="11"/>
      <c r="O30" s="212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10 Maret 2022</v>
      </c>
      <c r="J32" s="395"/>
      <c r="O32" s="229"/>
    </row>
    <row r="33" spans="8:15" x14ac:dyDescent="0.25">
      <c r="O33" s="230"/>
    </row>
    <row r="34" spans="8:15" x14ac:dyDescent="0.25">
      <c r="O34" s="212"/>
    </row>
    <row r="35" spans="8:15" x14ac:dyDescent="0.25">
      <c r="O35" s="212"/>
    </row>
    <row r="36" spans="8:15" x14ac:dyDescent="0.25">
      <c r="I36" s="3" t="s">
        <v>24</v>
      </c>
    </row>
    <row r="38" spans="8:15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2:S38"/>
  <sheetViews>
    <sheetView topLeftCell="A3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1" width="9.140625" style="2"/>
    <col min="12" max="12" width="11.5703125" style="2" customWidth="1"/>
    <col min="13" max="13" width="11.5703125" style="2" bestFit="1" customWidth="1"/>
    <col min="14" max="14" width="10.42578125" style="2" bestFit="1" customWidth="1"/>
    <col min="15" max="15" width="15.7109375" style="2" bestFit="1" customWidth="1"/>
    <col min="16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602</v>
      </c>
      <c r="H11" s="3" t="s">
        <v>8</v>
      </c>
      <c r="I11" s="7" t="s">
        <v>9</v>
      </c>
      <c r="J11" s="8" t="s">
        <v>590</v>
      </c>
    </row>
    <row r="12" spans="1:10" x14ac:dyDescent="0.25">
      <c r="H12" s="3" t="s">
        <v>10</v>
      </c>
      <c r="I12" s="7" t="s">
        <v>9</v>
      </c>
      <c r="J12" s="9" t="s">
        <v>553</v>
      </c>
    </row>
    <row r="13" spans="1:10" x14ac:dyDescent="0.25">
      <c r="H13" s="3" t="s">
        <v>11</v>
      </c>
      <c r="I13" s="7" t="s">
        <v>9</v>
      </c>
      <c r="J13" s="9" t="s">
        <v>553</v>
      </c>
    </row>
    <row r="14" spans="1:10" x14ac:dyDescent="0.25">
      <c r="H14" s="3" t="s">
        <v>12</v>
      </c>
      <c r="I14" s="7" t="s">
        <v>9</v>
      </c>
      <c r="J14" s="55" t="s">
        <v>591</v>
      </c>
    </row>
    <row r="15" spans="1:10" x14ac:dyDescent="0.25">
      <c r="A15" s="2" t="s">
        <v>13</v>
      </c>
      <c r="B15" s="2" t="s">
        <v>527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14" customFormat="1" ht="54" customHeight="1" x14ac:dyDescent="0.25">
      <c r="A18" s="15">
        <v>1</v>
      </c>
      <c r="B18" s="227">
        <v>44629</v>
      </c>
      <c r="C18" s="228" t="s">
        <v>592</v>
      </c>
      <c r="D18" s="47" t="s">
        <v>593</v>
      </c>
      <c r="E18" s="216" t="s">
        <v>594</v>
      </c>
      <c r="F18" s="16">
        <v>1</v>
      </c>
      <c r="G18" s="16">
        <v>157</v>
      </c>
      <c r="H18" s="404">
        <v>650000</v>
      </c>
      <c r="I18" s="405"/>
      <c r="J18" s="215">
        <f>H18</f>
        <v>650000</v>
      </c>
      <c r="L18" s="2"/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650000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650000</v>
      </c>
    </row>
    <row r="24" spans="1:19" x14ac:dyDescent="0.25">
      <c r="A24" s="1" t="s">
        <v>595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  <c r="M27" s="212"/>
      <c r="N27" s="212"/>
      <c r="O27" s="212"/>
    </row>
    <row r="28" spans="1:19" x14ac:dyDescent="0.25">
      <c r="A28" s="30" t="s">
        <v>29</v>
      </c>
      <c r="B28" s="30"/>
      <c r="C28" s="30"/>
      <c r="D28" s="11"/>
      <c r="E28" s="11"/>
      <c r="M28" s="212"/>
      <c r="N28" s="212"/>
      <c r="O28" s="229"/>
    </row>
    <row r="29" spans="1:19" x14ac:dyDescent="0.25">
      <c r="A29" s="31" t="s">
        <v>135</v>
      </c>
      <c r="B29" s="32"/>
      <c r="C29" s="32"/>
      <c r="D29" s="31"/>
      <c r="E29" s="11"/>
      <c r="M29" s="212"/>
      <c r="N29" s="212"/>
      <c r="O29" s="213"/>
    </row>
    <row r="30" spans="1:19" x14ac:dyDescent="0.25">
      <c r="A30" s="33" t="s">
        <v>136</v>
      </c>
      <c r="B30" s="33"/>
      <c r="C30" s="33"/>
      <c r="D30" s="32"/>
      <c r="E30" s="11"/>
      <c r="O30" s="212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10 Maret 2022</v>
      </c>
      <c r="J32" s="395"/>
      <c r="O32" s="229"/>
    </row>
    <row r="33" spans="8:15" x14ac:dyDescent="0.25">
      <c r="O33" s="230"/>
    </row>
    <row r="34" spans="8:15" x14ac:dyDescent="0.25">
      <c r="O34" s="212"/>
    </row>
    <row r="35" spans="8:15" x14ac:dyDescent="0.25">
      <c r="O35" s="212"/>
    </row>
    <row r="36" spans="8:15" x14ac:dyDescent="0.25">
      <c r="I36" s="3" t="s">
        <v>24</v>
      </c>
    </row>
    <row r="38" spans="8:15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2:R39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1" width="9.140625" style="2"/>
    <col min="12" max="12" width="11.5703125" style="2" customWidth="1"/>
    <col min="13" max="13" width="11.5703125" style="2" bestFit="1" customWidth="1"/>
    <col min="14" max="14" width="10.42578125" style="2" bestFit="1" customWidth="1"/>
    <col min="15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596</v>
      </c>
      <c r="H11" s="3" t="s">
        <v>8</v>
      </c>
      <c r="I11" s="7" t="s">
        <v>9</v>
      </c>
      <c r="J11" s="8" t="s">
        <v>597</v>
      </c>
    </row>
    <row r="12" spans="1:10" x14ac:dyDescent="0.25">
      <c r="H12" s="3" t="s">
        <v>10</v>
      </c>
      <c r="I12" s="7" t="s">
        <v>9</v>
      </c>
      <c r="J12" s="9" t="s">
        <v>553</v>
      </c>
    </row>
    <row r="13" spans="1:10" x14ac:dyDescent="0.25">
      <c r="H13" s="3" t="s">
        <v>11</v>
      </c>
      <c r="I13" s="7" t="s">
        <v>9</v>
      </c>
      <c r="J13" s="9" t="s">
        <v>553</v>
      </c>
    </row>
    <row r="14" spans="1:10" x14ac:dyDescent="0.25">
      <c r="H14" s="3" t="s">
        <v>12</v>
      </c>
      <c r="I14" s="7" t="s">
        <v>9</v>
      </c>
      <c r="J14" s="55" t="s">
        <v>598</v>
      </c>
    </row>
    <row r="15" spans="1:10" x14ac:dyDescent="0.25">
      <c r="A15" s="2" t="s">
        <v>13</v>
      </c>
      <c r="B15" s="2" t="s">
        <v>527</v>
      </c>
    </row>
    <row r="16" spans="1:10" ht="12.75" customHeight="1" thickBot="1" x14ac:dyDescent="0.3">
      <c r="F16" s="5"/>
      <c r="G16" s="11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8" s="214" customFormat="1" ht="54" customHeight="1" x14ac:dyDescent="0.25">
      <c r="A18" s="15">
        <v>1</v>
      </c>
      <c r="B18" s="438">
        <v>44629</v>
      </c>
      <c r="C18" s="436" t="s">
        <v>599</v>
      </c>
      <c r="D18" s="47" t="s">
        <v>600</v>
      </c>
      <c r="E18" s="430" t="s">
        <v>601</v>
      </c>
      <c r="F18" s="16">
        <v>1</v>
      </c>
      <c r="G18" s="16">
        <v>382</v>
      </c>
      <c r="H18" s="404">
        <v>3000</v>
      </c>
      <c r="I18" s="405"/>
      <c r="J18" s="215">
        <f>G18*H18</f>
        <v>1146000</v>
      </c>
      <c r="L18" s="2"/>
    </row>
    <row r="19" spans="1:18" s="214" customFormat="1" ht="54" customHeight="1" x14ac:dyDescent="0.25">
      <c r="A19" s="15">
        <v>2</v>
      </c>
      <c r="B19" s="439"/>
      <c r="C19" s="437"/>
      <c r="D19" s="47" t="s">
        <v>262</v>
      </c>
      <c r="E19" s="431"/>
      <c r="F19" s="16">
        <v>1</v>
      </c>
      <c r="G19" s="16">
        <v>1</v>
      </c>
      <c r="H19" s="404">
        <v>200000</v>
      </c>
      <c r="I19" s="405"/>
      <c r="J19" s="215">
        <f>G19*H19</f>
        <v>200000</v>
      </c>
      <c r="L19" s="2"/>
    </row>
    <row r="20" spans="1:18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7"/>
      <c r="I20" s="408"/>
      <c r="J20" s="18">
        <f>J18+J19</f>
        <v>1346000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20"/>
    </row>
    <row r="22" spans="1:18" x14ac:dyDescent="0.25">
      <c r="E22" s="1"/>
      <c r="F22" s="1"/>
      <c r="G22" s="1"/>
      <c r="H22" s="21" t="s">
        <v>23</v>
      </c>
      <c r="I22" s="21"/>
      <c r="J22" s="22">
        <v>0</v>
      </c>
      <c r="K22" s="23"/>
      <c r="R22" s="2" t="s">
        <v>24</v>
      </c>
    </row>
    <row r="23" spans="1:18" ht="16.5" thickBot="1" x14ac:dyDescent="0.3">
      <c r="E23" s="1"/>
      <c r="F23" s="1"/>
      <c r="G23" s="1"/>
      <c r="H23" s="24" t="s">
        <v>25</v>
      </c>
      <c r="I23" s="24"/>
      <c r="J23" s="25">
        <v>0</v>
      </c>
      <c r="K23" s="23"/>
    </row>
    <row r="24" spans="1:18" ht="16.5" customHeight="1" x14ac:dyDescent="0.25">
      <c r="E24" s="1"/>
      <c r="F24" s="1"/>
      <c r="G24" s="1"/>
      <c r="H24" s="26" t="s">
        <v>26</v>
      </c>
      <c r="I24" s="26"/>
      <c r="J24" s="27">
        <f>J20</f>
        <v>1346000</v>
      </c>
    </row>
    <row r="25" spans="1:18" x14ac:dyDescent="0.25">
      <c r="A25" s="1" t="s">
        <v>720</v>
      </c>
      <c r="E25" s="1"/>
      <c r="F25" s="1"/>
      <c r="G25" s="1"/>
      <c r="H25" s="26"/>
      <c r="I25" s="26"/>
      <c r="J25" s="27"/>
    </row>
    <row r="26" spans="1:18" ht="10.5" customHeight="1" x14ac:dyDescent="0.25">
      <c r="A26" s="28"/>
      <c r="E26" s="1"/>
      <c r="F26" s="1"/>
      <c r="G26" s="1"/>
      <c r="H26" s="26"/>
      <c r="I26" s="26"/>
      <c r="J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  <c r="M28" s="212"/>
      <c r="N28" s="212"/>
    </row>
    <row r="29" spans="1:18" x14ac:dyDescent="0.25">
      <c r="A29" s="30" t="s">
        <v>29</v>
      </c>
      <c r="B29" s="30"/>
      <c r="C29" s="30"/>
      <c r="D29" s="11"/>
      <c r="E29" s="11"/>
      <c r="M29" s="212"/>
      <c r="N29" s="212"/>
    </row>
    <row r="30" spans="1:18" x14ac:dyDescent="0.25">
      <c r="A30" s="31" t="s">
        <v>135</v>
      </c>
      <c r="B30" s="32"/>
      <c r="C30" s="32"/>
      <c r="D30" s="31"/>
      <c r="E30" s="11"/>
      <c r="M30" s="212"/>
      <c r="N30" s="212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8:10" x14ac:dyDescent="0.25">
      <c r="H33" s="35" t="s">
        <v>32</v>
      </c>
      <c r="I33" s="394" t="str">
        <f>+J12</f>
        <v xml:space="preserve"> 10 Maret 2022</v>
      </c>
      <c r="J33" s="395"/>
    </row>
    <row r="37" spans="8:10" x14ac:dyDescent="0.25">
      <c r="I37" s="3" t="s">
        <v>24</v>
      </c>
    </row>
    <row r="39" spans="8:10" x14ac:dyDescent="0.25">
      <c r="H39" s="396" t="s">
        <v>33</v>
      </c>
      <c r="I39" s="396"/>
      <c r="J39" s="396"/>
    </row>
  </sheetData>
  <mergeCells count="10">
    <mergeCell ref="A9:J9"/>
    <mergeCell ref="H17:I17"/>
    <mergeCell ref="H18:I18"/>
    <mergeCell ref="A20:I20"/>
    <mergeCell ref="I33:J33"/>
    <mergeCell ref="H39:J39"/>
    <mergeCell ref="H19:I19"/>
    <mergeCell ref="C18:C19"/>
    <mergeCell ref="B18:B19"/>
    <mergeCell ref="E18:E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2:M147"/>
  <sheetViews>
    <sheetView topLeftCell="A115" zoomScale="86" zoomScaleNormal="86" workbookViewId="0">
      <selection activeCell="L126" sqref="L126"/>
    </sheetView>
  </sheetViews>
  <sheetFormatPr defaultRowHeight="15" x14ac:dyDescent="0.25"/>
  <cols>
    <col min="1" max="1" width="4.85546875" style="145" customWidth="1"/>
    <col min="2" max="2" width="12.85546875" style="145" customWidth="1"/>
    <col min="3" max="3" width="10" style="145" customWidth="1"/>
    <col min="4" max="4" width="31" style="145" customWidth="1"/>
    <col min="5" max="5" width="19.5703125" style="145" customWidth="1"/>
    <col min="6" max="6" width="6.28515625" style="145" customWidth="1"/>
    <col min="7" max="7" width="8" style="145" customWidth="1"/>
    <col min="8" max="8" width="13.5703125" style="146" customWidth="1"/>
    <col min="9" max="9" width="2.140625" style="146" customWidth="1"/>
    <col min="10" max="10" width="21.42578125" style="145" customWidth="1"/>
    <col min="11" max="12" width="9.140625" style="145"/>
    <col min="13" max="13" width="16.85546875" style="145" bestFit="1" customWidth="1"/>
    <col min="14" max="15" width="9.140625" style="145"/>
    <col min="16" max="16" width="16.42578125" style="145" bestFit="1" customWidth="1"/>
    <col min="17" max="16384" width="9.140625" style="145"/>
  </cols>
  <sheetData>
    <row r="2" spans="1:10" ht="18.75" x14ac:dyDescent="0.3">
      <c r="A2" s="144" t="s">
        <v>0</v>
      </c>
      <c r="B2" s="80"/>
      <c r="C2" s="51"/>
    </row>
    <row r="3" spans="1:10" x14ac:dyDescent="0.25">
      <c r="A3" s="147" t="s">
        <v>1</v>
      </c>
      <c r="B3" s="148"/>
      <c r="C3" s="148"/>
    </row>
    <row r="4" spans="1:10" x14ac:dyDescent="0.25">
      <c r="A4" s="147" t="s">
        <v>2</v>
      </c>
      <c r="B4" s="148"/>
      <c r="C4" s="148"/>
    </row>
    <row r="5" spans="1:10" x14ac:dyDescent="0.25">
      <c r="A5" s="147" t="s">
        <v>3</v>
      </c>
      <c r="B5" s="148"/>
      <c r="C5" s="148"/>
    </row>
    <row r="6" spans="1:10" x14ac:dyDescent="0.25">
      <c r="A6" s="147" t="s">
        <v>4</v>
      </c>
      <c r="B6" s="148"/>
      <c r="C6" s="148"/>
    </row>
    <row r="7" spans="1:10" x14ac:dyDescent="0.25">
      <c r="A7" s="147" t="s">
        <v>5</v>
      </c>
      <c r="B7" s="148"/>
      <c r="C7" s="148"/>
    </row>
    <row r="8" spans="1:10" x14ac:dyDescent="0.25">
      <c r="A8" s="148"/>
      <c r="B8" s="148"/>
      <c r="C8" s="148"/>
    </row>
    <row r="9" spans="1:10" ht="15.75" thickBot="1" x14ac:dyDescent="0.3">
      <c r="A9" s="149"/>
      <c r="B9" s="149"/>
      <c r="C9" s="149"/>
      <c r="D9" s="149"/>
      <c r="E9" s="149"/>
      <c r="F9" s="149"/>
      <c r="G9" s="149"/>
      <c r="H9" s="150"/>
      <c r="I9" s="150"/>
      <c r="J9" s="149"/>
    </row>
    <row r="10" spans="1:10" ht="24" thickBot="1" x14ac:dyDescent="0.4">
      <c r="A10" s="447" t="s">
        <v>6</v>
      </c>
      <c r="B10" s="448"/>
      <c r="C10" s="448"/>
      <c r="D10" s="448"/>
      <c r="E10" s="448"/>
      <c r="F10" s="448"/>
      <c r="G10" s="448"/>
      <c r="H10" s="448"/>
      <c r="I10" s="448"/>
      <c r="J10" s="449"/>
    </row>
    <row r="12" spans="1:10" ht="18.75" customHeight="1" x14ac:dyDescent="0.25">
      <c r="A12" s="151" t="s">
        <v>7</v>
      </c>
      <c r="B12" s="151" t="s">
        <v>219</v>
      </c>
      <c r="C12" s="151"/>
      <c r="D12" s="151"/>
      <c r="E12" s="151"/>
      <c r="F12" s="151"/>
      <c r="G12" s="151"/>
      <c r="H12" s="152" t="s">
        <v>8</v>
      </c>
      <c r="I12" s="152" t="s">
        <v>9</v>
      </c>
      <c r="J12" s="8" t="s">
        <v>603</v>
      </c>
    </row>
    <row r="13" spans="1:10" ht="18.75" customHeight="1" x14ac:dyDescent="0.25">
      <c r="A13" s="151"/>
      <c r="B13" s="151"/>
      <c r="C13" s="151"/>
      <c r="D13" s="151"/>
      <c r="E13" s="151"/>
      <c r="F13" s="151"/>
      <c r="G13" s="151"/>
      <c r="H13" s="152" t="s">
        <v>10</v>
      </c>
      <c r="I13" s="152" t="s">
        <v>9</v>
      </c>
      <c r="J13" s="9" t="s">
        <v>686</v>
      </c>
    </row>
    <row r="14" spans="1:10" ht="18.75" customHeight="1" x14ac:dyDescent="0.25">
      <c r="A14" s="151"/>
      <c r="B14" s="151"/>
      <c r="C14" s="151"/>
      <c r="D14" s="151"/>
      <c r="E14" s="151"/>
      <c r="F14" s="151"/>
      <c r="G14" s="151"/>
      <c r="H14" s="152" t="s">
        <v>11</v>
      </c>
      <c r="I14" s="152" t="s">
        <v>9</v>
      </c>
      <c r="J14" s="9" t="s">
        <v>687</v>
      </c>
    </row>
    <row r="15" spans="1:10" ht="18.75" customHeight="1" x14ac:dyDescent="0.25">
      <c r="A15" s="151" t="s">
        <v>13</v>
      </c>
      <c r="B15" s="151" t="s">
        <v>333</v>
      </c>
      <c r="C15" s="151"/>
      <c r="D15" s="151"/>
      <c r="E15" s="151"/>
      <c r="F15" s="151"/>
      <c r="G15" s="151"/>
      <c r="H15" s="152" t="s">
        <v>12</v>
      </c>
      <c r="I15" s="152" t="s">
        <v>9</v>
      </c>
      <c r="J15" s="153" t="s">
        <v>351</v>
      </c>
    </row>
    <row r="16" spans="1:10" ht="27.75" customHeight="1" x14ac:dyDescent="0.25">
      <c r="A16" s="151"/>
      <c r="B16" s="151"/>
      <c r="C16" s="151"/>
      <c r="D16" s="151"/>
      <c r="E16" s="151"/>
      <c r="F16" s="151"/>
      <c r="G16" s="151"/>
      <c r="H16" s="152" t="s">
        <v>335</v>
      </c>
      <c r="I16" s="152" t="s">
        <v>9</v>
      </c>
      <c r="J16" s="154" t="s">
        <v>352</v>
      </c>
    </row>
    <row r="17" spans="1:13" ht="11.25" customHeight="1" thickBot="1" x14ac:dyDescent="0.3">
      <c r="A17" s="155"/>
      <c r="B17" s="155"/>
      <c r="C17" s="155"/>
      <c r="D17" s="155"/>
      <c r="E17" s="155"/>
      <c r="F17" s="155"/>
      <c r="G17" s="155"/>
      <c r="H17" s="156"/>
      <c r="I17" s="156"/>
      <c r="J17" s="155"/>
    </row>
    <row r="18" spans="1:13" ht="43.5" customHeight="1" x14ac:dyDescent="0.25">
      <c r="A18" s="157" t="s">
        <v>15</v>
      </c>
      <c r="B18" s="158" t="s">
        <v>337</v>
      </c>
      <c r="C18" s="159" t="s">
        <v>17</v>
      </c>
      <c r="D18" s="158" t="s">
        <v>338</v>
      </c>
      <c r="E18" s="158" t="s">
        <v>19</v>
      </c>
      <c r="F18" s="159" t="s">
        <v>50</v>
      </c>
      <c r="G18" s="160" t="s">
        <v>51</v>
      </c>
      <c r="H18" s="450" t="s">
        <v>20</v>
      </c>
      <c r="I18" s="451"/>
      <c r="J18" s="161" t="s">
        <v>21</v>
      </c>
      <c r="M18" s="146"/>
    </row>
    <row r="19" spans="1:13" s="155" customFormat="1" ht="21.75" customHeight="1" x14ac:dyDescent="0.25">
      <c r="A19" s="162">
        <v>1</v>
      </c>
      <c r="B19" s="61">
        <v>44592</v>
      </c>
      <c r="C19" s="163">
        <v>404632</v>
      </c>
      <c r="D19" s="164" t="s">
        <v>353</v>
      </c>
      <c r="E19" s="165" t="s">
        <v>354</v>
      </c>
      <c r="F19" s="166">
        <v>4</v>
      </c>
      <c r="G19" s="167">
        <v>54</v>
      </c>
      <c r="H19" s="452">
        <v>39000000</v>
      </c>
      <c r="I19" s="453"/>
      <c r="J19" s="168">
        <f>H19</f>
        <v>39000000</v>
      </c>
      <c r="M19" s="156"/>
    </row>
    <row r="20" spans="1:13" s="155" customFormat="1" ht="21.75" customHeight="1" x14ac:dyDescent="0.25">
      <c r="A20" s="162">
        <f>A19+1</f>
        <v>2</v>
      </c>
      <c r="B20" s="61">
        <v>44592</v>
      </c>
      <c r="C20" s="163">
        <v>404633</v>
      </c>
      <c r="D20" s="164" t="s">
        <v>355</v>
      </c>
      <c r="E20" s="165" t="s">
        <v>356</v>
      </c>
      <c r="F20" s="166">
        <v>4</v>
      </c>
      <c r="G20" s="167">
        <v>62</v>
      </c>
      <c r="H20" s="190"/>
      <c r="I20" s="191"/>
      <c r="J20" s="168"/>
      <c r="M20" s="156"/>
    </row>
    <row r="21" spans="1:13" s="155" customFormat="1" ht="30" customHeight="1" x14ac:dyDescent="0.25">
      <c r="A21" s="162">
        <f t="shared" ref="A21:A102" si="0">A20+1</f>
        <v>3</v>
      </c>
      <c r="B21" s="61">
        <v>44592</v>
      </c>
      <c r="C21" s="163">
        <v>404638</v>
      </c>
      <c r="D21" s="164" t="s">
        <v>611</v>
      </c>
      <c r="E21" s="165" t="s">
        <v>612</v>
      </c>
      <c r="F21" s="166">
        <v>1</v>
      </c>
      <c r="G21" s="167">
        <v>3</v>
      </c>
      <c r="H21" s="190"/>
      <c r="I21" s="191"/>
      <c r="J21" s="168"/>
      <c r="M21" s="156"/>
    </row>
    <row r="22" spans="1:13" s="155" customFormat="1" ht="30" customHeight="1" x14ac:dyDescent="0.25">
      <c r="A22" s="162">
        <f t="shared" si="0"/>
        <v>4</v>
      </c>
      <c r="B22" s="61">
        <v>44592</v>
      </c>
      <c r="C22" s="163">
        <v>404636</v>
      </c>
      <c r="D22" s="164" t="s">
        <v>613</v>
      </c>
      <c r="E22" s="165" t="s">
        <v>614</v>
      </c>
      <c r="F22" s="166">
        <v>1</v>
      </c>
      <c r="G22" s="167">
        <v>4</v>
      </c>
      <c r="H22" s="190"/>
      <c r="I22" s="191"/>
      <c r="J22" s="168"/>
      <c r="M22" s="156"/>
    </row>
    <row r="23" spans="1:13" s="155" customFormat="1" ht="21.75" customHeight="1" x14ac:dyDescent="0.25">
      <c r="A23" s="162">
        <f t="shared" si="0"/>
        <v>5</v>
      </c>
      <c r="B23" s="61">
        <v>44592</v>
      </c>
      <c r="C23" s="163">
        <v>404631</v>
      </c>
      <c r="D23" s="164" t="s">
        <v>615</v>
      </c>
      <c r="E23" s="165" t="s">
        <v>161</v>
      </c>
      <c r="F23" s="166">
        <v>1</v>
      </c>
      <c r="G23" s="167">
        <v>7</v>
      </c>
      <c r="H23" s="190"/>
      <c r="I23" s="191"/>
      <c r="J23" s="168"/>
      <c r="M23" s="156"/>
    </row>
    <row r="24" spans="1:13" s="155" customFormat="1" ht="30" customHeight="1" x14ac:dyDescent="0.25">
      <c r="A24" s="162">
        <f t="shared" si="0"/>
        <v>6</v>
      </c>
      <c r="B24" s="61">
        <v>44592</v>
      </c>
      <c r="C24" s="163">
        <v>404635</v>
      </c>
      <c r="D24" s="164" t="s">
        <v>616</v>
      </c>
      <c r="E24" s="165" t="s">
        <v>617</v>
      </c>
      <c r="F24" s="166">
        <v>1</v>
      </c>
      <c r="G24" s="167">
        <v>2</v>
      </c>
      <c r="H24" s="190"/>
      <c r="I24" s="191"/>
      <c r="J24" s="168"/>
      <c r="M24" s="156"/>
    </row>
    <row r="25" spans="1:13" s="155" customFormat="1" ht="30" customHeight="1" x14ac:dyDescent="0.25">
      <c r="A25" s="162">
        <f t="shared" si="0"/>
        <v>7</v>
      </c>
      <c r="B25" s="61">
        <v>44592</v>
      </c>
      <c r="C25" s="163">
        <v>404630</v>
      </c>
      <c r="D25" s="164" t="s">
        <v>618</v>
      </c>
      <c r="E25" s="165" t="s">
        <v>619</v>
      </c>
      <c r="F25" s="166">
        <v>1</v>
      </c>
      <c r="G25" s="167">
        <v>3</v>
      </c>
      <c r="H25" s="190"/>
      <c r="I25" s="191"/>
      <c r="J25" s="168"/>
      <c r="M25" s="156"/>
    </row>
    <row r="26" spans="1:13" s="155" customFormat="1" ht="21.75" customHeight="1" x14ac:dyDescent="0.25">
      <c r="A26" s="162">
        <f t="shared" si="0"/>
        <v>8</v>
      </c>
      <c r="B26" s="61">
        <v>44592</v>
      </c>
      <c r="C26" s="163">
        <v>404634</v>
      </c>
      <c r="D26" s="164" t="s">
        <v>620</v>
      </c>
      <c r="E26" s="165" t="s">
        <v>621</v>
      </c>
      <c r="F26" s="166">
        <v>1</v>
      </c>
      <c r="G26" s="167">
        <v>2</v>
      </c>
      <c r="H26" s="190"/>
      <c r="I26" s="191"/>
      <c r="J26" s="168"/>
      <c r="M26" s="156"/>
    </row>
    <row r="27" spans="1:13" s="155" customFormat="1" ht="21.75" customHeight="1" x14ac:dyDescent="0.25">
      <c r="A27" s="162">
        <f t="shared" si="0"/>
        <v>9</v>
      </c>
      <c r="B27" s="61">
        <v>44592</v>
      </c>
      <c r="C27" s="163">
        <v>404637</v>
      </c>
      <c r="D27" s="164" t="s">
        <v>622</v>
      </c>
      <c r="E27" s="165" t="s">
        <v>623</v>
      </c>
      <c r="F27" s="166">
        <v>1</v>
      </c>
      <c r="G27" s="167">
        <v>1</v>
      </c>
      <c r="H27" s="190"/>
      <c r="I27" s="191"/>
      <c r="J27" s="168"/>
      <c r="M27" s="156"/>
    </row>
    <row r="28" spans="1:13" s="155" customFormat="1" ht="21.75" customHeight="1" x14ac:dyDescent="0.25">
      <c r="A28" s="162">
        <f t="shared" si="0"/>
        <v>10</v>
      </c>
      <c r="B28" s="61">
        <v>44592</v>
      </c>
      <c r="C28" s="163">
        <v>404606</v>
      </c>
      <c r="D28" s="164" t="s">
        <v>357</v>
      </c>
      <c r="E28" s="165" t="s">
        <v>358</v>
      </c>
      <c r="F28" s="166"/>
      <c r="G28" s="167"/>
      <c r="H28" s="190"/>
      <c r="I28" s="191"/>
      <c r="J28" s="168"/>
      <c r="M28" s="156"/>
    </row>
    <row r="29" spans="1:13" s="155" customFormat="1" ht="21.75" customHeight="1" x14ac:dyDescent="0.25">
      <c r="A29" s="162">
        <f t="shared" si="0"/>
        <v>11</v>
      </c>
      <c r="B29" s="61">
        <v>44592</v>
      </c>
      <c r="C29" s="163">
        <v>404608</v>
      </c>
      <c r="D29" s="164" t="s">
        <v>359</v>
      </c>
      <c r="E29" s="165" t="s">
        <v>360</v>
      </c>
      <c r="F29" s="166"/>
      <c r="G29" s="167"/>
      <c r="H29" s="190"/>
      <c r="I29" s="191"/>
      <c r="J29" s="168"/>
      <c r="M29" s="156"/>
    </row>
    <row r="30" spans="1:13" s="155" customFormat="1" ht="30" customHeight="1" x14ac:dyDescent="0.25">
      <c r="A30" s="162">
        <f t="shared" si="0"/>
        <v>12</v>
      </c>
      <c r="B30" s="61">
        <v>44592</v>
      </c>
      <c r="C30" s="163">
        <v>404607</v>
      </c>
      <c r="D30" s="164" t="s">
        <v>361</v>
      </c>
      <c r="E30" s="165" t="s">
        <v>362</v>
      </c>
      <c r="F30" s="166"/>
      <c r="G30" s="167"/>
      <c r="H30" s="190"/>
      <c r="I30" s="191"/>
      <c r="J30" s="168"/>
      <c r="M30" s="156"/>
    </row>
    <row r="31" spans="1:13" s="155" customFormat="1" ht="21.75" customHeight="1" x14ac:dyDescent="0.25">
      <c r="A31" s="162">
        <f t="shared" si="0"/>
        <v>13</v>
      </c>
      <c r="B31" s="61">
        <v>44592</v>
      </c>
      <c r="C31" s="163">
        <v>404703</v>
      </c>
      <c r="D31" s="164" t="s">
        <v>363</v>
      </c>
      <c r="E31" s="165" t="s">
        <v>364</v>
      </c>
      <c r="F31" s="166">
        <v>1</v>
      </c>
      <c r="G31" s="167">
        <v>17</v>
      </c>
      <c r="H31" s="190"/>
      <c r="I31" s="191"/>
      <c r="J31" s="168"/>
      <c r="M31" s="156"/>
    </row>
    <row r="32" spans="1:13" s="155" customFormat="1" ht="30" customHeight="1" x14ac:dyDescent="0.25">
      <c r="A32" s="162">
        <f t="shared" si="0"/>
        <v>14</v>
      </c>
      <c r="B32" s="61">
        <v>44592</v>
      </c>
      <c r="C32" s="163">
        <v>404704</v>
      </c>
      <c r="D32" s="164" t="s">
        <v>624</v>
      </c>
      <c r="E32" s="165" t="s">
        <v>625</v>
      </c>
      <c r="F32" s="166">
        <v>1</v>
      </c>
      <c r="G32" s="167">
        <v>1</v>
      </c>
      <c r="H32" s="190"/>
      <c r="I32" s="191"/>
      <c r="J32" s="168"/>
      <c r="M32" s="156"/>
    </row>
    <row r="33" spans="1:13" s="155" customFormat="1" ht="30" customHeight="1" x14ac:dyDescent="0.25">
      <c r="A33" s="162">
        <f t="shared" si="0"/>
        <v>15</v>
      </c>
      <c r="B33" s="61">
        <v>44592</v>
      </c>
      <c r="C33" s="163">
        <v>404705</v>
      </c>
      <c r="D33" s="164" t="s">
        <v>626</v>
      </c>
      <c r="E33" s="165" t="s">
        <v>627</v>
      </c>
      <c r="F33" s="166">
        <v>1</v>
      </c>
      <c r="G33" s="167">
        <v>5</v>
      </c>
      <c r="H33" s="190"/>
      <c r="I33" s="191"/>
      <c r="J33" s="168"/>
      <c r="M33" s="156"/>
    </row>
    <row r="34" spans="1:13" s="155" customFormat="1" ht="30" customHeight="1" x14ac:dyDescent="0.25">
      <c r="A34" s="162">
        <f t="shared" si="0"/>
        <v>16</v>
      </c>
      <c r="B34" s="61">
        <v>44592</v>
      </c>
      <c r="C34" s="163">
        <v>404701</v>
      </c>
      <c r="D34" s="164" t="s">
        <v>628</v>
      </c>
      <c r="E34" s="165" t="s">
        <v>629</v>
      </c>
      <c r="F34" s="166">
        <v>1</v>
      </c>
      <c r="G34" s="167">
        <v>8</v>
      </c>
      <c r="H34" s="190"/>
      <c r="I34" s="191"/>
      <c r="J34" s="168"/>
      <c r="M34" s="156"/>
    </row>
    <row r="35" spans="1:13" s="155" customFormat="1" ht="21.75" customHeight="1" x14ac:dyDescent="0.25">
      <c r="A35" s="162">
        <f t="shared" si="0"/>
        <v>17</v>
      </c>
      <c r="B35" s="61">
        <v>44592</v>
      </c>
      <c r="C35" s="163">
        <v>404750</v>
      </c>
      <c r="D35" s="164" t="s">
        <v>365</v>
      </c>
      <c r="E35" s="165" t="s">
        <v>366</v>
      </c>
      <c r="F35" s="166">
        <v>1</v>
      </c>
      <c r="G35" s="167">
        <v>17</v>
      </c>
      <c r="H35" s="190"/>
      <c r="I35" s="191"/>
      <c r="J35" s="168"/>
      <c r="M35" s="156"/>
    </row>
    <row r="36" spans="1:13" s="155" customFormat="1" ht="30" customHeight="1" x14ac:dyDescent="0.25">
      <c r="A36" s="162">
        <f t="shared" si="0"/>
        <v>18</v>
      </c>
      <c r="B36" s="61">
        <v>44592</v>
      </c>
      <c r="C36" s="163">
        <v>404702</v>
      </c>
      <c r="D36" s="164" t="s">
        <v>339</v>
      </c>
      <c r="E36" s="165" t="s">
        <v>340</v>
      </c>
      <c r="F36" s="166">
        <v>1</v>
      </c>
      <c r="G36" s="167">
        <v>5</v>
      </c>
      <c r="H36" s="190"/>
      <c r="I36" s="191"/>
      <c r="J36" s="168"/>
      <c r="M36" s="156"/>
    </row>
    <row r="37" spans="1:13" s="155" customFormat="1" ht="30" customHeight="1" x14ac:dyDescent="0.25">
      <c r="A37" s="162">
        <f t="shared" si="0"/>
        <v>19</v>
      </c>
      <c r="B37" s="61">
        <v>44592</v>
      </c>
      <c r="C37" s="163">
        <v>404609</v>
      </c>
      <c r="D37" s="164" t="s">
        <v>367</v>
      </c>
      <c r="E37" s="165" t="s">
        <v>368</v>
      </c>
      <c r="F37" s="166"/>
      <c r="G37" s="167"/>
      <c r="H37" s="190"/>
      <c r="I37" s="191"/>
      <c r="J37" s="168"/>
      <c r="M37" s="156"/>
    </row>
    <row r="38" spans="1:13" s="155" customFormat="1" ht="21.75" customHeight="1" x14ac:dyDescent="0.25">
      <c r="A38" s="162">
        <f t="shared" si="0"/>
        <v>20</v>
      </c>
      <c r="B38" s="61">
        <v>44592</v>
      </c>
      <c r="C38" s="163">
        <v>404601</v>
      </c>
      <c r="D38" s="164" t="s">
        <v>630</v>
      </c>
      <c r="E38" s="165" t="s">
        <v>631</v>
      </c>
      <c r="F38" s="166">
        <v>1</v>
      </c>
      <c r="G38" s="167">
        <v>13</v>
      </c>
      <c r="H38" s="190"/>
      <c r="I38" s="191"/>
      <c r="J38" s="168"/>
      <c r="M38" s="156"/>
    </row>
    <row r="39" spans="1:13" s="155" customFormat="1" ht="30" customHeight="1" x14ac:dyDescent="0.25">
      <c r="A39" s="162">
        <f t="shared" si="0"/>
        <v>21</v>
      </c>
      <c r="B39" s="61">
        <v>44592</v>
      </c>
      <c r="C39" s="163">
        <v>404602</v>
      </c>
      <c r="D39" s="164" t="s">
        <v>632</v>
      </c>
      <c r="E39" s="165" t="s">
        <v>633</v>
      </c>
      <c r="F39" s="166">
        <v>1</v>
      </c>
      <c r="G39" s="167">
        <v>6</v>
      </c>
      <c r="H39" s="190"/>
      <c r="I39" s="191"/>
      <c r="J39" s="168"/>
      <c r="M39" s="156"/>
    </row>
    <row r="40" spans="1:13" s="155" customFormat="1" ht="21.75" customHeight="1" x14ac:dyDescent="0.25">
      <c r="A40" s="162">
        <f t="shared" si="0"/>
        <v>22</v>
      </c>
      <c r="B40" s="61">
        <v>44592</v>
      </c>
      <c r="C40" s="163">
        <v>404605</v>
      </c>
      <c r="D40" s="164" t="s">
        <v>369</v>
      </c>
      <c r="E40" s="165" t="s">
        <v>370</v>
      </c>
      <c r="F40" s="166">
        <v>1</v>
      </c>
      <c r="G40" s="167">
        <v>12</v>
      </c>
      <c r="H40" s="190"/>
      <c r="I40" s="191"/>
      <c r="J40" s="168"/>
      <c r="M40" s="156"/>
    </row>
    <row r="41" spans="1:13" s="155" customFormat="1" ht="30" customHeight="1" x14ac:dyDescent="0.25">
      <c r="A41" s="162">
        <f t="shared" si="0"/>
        <v>23</v>
      </c>
      <c r="B41" s="61">
        <v>44592</v>
      </c>
      <c r="C41" s="163">
        <v>404604</v>
      </c>
      <c r="D41" s="164" t="s">
        <v>371</v>
      </c>
      <c r="E41" s="165" t="s">
        <v>372</v>
      </c>
      <c r="F41" s="166">
        <v>4</v>
      </c>
      <c r="G41" s="167">
        <v>70</v>
      </c>
      <c r="H41" s="190"/>
      <c r="I41" s="191"/>
      <c r="J41" s="168"/>
      <c r="M41" s="156"/>
    </row>
    <row r="42" spans="1:13" s="155" customFormat="1" ht="21.75" customHeight="1" x14ac:dyDescent="0.25">
      <c r="A42" s="162">
        <f t="shared" si="0"/>
        <v>24</v>
      </c>
      <c r="B42" s="61">
        <v>44592</v>
      </c>
      <c r="C42" s="163">
        <v>404603</v>
      </c>
      <c r="D42" s="164" t="s">
        <v>373</v>
      </c>
      <c r="E42" s="165" t="s">
        <v>374</v>
      </c>
      <c r="F42" s="166">
        <v>1</v>
      </c>
      <c r="G42" s="167">
        <v>30</v>
      </c>
      <c r="H42" s="190"/>
      <c r="I42" s="191"/>
      <c r="J42" s="168"/>
      <c r="M42" s="156"/>
    </row>
    <row r="43" spans="1:13" s="155" customFormat="1" ht="21.75" customHeight="1" x14ac:dyDescent="0.25">
      <c r="A43" s="162">
        <f t="shared" si="0"/>
        <v>25</v>
      </c>
      <c r="B43" s="61">
        <v>44592</v>
      </c>
      <c r="C43" s="163">
        <v>404610</v>
      </c>
      <c r="D43" s="164" t="s">
        <v>375</v>
      </c>
      <c r="E43" s="165" t="s">
        <v>376</v>
      </c>
      <c r="F43" s="166">
        <v>2</v>
      </c>
      <c r="G43" s="167">
        <v>24</v>
      </c>
      <c r="H43" s="190"/>
      <c r="I43" s="191"/>
      <c r="J43" s="168"/>
      <c r="M43" s="156"/>
    </row>
    <row r="44" spans="1:13" s="155" customFormat="1" ht="30" customHeight="1" x14ac:dyDescent="0.25">
      <c r="A44" s="162">
        <f t="shared" si="0"/>
        <v>26</v>
      </c>
      <c r="B44" s="61">
        <v>44592</v>
      </c>
      <c r="C44" s="163">
        <v>404611</v>
      </c>
      <c r="D44" s="164" t="s">
        <v>634</v>
      </c>
      <c r="E44" s="165" t="s">
        <v>635</v>
      </c>
      <c r="F44" s="166">
        <v>1</v>
      </c>
      <c r="G44" s="167">
        <v>4</v>
      </c>
      <c r="H44" s="190"/>
      <c r="I44" s="191"/>
      <c r="J44" s="168"/>
      <c r="M44" s="156"/>
    </row>
    <row r="45" spans="1:13" s="155" customFormat="1" ht="21.75" customHeight="1" x14ac:dyDescent="0.25">
      <c r="A45" s="162">
        <f t="shared" si="0"/>
        <v>27</v>
      </c>
      <c r="B45" s="61">
        <v>44592</v>
      </c>
      <c r="C45" s="163">
        <v>404612</v>
      </c>
      <c r="D45" s="164" t="s">
        <v>377</v>
      </c>
      <c r="E45" s="165" t="s">
        <v>378</v>
      </c>
      <c r="F45" s="166">
        <v>1</v>
      </c>
      <c r="G45" s="167">
        <v>10</v>
      </c>
      <c r="H45" s="190"/>
      <c r="I45" s="191"/>
      <c r="J45" s="168"/>
      <c r="M45" s="156"/>
    </row>
    <row r="46" spans="1:13" s="155" customFormat="1" ht="21.75" customHeight="1" x14ac:dyDescent="0.25">
      <c r="A46" s="162">
        <f t="shared" si="0"/>
        <v>28</v>
      </c>
      <c r="B46" s="61">
        <v>44592</v>
      </c>
      <c r="C46" s="163">
        <v>404613</v>
      </c>
      <c r="D46" s="164" t="s">
        <v>379</v>
      </c>
      <c r="E46" s="165" t="s">
        <v>380</v>
      </c>
      <c r="F46" s="166">
        <v>1</v>
      </c>
      <c r="G46" s="167">
        <v>17</v>
      </c>
      <c r="H46" s="190"/>
      <c r="I46" s="191"/>
      <c r="J46" s="168"/>
      <c r="M46" s="156"/>
    </row>
    <row r="47" spans="1:13" s="155" customFormat="1" ht="21.75" customHeight="1" x14ac:dyDescent="0.25">
      <c r="A47" s="162">
        <f t="shared" si="0"/>
        <v>29</v>
      </c>
      <c r="B47" s="61">
        <v>44592</v>
      </c>
      <c r="C47" s="163">
        <v>404614</v>
      </c>
      <c r="D47" s="164" t="s">
        <v>381</v>
      </c>
      <c r="E47" s="165" t="s">
        <v>382</v>
      </c>
      <c r="F47" s="166">
        <v>1</v>
      </c>
      <c r="G47" s="167">
        <v>8</v>
      </c>
      <c r="H47" s="190"/>
      <c r="I47" s="191"/>
      <c r="J47" s="168"/>
      <c r="M47" s="156"/>
    </row>
    <row r="48" spans="1:13" s="155" customFormat="1" ht="21.75" customHeight="1" x14ac:dyDescent="0.25">
      <c r="A48" s="162">
        <f t="shared" si="0"/>
        <v>30</v>
      </c>
      <c r="B48" s="61">
        <v>44592</v>
      </c>
      <c r="C48" s="163">
        <v>404615</v>
      </c>
      <c r="D48" s="164" t="s">
        <v>383</v>
      </c>
      <c r="E48" s="165" t="s">
        <v>384</v>
      </c>
      <c r="F48" s="166">
        <v>1</v>
      </c>
      <c r="G48" s="167">
        <v>10</v>
      </c>
      <c r="H48" s="190"/>
      <c r="I48" s="191"/>
      <c r="J48" s="168"/>
      <c r="M48" s="156"/>
    </row>
    <row r="49" spans="1:13" s="155" customFormat="1" ht="21.75" customHeight="1" x14ac:dyDescent="0.25">
      <c r="A49" s="162">
        <f t="shared" si="0"/>
        <v>31</v>
      </c>
      <c r="B49" s="61">
        <v>44592</v>
      </c>
      <c r="C49" s="163">
        <v>404617</v>
      </c>
      <c r="D49" s="164" t="s">
        <v>385</v>
      </c>
      <c r="E49" s="165" t="s">
        <v>386</v>
      </c>
      <c r="F49" s="166">
        <v>1</v>
      </c>
      <c r="G49" s="167">
        <v>6</v>
      </c>
      <c r="H49" s="190"/>
      <c r="I49" s="191"/>
      <c r="J49" s="168"/>
      <c r="M49" s="156"/>
    </row>
    <row r="50" spans="1:13" s="155" customFormat="1" ht="21.75" customHeight="1" x14ac:dyDescent="0.25">
      <c r="A50" s="162">
        <f t="shared" si="0"/>
        <v>32</v>
      </c>
      <c r="B50" s="61">
        <v>44592</v>
      </c>
      <c r="C50" s="163">
        <v>404618</v>
      </c>
      <c r="D50" s="164" t="s">
        <v>387</v>
      </c>
      <c r="E50" s="165" t="s">
        <v>388</v>
      </c>
      <c r="F50" s="166">
        <v>1</v>
      </c>
      <c r="G50" s="167">
        <v>18</v>
      </c>
      <c r="H50" s="190"/>
      <c r="I50" s="191"/>
      <c r="J50" s="168"/>
      <c r="M50" s="156"/>
    </row>
    <row r="51" spans="1:13" s="155" customFormat="1" ht="21.75" customHeight="1" x14ac:dyDescent="0.25">
      <c r="A51" s="162">
        <f t="shared" si="0"/>
        <v>33</v>
      </c>
      <c r="B51" s="61">
        <v>44592</v>
      </c>
      <c r="C51" s="163">
        <v>404616</v>
      </c>
      <c r="D51" s="164" t="s">
        <v>389</v>
      </c>
      <c r="E51" s="165" t="s">
        <v>390</v>
      </c>
      <c r="F51" s="166">
        <v>1</v>
      </c>
      <c r="G51" s="167">
        <v>12</v>
      </c>
      <c r="H51" s="190"/>
      <c r="I51" s="191"/>
      <c r="J51" s="168"/>
      <c r="M51" s="156"/>
    </row>
    <row r="52" spans="1:13" s="155" customFormat="1" ht="21.75" customHeight="1" x14ac:dyDescent="0.25">
      <c r="A52" s="162">
        <f t="shared" si="0"/>
        <v>34</v>
      </c>
      <c r="B52" s="61">
        <v>44592</v>
      </c>
      <c r="C52" s="163">
        <v>404627</v>
      </c>
      <c r="D52" s="164" t="s">
        <v>636</v>
      </c>
      <c r="E52" s="165" t="s">
        <v>637</v>
      </c>
      <c r="F52" s="166">
        <v>1</v>
      </c>
      <c r="G52" s="167">
        <v>10</v>
      </c>
      <c r="H52" s="190"/>
      <c r="I52" s="191"/>
      <c r="J52" s="168"/>
      <c r="M52" s="156"/>
    </row>
    <row r="53" spans="1:13" s="155" customFormat="1" ht="21.75" customHeight="1" x14ac:dyDescent="0.25">
      <c r="A53" s="162">
        <f t="shared" si="0"/>
        <v>35</v>
      </c>
      <c r="B53" s="61">
        <v>44592</v>
      </c>
      <c r="C53" s="163">
        <v>404628</v>
      </c>
      <c r="D53" s="164" t="s">
        <v>344</v>
      </c>
      <c r="E53" s="165" t="s">
        <v>345</v>
      </c>
      <c r="F53" s="166">
        <v>1</v>
      </c>
      <c r="G53" s="167">
        <v>3</v>
      </c>
      <c r="H53" s="190"/>
      <c r="I53" s="191"/>
      <c r="J53" s="168"/>
      <c r="M53" s="156"/>
    </row>
    <row r="54" spans="1:13" s="155" customFormat="1" ht="21.75" customHeight="1" x14ac:dyDescent="0.25">
      <c r="A54" s="162">
        <f t="shared" si="0"/>
        <v>36</v>
      </c>
      <c r="B54" s="61">
        <v>44592</v>
      </c>
      <c r="C54" s="163">
        <v>404629</v>
      </c>
      <c r="D54" s="164" t="s">
        <v>638</v>
      </c>
      <c r="E54" s="165" t="s">
        <v>639</v>
      </c>
      <c r="F54" s="166">
        <v>1</v>
      </c>
      <c r="G54" s="167">
        <v>10</v>
      </c>
      <c r="H54" s="190"/>
      <c r="I54" s="191"/>
      <c r="J54" s="168"/>
      <c r="M54" s="156"/>
    </row>
    <row r="55" spans="1:13" s="155" customFormat="1" ht="21.75" customHeight="1" x14ac:dyDescent="0.25">
      <c r="A55" s="162">
        <f t="shared" si="0"/>
        <v>37</v>
      </c>
      <c r="B55" s="61">
        <v>44592</v>
      </c>
      <c r="C55" s="163">
        <v>404619</v>
      </c>
      <c r="D55" s="164" t="s">
        <v>391</v>
      </c>
      <c r="E55" s="165" t="s">
        <v>392</v>
      </c>
      <c r="F55" s="166">
        <v>2</v>
      </c>
      <c r="G55" s="167">
        <v>33</v>
      </c>
      <c r="H55" s="190"/>
      <c r="I55" s="191"/>
      <c r="J55" s="168"/>
      <c r="M55" s="156"/>
    </row>
    <row r="56" spans="1:13" s="155" customFormat="1" ht="30" customHeight="1" x14ac:dyDescent="0.25">
      <c r="A56" s="162">
        <f t="shared" si="0"/>
        <v>38</v>
      </c>
      <c r="B56" s="61">
        <v>44592</v>
      </c>
      <c r="C56" s="163">
        <v>404620</v>
      </c>
      <c r="D56" s="164" t="s">
        <v>346</v>
      </c>
      <c r="E56" s="165" t="s">
        <v>347</v>
      </c>
      <c r="F56" s="166">
        <v>1</v>
      </c>
      <c r="G56" s="167">
        <v>5</v>
      </c>
      <c r="H56" s="190"/>
      <c r="I56" s="191"/>
      <c r="J56" s="168"/>
      <c r="M56" s="156"/>
    </row>
    <row r="57" spans="1:13" s="155" customFormat="1" ht="21.75" customHeight="1" x14ac:dyDescent="0.25">
      <c r="A57" s="162">
        <f t="shared" si="0"/>
        <v>39</v>
      </c>
      <c r="B57" s="61">
        <v>44592</v>
      </c>
      <c r="C57" s="163">
        <v>404621</v>
      </c>
      <c r="D57" s="164" t="s">
        <v>640</v>
      </c>
      <c r="E57" s="165" t="s">
        <v>641</v>
      </c>
      <c r="F57" s="166">
        <v>1</v>
      </c>
      <c r="G57" s="167">
        <v>4</v>
      </c>
      <c r="H57" s="190"/>
      <c r="I57" s="191"/>
      <c r="J57" s="168"/>
      <c r="M57" s="156"/>
    </row>
    <row r="58" spans="1:13" s="155" customFormat="1" ht="21.75" customHeight="1" x14ac:dyDescent="0.25">
      <c r="A58" s="162">
        <f t="shared" si="0"/>
        <v>40</v>
      </c>
      <c r="B58" s="61">
        <v>44592</v>
      </c>
      <c r="C58" s="163">
        <v>404623</v>
      </c>
      <c r="D58" s="164" t="s">
        <v>642</v>
      </c>
      <c r="E58" s="165" t="s">
        <v>643</v>
      </c>
      <c r="F58" s="166">
        <v>1</v>
      </c>
      <c r="G58" s="167">
        <v>1</v>
      </c>
      <c r="H58" s="190"/>
      <c r="I58" s="191"/>
      <c r="J58" s="168"/>
      <c r="M58" s="156"/>
    </row>
    <row r="59" spans="1:13" s="155" customFormat="1" ht="21.75" customHeight="1" x14ac:dyDescent="0.25">
      <c r="A59" s="162">
        <f t="shared" si="0"/>
        <v>41</v>
      </c>
      <c r="B59" s="61">
        <v>44592</v>
      </c>
      <c r="C59" s="163">
        <v>404622</v>
      </c>
      <c r="D59" s="164" t="s">
        <v>644</v>
      </c>
      <c r="E59" s="165" t="s">
        <v>645</v>
      </c>
      <c r="F59" s="166">
        <v>1</v>
      </c>
      <c r="G59" s="167">
        <v>1</v>
      </c>
      <c r="H59" s="190"/>
      <c r="I59" s="191"/>
      <c r="J59" s="168"/>
      <c r="M59" s="156"/>
    </row>
    <row r="60" spans="1:13" s="155" customFormat="1" ht="21.75" customHeight="1" x14ac:dyDescent="0.25">
      <c r="A60" s="162">
        <f t="shared" si="0"/>
        <v>42</v>
      </c>
      <c r="B60" s="61">
        <v>44592</v>
      </c>
      <c r="C60" s="163">
        <v>404624</v>
      </c>
      <c r="D60" s="164" t="s">
        <v>646</v>
      </c>
      <c r="E60" s="165" t="s">
        <v>647</v>
      </c>
      <c r="F60" s="166">
        <v>1</v>
      </c>
      <c r="G60" s="167">
        <v>4</v>
      </c>
      <c r="H60" s="190"/>
      <c r="I60" s="191"/>
      <c r="J60" s="168"/>
      <c r="M60" s="156"/>
    </row>
    <row r="61" spans="1:13" s="155" customFormat="1" ht="30" customHeight="1" x14ac:dyDescent="0.25">
      <c r="A61" s="162">
        <f t="shared" si="0"/>
        <v>43</v>
      </c>
      <c r="B61" s="61">
        <v>44592</v>
      </c>
      <c r="C61" s="163">
        <v>404625</v>
      </c>
      <c r="D61" s="164" t="s">
        <v>648</v>
      </c>
      <c r="E61" s="165" t="s">
        <v>649</v>
      </c>
      <c r="F61" s="166">
        <v>1</v>
      </c>
      <c r="G61" s="167">
        <v>3</v>
      </c>
      <c r="H61" s="190"/>
      <c r="I61" s="191"/>
      <c r="J61" s="168"/>
      <c r="M61" s="156"/>
    </row>
    <row r="62" spans="1:13" s="155" customFormat="1" ht="30" customHeight="1" x14ac:dyDescent="0.25">
      <c r="A62" s="162">
        <f t="shared" si="0"/>
        <v>44</v>
      </c>
      <c r="B62" s="61">
        <v>44592</v>
      </c>
      <c r="C62" s="163">
        <v>404626</v>
      </c>
      <c r="D62" s="164" t="s">
        <v>650</v>
      </c>
      <c r="E62" s="165" t="s">
        <v>651</v>
      </c>
      <c r="F62" s="166">
        <v>1</v>
      </c>
      <c r="G62" s="167">
        <v>2</v>
      </c>
      <c r="H62" s="190"/>
      <c r="I62" s="191"/>
      <c r="J62" s="168"/>
      <c r="M62" s="156"/>
    </row>
    <row r="63" spans="1:13" s="155" customFormat="1" ht="21.75" customHeight="1" x14ac:dyDescent="0.25">
      <c r="A63" s="162">
        <f t="shared" si="0"/>
        <v>45</v>
      </c>
      <c r="B63" s="61">
        <v>44592</v>
      </c>
      <c r="C63" s="163">
        <v>404709</v>
      </c>
      <c r="D63" s="164" t="s">
        <v>689</v>
      </c>
      <c r="E63" s="165" t="s">
        <v>690</v>
      </c>
      <c r="F63" s="166">
        <v>1</v>
      </c>
      <c r="G63" s="167">
        <v>20</v>
      </c>
      <c r="H63" s="190"/>
      <c r="I63" s="191"/>
      <c r="J63" s="168"/>
      <c r="M63" s="156"/>
    </row>
    <row r="64" spans="1:13" s="155" customFormat="1" ht="21.75" customHeight="1" x14ac:dyDescent="0.25">
      <c r="A64" s="162">
        <f t="shared" si="0"/>
        <v>46</v>
      </c>
      <c r="B64" s="61">
        <v>44592</v>
      </c>
      <c r="C64" s="163">
        <v>404717</v>
      </c>
      <c r="D64" s="164" t="s">
        <v>393</v>
      </c>
      <c r="E64" s="165" t="s">
        <v>394</v>
      </c>
      <c r="F64" s="166">
        <v>1</v>
      </c>
      <c r="G64" s="167">
        <v>15</v>
      </c>
      <c r="H64" s="190"/>
      <c r="I64" s="191"/>
      <c r="J64" s="168"/>
      <c r="M64" s="156"/>
    </row>
    <row r="65" spans="1:13" s="155" customFormat="1" ht="21.75" customHeight="1" x14ac:dyDescent="0.25">
      <c r="A65" s="162">
        <f t="shared" si="0"/>
        <v>47</v>
      </c>
      <c r="B65" s="61">
        <v>44592</v>
      </c>
      <c r="C65" s="163">
        <v>404730</v>
      </c>
      <c r="D65" s="164" t="s">
        <v>652</v>
      </c>
      <c r="E65" s="165" t="s">
        <v>653</v>
      </c>
      <c r="F65" s="166">
        <v>1</v>
      </c>
      <c r="G65" s="167">
        <v>6</v>
      </c>
      <c r="H65" s="190"/>
      <c r="I65" s="191"/>
      <c r="J65" s="168"/>
      <c r="M65" s="156"/>
    </row>
    <row r="66" spans="1:13" s="155" customFormat="1" ht="24.75" customHeight="1" x14ac:dyDescent="0.25">
      <c r="A66" s="162">
        <f t="shared" si="0"/>
        <v>48</v>
      </c>
      <c r="B66" s="61">
        <v>44592</v>
      </c>
      <c r="C66" s="163">
        <v>404729</v>
      </c>
      <c r="D66" s="164" t="s">
        <v>654</v>
      </c>
      <c r="E66" s="165" t="s">
        <v>655</v>
      </c>
      <c r="F66" s="166">
        <v>1</v>
      </c>
      <c r="G66" s="167">
        <v>6</v>
      </c>
      <c r="H66" s="190"/>
      <c r="I66" s="191"/>
      <c r="J66" s="168"/>
      <c r="M66" s="156"/>
    </row>
    <row r="67" spans="1:13" s="155" customFormat="1" ht="21.75" customHeight="1" x14ac:dyDescent="0.25">
      <c r="A67" s="162">
        <f t="shared" si="0"/>
        <v>49</v>
      </c>
      <c r="B67" s="61">
        <v>44592</v>
      </c>
      <c r="C67" s="163">
        <v>404710</v>
      </c>
      <c r="D67" s="164" t="s">
        <v>684</v>
      </c>
      <c r="E67" s="165" t="s">
        <v>685</v>
      </c>
      <c r="F67" s="166">
        <v>1</v>
      </c>
      <c r="G67" s="167">
        <v>12</v>
      </c>
      <c r="H67" s="190"/>
      <c r="I67" s="191"/>
      <c r="J67" s="168"/>
      <c r="M67" s="156"/>
    </row>
    <row r="68" spans="1:13" s="155" customFormat="1" ht="21.75" customHeight="1" x14ac:dyDescent="0.25">
      <c r="A68" s="162">
        <f t="shared" si="0"/>
        <v>50</v>
      </c>
      <c r="B68" s="61">
        <v>44592</v>
      </c>
      <c r="C68" s="163">
        <v>404713</v>
      </c>
      <c r="D68" s="164" t="s">
        <v>656</v>
      </c>
      <c r="E68" s="165" t="s">
        <v>657</v>
      </c>
      <c r="F68" s="166">
        <v>1</v>
      </c>
      <c r="G68" s="167">
        <v>136</v>
      </c>
      <c r="H68" s="190"/>
      <c r="I68" s="191"/>
      <c r="J68" s="168"/>
      <c r="M68" s="156"/>
    </row>
    <row r="69" spans="1:13" s="155" customFormat="1" ht="21.75" customHeight="1" x14ac:dyDescent="0.25">
      <c r="A69" s="162">
        <f t="shared" si="0"/>
        <v>51</v>
      </c>
      <c r="B69" s="61">
        <v>44592</v>
      </c>
      <c r="C69" s="163">
        <v>404714</v>
      </c>
      <c r="D69" s="164" t="s">
        <v>658</v>
      </c>
      <c r="E69" s="165" t="s">
        <v>659</v>
      </c>
      <c r="F69" s="166">
        <v>4</v>
      </c>
      <c r="G69" s="167">
        <v>57</v>
      </c>
      <c r="H69" s="192"/>
      <c r="I69" s="193"/>
      <c r="J69" s="168"/>
      <c r="M69" s="156"/>
    </row>
    <row r="70" spans="1:13" s="155" customFormat="1" ht="21.75" customHeight="1" x14ac:dyDescent="0.25">
      <c r="A70" s="162">
        <f t="shared" si="0"/>
        <v>52</v>
      </c>
      <c r="B70" s="61">
        <v>44592</v>
      </c>
      <c r="C70" s="163">
        <v>404732</v>
      </c>
      <c r="D70" s="164" t="s">
        <v>395</v>
      </c>
      <c r="E70" s="165" t="s">
        <v>396</v>
      </c>
      <c r="F70" s="166">
        <v>1</v>
      </c>
      <c r="G70" s="167">
        <v>11</v>
      </c>
      <c r="H70" s="192"/>
      <c r="I70" s="193"/>
      <c r="J70" s="168"/>
      <c r="M70" s="156"/>
    </row>
    <row r="71" spans="1:13" s="155" customFormat="1" ht="21.75" customHeight="1" x14ac:dyDescent="0.25">
      <c r="A71" s="162">
        <f t="shared" si="0"/>
        <v>53</v>
      </c>
      <c r="B71" s="61">
        <v>44592</v>
      </c>
      <c r="C71" s="163">
        <v>404725</v>
      </c>
      <c r="D71" s="164" t="s">
        <v>397</v>
      </c>
      <c r="E71" s="165" t="s">
        <v>398</v>
      </c>
      <c r="F71" s="166">
        <v>1</v>
      </c>
      <c r="G71" s="167">
        <v>11</v>
      </c>
      <c r="H71" s="192"/>
      <c r="I71" s="193"/>
      <c r="J71" s="168"/>
      <c r="M71" s="156"/>
    </row>
    <row r="72" spans="1:13" s="155" customFormat="1" ht="21.75" customHeight="1" x14ac:dyDescent="0.25">
      <c r="A72" s="162">
        <f t="shared" si="0"/>
        <v>54</v>
      </c>
      <c r="B72" s="61">
        <v>44592</v>
      </c>
      <c r="C72" s="163">
        <v>404724</v>
      </c>
      <c r="D72" s="164" t="s">
        <v>660</v>
      </c>
      <c r="E72" s="165" t="s">
        <v>661</v>
      </c>
      <c r="F72" s="166">
        <v>1</v>
      </c>
      <c r="G72" s="167">
        <v>7</v>
      </c>
      <c r="H72" s="192"/>
      <c r="I72" s="193"/>
      <c r="J72" s="168"/>
      <c r="M72" s="156"/>
    </row>
    <row r="73" spans="1:13" s="155" customFormat="1" ht="21.75" customHeight="1" x14ac:dyDescent="0.25">
      <c r="A73" s="162">
        <f t="shared" si="0"/>
        <v>55</v>
      </c>
      <c r="B73" s="61">
        <v>44592</v>
      </c>
      <c r="C73" s="163">
        <v>404727</v>
      </c>
      <c r="D73" s="164" t="s">
        <v>662</v>
      </c>
      <c r="E73" s="165" t="s">
        <v>663</v>
      </c>
      <c r="F73" s="166">
        <v>1</v>
      </c>
      <c r="G73" s="167">
        <v>13</v>
      </c>
      <c r="H73" s="192"/>
      <c r="I73" s="193"/>
      <c r="J73" s="168"/>
      <c r="M73" s="156"/>
    </row>
    <row r="74" spans="1:13" s="155" customFormat="1" ht="21.75" customHeight="1" x14ac:dyDescent="0.25">
      <c r="A74" s="162">
        <f t="shared" si="0"/>
        <v>56</v>
      </c>
      <c r="B74" s="61">
        <v>44592</v>
      </c>
      <c r="C74" s="163">
        <v>404721</v>
      </c>
      <c r="D74" s="164" t="s">
        <v>399</v>
      </c>
      <c r="E74" s="165" t="s">
        <v>400</v>
      </c>
      <c r="F74" s="166">
        <v>1</v>
      </c>
      <c r="G74" s="167">
        <v>12</v>
      </c>
      <c r="H74" s="192"/>
      <c r="I74" s="193"/>
      <c r="J74" s="168"/>
      <c r="M74" s="156"/>
    </row>
    <row r="75" spans="1:13" s="155" customFormat="1" ht="30" customHeight="1" x14ac:dyDescent="0.25">
      <c r="A75" s="162">
        <f t="shared" si="0"/>
        <v>57</v>
      </c>
      <c r="B75" s="61">
        <v>44592</v>
      </c>
      <c r="C75" s="163">
        <v>404731</v>
      </c>
      <c r="D75" s="164" t="s">
        <v>401</v>
      </c>
      <c r="E75" s="165" t="s">
        <v>402</v>
      </c>
      <c r="F75" s="166">
        <v>1</v>
      </c>
      <c r="G75" s="167">
        <v>9</v>
      </c>
      <c r="H75" s="192"/>
      <c r="I75" s="193"/>
      <c r="J75" s="168"/>
      <c r="M75" s="156"/>
    </row>
    <row r="76" spans="1:13" s="155" customFormat="1" ht="21.75" customHeight="1" x14ac:dyDescent="0.25">
      <c r="A76" s="162">
        <f t="shared" si="0"/>
        <v>58</v>
      </c>
      <c r="B76" s="61">
        <v>44592</v>
      </c>
      <c r="C76" s="163">
        <v>404722</v>
      </c>
      <c r="D76" s="164" t="s">
        <v>691</v>
      </c>
      <c r="E76" s="165" t="s">
        <v>692</v>
      </c>
      <c r="F76" s="166">
        <v>1</v>
      </c>
      <c r="G76" s="167">
        <v>10</v>
      </c>
      <c r="H76" s="192"/>
      <c r="I76" s="193"/>
      <c r="J76" s="168"/>
      <c r="M76" s="156"/>
    </row>
    <row r="77" spans="1:13" s="155" customFormat="1" ht="21.75" customHeight="1" x14ac:dyDescent="0.25">
      <c r="A77" s="162">
        <f t="shared" si="0"/>
        <v>59</v>
      </c>
      <c r="B77" s="61">
        <v>44592</v>
      </c>
      <c r="C77" s="163">
        <v>404723</v>
      </c>
      <c r="D77" s="164" t="s">
        <v>693</v>
      </c>
      <c r="E77" s="165" t="s">
        <v>694</v>
      </c>
      <c r="F77" s="166">
        <v>1</v>
      </c>
      <c r="G77" s="167">
        <v>7</v>
      </c>
      <c r="H77" s="192"/>
      <c r="I77" s="193"/>
      <c r="J77" s="168"/>
      <c r="M77" s="156"/>
    </row>
    <row r="78" spans="1:13" s="155" customFormat="1" ht="21.75" customHeight="1" x14ac:dyDescent="0.25">
      <c r="A78" s="162">
        <f t="shared" si="0"/>
        <v>60</v>
      </c>
      <c r="B78" s="61">
        <v>44592</v>
      </c>
      <c r="C78" s="163">
        <v>404711</v>
      </c>
      <c r="D78" s="164" t="s">
        <v>695</v>
      </c>
      <c r="E78" s="165" t="s">
        <v>696</v>
      </c>
      <c r="F78" s="166">
        <v>1</v>
      </c>
      <c r="G78" s="167">
        <v>16</v>
      </c>
      <c r="H78" s="192"/>
      <c r="I78" s="193"/>
      <c r="J78" s="168"/>
      <c r="M78" s="156"/>
    </row>
    <row r="79" spans="1:13" s="155" customFormat="1" ht="30" customHeight="1" x14ac:dyDescent="0.25">
      <c r="A79" s="162">
        <f t="shared" si="0"/>
        <v>61</v>
      </c>
      <c r="B79" s="61">
        <v>44592</v>
      </c>
      <c r="C79" s="163">
        <v>404728</v>
      </c>
      <c r="D79" s="164" t="s">
        <v>403</v>
      </c>
      <c r="E79" s="165" t="s">
        <v>404</v>
      </c>
      <c r="F79" s="166">
        <v>1</v>
      </c>
      <c r="G79" s="167">
        <v>13</v>
      </c>
      <c r="H79" s="192"/>
      <c r="I79" s="193"/>
      <c r="J79" s="168"/>
      <c r="M79" s="156"/>
    </row>
    <row r="80" spans="1:13" s="155" customFormat="1" ht="21.75" customHeight="1" x14ac:dyDescent="0.25">
      <c r="A80" s="162">
        <f t="shared" si="0"/>
        <v>62</v>
      </c>
      <c r="B80" s="61">
        <v>44592</v>
      </c>
      <c r="C80" s="163">
        <v>404733</v>
      </c>
      <c r="D80" s="164" t="s">
        <v>405</v>
      </c>
      <c r="E80" s="165" t="s">
        <v>406</v>
      </c>
      <c r="F80" s="166">
        <v>1</v>
      </c>
      <c r="G80" s="167">
        <v>10</v>
      </c>
      <c r="H80" s="192"/>
      <c r="I80" s="193"/>
      <c r="J80" s="168"/>
      <c r="M80" s="156"/>
    </row>
    <row r="81" spans="1:13" s="155" customFormat="1" ht="24.75" customHeight="1" x14ac:dyDescent="0.25">
      <c r="A81" s="162">
        <f t="shared" si="0"/>
        <v>63</v>
      </c>
      <c r="B81" s="61">
        <v>44592</v>
      </c>
      <c r="C81" s="163">
        <v>404708</v>
      </c>
      <c r="D81" s="164" t="s">
        <v>664</v>
      </c>
      <c r="E81" s="165" t="s">
        <v>665</v>
      </c>
      <c r="F81" s="166">
        <v>1</v>
      </c>
      <c r="G81" s="167">
        <v>15</v>
      </c>
      <c r="H81" s="192"/>
      <c r="I81" s="193"/>
      <c r="J81" s="168"/>
      <c r="M81" s="156"/>
    </row>
    <row r="82" spans="1:13" s="155" customFormat="1" ht="21.75" customHeight="1" x14ac:dyDescent="0.25">
      <c r="A82" s="162">
        <f t="shared" si="0"/>
        <v>64</v>
      </c>
      <c r="B82" s="61">
        <v>44592</v>
      </c>
      <c r="C82" s="163">
        <v>404720</v>
      </c>
      <c r="D82" s="164" t="s">
        <v>348</v>
      </c>
      <c r="E82" s="165" t="s">
        <v>349</v>
      </c>
      <c r="F82" s="166">
        <v>1</v>
      </c>
      <c r="G82" s="167">
        <v>7</v>
      </c>
      <c r="H82" s="192"/>
      <c r="I82" s="193"/>
      <c r="J82" s="168"/>
      <c r="M82" s="156"/>
    </row>
    <row r="83" spans="1:13" s="155" customFormat="1" ht="24.75" customHeight="1" x14ac:dyDescent="0.25">
      <c r="A83" s="162">
        <f t="shared" si="0"/>
        <v>65</v>
      </c>
      <c r="B83" s="61">
        <v>44592</v>
      </c>
      <c r="C83" s="163">
        <v>404707</v>
      </c>
      <c r="D83" s="164" t="s">
        <v>666</v>
      </c>
      <c r="E83" s="165" t="s">
        <v>667</v>
      </c>
      <c r="F83" s="166">
        <v>4</v>
      </c>
      <c r="G83" s="167">
        <v>60</v>
      </c>
      <c r="H83" s="192"/>
      <c r="I83" s="193"/>
      <c r="J83" s="168"/>
      <c r="M83" s="156"/>
    </row>
    <row r="84" spans="1:13" s="155" customFormat="1" ht="24.75" customHeight="1" x14ac:dyDescent="0.25">
      <c r="A84" s="162">
        <f t="shared" si="0"/>
        <v>66</v>
      </c>
      <c r="B84" s="61">
        <v>44592</v>
      </c>
      <c r="C84" s="163">
        <v>404719</v>
      </c>
      <c r="D84" s="164" t="s">
        <v>668</v>
      </c>
      <c r="E84" s="165" t="s">
        <v>669</v>
      </c>
      <c r="F84" s="166">
        <v>5</v>
      </c>
      <c r="G84" s="167">
        <v>70</v>
      </c>
      <c r="H84" s="192"/>
      <c r="I84" s="193"/>
      <c r="J84" s="168"/>
      <c r="M84" s="156"/>
    </row>
    <row r="85" spans="1:13" s="155" customFormat="1" ht="24.75" customHeight="1" x14ac:dyDescent="0.25">
      <c r="A85" s="162">
        <f t="shared" si="0"/>
        <v>67</v>
      </c>
      <c r="B85" s="61">
        <v>44592</v>
      </c>
      <c r="C85" s="163">
        <v>404715</v>
      </c>
      <c r="D85" s="164" t="s">
        <v>697</v>
      </c>
      <c r="E85" s="165" t="s">
        <v>698</v>
      </c>
      <c r="F85" s="166">
        <v>1</v>
      </c>
      <c r="G85" s="167">
        <v>15</v>
      </c>
      <c r="H85" s="192"/>
      <c r="I85" s="193"/>
      <c r="J85" s="168"/>
      <c r="M85" s="156"/>
    </row>
    <row r="86" spans="1:13" s="155" customFormat="1" ht="21.75" customHeight="1" x14ac:dyDescent="0.25">
      <c r="A86" s="162">
        <f t="shared" si="0"/>
        <v>68</v>
      </c>
      <c r="B86" s="61">
        <v>44592</v>
      </c>
      <c r="C86" s="163">
        <v>404716</v>
      </c>
      <c r="D86" s="164" t="s">
        <v>670</v>
      </c>
      <c r="E86" s="165" t="s">
        <v>671</v>
      </c>
      <c r="F86" s="166">
        <v>1</v>
      </c>
      <c r="G86" s="167">
        <v>15</v>
      </c>
      <c r="H86" s="192"/>
      <c r="I86" s="193"/>
      <c r="J86" s="168"/>
      <c r="M86" s="156"/>
    </row>
    <row r="87" spans="1:13" s="155" customFormat="1" ht="21.75" customHeight="1" x14ac:dyDescent="0.25">
      <c r="A87" s="162">
        <f t="shared" si="0"/>
        <v>69</v>
      </c>
      <c r="B87" s="61">
        <v>44592</v>
      </c>
      <c r="C87" s="163">
        <v>404712</v>
      </c>
      <c r="D87" s="164" t="s">
        <v>672</v>
      </c>
      <c r="E87" s="165" t="s">
        <v>673</v>
      </c>
      <c r="F87" s="166">
        <v>3</v>
      </c>
      <c r="G87" s="167">
        <v>27</v>
      </c>
      <c r="H87" s="192"/>
      <c r="I87" s="193"/>
      <c r="J87" s="168"/>
      <c r="M87" s="156"/>
    </row>
    <row r="88" spans="1:13" s="155" customFormat="1" ht="24.75" customHeight="1" x14ac:dyDescent="0.25">
      <c r="A88" s="162">
        <f t="shared" si="0"/>
        <v>70</v>
      </c>
      <c r="B88" s="61">
        <v>44592</v>
      </c>
      <c r="C88" s="163">
        <v>404726</v>
      </c>
      <c r="D88" s="164" t="s">
        <v>674</v>
      </c>
      <c r="E88" s="165" t="s">
        <v>675</v>
      </c>
      <c r="F88" s="166">
        <v>1</v>
      </c>
      <c r="G88" s="167">
        <v>4</v>
      </c>
      <c r="H88" s="192"/>
      <c r="I88" s="193"/>
      <c r="J88" s="168"/>
      <c r="M88" s="156"/>
    </row>
    <row r="89" spans="1:13" s="155" customFormat="1" ht="21.75" customHeight="1" x14ac:dyDescent="0.25">
      <c r="A89" s="162">
        <f t="shared" si="0"/>
        <v>71</v>
      </c>
      <c r="B89" s="61">
        <v>44592</v>
      </c>
      <c r="C89" s="163">
        <v>404706</v>
      </c>
      <c r="D89" s="164" t="s">
        <v>676</v>
      </c>
      <c r="E89" s="165" t="s">
        <v>677</v>
      </c>
      <c r="F89" s="166">
        <v>1</v>
      </c>
      <c r="G89" s="167">
        <v>6</v>
      </c>
      <c r="H89" s="192"/>
      <c r="I89" s="193"/>
      <c r="J89" s="168"/>
      <c r="M89" s="156"/>
    </row>
    <row r="90" spans="1:13" s="155" customFormat="1" ht="21.75" customHeight="1" x14ac:dyDescent="0.25">
      <c r="A90" s="162">
        <f t="shared" si="0"/>
        <v>72</v>
      </c>
      <c r="B90" s="61">
        <v>44592</v>
      </c>
      <c r="C90" s="163">
        <v>404748</v>
      </c>
      <c r="D90" s="164" t="s">
        <v>407</v>
      </c>
      <c r="E90" s="165" t="s">
        <v>408</v>
      </c>
      <c r="F90" s="166">
        <v>1</v>
      </c>
      <c r="G90" s="167">
        <v>7</v>
      </c>
      <c r="H90" s="192"/>
      <c r="I90" s="193"/>
      <c r="J90" s="168"/>
      <c r="M90" s="156"/>
    </row>
    <row r="91" spans="1:13" s="155" customFormat="1" ht="21.75" customHeight="1" x14ac:dyDescent="0.25">
      <c r="A91" s="162">
        <f t="shared" si="0"/>
        <v>73</v>
      </c>
      <c r="B91" s="61">
        <v>44592</v>
      </c>
      <c r="C91" s="163">
        <v>404746</v>
      </c>
      <c r="D91" s="164" t="s">
        <v>409</v>
      </c>
      <c r="E91" s="165" t="s">
        <v>410</v>
      </c>
      <c r="F91" s="166">
        <v>1</v>
      </c>
      <c r="G91" s="167">
        <v>12</v>
      </c>
      <c r="H91" s="192"/>
      <c r="I91" s="193"/>
      <c r="J91" s="168"/>
      <c r="M91" s="156"/>
    </row>
    <row r="92" spans="1:13" s="155" customFormat="1" ht="21.75" customHeight="1" x14ac:dyDescent="0.25">
      <c r="A92" s="162">
        <f t="shared" si="0"/>
        <v>74</v>
      </c>
      <c r="B92" s="61">
        <v>44592</v>
      </c>
      <c r="C92" s="163">
        <v>404646</v>
      </c>
      <c r="D92" s="164" t="s">
        <v>678</v>
      </c>
      <c r="E92" s="165" t="s">
        <v>679</v>
      </c>
      <c r="F92" s="166">
        <v>1</v>
      </c>
      <c r="G92" s="167">
        <v>10</v>
      </c>
      <c r="H92" s="192"/>
      <c r="I92" s="193"/>
      <c r="J92" s="168"/>
      <c r="M92" s="156"/>
    </row>
    <row r="93" spans="1:13" s="155" customFormat="1" ht="21.75" customHeight="1" x14ac:dyDescent="0.25">
      <c r="A93" s="162">
        <f t="shared" si="0"/>
        <v>75</v>
      </c>
      <c r="B93" s="61">
        <v>44592</v>
      </c>
      <c r="C93" s="163">
        <v>404647</v>
      </c>
      <c r="D93" s="164" t="s">
        <v>411</v>
      </c>
      <c r="E93" s="165" t="s">
        <v>412</v>
      </c>
      <c r="F93" s="166">
        <v>1</v>
      </c>
      <c r="G93" s="167">
        <v>14</v>
      </c>
      <c r="H93" s="192"/>
      <c r="I93" s="193"/>
      <c r="J93" s="168"/>
      <c r="M93" s="156"/>
    </row>
    <row r="94" spans="1:13" s="155" customFormat="1" ht="21.75" customHeight="1" x14ac:dyDescent="0.25">
      <c r="A94" s="162">
        <f t="shared" si="0"/>
        <v>76</v>
      </c>
      <c r="B94" s="61">
        <v>44592</v>
      </c>
      <c r="C94" s="163">
        <v>404642</v>
      </c>
      <c r="D94" s="164" t="s">
        <v>413</v>
      </c>
      <c r="E94" s="165" t="s">
        <v>414</v>
      </c>
      <c r="F94" s="166">
        <v>1</v>
      </c>
      <c r="G94" s="167">
        <v>11</v>
      </c>
      <c r="H94" s="192"/>
      <c r="I94" s="193"/>
      <c r="J94" s="168"/>
      <c r="M94" s="156"/>
    </row>
    <row r="95" spans="1:13" s="155" customFormat="1" ht="21.75" customHeight="1" x14ac:dyDescent="0.25">
      <c r="A95" s="162">
        <f t="shared" si="0"/>
        <v>77</v>
      </c>
      <c r="B95" s="61">
        <v>44592</v>
      </c>
      <c r="C95" s="163">
        <v>404644</v>
      </c>
      <c r="D95" s="164" t="s">
        <v>415</v>
      </c>
      <c r="E95" s="165" t="s">
        <v>416</v>
      </c>
      <c r="F95" s="166">
        <v>1</v>
      </c>
      <c r="G95" s="167">
        <v>9</v>
      </c>
      <c r="H95" s="192"/>
      <c r="I95" s="193"/>
      <c r="J95" s="168"/>
      <c r="M95" s="156"/>
    </row>
    <row r="96" spans="1:13" s="155" customFormat="1" ht="21.75" customHeight="1" x14ac:dyDescent="0.25">
      <c r="A96" s="162">
        <f t="shared" si="0"/>
        <v>78</v>
      </c>
      <c r="B96" s="61">
        <v>44592</v>
      </c>
      <c r="C96" s="163">
        <v>404645</v>
      </c>
      <c r="D96" s="164" t="s">
        <v>417</v>
      </c>
      <c r="E96" s="165" t="s">
        <v>416</v>
      </c>
      <c r="F96" s="166">
        <v>1</v>
      </c>
      <c r="G96" s="167">
        <v>13</v>
      </c>
      <c r="H96" s="192"/>
      <c r="I96" s="193"/>
      <c r="J96" s="168"/>
      <c r="M96" s="156"/>
    </row>
    <row r="97" spans="1:13" s="155" customFormat="1" ht="21.75" customHeight="1" x14ac:dyDescent="0.25">
      <c r="A97" s="162">
        <f t="shared" si="0"/>
        <v>79</v>
      </c>
      <c r="B97" s="61">
        <v>44592</v>
      </c>
      <c r="C97" s="163">
        <v>404643</v>
      </c>
      <c r="D97" s="164" t="s">
        <v>418</v>
      </c>
      <c r="E97" s="165" t="s">
        <v>419</v>
      </c>
      <c r="F97" s="166">
        <v>1</v>
      </c>
      <c r="G97" s="167">
        <v>15</v>
      </c>
      <c r="H97" s="192"/>
      <c r="I97" s="193"/>
      <c r="J97" s="168"/>
      <c r="M97" s="156"/>
    </row>
    <row r="98" spans="1:13" s="155" customFormat="1" ht="21.75" customHeight="1" x14ac:dyDescent="0.25">
      <c r="A98" s="162">
        <f t="shared" si="0"/>
        <v>80</v>
      </c>
      <c r="B98" s="61">
        <v>44592</v>
      </c>
      <c r="C98" s="163">
        <v>404640</v>
      </c>
      <c r="D98" s="164" t="s">
        <v>420</v>
      </c>
      <c r="E98" s="165" t="s">
        <v>421</v>
      </c>
      <c r="F98" s="166">
        <v>1</v>
      </c>
      <c r="G98" s="167">
        <v>16</v>
      </c>
      <c r="H98" s="192"/>
      <c r="I98" s="193"/>
      <c r="J98" s="168"/>
      <c r="M98" s="156"/>
    </row>
    <row r="99" spans="1:13" s="155" customFormat="1" ht="21.75" customHeight="1" x14ac:dyDescent="0.25">
      <c r="A99" s="162">
        <f t="shared" si="0"/>
        <v>81</v>
      </c>
      <c r="B99" s="61">
        <v>44592</v>
      </c>
      <c r="C99" s="163">
        <v>404741</v>
      </c>
      <c r="D99" s="164" t="s">
        <v>422</v>
      </c>
      <c r="E99" s="165" t="s">
        <v>423</v>
      </c>
      <c r="F99" s="166">
        <v>1</v>
      </c>
      <c r="G99" s="167">
        <v>7</v>
      </c>
      <c r="H99" s="192"/>
      <c r="I99" s="193"/>
      <c r="J99" s="168"/>
      <c r="M99" s="156"/>
    </row>
    <row r="100" spans="1:13" s="155" customFormat="1" ht="21.75" customHeight="1" x14ac:dyDescent="0.25">
      <c r="A100" s="162">
        <f t="shared" si="0"/>
        <v>82</v>
      </c>
      <c r="B100" s="61">
        <v>44592</v>
      </c>
      <c r="C100" s="163">
        <v>404744</v>
      </c>
      <c r="D100" s="164" t="s">
        <v>424</v>
      </c>
      <c r="E100" s="165" t="s">
        <v>425</v>
      </c>
      <c r="F100" s="166">
        <v>1</v>
      </c>
      <c r="G100" s="167">
        <v>13</v>
      </c>
      <c r="H100" s="192"/>
      <c r="I100" s="193"/>
      <c r="J100" s="168"/>
      <c r="M100" s="156"/>
    </row>
    <row r="101" spans="1:13" s="155" customFormat="1" ht="21.75" customHeight="1" x14ac:dyDescent="0.25">
      <c r="A101" s="162">
        <f t="shared" si="0"/>
        <v>83</v>
      </c>
      <c r="B101" s="61">
        <v>44592</v>
      </c>
      <c r="C101" s="163">
        <v>404742</v>
      </c>
      <c r="D101" s="164" t="s">
        <v>426</v>
      </c>
      <c r="E101" s="165" t="s">
        <v>427</v>
      </c>
      <c r="F101" s="166">
        <v>1</v>
      </c>
      <c r="G101" s="167">
        <v>15</v>
      </c>
      <c r="H101" s="192"/>
      <c r="I101" s="193"/>
      <c r="J101" s="168"/>
      <c r="M101" s="156"/>
    </row>
    <row r="102" spans="1:13" s="155" customFormat="1" ht="21.75" customHeight="1" x14ac:dyDescent="0.25">
      <c r="A102" s="162">
        <f t="shared" si="0"/>
        <v>84</v>
      </c>
      <c r="B102" s="61">
        <v>44592</v>
      </c>
      <c r="C102" s="163">
        <v>404743</v>
      </c>
      <c r="D102" s="164" t="s">
        <v>428</v>
      </c>
      <c r="E102" s="165" t="s">
        <v>429</v>
      </c>
      <c r="F102" s="166">
        <v>1</v>
      </c>
      <c r="G102" s="167">
        <v>9</v>
      </c>
      <c r="H102" s="192"/>
      <c r="I102" s="193"/>
      <c r="J102" s="168"/>
      <c r="M102" s="156"/>
    </row>
    <row r="103" spans="1:13" s="155" customFormat="1" ht="21.75" customHeight="1" x14ac:dyDescent="0.25">
      <c r="A103" s="162">
        <f t="shared" ref="A103:A117" si="1">A102+1</f>
        <v>85</v>
      </c>
      <c r="B103" s="61">
        <v>44592</v>
      </c>
      <c r="C103" s="163">
        <v>404738</v>
      </c>
      <c r="D103" s="164" t="s">
        <v>699</v>
      </c>
      <c r="E103" s="165" t="s">
        <v>700</v>
      </c>
      <c r="F103" s="166">
        <v>6</v>
      </c>
      <c r="G103" s="167">
        <v>87</v>
      </c>
      <c r="H103" s="192"/>
      <c r="I103" s="193"/>
      <c r="J103" s="168"/>
      <c r="M103" s="156"/>
    </row>
    <row r="104" spans="1:13" s="155" customFormat="1" ht="21.75" customHeight="1" x14ac:dyDescent="0.25">
      <c r="A104" s="162">
        <f t="shared" si="1"/>
        <v>86</v>
      </c>
      <c r="B104" s="61">
        <v>44592</v>
      </c>
      <c r="C104" s="163">
        <v>404648</v>
      </c>
      <c r="D104" s="164" t="s">
        <v>701</v>
      </c>
      <c r="E104" s="165" t="s">
        <v>702</v>
      </c>
      <c r="F104" s="166">
        <v>5</v>
      </c>
      <c r="G104" s="167">
        <v>55</v>
      </c>
      <c r="H104" s="192"/>
      <c r="I104" s="193"/>
      <c r="J104" s="168"/>
      <c r="M104" s="156"/>
    </row>
    <row r="105" spans="1:13" s="155" customFormat="1" ht="21.75" customHeight="1" x14ac:dyDescent="0.25">
      <c r="A105" s="162">
        <f t="shared" si="1"/>
        <v>87</v>
      </c>
      <c r="B105" s="61">
        <v>44592</v>
      </c>
      <c r="C105" s="163">
        <v>404734</v>
      </c>
      <c r="D105" s="164" t="s">
        <v>430</v>
      </c>
      <c r="E105" s="165" t="s">
        <v>431</v>
      </c>
      <c r="F105" s="166">
        <v>8</v>
      </c>
      <c r="G105" s="167">
        <v>125</v>
      </c>
      <c r="H105" s="192"/>
      <c r="I105" s="193"/>
      <c r="J105" s="168"/>
      <c r="M105" s="156"/>
    </row>
    <row r="106" spans="1:13" s="155" customFormat="1" ht="21.75" customHeight="1" x14ac:dyDescent="0.25">
      <c r="A106" s="162">
        <f t="shared" si="1"/>
        <v>88</v>
      </c>
      <c r="B106" s="61">
        <v>44592</v>
      </c>
      <c r="C106" s="163">
        <v>404649</v>
      </c>
      <c r="D106" s="164" t="s">
        <v>432</v>
      </c>
      <c r="E106" s="165" t="s">
        <v>431</v>
      </c>
      <c r="F106" s="166">
        <v>7</v>
      </c>
      <c r="G106" s="167">
        <v>85</v>
      </c>
      <c r="H106" s="192"/>
      <c r="I106" s="193"/>
      <c r="J106" s="168"/>
      <c r="M106" s="156"/>
    </row>
    <row r="107" spans="1:13" s="155" customFormat="1" ht="27" customHeight="1" x14ac:dyDescent="0.25">
      <c r="A107" s="162">
        <f t="shared" si="1"/>
        <v>89</v>
      </c>
      <c r="B107" s="61">
        <v>44592</v>
      </c>
      <c r="C107" s="163">
        <v>404650</v>
      </c>
      <c r="D107" s="164" t="s">
        <v>433</v>
      </c>
      <c r="E107" s="165" t="s">
        <v>434</v>
      </c>
      <c r="F107" s="166">
        <v>4</v>
      </c>
      <c r="G107" s="167">
        <v>35</v>
      </c>
      <c r="H107" s="192"/>
      <c r="I107" s="193"/>
      <c r="J107" s="168"/>
      <c r="M107" s="156"/>
    </row>
    <row r="108" spans="1:13" s="155" customFormat="1" ht="21.75" customHeight="1" x14ac:dyDescent="0.25">
      <c r="A108" s="162">
        <f t="shared" si="1"/>
        <v>90</v>
      </c>
      <c r="B108" s="61">
        <v>44592</v>
      </c>
      <c r="C108" s="163">
        <v>404739</v>
      </c>
      <c r="D108" s="164" t="s">
        <v>680</v>
      </c>
      <c r="E108" s="165" t="s">
        <v>681</v>
      </c>
      <c r="F108" s="166">
        <v>4</v>
      </c>
      <c r="G108" s="167">
        <v>66</v>
      </c>
      <c r="H108" s="192"/>
      <c r="I108" s="193"/>
      <c r="J108" s="168"/>
      <c r="M108" s="156"/>
    </row>
    <row r="109" spans="1:13" s="155" customFormat="1" ht="21.75" customHeight="1" x14ac:dyDescent="0.25">
      <c r="A109" s="162">
        <f t="shared" si="1"/>
        <v>91</v>
      </c>
      <c r="B109" s="61">
        <v>44592</v>
      </c>
      <c r="C109" s="163">
        <v>404736</v>
      </c>
      <c r="D109" s="164" t="s">
        <v>682</v>
      </c>
      <c r="E109" s="165" t="s">
        <v>683</v>
      </c>
      <c r="F109" s="166">
        <v>8</v>
      </c>
      <c r="G109" s="167">
        <v>110</v>
      </c>
      <c r="H109" s="192"/>
      <c r="I109" s="193"/>
      <c r="J109" s="168"/>
      <c r="M109" s="156"/>
    </row>
    <row r="110" spans="1:13" s="155" customFormat="1" ht="27.75" customHeight="1" x14ac:dyDescent="0.25">
      <c r="A110" s="162">
        <f t="shared" si="1"/>
        <v>92</v>
      </c>
      <c r="B110" s="61">
        <v>44592</v>
      </c>
      <c r="C110" s="163">
        <v>404737</v>
      </c>
      <c r="D110" s="164" t="s">
        <v>435</v>
      </c>
      <c r="E110" s="165" t="s">
        <v>436</v>
      </c>
      <c r="F110" s="166">
        <v>4</v>
      </c>
      <c r="G110" s="167">
        <v>71</v>
      </c>
      <c r="H110" s="192"/>
      <c r="I110" s="193"/>
      <c r="J110" s="168"/>
      <c r="M110" s="156"/>
    </row>
    <row r="111" spans="1:13" s="155" customFormat="1" ht="21.75" customHeight="1" x14ac:dyDescent="0.25">
      <c r="A111" s="162">
        <f t="shared" si="1"/>
        <v>93</v>
      </c>
      <c r="B111" s="61">
        <v>44592</v>
      </c>
      <c r="C111" s="163">
        <v>404749</v>
      </c>
      <c r="D111" s="164" t="s">
        <v>437</v>
      </c>
      <c r="E111" s="165" t="s">
        <v>438</v>
      </c>
      <c r="F111" s="166">
        <v>1</v>
      </c>
      <c r="G111" s="167">
        <v>14</v>
      </c>
      <c r="H111" s="192"/>
      <c r="I111" s="193"/>
      <c r="J111" s="168"/>
      <c r="M111" s="156"/>
    </row>
    <row r="112" spans="1:13" s="155" customFormat="1" ht="21.75" customHeight="1" x14ac:dyDescent="0.25">
      <c r="A112" s="162">
        <f t="shared" si="1"/>
        <v>94</v>
      </c>
      <c r="B112" s="61">
        <v>44592</v>
      </c>
      <c r="C112" s="163">
        <v>404745</v>
      </c>
      <c r="D112" s="164" t="s">
        <v>439</v>
      </c>
      <c r="E112" s="165" t="s">
        <v>440</v>
      </c>
      <c r="F112" s="166">
        <v>1</v>
      </c>
      <c r="G112" s="167">
        <v>7</v>
      </c>
      <c r="H112" s="192"/>
      <c r="I112" s="193"/>
      <c r="J112" s="168"/>
      <c r="M112" s="156"/>
    </row>
    <row r="113" spans="1:13" s="155" customFormat="1" ht="21.75" customHeight="1" x14ac:dyDescent="0.25">
      <c r="A113" s="162">
        <f t="shared" si="1"/>
        <v>95</v>
      </c>
      <c r="B113" s="61">
        <v>44592</v>
      </c>
      <c r="C113" s="163">
        <v>404747</v>
      </c>
      <c r="D113" s="164" t="s">
        <v>441</v>
      </c>
      <c r="E113" s="165" t="s">
        <v>442</v>
      </c>
      <c r="F113" s="166">
        <v>1</v>
      </c>
      <c r="G113" s="167">
        <v>8</v>
      </c>
      <c r="H113" s="192"/>
      <c r="I113" s="193"/>
      <c r="J113" s="168"/>
      <c r="M113" s="156"/>
    </row>
    <row r="114" spans="1:13" s="155" customFormat="1" ht="21.75" customHeight="1" x14ac:dyDescent="0.25">
      <c r="A114" s="162">
        <f t="shared" si="1"/>
        <v>96</v>
      </c>
      <c r="B114" s="61">
        <v>44592</v>
      </c>
      <c r="C114" s="163">
        <v>404740</v>
      </c>
      <c r="D114" s="164" t="s">
        <v>443</v>
      </c>
      <c r="E114" s="165" t="s">
        <v>444</v>
      </c>
      <c r="F114" s="166">
        <v>1</v>
      </c>
      <c r="G114" s="167">
        <v>11</v>
      </c>
      <c r="H114" s="192"/>
      <c r="I114" s="193"/>
      <c r="J114" s="168"/>
      <c r="M114" s="156"/>
    </row>
    <row r="115" spans="1:13" s="155" customFormat="1" ht="21.75" customHeight="1" x14ac:dyDescent="0.25">
      <c r="A115" s="162">
        <f t="shared" si="1"/>
        <v>97</v>
      </c>
      <c r="B115" s="61">
        <v>44592</v>
      </c>
      <c r="C115" s="163">
        <v>404735</v>
      </c>
      <c r="D115" s="164" t="s">
        <v>445</v>
      </c>
      <c r="E115" s="165" t="s">
        <v>446</v>
      </c>
      <c r="F115" s="166">
        <v>4</v>
      </c>
      <c r="G115" s="167">
        <v>47</v>
      </c>
      <c r="H115" s="192"/>
      <c r="I115" s="193"/>
      <c r="J115" s="168"/>
      <c r="M115" s="156"/>
    </row>
    <row r="116" spans="1:13" s="155" customFormat="1" ht="21.75" customHeight="1" x14ac:dyDescent="0.25">
      <c r="A116" s="162">
        <f t="shared" si="1"/>
        <v>98</v>
      </c>
      <c r="B116" s="61">
        <v>44592</v>
      </c>
      <c r="C116" s="163">
        <v>404639</v>
      </c>
      <c r="D116" s="164" t="s">
        <v>447</v>
      </c>
      <c r="E116" s="165" t="s">
        <v>448</v>
      </c>
      <c r="F116" s="166">
        <v>1</v>
      </c>
      <c r="G116" s="167">
        <v>20</v>
      </c>
      <c r="H116" s="192"/>
      <c r="I116" s="193"/>
      <c r="J116" s="168"/>
      <c r="M116" s="156"/>
    </row>
    <row r="117" spans="1:13" s="155" customFormat="1" ht="21.75" customHeight="1" x14ac:dyDescent="0.25">
      <c r="A117" s="162">
        <f t="shared" si="1"/>
        <v>99</v>
      </c>
      <c r="B117" s="61">
        <v>44592</v>
      </c>
      <c r="C117" s="163">
        <v>404641</v>
      </c>
      <c r="D117" s="164" t="s">
        <v>449</v>
      </c>
      <c r="E117" s="165" t="s">
        <v>450</v>
      </c>
      <c r="F117" s="166">
        <v>2</v>
      </c>
      <c r="G117" s="167">
        <v>25</v>
      </c>
      <c r="H117" s="192"/>
      <c r="I117" s="193"/>
      <c r="J117" s="168"/>
      <c r="M117" s="156"/>
    </row>
    <row r="118" spans="1:13" ht="30" customHeight="1" thickBot="1" x14ac:dyDescent="0.3">
      <c r="A118" s="442" t="s">
        <v>22</v>
      </c>
      <c r="B118" s="443"/>
      <c r="C118" s="443"/>
      <c r="D118" s="443"/>
      <c r="E118" s="443"/>
      <c r="F118" s="443"/>
      <c r="G118" s="443"/>
      <c r="H118" s="443"/>
      <c r="I118" s="444"/>
      <c r="J118" s="169">
        <f>SUM(J19:J69)</f>
        <v>39000000</v>
      </c>
    </row>
    <row r="119" spans="1:13" ht="11.25" customHeight="1" x14ac:dyDescent="0.25">
      <c r="A119" s="445"/>
      <c r="B119" s="445"/>
      <c r="C119" s="445"/>
      <c r="D119" s="445"/>
      <c r="E119" s="170"/>
      <c r="H119" s="171"/>
      <c r="I119" s="171"/>
      <c r="J119" s="172"/>
    </row>
    <row r="120" spans="1:13" ht="22.5" customHeight="1" x14ac:dyDescent="0.25">
      <c r="A120" s="173"/>
      <c r="B120" s="173"/>
      <c r="D120" s="173"/>
      <c r="E120" s="173"/>
      <c r="H120" s="97" t="s">
        <v>23</v>
      </c>
      <c r="I120" s="97"/>
      <c r="J120" s="96">
        <v>0</v>
      </c>
    </row>
    <row r="121" spans="1:13" ht="22.5" customHeight="1" thickBot="1" x14ac:dyDescent="0.3">
      <c r="A121" s="137"/>
      <c r="B121" s="137"/>
      <c r="D121" s="137"/>
      <c r="E121" s="137"/>
      <c r="H121" s="174" t="s">
        <v>341</v>
      </c>
      <c r="I121" s="174"/>
      <c r="J121" s="175">
        <v>0</v>
      </c>
    </row>
    <row r="122" spans="1:13" ht="22.5" customHeight="1" x14ac:dyDescent="0.25">
      <c r="A122" s="151"/>
      <c r="B122" s="151"/>
      <c r="D122" s="151"/>
      <c r="E122" s="176"/>
      <c r="H122" s="177" t="s">
        <v>26</v>
      </c>
      <c r="I122" s="178"/>
      <c r="J122" s="179">
        <f>J118</f>
        <v>39000000</v>
      </c>
    </row>
    <row r="123" spans="1:13" ht="13.5" customHeight="1" x14ac:dyDescent="0.25">
      <c r="A123" s="151"/>
      <c r="B123" s="151"/>
      <c r="D123" s="151"/>
      <c r="E123" s="176"/>
      <c r="H123" s="178"/>
      <c r="I123" s="178"/>
      <c r="J123" s="180"/>
    </row>
    <row r="124" spans="1:13" ht="18.75" x14ac:dyDescent="0.25">
      <c r="A124" s="181" t="s">
        <v>688</v>
      </c>
      <c r="B124" s="176"/>
      <c r="D124" s="151"/>
      <c r="E124" s="176"/>
      <c r="H124" s="178"/>
      <c r="I124" s="178"/>
      <c r="J124" s="180"/>
    </row>
    <row r="125" spans="1:13" ht="15.75" x14ac:dyDescent="0.25">
      <c r="A125" s="151"/>
      <c r="B125" s="151"/>
      <c r="D125" s="151"/>
      <c r="E125" s="176"/>
      <c r="H125" s="178"/>
      <c r="I125" s="178"/>
      <c r="J125" s="180"/>
    </row>
    <row r="126" spans="1:13" ht="17.25" customHeight="1" x14ac:dyDescent="0.25">
      <c r="A126" s="29" t="s">
        <v>27</v>
      </c>
      <c r="B126" s="182"/>
      <c r="D126" s="182"/>
      <c r="E126" s="151"/>
      <c r="H126" s="152"/>
      <c r="I126" s="152"/>
      <c r="J126" s="151"/>
    </row>
    <row r="127" spans="1:13" ht="17.25" customHeight="1" x14ac:dyDescent="0.25">
      <c r="A127" s="30" t="s">
        <v>28</v>
      </c>
      <c r="B127" s="176"/>
      <c r="D127" s="176"/>
      <c r="E127" s="151"/>
      <c r="H127" s="152"/>
      <c r="I127" s="152"/>
      <c r="J127" s="151"/>
      <c r="M127" s="183"/>
    </row>
    <row r="128" spans="1:13" ht="17.25" customHeight="1" x14ac:dyDescent="0.25">
      <c r="A128" s="30" t="s">
        <v>29</v>
      </c>
      <c r="B128" s="176"/>
      <c r="D128" s="151"/>
      <c r="E128" s="151"/>
      <c r="H128" s="152"/>
      <c r="I128" s="152"/>
      <c r="J128" s="151"/>
    </row>
    <row r="129" spans="1:13" ht="17.25" customHeight="1" x14ac:dyDescent="0.25">
      <c r="A129" s="31" t="s">
        <v>135</v>
      </c>
      <c r="B129" s="184"/>
      <c r="D129" s="184"/>
      <c r="E129" s="151"/>
      <c r="H129" s="152"/>
      <c r="I129" s="152"/>
      <c r="J129" s="151"/>
    </row>
    <row r="130" spans="1:13" ht="17.25" customHeight="1" x14ac:dyDescent="0.25">
      <c r="A130" s="33" t="s">
        <v>136</v>
      </c>
      <c r="B130" s="185"/>
      <c r="D130" s="186"/>
      <c r="E130" s="151"/>
      <c r="H130" s="152"/>
      <c r="I130" s="152"/>
      <c r="J130" s="151"/>
    </row>
    <row r="131" spans="1:13" ht="15.75" x14ac:dyDescent="0.25">
      <c r="A131" s="185"/>
      <c r="B131" s="185"/>
      <c r="D131" s="187"/>
      <c r="E131" s="151"/>
      <c r="H131" s="152"/>
      <c r="I131" s="152"/>
      <c r="J131" s="151"/>
    </row>
    <row r="132" spans="1:13" ht="15.75" x14ac:dyDescent="0.25">
      <c r="A132" s="151"/>
      <c r="B132" s="151"/>
      <c r="D132" s="151"/>
      <c r="E132" s="151"/>
      <c r="H132" s="188" t="s">
        <v>32</v>
      </c>
      <c r="I132" s="446" t="str">
        <f>J13</f>
        <v xml:space="preserve"> 11 Maret 2022</v>
      </c>
      <c r="J132" s="446"/>
    </row>
    <row r="133" spans="1:13" ht="15.75" x14ac:dyDescent="0.25">
      <c r="A133" s="151"/>
      <c r="B133" s="151"/>
      <c r="D133" s="151"/>
      <c r="E133" s="151"/>
      <c r="H133" s="152"/>
      <c r="I133" s="152"/>
      <c r="J133" s="151"/>
    </row>
    <row r="134" spans="1:13" ht="15.75" x14ac:dyDescent="0.25">
      <c r="A134" s="151"/>
      <c r="B134" s="151"/>
      <c r="D134" s="151"/>
      <c r="E134" s="151"/>
      <c r="H134" s="152"/>
      <c r="I134" s="152"/>
      <c r="J134" s="151"/>
    </row>
    <row r="135" spans="1:13" ht="15.75" x14ac:dyDescent="0.25">
      <c r="A135" s="151"/>
      <c r="B135" s="151"/>
      <c r="D135" s="151"/>
      <c r="E135" s="151"/>
      <c r="H135" s="152"/>
      <c r="I135" s="152"/>
      <c r="J135" s="151"/>
    </row>
    <row r="136" spans="1:13" ht="28.5" customHeight="1" x14ac:dyDescent="0.25">
      <c r="A136" s="151"/>
      <c r="B136" s="151"/>
      <c r="D136" s="151"/>
      <c r="E136" s="151"/>
      <c r="H136" s="152"/>
      <c r="I136" s="152"/>
      <c r="J136" s="151"/>
    </row>
    <row r="137" spans="1:13" ht="15.75" x14ac:dyDescent="0.25">
      <c r="A137" s="151"/>
      <c r="B137" s="151"/>
      <c r="D137" s="151"/>
      <c r="E137" s="151"/>
      <c r="H137" s="152"/>
      <c r="I137" s="152"/>
      <c r="J137" s="151"/>
    </row>
    <row r="138" spans="1:13" ht="15.75" x14ac:dyDescent="0.25">
      <c r="A138" s="151"/>
      <c r="B138" s="151"/>
      <c r="D138" s="151"/>
      <c r="E138" s="151"/>
      <c r="H138" s="152"/>
      <c r="I138" s="152"/>
      <c r="J138" s="151"/>
    </row>
    <row r="139" spans="1:13" ht="15.75" x14ac:dyDescent="0.25">
      <c r="A139" s="51"/>
      <c r="B139" s="51"/>
      <c r="D139" s="51"/>
      <c r="E139" s="51"/>
      <c r="H139" s="396" t="s">
        <v>342</v>
      </c>
      <c r="I139" s="396"/>
      <c r="J139" s="396"/>
    </row>
    <row r="140" spans="1:13" ht="15.75" x14ac:dyDescent="0.25">
      <c r="A140" s="51"/>
      <c r="B140" s="51"/>
      <c r="D140" s="51"/>
      <c r="E140" s="51"/>
      <c r="H140" s="81"/>
      <c r="I140" s="81"/>
      <c r="J140" s="51"/>
    </row>
    <row r="141" spans="1:13" ht="15.75" x14ac:dyDescent="0.25">
      <c r="A141" s="51"/>
      <c r="B141" s="51"/>
      <c r="D141" s="51"/>
      <c r="E141" s="51"/>
      <c r="H141" s="81"/>
      <c r="I141" s="81"/>
      <c r="J141" s="51"/>
    </row>
    <row r="142" spans="1:13" ht="15.75" x14ac:dyDescent="0.25">
      <c r="A142" s="51"/>
      <c r="B142" s="51"/>
      <c r="D142" s="51"/>
      <c r="E142" s="51"/>
      <c r="H142" s="81"/>
      <c r="I142" s="81"/>
      <c r="J142" s="51"/>
      <c r="M142" s="189"/>
    </row>
    <row r="143" spans="1:13" ht="15.75" x14ac:dyDescent="0.25">
      <c r="A143" s="51"/>
      <c r="B143" s="51"/>
      <c r="D143" s="51"/>
      <c r="E143" s="51"/>
      <c r="H143" s="81"/>
      <c r="I143" s="81"/>
      <c r="J143" s="51"/>
    </row>
    <row r="144" spans="1:13" ht="15.75" x14ac:dyDescent="0.25">
      <c r="A144" s="51"/>
      <c r="B144" s="51"/>
      <c r="D144" s="51"/>
      <c r="E144" s="51"/>
      <c r="H144" s="81"/>
      <c r="I144" s="81"/>
      <c r="J144" s="51"/>
    </row>
    <row r="145" spans="1:10" ht="15.75" x14ac:dyDescent="0.25">
      <c r="A145" s="51"/>
      <c r="B145" s="51"/>
      <c r="D145" s="51"/>
      <c r="E145" s="51"/>
      <c r="H145" s="81"/>
      <c r="I145" s="81"/>
      <c r="J145" s="51"/>
    </row>
    <row r="146" spans="1:10" ht="15.75" x14ac:dyDescent="0.25">
      <c r="A146" s="51"/>
      <c r="B146" s="51"/>
      <c r="D146" s="51"/>
      <c r="E146" s="51"/>
      <c r="H146" s="81"/>
      <c r="I146" s="81"/>
      <c r="J146" s="51"/>
    </row>
    <row r="147" spans="1:10" ht="15.75" x14ac:dyDescent="0.25">
      <c r="A147" s="51"/>
      <c r="B147" s="51"/>
      <c r="D147" s="51"/>
      <c r="E147" s="51"/>
      <c r="H147" s="81"/>
      <c r="I147" s="81"/>
      <c r="J147" s="51"/>
    </row>
  </sheetData>
  <autoFilter ref="A18:J118">
    <filterColumn colId="7" showButton="0"/>
  </autoFilter>
  <mergeCells count="7">
    <mergeCell ref="A119:D119"/>
    <mergeCell ref="I132:J132"/>
    <mergeCell ref="H139:J139"/>
    <mergeCell ref="A10:J10"/>
    <mergeCell ref="H18:I18"/>
    <mergeCell ref="H19:I19"/>
    <mergeCell ref="A118:I118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2:R39"/>
  <sheetViews>
    <sheetView topLeftCell="A7" workbookViewId="0">
      <selection activeCell="E18" sqref="E18:E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3.8554687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44</v>
      </c>
      <c r="G11" s="3" t="s">
        <v>8</v>
      </c>
      <c r="H11" s="7" t="s">
        <v>9</v>
      </c>
      <c r="I11" s="8" t="s">
        <v>747</v>
      </c>
    </row>
    <row r="12" spans="1:9" x14ac:dyDescent="0.25">
      <c r="G12" s="3" t="s">
        <v>10</v>
      </c>
      <c r="H12" s="7" t="s">
        <v>9</v>
      </c>
      <c r="I12" s="9" t="s">
        <v>241</v>
      </c>
    </row>
    <row r="13" spans="1:9" x14ac:dyDescent="0.25">
      <c r="G13" s="3" t="s">
        <v>11</v>
      </c>
      <c r="H13" s="7" t="s">
        <v>9</v>
      </c>
      <c r="I13" s="9" t="s">
        <v>748</v>
      </c>
    </row>
    <row r="14" spans="1:9" x14ac:dyDescent="0.25">
      <c r="G14" s="3" t="s">
        <v>12</v>
      </c>
      <c r="H14" s="7" t="s">
        <v>9</v>
      </c>
      <c r="I14" s="10" t="s">
        <v>604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214" customFormat="1" ht="48.75" customHeight="1" x14ac:dyDescent="0.25">
      <c r="A18" s="15">
        <v>1</v>
      </c>
      <c r="B18" s="438">
        <v>44617</v>
      </c>
      <c r="C18" s="436" t="s">
        <v>605</v>
      </c>
      <c r="D18" s="47" t="s">
        <v>606</v>
      </c>
      <c r="E18" s="430" t="s">
        <v>607</v>
      </c>
      <c r="F18" s="217">
        <v>1</v>
      </c>
      <c r="G18" s="402">
        <v>11000000</v>
      </c>
      <c r="H18" s="403"/>
      <c r="I18" s="49">
        <f>G18</f>
        <v>11000000</v>
      </c>
    </row>
    <row r="19" spans="1:18" s="214" customFormat="1" ht="48.75" customHeight="1" x14ac:dyDescent="0.25">
      <c r="A19" s="15">
        <v>2</v>
      </c>
      <c r="B19" s="439"/>
      <c r="C19" s="437"/>
      <c r="D19" s="47" t="s">
        <v>239</v>
      </c>
      <c r="E19" s="431"/>
      <c r="F19" s="217">
        <v>1</v>
      </c>
      <c r="G19" s="402">
        <v>565600</v>
      </c>
      <c r="H19" s="403"/>
      <c r="I19" s="49">
        <f>G19</f>
        <v>565600</v>
      </c>
    </row>
    <row r="20" spans="1:18" s="51" customFormat="1" ht="24" customHeight="1" thickBot="1" x14ac:dyDescent="0.3">
      <c r="A20" s="391" t="s">
        <v>22</v>
      </c>
      <c r="B20" s="392"/>
      <c r="C20" s="392"/>
      <c r="D20" s="392"/>
      <c r="E20" s="392"/>
      <c r="F20" s="392"/>
      <c r="G20" s="392"/>
      <c r="H20" s="393"/>
      <c r="I20" s="50">
        <f>I18+I19</f>
        <v>11565600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42</v>
      </c>
      <c r="H22" s="21"/>
      <c r="I22" s="22">
        <v>7700000</v>
      </c>
      <c r="J22" s="23"/>
      <c r="R22" s="2" t="s">
        <v>24</v>
      </c>
    </row>
    <row r="23" spans="1:18" ht="16.5" thickBot="1" x14ac:dyDescent="0.3">
      <c r="E23" s="1"/>
      <c r="F23" s="1"/>
      <c r="G23" s="24" t="s">
        <v>43</v>
      </c>
      <c r="H23" s="24"/>
      <c r="I23" s="52">
        <f>I20-I22</f>
        <v>3865600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I23</f>
        <v>3865600</v>
      </c>
    </row>
    <row r="25" spans="1:18" x14ac:dyDescent="0.25">
      <c r="A25" s="1" t="s">
        <v>608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14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10">
    <mergeCell ref="A9:I9"/>
    <mergeCell ref="G17:H17"/>
    <mergeCell ref="G18:H18"/>
    <mergeCell ref="A20:H20"/>
    <mergeCell ref="H33:I33"/>
    <mergeCell ref="G39:I39"/>
    <mergeCell ref="G19:H19"/>
    <mergeCell ref="C18:C19"/>
    <mergeCell ref="B18:B19"/>
    <mergeCell ref="E18:E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2:M63"/>
  <sheetViews>
    <sheetView topLeftCell="A31" zoomScale="86" zoomScaleNormal="86" workbookViewId="0">
      <selection activeCell="J15" sqref="J15"/>
    </sheetView>
  </sheetViews>
  <sheetFormatPr defaultRowHeight="15" x14ac:dyDescent="0.25"/>
  <cols>
    <col min="1" max="1" width="4.85546875" style="145" customWidth="1"/>
    <col min="2" max="2" width="12.85546875" style="145" customWidth="1"/>
    <col min="3" max="3" width="10" style="145" customWidth="1"/>
    <col min="4" max="4" width="31" style="145" customWidth="1"/>
    <col min="5" max="5" width="19.5703125" style="145" customWidth="1"/>
    <col min="6" max="6" width="6.28515625" style="145" customWidth="1"/>
    <col min="7" max="7" width="8" style="145" customWidth="1"/>
    <col min="8" max="8" width="13.5703125" style="146" customWidth="1"/>
    <col min="9" max="9" width="2.140625" style="146" customWidth="1"/>
    <col min="10" max="10" width="21.42578125" style="145" customWidth="1"/>
    <col min="11" max="12" width="9.140625" style="145"/>
    <col min="13" max="13" width="16.85546875" style="145" bestFit="1" customWidth="1"/>
    <col min="14" max="15" width="9.140625" style="145"/>
    <col min="16" max="16" width="16.42578125" style="145" bestFit="1" customWidth="1"/>
    <col min="17" max="16384" width="9.140625" style="145"/>
  </cols>
  <sheetData>
    <row r="2" spans="1:10" ht="18.75" x14ac:dyDescent="0.3">
      <c r="A2" s="144" t="s">
        <v>0</v>
      </c>
      <c r="B2" s="80"/>
      <c r="C2" s="51"/>
    </row>
    <row r="3" spans="1:10" x14ac:dyDescent="0.25">
      <c r="A3" s="147" t="s">
        <v>1</v>
      </c>
      <c r="B3" s="148"/>
      <c r="C3" s="148"/>
    </row>
    <row r="4" spans="1:10" x14ac:dyDescent="0.25">
      <c r="A4" s="147" t="s">
        <v>2</v>
      </c>
      <c r="B4" s="148"/>
      <c r="C4" s="148"/>
    </row>
    <row r="5" spans="1:10" x14ac:dyDescent="0.25">
      <c r="A5" s="147" t="s">
        <v>3</v>
      </c>
      <c r="B5" s="148"/>
      <c r="C5" s="148"/>
    </row>
    <row r="6" spans="1:10" x14ac:dyDescent="0.25">
      <c r="A6" s="147" t="s">
        <v>4</v>
      </c>
      <c r="B6" s="148"/>
      <c r="C6" s="148"/>
    </row>
    <row r="7" spans="1:10" x14ac:dyDescent="0.25">
      <c r="A7" s="147" t="s">
        <v>5</v>
      </c>
      <c r="B7" s="148"/>
      <c r="C7" s="148"/>
    </row>
    <row r="8" spans="1:10" x14ac:dyDescent="0.25">
      <c r="A8" s="148"/>
      <c r="B8" s="148"/>
      <c r="C8" s="148"/>
    </row>
    <row r="9" spans="1:10" ht="15.75" thickBot="1" x14ac:dyDescent="0.3">
      <c r="A9" s="149"/>
      <c r="B9" s="149"/>
      <c r="C9" s="149"/>
      <c r="D9" s="149"/>
      <c r="E9" s="149"/>
      <c r="F9" s="149"/>
      <c r="G9" s="149"/>
      <c r="H9" s="150"/>
      <c r="I9" s="150"/>
      <c r="J9" s="149"/>
    </row>
    <row r="10" spans="1:10" ht="19.5" customHeight="1" thickBot="1" x14ac:dyDescent="0.4">
      <c r="A10" s="447" t="s">
        <v>6</v>
      </c>
      <c r="B10" s="448"/>
      <c r="C10" s="448"/>
      <c r="D10" s="448"/>
      <c r="E10" s="448"/>
      <c r="F10" s="448"/>
      <c r="G10" s="448"/>
      <c r="H10" s="448"/>
      <c r="I10" s="448"/>
      <c r="J10" s="449"/>
    </row>
    <row r="11" spans="1:10" ht="9.75" customHeight="1" x14ac:dyDescent="0.25"/>
    <row r="12" spans="1:10" ht="18.75" customHeight="1" x14ac:dyDescent="0.25">
      <c r="A12" s="151" t="s">
        <v>7</v>
      </c>
      <c r="B12" s="151" t="s">
        <v>219</v>
      </c>
      <c r="C12" s="151"/>
      <c r="D12" s="151"/>
      <c r="E12" s="151"/>
      <c r="F12" s="151"/>
      <c r="G12" s="151"/>
      <c r="H12" s="152" t="s">
        <v>8</v>
      </c>
      <c r="I12" s="152" t="s">
        <v>9</v>
      </c>
      <c r="J12" s="8" t="s">
        <v>610</v>
      </c>
    </row>
    <row r="13" spans="1:10" ht="18.75" customHeight="1" x14ac:dyDescent="0.25">
      <c r="A13" s="151"/>
      <c r="B13" s="151"/>
      <c r="C13" s="151"/>
      <c r="D13" s="151"/>
      <c r="E13" s="151"/>
      <c r="F13" s="151"/>
      <c r="G13" s="151"/>
      <c r="H13" s="152" t="s">
        <v>10</v>
      </c>
      <c r="I13" s="152" t="s">
        <v>9</v>
      </c>
      <c r="J13" s="9" t="s">
        <v>686</v>
      </c>
    </row>
    <row r="14" spans="1:10" ht="18.75" customHeight="1" x14ac:dyDescent="0.25">
      <c r="A14" s="151"/>
      <c r="B14" s="151"/>
      <c r="C14" s="151"/>
      <c r="D14" s="151"/>
      <c r="E14" s="151"/>
      <c r="F14" s="151"/>
      <c r="G14" s="151"/>
      <c r="H14" s="152" t="s">
        <v>11</v>
      </c>
      <c r="I14" s="152" t="s">
        <v>9</v>
      </c>
      <c r="J14" s="9" t="s">
        <v>687</v>
      </c>
    </row>
    <row r="15" spans="1:10" ht="18.75" customHeight="1" x14ac:dyDescent="0.25">
      <c r="A15" s="151" t="s">
        <v>13</v>
      </c>
      <c r="B15" s="151" t="s">
        <v>333</v>
      </c>
      <c r="C15" s="151"/>
      <c r="D15" s="151"/>
      <c r="E15" s="151"/>
      <c r="F15" s="151"/>
      <c r="G15" s="151"/>
      <c r="H15" s="152" t="s">
        <v>12</v>
      </c>
      <c r="I15" s="152" t="s">
        <v>9</v>
      </c>
      <c r="J15" s="153" t="s">
        <v>703</v>
      </c>
    </row>
    <row r="16" spans="1:10" ht="27.75" customHeight="1" x14ac:dyDescent="0.25">
      <c r="A16" s="151"/>
      <c r="B16" s="151"/>
      <c r="C16" s="151"/>
      <c r="D16" s="151"/>
      <c r="E16" s="151"/>
      <c r="F16" s="151"/>
      <c r="G16" s="151"/>
      <c r="H16" s="152" t="s">
        <v>335</v>
      </c>
      <c r="I16" s="152" t="s">
        <v>9</v>
      </c>
      <c r="J16" s="154" t="s">
        <v>704</v>
      </c>
    </row>
    <row r="17" spans="1:13" ht="11.25" customHeight="1" thickBot="1" x14ac:dyDescent="0.3">
      <c r="A17" s="155"/>
      <c r="B17" s="155"/>
      <c r="C17" s="155"/>
      <c r="D17" s="155"/>
      <c r="E17" s="155"/>
      <c r="F17" s="155"/>
      <c r="G17" s="155"/>
      <c r="H17" s="156"/>
      <c r="I17" s="156"/>
      <c r="J17" s="155"/>
    </row>
    <row r="18" spans="1:13" ht="43.5" customHeight="1" x14ac:dyDescent="0.25">
      <c r="A18" s="157" t="s">
        <v>15</v>
      </c>
      <c r="B18" s="158" t="s">
        <v>337</v>
      </c>
      <c r="C18" s="159" t="s">
        <v>17</v>
      </c>
      <c r="D18" s="158" t="s">
        <v>338</v>
      </c>
      <c r="E18" s="158" t="s">
        <v>19</v>
      </c>
      <c r="F18" s="159" t="s">
        <v>50</v>
      </c>
      <c r="G18" s="160" t="s">
        <v>51</v>
      </c>
      <c r="H18" s="450" t="s">
        <v>20</v>
      </c>
      <c r="I18" s="451"/>
      <c r="J18" s="161" t="s">
        <v>21</v>
      </c>
      <c r="M18" s="146"/>
    </row>
    <row r="19" spans="1:13" s="155" customFormat="1" ht="17.25" customHeight="1" x14ac:dyDescent="0.25">
      <c r="A19" s="162">
        <v>1</v>
      </c>
      <c r="B19" s="61">
        <v>44600</v>
      </c>
      <c r="C19" s="163">
        <v>404523</v>
      </c>
      <c r="D19" s="164" t="s">
        <v>705</v>
      </c>
      <c r="E19" s="165" t="s">
        <v>700</v>
      </c>
      <c r="F19" s="166">
        <v>4</v>
      </c>
      <c r="G19" s="167">
        <v>54</v>
      </c>
      <c r="H19" s="452">
        <v>10000000</v>
      </c>
      <c r="I19" s="453"/>
      <c r="J19" s="168">
        <f>H19</f>
        <v>10000000</v>
      </c>
      <c r="M19" s="156"/>
    </row>
    <row r="20" spans="1:13" s="155" customFormat="1" ht="17.25" customHeight="1" x14ac:dyDescent="0.25">
      <c r="A20" s="162">
        <f>A19+1</f>
        <v>2</v>
      </c>
      <c r="B20" s="61">
        <v>44600</v>
      </c>
      <c r="C20" s="163">
        <v>404522</v>
      </c>
      <c r="D20" s="164" t="s">
        <v>682</v>
      </c>
      <c r="E20" s="165" t="s">
        <v>683</v>
      </c>
      <c r="F20" s="166">
        <v>4</v>
      </c>
      <c r="G20" s="167">
        <v>62</v>
      </c>
      <c r="H20" s="225"/>
      <c r="I20" s="226"/>
      <c r="J20" s="168"/>
      <c r="M20" s="156"/>
    </row>
    <row r="21" spans="1:13" s="155" customFormat="1" ht="30.75" customHeight="1" x14ac:dyDescent="0.25">
      <c r="A21" s="162">
        <f t="shared" ref="A21:A34" si="0">A20+1</f>
        <v>3</v>
      </c>
      <c r="B21" s="61">
        <v>44600</v>
      </c>
      <c r="C21" s="163">
        <v>404521</v>
      </c>
      <c r="D21" s="164" t="s">
        <v>706</v>
      </c>
      <c r="E21" s="165" t="s">
        <v>431</v>
      </c>
      <c r="F21" s="166">
        <v>1</v>
      </c>
      <c r="G21" s="167">
        <v>3</v>
      </c>
      <c r="H21" s="225"/>
      <c r="I21" s="226"/>
      <c r="J21" s="168"/>
      <c r="M21" s="156"/>
    </row>
    <row r="22" spans="1:13" s="155" customFormat="1" ht="17.25" customHeight="1" x14ac:dyDescent="0.25">
      <c r="A22" s="162">
        <f t="shared" si="0"/>
        <v>4</v>
      </c>
      <c r="B22" s="61">
        <v>44600</v>
      </c>
      <c r="C22" s="163">
        <v>404520</v>
      </c>
      <c r="D22" s="164" t="s">
        <v>707</v>
      </c>
      <c r="E22" s="165" t="s">
        <v>702</v>
      </c>
      <c r="F22" s="166">
        <v>1</v>
      </c>
      <c r="G22" s="167">
        <v>4</v>
      </c>
      <c r="H22" s="225"/>
      <c r="I22" s="226"/>
      <c r="J22" s="168"/>
      <c r="M22" s="156"/>
    </row>
    <row r="23" spans="1:13" s="155" customFormat="1" ht="17.25" customHeight="1" x14ac:dyDescent="0.25">
      <c r="A23" s="162">
        <f t="shared" si="0"/>
        <v>5</v>
      </c>
      <c r="B23" s="61">
        <v>44600</v>
      </c>
      <c r="C23" s="163">
        <v>404519</v>
      </c>
      <c r="D23" s="164" t="s">
        <v>680</v>
      </c>
      <c r="E23" s="165" t="s">
        <v>681</v>
      </c>
      <c r="F23" s="166">
        <v>1</v>
      </c>
      <c r="G23" s="167">
        <v>7</v>
      </c>
      <c r="H23" s="225"/>
      <c r="I23" s="226"/>
      <c r="J23" s="168"/>
      <c r="M23" s="156"/>
    </row>
    <row r="24" spans="1:13" s="155" customFormat="1" ht="17.25" customHeight="1" x14ac:dyDescent="0.25">
      <c r="A24" s="162">
        <f t="shared" si="0"/>
        <v>6</v>
      </c>
      <c r="B24" s="61">
        <v>44600</v>
      </c>
      <c r="C24" s="163">
        <v>404518</v>
      </c>
      <c r="D24" s="164" t="s">
        <v>445</v>
      </c>
      <c r="E24" s="165" t="s">
        <v>446</v>
      </c>
      <c r="F24" s="166">
        <v>1</v>
      </c>
      <c r="G24" s="167">
        <v>2</v>
      </c>
      <c r="H24" s="225"/>
      <c r="I24" s="226"/>
      <c r="J24" s="168"/>
      <c r="M24" s="156"/>
    </row>
    <row r="25" spans="1:13" s="155" customFormat="1" ht="30.75" customHeight="1" x14ac:dyDescent="0.25">
      <c r="A25" s="162">
        <f t="shared" si="0"/>
        <v>7</v>
      </c>
      <c r="B25" s="61">
        <v>44600</v>
      </c>
      <c r="C25" s="163">
        <v>404517</v>
      </c>
      <c r="D25" s="164" t="s">
        <v>708</v>
      </c>
      <c r="E25" s="165" t="s">
        <v>709</v>
      </c>
      <c r="F25" s="166">
        <v>1</v>
      </c>
      <c r="G25" s="167">
        <v>3</v>
      </c>
      <c r="H25" s="225"/>
      <c r="I25" s="226"/>
      <c r="J25" s="168"/>
      <c r="M25" s="156"/>
    </row>
    <row r="26" spans="1:13" s="155" customFormat="1" ht="30.75" customHeight="1" x14ac:dyDescent="0.25">
      <c r="A26" s="162">
        <f t="shared" si="0"/>
        <v>8</v>
      </c>
      <c r="B26" s="61">
        <v>44600</v>
      </c>
      <c r="C26" s="163">
        <v>404516</v>
      </c>
      <c r="D26" s="164" t="s">
        <v>710</v>
      </c>
      <c r="E26" s="165" t="s">
        <v>436</v>
      </c>
      <c r="F26" s="166">
        <v>1</v>
      </c>
      <c r="G26" s="167">
        <v>2</v>
      </c>
      <c r="H26" s="225"/>
      <c r="I26" s="226"/>
      <c r="J26" s="168"/>
      <c r="M26" s="156"/>
    </row>
    <row r="27" spans="1:13" s="155" customFormat="1" ht="30.75" customHeight="1" x14ac:dyDescent="0.25">
      <c r="A27" s="162">
        <f t="shared" si="0"/>
        <v>9</v>
      </c>
      <c r="B27" s="61">
        <v>44600</v>
      </c>
      <c r="C27" s="163">
        <v>404514</v>
      </c>
      <c r="D27" s="164" t="s">
        <v>711</v>
      </c>
      <c r="E27" s="165" t="s">
        <v>698</v>
      </c>
      <c r="F27" s="166">
        <v>1</v>
      </c>
      <c r="G27" s="167">
        <v>1</v>
      </c>
      <c r="H27" s="225"/>
      <c r="I27" s="226"/>
      <c r="J27" s="168"/>
      <c r="M27" s="156"/>
    </row>
    <row r="28" spans="1:13" s="155" customFormat="1" ht="30.75" customHeight="1" x14ac:dyDescent="0.25">
      <c r="A28" s="162">
        <f t="shared" si="0"/>
        <v>10</v>
      </c>
      <c r="B28" s="61">
        <v>44600</v>
      </c>
      <c r="C28" s="163">
        <v>404515</v>
      </c>
      <c r="D28" s="164" t="s">
        <v>712</v>
      </c>
      <c r="E28" s="165" t="s">
        <v>434</v>
      </c>
      <c r="F28" s="166"/>
      <c r="G28" s="167"/>
      <c r="H28" s="225"/>
      <c r="I28" s="226"/>
      <c r="J28" s="168"/>
      <c r="M28" s="156"/>
    </row>
    <row r="29" spans="1:13" s="155" customFormat="1" ht="29.25" customHeight="1" x14ac:dyDescent="0.25">
      <c r="A29" s="162">
        <f t="shared" si="0"/>
        <v>11</v>
      </c>
      <c r="B29" s="61">
        <v>44600</v>
      </c>
      <c r="C29" s="163">
        <v>404528</v>
      </c>
      <c r="D29" s="164" t="s">
        <v>658</v>
      </c>
      <c r="E29" s="165" t="s">
        <v>659</v>
      </c>
      <c r="F29" s="166">
        <v>2</v>
      </c>
      <c r="G29" s="167">
        <v>42</v>
      </c>
      <c r="H29" s="225"/>
      <c r="I29" s="226"/>
      <c r="J29" s="168"/>
      <c r="M29" s="156"/>
    </row>
    <row r="30" spans="1:13" s="155" customFormat="1" ht="17.25" customHeight="1" x14ac:dyDescent="0.25">
      <c r="A30" s="162">
        <f t="shared" si="0"/>
        <v>12</v>
      </c>
      <c r="B30" s="61">
        <v>44600</v>
      </c>
      <c r="C30" s="163">
        <v>404530</v>
      </c>
      <c r="D30" s="164" t="s">
        <v>713</v>
      </c>
      <c r="E30" s="165" t="s">
        <v>657</v>
      </c>
      <c r="F30" s="166">
        <v>4</v>
      </c>
      <c r="G30" s="167">
        <v>125</v>
      </c>
      <c r="H30" s="225"/>
      <c r="I30" s="226"/>
      <c r="J30" s="168"/>
      <c r="M30" s="156"/>
    </row>
    <row r="31" spans="1:13" s="155" customFormat="1" ht="30.75" customHeight="1" x14ac:dyDescent="0.25">
      <c r="A31" s="162">
        <f t="shared" si="0"/>
        <v>13</v>
      </c>
      <c r="B31" s="61">
        <v>44600</v>
      </c>
      <c r="C31" s="163">
        <v>404526</v>
      </c>
      <c r="D31" s="164" t="s">
        <v>714</v>
      </c>
      <c r="E31" s="165" t="s">
        <v>673</v>
      </c>
      <c r="F31" s="166">
        <v>1</v>
      </c>
      <c r="G31" s="167">
        <v>17</v>
      </c>
      <c r="H31" s="225"/>
      <c r="I31" s="226"/>
      <c r="J31" s="168"/>
      <c r="M31" s="156"/>
    </row>
    <row r="32" spans="1:13" s="155" customFormat="1" ht="17.25" customHeight="1" x14ac:dyDescent="0.25">
      <c r="A32" s="162">
        <f t="shared" si="0"/>
        <v>14</v>
      </c>
      <c r="B32" s="61">
        <v>44600</v>
      </c>
      <c r="C32" s="163">
        <v>404529</v>
      </c>
      <c r="D32" s="164" t="s">
        <v>715</v>
      </c>
      <c r="E32" s="165" t="s">
        <v>671</v>
      </c>
      <c r="F32" s="166">
        <v>1</v>
      </c>
      <c r="G32" s="167">
        <v>1</v>
      </c>
      <c r="H32" s="225"/>
      <c r="I32" s="226"/>
      <c r="J32" s="168"/>
      <c r="M32" s="156"/>
    </row>
    <row r="33" spans="1:13" s="155" customFormat="1" ht="30.75" customHeight="1" x14ac:dyDescent="0.25">
      <c r="A33" s="162">
        <f t="shared" si="0"/>
        <v>15</v>
      </c>
      <c r="B33" s="61">
        <v>44600</v>
      </c>
      <c r="C33" s="163">
        <v>404525</v>
      </c>
      <c r="D33" s="164" t="s">
        <v>716</v>
      </c>
      <c r="E33" s="165" t="s">
        <v>669</v>
      </c>
      <c r="F33" s="166">
        <v>1</v>
      </c>
      <c r="G33" s="167">
        <v>5</v>
      </c>
      <c r="H33" s="225"/>
      <c r="I33" s="226"/>
      <c r="J33" s="168"/>
      <c r="M33" s="156"/>
    </row>
    <row r="34" spans="1:13" s="155" customFormat="1" ht="30.75" customHeight="1" x14ac:dyDescent="0.25">
      <c r="A34" s="162">
        <f t="shared" si="0"/>
        <v>16</v>
      </c>
      <c r="B34" s="61">
        <v>44600</v>
      </c>
      <c r="C34" s="163">
        <v>404524</v>
      </c>
      <c r="D34" s="164" t="s">
        <v>717</v>
      </c>
      <c r="E34" s="165" t="s">
        <v>718</v>
      </c>
      <c r="F34" s="166">
        <v>1</v>
      </c>
      <c r="G34" s="167">
        <v>8</v>
      </c>
      <c r="H34" s="225"/>
      <c r="I34" s="226"/>
      <c r="J34" s="168"/>
      <c r="M34" s="156"/>
    </row>
    <row r="35" spans="1:13" ht="26.25" customHeight="1" thickBot="1" x14ac:dyDescent="0.3">
      <c r="A35" s="442" t="s">
        <v>22</v>
      </c>
      <c r="B35" s="443"/>
      <c r="C35" s="443"/>
      <c r="D35" s="443"/>
      <c r="E35" s="443"/>
      <c r="F35" s="443"/>
      <c r="G35" s="443"/>
      <c r="H35" s="443"/>
      <c r="I35" s="444"/>
      <c r="J35" s="169">
        <f>SUM(J19:J34)</f>
        <v>10000000</v>
      </c>
    </row>
    <row r="36" spans="1:13" ht="11.25" customHeight="1" x14ac:dyDescent="0.25">
      <c r="A36" s="445"/>
      <c r="B36" s="445"/>
      <c r="C36" s="445"/>
      <c r="D36" s="445"/>
      <c r="E36" s="170"/>
      <c r="H36" s="171"/>
      <c r="I36" s="171"/>
      <c r="J36" s="172"/>
    </row>
    <row r="37" spans="1:13" ht="20.25" customHeight="1" x14ac:dyDescent="0.25">
      <c r="A37" s="173"/>
      <c r="B37" s="173"/>
      <c r="D37" s="173"/>
      <c r="E37" s="173"/>
      <c r="H37" s="97" t="s">
        <v>23</v>
      </c>
      <c r="I37" s="97"/>
      <c r="J37" s="96">
        <v>0</v>
      </c>
    </row>
    <row r="38" spans="1:13" ht="20.25" customHeight="1" thickBot="1" x14ac:dyDescent="0.3">
      <c r="A38" s="224"/>
      <c r="B38" s="224"/>
      <c r="D38" s="224"/>
      <c r="E38" s="224"/>
      <c r="H38" s="174" t="s">
        <v>341</v>
      </c>
      <c r="I38" s="174"/>
      <c r="J38" s="175">
        <v>0</v>
      </c>
    </row>
    <row r="39" spans="1:13" ht="22.5" customHeight="1" x14ac:dyDescent="0.25">
      <c r="A39" s="151"/>
      <c r="B39" s="151"/>
      <c r="D39" s="151"/>
      <c r="E39" s="176"/>
      <c r="H39" s="177" t="s">
        <v>26</v>
      </c>
      <c r="I39" s="178"/>
      <c r="J39" s="179">
        <f>J35</f>
        <v>10000000</v>
      </c>
    </row>
    <row r="40" spans="1:13" ht="13.5" customHeight="1" x14ac:dyDescent="0.25">
      <c r="A40" s="151"/>
      <c r="B40" s="151"/>
      <c r="D40" s="151"/>
      <c r="E40" s="176"/>
      <c r="H40" s="178"/>
      <c r="I40" s="178"/>
      <c r="J40" s="180"/>
    </row>
    <row r="41" spans="1:13" ht="18.75" x14ac:dyDescent="0.25">
      <c r="A41" s="181" t="s">
        <v>719</v>
      </c>
      <c r="B41" s="176"/>
      <c r="D41" s="151"/>
      <c r="E41" s="176"/>
      <c r="H41" s="178"/>
      <c r="I41" s="178"/>
      <c r="J41" s="180"/>
    </row>
    <row r="42" spans="1:13" ht="12" customHeight="1" x14ac:dyDescent="0.25">
      <c r="A42" s="151"/>
      <c r="B42" s="151"/>
      <c r="D42" s="151"/>
      <c r="E42" s="176"/>
      <c r="H42" s="178"/>
      <c r="I42" s="178"/>
      <c r="J42" s="180"/>
    </row>
    <row r="43" spans="1:13" ht="17.25" customHeight="1" x14ac:dyDescent="0.25">
      <c r="A43" s="29" t="s">
        <v>27</v>
      </c>
      <c r="B43" s="182"/>
      <c r="D43" s="182"/>
      <c r="E43" s="151"/>
      <c r="H43" s="152"/>
      <c r="I43" s="152"/>
      <c r="J43" s="151"/>
    </row>
    <row r="44" spans="1:13" ht="17.25" customHeight="1" x14ac:dyDescent="0.25">
      <c r="A44" s="30" t="s">
        <v>28</v>
      </c>
      <c r="B44" s="176"/>
      <c r="D44" s="176"/>
      <c r="E44" s="151"/>
      <c r="H44" s="152"/>
      <c r="I44" s="152"/>
      <c r="J44" s="151"/>
      <c r="M44" s="183"/>
    </row>
    <row r="45" spans="1:13" ht="17.25" customHeight="1" x14ac:dyDescent="0.25">
      <c r="A45" s="30" t="s">
        <v>29</v>
      </c>
      <c r="B45" s="176"/>
      <c r="D45" s="151"/>
      <c r="E45" s="151"/>
      <c r="H45" s="152"/>
      <c r="I45" s="152"/>
      <c r="J45" s="151"/>
    </row>
    <row r="46" spans="1:13" ht="17.25" customHeight="1" x14ac:dyDescent="0.25">
      <c r="A46" s="31" t="s">
        <v>135</v>
      </c>
      <c r="B46" s="184"/>
      <c r="D46" s="184"/>
      <c r="E46" s="151"/>
      <c r="H46" s="152"/>
      <c r="I46" s="152"/>
      <c r="J46" s="151"/>
    </row>
    <row r="47" spans="1:13" ht="17.25" customHeight="1" x14ac:dyDescent="0.25">
      <c r="A47" s="33" t="s">
        <v>136</v>
      </c>
      <c r="B47" s="185"/>
      <c r="D47" s="186"/>
      <c r="E47" s="151"/>
      <c r="H47" s="152"/>
      <c r="I47" s="152"/>
      <c r="J47" s="151"/>
    </row>
    <row r="48" spans="1:13" ht="8.25" customHeight="1" x14ac:dyDescent="0.25">
      <c r="A48" s="185"/>
      <c r="B48" s="185"/>
      <c r="D48" s="187"/>
      <c r="E48" s="151"/>
      <c r="H48" s="152"/>
      <c r="I48" s="152"/>
      <c r="J48" s="151"/>
    </row>
    <row r="49" spans="1:13" ht="15.75" x14ac:dyDescent="0.25">
      <c r="A49" s="151"/>
      <c r="B49" s="151"/>
      <c r="D49" s="151"/>
      <c r="E49" s="151"/>
      <c r="H49" s="188" t="s">
        <v>32</v>
      </c>
      <c r="I49" s="446" t="str">
        <f>J13</f>
        <v xml:space="preserve"> 11 Maret 2022</v>
      </c>
      <c r="J49" s="446"/>
    </row>
    <row r="50" spans="1:13" ht="15.75" x14ac:dyDescent="0.25">
      <c r="A50" s="151"/>
      <c r="B50" s="151"/>
      <c r="D50" s="151"/>
      <c r="E50" s="151"/>
      <c r="H50" s="152"/>
      <c r="I50" s="152"/>
      <c r="J50" s="151"/>
    </row>
    <row r="51" spans="1:13" ht="15.75" x14ac:dyDescent="0.25">
      <c r="A51" s="151"/>
      <c r="B51" s="151"/>
      <c r="D51" s="151"/>
      <c r="E51" s="151"/>
      <c r="H51" s="152"/>
      <c r="I51" s="152"/>
      <c r="J51" s="151"/>
    </row>
    <row r="52" spans="1:13" ht="15.75" x14ac:dyDescent="0.25">
      <c r="A52" s="151"/>
      <c r="B52" s="151"/>
      <c r="D52" s="151"/>
      <c r="E52" s="151"/>
      <c r="H52" s="152"/>
      <c r="I52" s="152"/>
      <c r="J52" s="151"/>
    </row>
    <row r="53" spans="1:13" ht="15.75" x14ac:dyDescent="0.25">
      <c r="A53" s="151"/>
      <c r="B53" s="151"/>
      <c r="D53" s="151"/>
      <c r="E53" s="151"/>
      <c r="H53" s="152"/>
      <c r="I53" s="152"/>
      <c r="J53" s="151"/>
    </row>
    <row r="54" spans="1:13" ht="15.75" x14ac:dyDescent="0.25">
      <c r="A54" s="151"/>
      <c r="B54" s="151"/>
      <c r="D54" s="151"/>
      <c r="E54" s="151"/>
      <c r="H54" s="152"/>
      <c r="I54" s="152"/>
      <c r="J54" s="151"/>
    </row>
    <row r="55" spans="1:13" ht="15.75" x14ac:dyDescent="0.25">
      <c r="A55" s="51"/>
      <c r="B55" s="51"/>
      <c r="D55" s="51"/>
      <c r="E55" s="51"/>
      <c r="H55" s="396" t="s">
        <v>342</v>
      </c>
      <c r="I55" s="396"/>
      <c r="J55" s="396"/>
    </row>
    <row r="56" spans="1:13" ht="15.75" x14ac:dyDescent="0.25">
      <c r="A56" s="51"/>
      <c r="B56" s="51"/>
      <c r="D56" s="51"/>
      <c r="E56" s="51"/>
      <c r="H56" s="81"/>
      <c r="I56" s="81"/>
      <c r="J56" s="51"/>
    </row>
    <row r="57" spans="1:13" ht="15.75" x14ac:dyDescent="0.25">
      <c r="A57" s="51"/>
      <c r="B57" s="51"/>
      <c r="D57" s="51"/>
      <c r="E57" s="51"/>
      <c r="H57" s="81"/>
      <c r="I57" s="81"/>
      <c r="J57" s="51"/>
    </row>
    <row r="58" spans="1:13" ht="15.75" x14ac:dyDescent="0.25">
      <c r="A58" s="51"/>
      <c r="B58" s="51"/>
      <c r="D58" s="51"/>
      <c r="E58" s="51"/>
      <c r="H58" s="81"/>
      <c r="I58" s="81"/>
      <c r="J58" s="51"/>
      <c r="M58" s="189"/>
    </row>
    <row r="59" spans="1:13" ht="15.75" x14ac:dyDescent="0.25">
      <c r="A59" s="51"/>
      <c r="B59" s="51"/>
      <c r="D59" s="51"/>
      <c r="E59" s="51"/>
      <c r="H59" s="81"/>
      <c r="I59" s="81"/>
      <c r="J59" s="51"/>
    </row>
    <row r="60" spans="1:13" ht="15.75" x14ac:dyDescent="0.25">
      <c r="A60" s="51"/>
      <c r="B60" s="51"/>
      <c r="D60" s="51"/>
      <c r="E60" s="51"/>
      <c r="H60" s="81"/>
      <c r="I60" s="81"/>
      <c r="J60" s="51"/>
    </row>
    <row r="61" spans="1:13" ht="15.75" x14ac:dyDescent="0.25">
      <c r="A61" s="51"/>
      <c r="B61" s="51"/>
      <c r="D61" s="51"/>
      <c r="E61" s="51"/>
      <c r="H61" s="81"/>
      <c r="I61" s="81"/>
      <c r="J61" s="51"/>
    </row>
    <row r="62" spans="1:13" ht="15.75" x14ac:dyDescent="0.25">
      <c r="A62" s="51"/>
      <c r="B62" s="51"/>
      <c r="D62" s="51"/>
      <c r="E62" s="51"/>
      <c r="H62" s="81"/>
      <c r="I62" s="81"/>
      <c r="J62" s="51"/>
    </row>
    <row r="63" spans="1:13" ht="15.75" x14ac:dyDescent="0.25">
      <c r="A63" s="51"/>
      <c r="B63" s="51"/>
      <c r="D63" s="51"/>
      <c r="E63" s="51"/>
      <c r="H63" s="81"/>
      <c r="I63" s="81"/>
      <c r="J63" s="51"/>
    </row>
  </sheetData>
  <autoFilter ref="A18:J35">
    <filterColumn colId="7" showButton="0"/>
  </autoFilter>
  <mergeCells count="7">
    <mergeCell ref="H55:J55"/>
    <mergeCell ref="A10:J10"/>
    <mergeCell ref="H18:I18"/>
    <mergeCell ref="H19:I19"/>
    <mergeCell ref="A35:I35"/>
    <mergeCell ref="A36:D36"/>
    <mergeCell ref="I49:J4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2:R42"/>
  <sheetViews>
    <sheetView topLeftCell="A10" workbookViewId="0">
      <selection activeCell="I15" sqref="I15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5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54" t="s">
        <v>6</v>
      </c>
      <c r="B10" s="455"/>
      <c r="C10" s="455"/>
      <c r="D10" s="455"/>
      <c r="E10" s="455"/>
      <c r="F10" s="455"/>
      <c r="G10" s="455"/>
      <c r="H10" s="455"/>
      <c r="I10" s="456"/>
    </row>
    <row r="12" spans="1:9" x14ac:dyDescent="0.25">
      <c r="A12" s="2" t="s">
        <v>7</v>
      </c>
      <c r="B12" s="2" t="s">
        <v>1005</v>
      </c>
      <c r="G12" s="3" t="s">
        <v>8</v>
      </c>
      <c r="H12" s="7" t="s">
        <v>9</v>
      </c>
      <c r="I12" s="8" t="s">
        <v>725</v>
      </c>
    </row>
    <row r="13" spans="1:9" x14ac:dyDescent="0.25">
      <c r="G13" s="3" t="s">
        <v>10</v>
      </c>
      <c r="H13" s="7" t="s">
        <v>9</v>
      </c>
      <c r="I13" s="9" t="s">
        <v>726</v>
      </c>
    </row>
    <row r="14" spans="1:9" x14ac:dyDescent="0.25">
      <c r="G14" s="3" t="s">
        <v>11</v>
      </c>
      <c r="H14" s="7" t="s">
        <v>9</v>
      </c>
      <c r="I14" s="9" t="s">
        <v>727</v>
      </c>
    </row>
    <row r="15" spans="1:9" x14ac:dyDescent="0.25">
      <c r="G15" s="3" t="s">
        <v>12</v>
      </c>
      <c r="H15" s="3" t="s">
        <v>9</v>
      </c>
      <c r="I15" s="55" t="s">
        <v>728</v>
      </c>
    </row>
    <row r="16" spans="1:9" x14ac:dyDescent="0.25">
      <c r="A16" s="2" t="s">
        <v>13</v>
      </c>
      <c r="B16" s="151" t="s">
        <v>527</v>
      </c>
      <c r="F16" s="11"/>
      <c r="I16" s="55"/>
    </row>
    <row r="17" spans="1:18" ht="8.25" customHeight="1" thickBot="1" x14ac:dyDescent="0.3">
      <c r="F17" s="11"/>
      <c r="I17" s="55"/>
    </row>
    <row r="18" spans="1:18" ht="20.100000000000001" customHeight="1" x14ac:dyDescent="0.25">
      <c r="A18" s="12" t="s">
        <v>15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40</v>
      </c>
      <c r="G18" s="434" t="s">
        <v>20</v>
      </c>
      <c r="H18" s="435"/>
      <c r="I18" s="14" t="s">
        <v>21</v>
      </c>
    </row>
    <row r="19" spans="1:18" ht="49.5" customHeight="1" x14ac:dyDescent="0.25">
      <c r="A19" s="15">
        <v>1</v>
      </c>
      <c r="B19" s="244">
        <v>44622</v>
      </c>
      <c r="C19" s="247"/>
      <c r="D19" s="39" t="s">
        <v>730</v>
      </c>
      <c r="E19" s="241" t="s">
        <v>729</v>
      </c>
      <c r="F19" s="16">
        <v>1</v>
      </c>
      <c r="G19" s="404">
        <v>3800000</v>
      </c>
      <c r="H19" s="405"/>
      <c r="I19" s="238">
        <f>G19</f>
        <v>3800000</v>
      </c>
    </row>
    <row r="20" spans="1:18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8"/>
      <c r="I20" s="18">
        <f>I19</f>
        <v>3800000</v>
      </c>
      <c r="M20" s="212"/>
    </row>
    <row r="21" spans="1:18" x14ac:dyDescent="0.25">
      <c r="A21" s="419"/>
      <c r="B21" s="419"/>
      <c r="C21" s="419"/>
      <c r="D21" s="419"/>
      <c r="E21" s="239"/>
      <c r="F21" s="239"/>
      <c r="G21" s="65"/>
      <c r="H21" s="65"/>
      <c r="I21" s="66"/>
      <c r="M21" s="212"/>
    </row>
    <row r="22" spans="1:18" x14ac:dyDescent="0.25">
      <c r="E22" s="1"/>
      <c r="F22" s="1"/>
      <c r="G22" s="21" t="s">
        <v>23</v>
      </c>
      <c r="H22" s="21"/>
      <c r="I22" s="22">
        <v>0</v>
      </c>
      <c r="J22" s="23"/>
      <c r="M22" s="213"/>
      <c r="R22" s="2" t="s">
        <v>24</v>
      </c>
    </row>
    <row r="23" spans="1:18" ht="16.5" thickBot="1" x14ac:dyDescent="0.3">
      <c r="E23" s="1"/>
      <c r="F23" s="1"/>
      <c r="G23" s="24" t="s">
        <v>25</v>
      </c>
      <c r="H23" s="24"/>
      <c r="I23" s="25">
        <v>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I20</f>
        <v>3800000</v>
      </c>
    </row>
    <row r="25" spans="1:18" x14ac:dyDescent="0.25">
      <c r="A25" s="1" t="s">
        <v>854</v>
      </c>
      <c r="E25" s="1"/>
      <c r="F25" s="1"/>
      <c r="G25" s="26"/>
      <c r="H25" s="26"/>
      <c r="I25" s="27"/>
    </row>
    <row r="26" spans="1:18" x14ac:dyDescent="0.25">
      <c r="A26" s="28"/>
      <c r="E26" s="1"/>
      <c r="F26" s="1"/>
      <c r="G26" s="26"/>
      <c r="H26" s="26"/>
      <c r="I26" s="27"/>
    </row>
    <row r="27" spans="1:18" x14ac:dyDescent="0.25">
      <c r="E27" s="1"/>
      <c r="F27" s="1"/>
      <c r="G27" s="26"/>
      <c r="H27" s="26"/>
      <c r="I27" s="27"/>
    </row>
    <row r="28" spans="1:18" x14ac:dyDescent="0.25">
      <c r="A28" s="29" t="s">
        <v>27</v>
      </c>
    </row>
    <row r="29" spans="1:18" x14ac:dyDescent="0.25">
      <c r="A29" s="30" t="s">
        <v>28</v>
      </c>
      <c r="B29" s="30"/>
      <c r="C29" s="30"/>
      <c r="D29" s="30"/>
      <c r="E29" s="11"/>
    </row>
    <row r="30" spans="1:18" x14ac:dyDescent="0.25">
      <c r="A30" s="30" t="s">
        <v>29</v>
      </c>
      <c r="B30" s="30"/>
      <c r="C30" s="30"/>
      <c r="D30" s="11"/>
      <c r="E30" s="11"/>
    </row>
    <row r="31" spans="1:18" x14ac:dyDescent="0.25">
      <c r="A31" s="31" t="s">
        <v>135</v>
      </c>
      <c r="B31" s="32"/>
      <c r="C31" s="32"/>
      <c r="D31" s="31"/>
      <c r="E31" s="11"/>
    </row>
    <row r="32" spans="1:18" x14ac:dyDescent="0.25">
      <c r="A32" s="33" t="s">
        <v>136</v>
      </c>
      <c r="B32" s="33"/>
      <c r="C32" s="33"/>
      <c r="D32" s="32"/>
      <c r="E32" s="11"/>
    </row>
    <row r="33" spans="1:9" x14ac:dyDescent="0.25">
      <c r="A33" s="34"/>
      <c r="B33" s="34"/>
      <c r="C33" s="34"/>
      <c r="D33" s="34"/>
    </row>
    <row r="34" spans="1:9" x14ac:dyDescent="0.25">
      <c r="A34" s="69"/>
      <c r="B34" s="69"/>
      <c r="C34" s="69"/>
      <c r="D34" s="211"/>
    </row>
    <row r="35" spans="1:9" x14ac:dyDescent="0.25">
      <c r="G35" s="35" t="s">
        <v>32</v>
      </c>
      <c r="H35" s="394" t="str">
        <f>+I13</f>
        <v xml:space="preserve"> 12 Maret 2022</v>
      </c>
      <c r="I35" s="395"/>
    </row>
    <row r="39" spans="1:9" x14ac:dyDescent="0.25">
      <c r="H39" s="3" t="s">
        <v>24</v>
      </c>
    </row>
    <row r="42" spans="1:9" x14ac:dyDescent="0.25">
      <c r="G42" s="396" t="s">
        <v>33</v>
      </c>
      <c r="H42" s="396"/>
      <c r="I42" s="396"/>
    </row>
  </sheetData>
  <mergeCells count="7">
    <mergeCell ref="G42:I42"/>
    <mergeCell ref="A10:I10"/>
    <mergeCell ref="G18:H18"/>
    <mergeCell ref="G19:H19"/>
    <mergeCell ref="A20:H20"/>
    <mergeCell ref="A21:D21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2:R43"/>
  <sheetViews>
    <sheetView topLeftCell="A10" workbookViewId="0">
      <selection activeCell="K15" sqref="K15"/>
    </sheetView>
  </sheetViews>
  <sheetFormatPr defaultColWidth="9.140625" defaultRowHeight="15.75" x14ac:dyDescent="0.25"/>
  <cols>
    <col min="1" max="1" width="4.28515625" style="51" customWidth="1"/>
    <col min="2" max="2" width="11.42578125" style="51" customWidth="1"/>
    <col min="3" max="3" width="6.28515625" style="51" customWidth="1"/>
    <col min="4" max="4" width="8" style="51" customWidth="1"/>
    <col min="5" max="5" width="21.5703125" style="51" customWidth="1"/>
    <col min="6" max="6" width="12.7109375" style="51" customWidth="1"/>
    <col min="7" max="8" width="6" style="51" customWidth="1"/>
    <col min="9" max="9" width="11.7109375" style="81" customWidth="1"/>
    <col min="10" max="10" width="2.140625" style="81" customWidth="1"/>
    <col min="11" max="11" width="17.5703125" style="51" customWidth="1"/>
    <col min="12" max="16384" width="9.140625" style="51"/>
  </cols>
  <sheetData>
    <row r="2" spans="1:15" x14ac:dyDescent="0.25">
      <c r="A2" s="80" t="s">
        <v>0</v>
      </c>
    </row>
    <row r="3" spans="1:15" x14ac:dyDescent="0.25">
      <c r="A3" s="4" t="s">
        <v>1</v>
      </c>
    </row>
    <row r="4" spans="1:15" x14ac:dyDescent="0.25">
      <c r="A4" s="4" t="s">
        <v>2</v>
      </c>
    </row>
    <row r="5" spans="1:15" x14ac:dyDescent="0.25">
      <c r="A5" s="4" t="s">
        <v>3</v>
      </c>
    </row>
    <row r="6" spans="1:15" x14ac:dyDescent="0.25">
      <c r="A6" s="4" t="s">
        <v>4</v>
      </c>
    </row>
    <row r="7" spans="1:15" x14ac:dyDescent="0.25">
      <c r="A7" s="4" t="s">
        <v>5</v>
      </c>
    </row>
    <row r="9" spans="1:15" ht="16.5" thickBot="1" x14ac:dyDescent="0.3">
      <c r="A9" s="82"/>
      <c r="B9" s="82"/>
      <c r="C9" s="82"/>
      <c r="D9" s="82"/>
      <c r="E9" s="82"/>
      <c r="F9" s="82"/>
      <c r="G9" s="82"/>
      <c r="H9" s="82"/>
      <c r="I9" s="83"/>
      <c r="J9" s="83"/>
      <c r="K9" s="82"/>
    </row>
    <row r="10" spans="1:15" ht="25.5" customHeight="1" thickBot="1" x14ac:dyDescent="0.4">
      <c r="A10" s="420" t="s">
        <v>6</v>
      </c>
      <c r="B10" s="421"/>
      <c r="C10" s="421"/>
      <c r="D10" s="421"/>
      <c r="E10" s="421"/>
      <c r="F10" s="421"/>
      <c r="G10" s="421"/>
      <c r="H10" s="421"/>
      <c r="I10" s="421"/>
      <c r="J10" s="421"/>
      <c r="K10" s="422"/>
    </row>
    <row r="12" spans="1:15" x14ac:dyDescent="0.25">
      <c r="A12" s="51" t="s">
        <v>7</v>
      </c>
      <c r="B12" s="51" t="s">
        <v>140</v>
      </c>
      <c r="I12" s="81" t="s">
        <v>8</v>
      </c>
      <c r="J12" s="81" t="s">
        <v>9</v>
      </c>
      <c r="K12" s="8" t="s">
        <v>731</v>
      </c>
    </row>
    <row r="13" spans="1:15" x14ac:dyDescent="0.25">
      <c r="B13" s="51" t="s">
        <v>141</v>
      </c>
      <c r="I13" s="81" t="s">
        <v>10</v>
      </c>
      <c r="J13" s="81" t="s">
        <v>9</v>
      </c>
      <c r="K13" s="9" t="s">
        <v>726</v>
      </c>
    </row>
    <row r="14" spans="1:15" x14ac:dyDescent="0.25">
      <c r="B14" s="51" t="s">
        <v>142</v>
      </c>
      <c r="I14" s="81" t="s">
        <v>11</v>
      </c>
      <c r="J14" s="81" t="s">
        <v>9</v>
      </c>
      <c r="K14" s="9" t="s">
        <v>732</v>
      </c>
      <c r="O14" s="51" t="s">
        <v>24</v>
      </c>
    </row>
    <row r="15" spans="1:15" x14ac:dyDescent="0.25">
      <c r="I15" s="81" t="s">
        <v>12</v>
      </c>
      <c r="J15" s="81" t="s">
        <v>9</v>
      </c>
      <c r="K15" s="55" t="s">
        <v>733</v>
      </c>
    </row>
    <row r="16" spans="1:15" x14ac:dyDescent="0.25">
      <c r="A16" s="51" t="s">
        <v>13</v>
      </c>
      <c r="B16" s="51" t="s">
        <v>14</v>
      </c>
      <c r="K16" s="80"/>
    </row>
    <row r="17" spans="1:18" ht="16.5" thickBot="1" x14ac:dyDescent="0.3"/>
    <row r="18" spans="1:18" ht="31.5" x14ac:dyDescent="0.25">
      <c r="A18" s="84" t="s">
        <v>15</v>
      </c>
      <c r="B18" s="85" t="s">
        <v>16</v>
      </c>
      <c r="C18" s="86" t="s">
        <v>143</v>
      </c>
      <c r="D18" s="86" t="s">
        <v>17</v>
      </c>
      <c r="E18" s="13" t="s">
        <v>18</v>
      </c>
      <c r="F18" s="13" t="s">
        <v>19</v>
      </c>
      <c r="G18" s="85" t="s">
        <v>50</v>
      </c>
      <c r="H18" s="259" t="s">
        <v>51</v>
      </c>
      <c r="I18" s="423" t="s">
        <v>20</v>
      </c>
      <c r="J18" s="424"/>
      <c r="K18" s="87" t="s">
        <v>21</v>
      </c>
    </row>
    <row r="19" spans="1:18" ht="48" customHeight="1" x14ac:dyDescent="0.25">
      <c r="A19" s="88">
        <v>1</v>
      </c>
      <c r="B19" s="108">
        <v>44608</v>
      </c>
      <c r="C19" s="90" t="s">
        <v>734</v>
      </c>
      <c r="D19" s="90">
        <v>404500</v>
      </c>
      <c r="E19" s="91" t="s">
        <v>736</v>
      </c>
      <c r="F19" s="91" t="s">
        <v>735</v>
      </c>
      <c r="G19" s="92">
        <v>3</v>
      </c>
      <c r="H19" s="260">
        <v>61</v>
      </c>
      <c r="I19" s="425">
        <v>50000</v>
      </c>
      <c r="J19" s="426"/>
      <c r="K19" s="93">
        <f>H19*I19</f>
        <v>3050000</v>
      </c>
    </row>
    <row r="20" spans="1:18" ht="48" customHeight="1" x14ac:dyDescent="0.25">
      <c r="A20" s="88">
        <v>2</v>
      </c>
      <c r="B20" s="89">
        <v>44608</v>
      </c>
      <c r="C20" s="90" t="s">
        <v>734</v>
      </c>
      <c r="D20" s="90">
        <v>405889</v>
      </c>
      <c r="E20" s="91" t="s">
        <v>736</v>
      </c>
      <c r="F20" s="91" t="s">
        <v>735</v>
      </c>
      <c r="G20" s="92">
        <v>7</v>
      </c>
      <c r="H20" s="260">
        <v>129</v>
      </c>
      <c r="I20" s="425">
        <v>12000</v>
      </c>
      <c r="J20" s="426"/>
      <c r="K20" s="93">
        <f>H20*I20</f>
        <v>1548000</v>
      </c>
    </row>
    <row r="21" spans="1:18" ht="24" customHeight="1" thickBot="1" x14ac:dyDescent="0.3">
      <c r="A21" s="391" t="s">
        <v>22</v>
      </c>
      <c r="B21" s="392"/>
      <c r="C21" s="392"/>
      <c r="D21" s="392"/>
      <c r="E21" s="392"/>
      <c r="F21" s="392"/>
      <c r="G21" s="392"/>
      <c r="H21" s="392"/>
      <c r="I21" s="392"/>
      <c r="J21" s="393"/>
      <c r="K21" s="50">
        <f>K19+K20</f>
        <v>4598000</v>
      </c>
    </row>
    <row r="22" spans="1:18" x14ac:dyDescent="0.25">
      <c r="A22" s="427"/>
      <c r="B22" s="427"/>
      <c r="C22" s="427"/>
      <c r="D22" s="427"/>
      <c r="E22" s="427"/>
      <c r="F22" s="240"/>
      <c r="G22" s="240"/>
      <c r="H22" s="240"/>
      <c r="I22" s="246"/>
      <c r="J22" s="246"/>
      <c r="K22" s="96"/>
    </row>
    <row r="23" spans="1:18" x14ac:dyDescent="0.25">
      <c r="A23" s="240"/>
      <c r="B23" s="240"/>
      <c r="C23" s="240"/>
      <c r="D23" s="240"/>
      <c r="E23" s="240"/>
      <c r="F23" s="240"/>
      <c r="G23" s="240"/>
      <c r="H23" s="240"/>
      <c r="I23" s="97" t="s">
        <v>23</v>
      </c>
      <c r="J23" s="97"/>
      <c r="K23" s="96">
        <v>0</v>
      </c>
    </row>
    <row r="24" spans="1:18" ht="16.5" thickBot="1" x14ac:dyDescent="0.3">
      <c r="G24" s="80"/>
      <c r="H24" s="80"/>
      <c r="I24" s="98" t="s">
        <v>25</v>
      </c>
      <c r="J24" s="98"/>
      <c r="K24" s="99">
        <v>0</v>
      </c>
      <c r="L24" s="100"/>
      <c r="R24" s="51" t="s">
        <v>24</v>
      </c>
    </row>
    <row r="25" spans="1:18" x14ac:dyDescent="0.25">
      <c r="G25" s="80"/>
      <c r="H25" s="80"/>
      <c r="I25" s="101" t="s">
        <v>26</v>
      </c>
      <c r="J25" s="101"/>
      <c r="K25" s="102">
        <f>K21+K23-K24</f>
        <v>4598000</v>
      </c>
    </row>
    <row r="26" spans="1:18" x14ac:dyDescent="0.25">
      <c r="A26" s="80" t="s">
        <v>737</v>
      </c>
      <c r="G26" s="80"/>
      <c r="H26" s="80"/>
      <c r="I26" s="101"/>
      <c r="J26" s="101"/>
      <c r="K26" s="102"/>
    </row>
    <row r="27" spans="1:18" x14ac:dyDescent="0.25">
      <c r="A27" s="2"/>
      <c r="G27" s="80"/>
      <c r="H27" s="80"/>
      <c r="I27" s="101"/>
      <c r="J27" s="101"/>
      <c r="K27" s="102"/>
    </row>
    <row r="28" spans="1:18" x14ac:dyDescent="0.25">
      <c r="A28" s="29" t="s">
        <v>27</v>
      </c>
      <c r="B28" s="2"/>
      <c r="C28" s="29"/>
      <c r="D28" s="29"/>
      <c r="E28" s="29"/>
      <c r="F28" s="29"/>
    </row>
    <row r="29" spans="1:18" x14ac:dyDescent="0.25">
      <c r="A29" s="30" t="s">
        <v>28</v>
      </c>
      <c r="B29" s="30"/>
      <c r="C29" s="80"/>
      <c r="D29" s="80"/>
      <c r="E29" s="80"/>
      <c r="F29" s="80"/>
    </row>
    <row r="30" spans="1:18" x14ac:dyDescent="0.25">
      <c r="A30" s="30" t="s">
        <v>29</v>
      </c>
      <c r="B30" s="30"/>
      <c r="C30" s="80"/>
      <c r="D30" s="80"/>
    </row>
    <row r="31" spans="1:18" x14ac:dyDescent="0.25">
      <c r="A31" s="31" t="s">
        <v>135</v>
      </c>
      <c r="B31" s="32"/>
      <c r="C31" s="103"/>
      <c r="D31" s="103"/>
      <c r="E31" s="104"/>
      <c r="F31" s="104"/>
    </row>
    <row r="32" spans="1:18" x14ac:dyDescent="0.25">
      <c r="A32" s="33" t="s">
        <v>136</v>
      </c>
      <c r="B32" s="33"/>
      <c r="C32" s="105"/>
      <c r="D32" s="105"/>
      <c r="E32" s="103"/>
      <c r="F32" s="103"/>
    </row>
    <row r="33" spans="1:11" x14ac:dyDescent="0.25">
      <c r="A33" s="103"/>
      <c r="B33" s="103"/>
      <c r="C33" s="103"/>
      <c r="D33" s="103"/>
      <c r="E33" s="103"/>
      <c r="F33" s="103"/>
    </row>
    <row r="34" spans="1:11" x14ac:dyDescent="0.25">
      <c r="A34" s="105"/>
      <c r="B34" s="105"/>
      <c r="C34" s="105"/>
      <c r="D34" s="105"/>
      <c r="E34" s="106"/>
      <c r="F34" s="106"/>
    </row>
    <row r="35" spans="1:11" x14ac:dyDescent="0.25">
      <c r="I35" s="107" t="s">
        <v>145</v>
      </c>
      <c r="J35" s="428" t="str">
        <f>+K13</f>
        <v xml:space="preserve"> 12 Maret 2022</v>
      </c>
      <c r="K35" s="429"/>
    </row>
    <row r="43" spans="1:11" x14ac:dyDescent="0.25">
      <c r="I43" s="396" t="s">
        <v>33</v>
      </c>
      <c r="J43" s="396"/>
      <c r="K43" s="396"/>
    </row>
  </sheetData>
  <mergeCells count="8">
    <mergeCell ref="I43:K43"/>
    <mergeCell ref="I20:J20"/>
    <mergeCell ref="A10:K10"/>
    <mergeCell ref="I18:J18"/>
    <mergeCell ref="I19:J19"/>
    <mergeCell ref="A21:J21"/>
    <mergeCell ref="A22:E22"/>
    <mergeCell ref="J35:K35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S38"/>
  <sheetViews>
    <sheetView topLeftCell="A7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71</v>
      </c>
      <c r="H11" s="3" t="s">
        <v>8</v>
      </c>
      <c r="I11" s="7" t="s">
        <v>9</v>
      </c>
      <c r="J11" s="8" t="s">
        <v>85</v>
      </c>
    </row>
    <row r="12" spans="1:10" x14ac:dyDescent="0.25">
      <c r="B12" s="2" t="s">
        <v>72</v>
      </c>
      <c r="H12" s="3" t="s">
        <v>10</v>
      </c>
      <c r="I12" s="7" t="s">
        <v>9</v>
      </c>
      <c r="J12" s="9" t="s">
        <v>36</v>
      </c>
    </row>
    <row r="13" spans="1:10" x14ac:dyDescent="0.25">
      <c r="H13" s="3" t="s">
        <v>11</v>
      </c>
      <c r="I13" s="7" t="s">
        <v>9</v>
      </c>
      <c r="J13" s="9" t="s">
        <v>36</v>
      </c>
    </row>
    <row r="14" spans="1:10" x14ac:dyDescent="0.25">
      <c r="H14" s="3" t="s">
        <v>12</v>
      </c>
      <c r="I14" s="7" t="s">
        <v>9</v>
      </c>
      <c r="J14" s="55" t="s">
        <v>86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6" customFormat="1" ht="54" customHeight="1" x14ac:dyDescent="0.25">
      <c r="A18" s="15">
        <v>1</v>
      </c>
      <c r="B18" s="46">
        <v>44621</v>
      </c>
      <c r="C18" s="57"/>
      <c r="D18" s="47" t="s">
        <v>194</v>
      </c>
      <c r="E18" s="48" t="s">
        <v>52</v>
      </c>
      <c r="F18" s="54">
        <v>1</v>
      </c>
      <c r="G18" s="58">
        <v>50</v>
      </c>
      <c r="H18" s="404">
        <v>4500</v>
      </c>
      <c r="I18" s="405"/>
      <c r="J18" s="59">
        <f>G18*H18</f>
        <v>225000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225000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M20" s="2" t="s">
        <v>82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M21" s="2" t="s">
        <v>66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M22" s="2" t="s">
        <v>83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225000</v>
      </c>
      <c r="M23" s="2" t="s">
        <v>68</v>
      </c>
    </row>
    <row r="24" spans="1:19" x14ac:dyDescent="0.25">
      <c r="A24" s="1" t="s">
        <v>87</v>
      </c>
      <c r="E24" s="1"/>
      <c r="F24" s="1"/>
      <c r="G24" s="1"/>
      <c r="H24" s="26"/>
      <c r="I24" s="26"/>
      <c r="J24" s="27"/>
      <c r="M24" s="2" t="s">
        <v>84</v>
      </c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30</v>
      </c>
      <c r="B29" s="32"/>
      <c r="C29" s="32"/>
      <c r="D29" s="31"/>
      <c r="E29" s="11"/>
    </row>
    <row r="30" spans="1:19" x14ac:dyDescent="0.25">
      <c r="A30" s="33" t="s">
        <v>31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01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2:S38"/>
  <sheetViews>
    <sheetView topLeftCell="A7" workbookViewId="0">
      <selection activeCell="E22" sqref="E2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" style="2" customWidth="1"/>
    <col min="5" max="5" width="14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101</v>
      </c>
      <c r="H11" s="3" t="s">
        <v>8</v>
      </c>
      <c r="I11" s="7" t="s">
        <v>9</v>
      </c>
      <c r="J11" s="8" t="s">
        <v>738</v>
      </c>
    </row>
    <row r="12" spans="1:10" x14ac:dyDescent="0.25">
      <c r="H12" s="3" t="s">
        <v>10</v>
      </c>
      <c r="I12" s="7" t="s">
        <v>9</v>
      </c>
      <c r="J12" s="9" t="s">
        <v>726</v>
      </c>
    </row>
    <row r="13" spans="1:10" x14ac:dyDescent="0.25">
      <c r="H13" s="3" t="s">
        <v>11</v>
      </c>
      <c r="I13" s="7" t="s">
        <v>9</v>
      </c>
      <c r="J13" s="9" t="s">
        <v>687</v>
      </c>
    </row>
    <row r="14" spans="1:10" x14ac:dyDescent="0.25">
      <c r="H14" s="3" t="s">
        <v>12</v>
      </c>
      <c r="I14" s="7" t="s">
        <v>9</v>
      </c>
      <c r="J14" s="55" t="s">
        <v>739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37" customFormat="1" ht="54" customHeight="1" x14ac:dyDescent="0.25">
      <c r="A18" s="15">
        <v>1</v>
      </c>
      <c r="B18" s="245">
        <v>44631</v>
      </c>
      <c r="C18" s="243" t="s">
        <v>740</v>
      </c>
      <c r="D18" s="47" t="s">
        <v>741</v>
      </c>
      <c r="E18" s="241" t="s">
        <v>49</v>
      </c>
      <c r="F18" s="242">
        <v>1</v>
      </c>
      <c r="G18" s="58">
        <v>1</v>
      </c>
      <c r="H18" s="404">
        <v>800000</v>
      </c>
      <c r="I18" s="405"/>
      <c r="J18" s="238">
        <f>G18*H18</f>
        <v>800000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800000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800000</v>
      </c>
    </row>
    <row r="24" spans="1:19" x14ac:dyDescent="0.25">
      <c r="A24" s="1" t="s">
        <v>742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30</v>
      </c>
      <c r="B29" s="32"/>
      <c r="C29" s="32"/>
      <c r="D29" s="31"/>
      <c r="E29" s="11"/>
    </row>
    <row r="30" spans="1:19" x14ac:dyDescent="0.25">
      <c r="A30" s="33" t="s">
        <v>31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12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2:S42"/>
  <sheetViews>
    <sheetView topLeftCell="A10" workbookViewId="0">
      <selection activeCell="J15" sqref="J15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8.28515625" style="2" customWidth="1"/>
    <col min="4" max="4" width="25.85546875" style="2" customWidth="1"/>
    <col min="5" max="5" width="13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7.5703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54" t="s">
        <v>6</v>
      </c>
      <c r="B10" s="455"/>
      <c r="C10" s="455"/>
      <c r="D10" s="455"/>
      <c r="E10" s="455"/>
      <c r="F10" s="455"/>
      <c r="G10" s="455"/>
      <c r="H10" s="455"/>
      <c r="I10" s="455"/>
      <c r="J10" s="456"/>
    </row>
    <row r="12" spans="1:10" x14ac:dyDescent="0.25">
      <c r="A12" s="2" t="s">
        <v>7</v>
      </c>
      <c r="B12" s="2" t="s">
        <v>501</v>
      </c>
      <c r="H12" s="3" t="s">
        <v>8</v>
      </c>
      <c r="I12" s="7" t="s">
        <v>9</v>
      </c>
      <c r="J12" s="8" t="s">
        <v>743</v>
      </c>
    </row>
    <row r="13" spans="1:10" x14ac:dyDescent="0.25">
      <c r="H13" s="3" t="s">
        <v>10</v>
      </c>
      <c r="I13" s="7" t="s">
        <v>9</v>
      </c>
      <c r="J13" s="9" t="s">
        <v>726</v>
      </c>
    </row>
    <row r="14" spans="1:10" x14ac:dyDescent="0.25">
      <c r="H14" s="3" t="s">
        <v>11</v>
      </c>
      <c r="I14" s="7" t="s">
        <v>9</v>
      </c>
      <c r="J14" s="9" t="s">
        <v>687</v>
      </c>
    </row>
    <row r="15" spans="1:10" x14ac:dyDescent="0.25">
      <c r="H15" s="3" t="s">
        <v>12</v>
      </c>
      <c r="I15" s="3" t="s">
        <v>9</v>
      </c>
      <c r="J15" s="55" t="s">
        <v>744</v>
      </c>
    </row>
    <row r="16" spans="1:10" x14ac:dyDescent="0.25">
      <c r="A16" s="2" t="s">
        <v>13</v>
      </c>
      <c r="B16" s="2" t="s">
        <v>502</v>
      </c>
      <c r="F16" s="11"/>
      <c r="G16" s="11"/>
      <c r="J16" s="55"/>
    </row>
    <row r="17" spans="1:19" ht="8.25" customHeight="1" thickBot="1" x14ac:dyDescent="0.3">
      <c r="F17" s="11"/>
      <c r="G17" s="11"/>
      <c r="J17" s="55"/>
    </row>
    <row r="18" spans="1:19" ht="20.100000000000001" customHeight="1" x14ac:dyDescent="0.25">
      <c r="A18" s="12" t="s">
        <v>15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50</v>
      </c>
      <c r="G18" s="110" t="s">
        <v>51</v>
      </c>
      <c r="H18" s="434" t="s">
        <v>20</v>
      </c>
      <c r="I18" s="435"/>
      <c r="J18" s="14" t="s">
        <v>21</v>
      </c>
    </row>
    <row r="19" spans="1:19" ht="49.5" customHeight="1" x14ac:dyDescent="0.25">
      <c r="A19" s="15">
        <v>1</v>
      </c>
      <c r="B19" s="245">
        <v>44611</v>
      </c>
      <c r="C19" s="247" t="s">
        <v>745</v>
      </c>
      <c r="D19" s="39" t="s">
        <v>746</v>
      </c>
      <c r="E19" s="241" t="s">
        <v>232</v>
      </c>
      <c r="F19" s="16">
        <v>1</v>
      </c>
      <c r="G19" s="210">
        <v>100</v>
      </c>
      <c r="H19" s="404">
        <v>3500</v>
      </c>
      <c r="I19" s="405"/>
      <c r="J19" s="238">
        <f>G19*H19</f>
        <v>350000</v>
      </c>
    </row>
    <row r="20" spans="1:19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7"/>
      <c r="I20" s="408"/>
      <c r="J20" s="18">
        <f>SUM(J19:J19)</f>
        <v>350000</v>
      </c>
    </row>
    <row r="21" spans="1:19" x14ac:dyDescent="0.25">
      <c r="A21" s="419"/>
      <c r="B21" s="419"/>
      <c r="C21" s="419"/>
      <c r="D21" s="419"/>
      <c r="E21" s="239"/>
      <c r="F21" s="239"/>
      <c r="G21" s="239"/>
      <c r="H21" s="65"/>
      <c r="I21" s="65"/>
      <c r="J21" s="66"/>
    </row>
    <row r="22" spans="1:19" x14ac:dyDescent="0.25">
      <c r="E22" s="1"/>
      <c r="F22" s="1"/>
      <c r="G22" s="1"/>
      <c r="H22" s="21" t="s">
        <v>23</v>
      </c>
      <c r="I22" s="21"/>
      <c r="J22" s="22">
        <v>0</v>
      </c>
      <c r="K22" s="23"/>
      <c r="S22" s="2" t="s">
        <v>24</v>
      </c>
    </row>
    <row r="23" spans="1:19" ht="16.5" thickBot="1" x14ac:dyDescent="0.3">
      <c r="E23" s="1"/>
      <c r="F23" s="1"/>
      <c r="G23" s="1"/>
      <c r="H23" s="24" t="s">
        <v>25</v>
      </c>
      <c r="I23" s="24"/>
      <c r="J23" s="25">
        <v>0</v>
      </c>
      <c r="K23" s="23"/>
    </row>
    <row r="24" spans="1:19" ht="16.5" customHeight="1" x14ac:dyDescent="0.25">
      <c r="E24" s="1"/>
      <c r="F24" s="1"/>
      <c r="G24" s="1"/>
      <c r="H24" s="26" t="s">
        <v>26</v>
      </c>
      <c r="I24" s="26"/>
      <c r="J24" s="27">
        <f>J20</f>
        <v>350000</v>
      </c>
    </row>
    <row r="25" spans="1:19" x14ac:dyDescent="0.25">
      <c r="A25" s="1" t="s">
        <v>509</v>
      </c>
      <c r="E25" s="1"/>
      <c r="F25" s="1"/>
      <c r="G25" s="1"/>
      <c r="H25" s="26"/>
      <c r="I25" s="26"/>
      <c r="J25" s="27"/>
    </row>
    <row r="26" spans="1:19" x14ac:dyDescent="0.25">
      <c r="A26" s="28"/>
      <c r="E26" s="1"/>
      <c r="F26" s="1"/>
      <c r="G26" s="1"/>
      <c r="H26" s="26"/>
      <c r="I26" s="26"/>
      <c r="J26" s="27"/>
    </row>
    <row r="27" spans="1:19" x14ac:dyDescent="0.25">
      <c r="E27" s="1"/>
      <c r="F27" s="1"/>
      <c r="G27" s="1"/>
      <c r="H27" s="26"/>
      <c r="I27" s="26"/>
      <c r="J27" s="27"/>
    </row>
    <row r="28" spans="1:19" x14ac:dyDescent="0.25">
      <c r="A28" s="29" t="s">
        <v>27</v>
      </c>
    </row>
    <row r="29" spans="1:19" x14ac:dyDescent="0.25">
      <c r="A29" s="30" t="s">
        <v>28</v>
      </c>
      <c r="B29" s="30"/>
      <c r="C29" s="30"/>
      <c r="D29" s="30"/>
      <c r="E29" s="11"/>
    </row>
    <row r="30" spans="1:19" x14ac:dyDescent="0.25">
      <c r="A30" s="30" t="s">
        <v>29</v>
      </c>
      <c r="B30" s="30"/>
      <c r="C30" s="30"/>
      <c r="D30" s="11"/>
      <c r="E30" s="11"/>
    </row>
    <row r="31" spans="1:19" x14ac:dyDescent="0.25">
      <c r="A31" s="31" t="s">
        <v>135</v>
      </c>
      <c r="B31" s="32"/>
      <c r="C31" s="32"/>
      <c r="D31" s="31"/>
      <c r="E31" s="11"/>
    </row>
    <row r="32" spans="1:19" x14ac:dyDescent="0.25">
      <c r="A32" s="33" t="s">
        <v>136</v>
      </c>
      <c r="B32" s="33"/>
      <c r="C32" s="33"/>
      <c r="D32" s="32"/>
      <c r="E32" s="11"/>
    </row>
    <row r="33" spans="1:10" x14ac:dyDescent="0.25">
      <c r="A33" s="34"/>
      <c r="B33" s="34"/>
      <c r="C33" s="34"/>
      <c r="D33" s="34"/>
    </row>
    <row r="34" spans="1:10" x14ac:dyDescent="0.25">
      <c r="A34" s="69"/>
      <c r="B34" s="69"/>
      <c r="C34" s="69"/>
      <c r="D34" s="211"/>
    </row>
    <row r="35" spans="1:10" x14ac:dyDescent="0.25">
      <c r="H35" s="35" t="s">
        <v>32</v>
      </c>
      <c r="I35" s="394" t="str">
        <f>+J13</f>
        <v xml:space="preserve"> 12 Maret 2022</v>
      </c>
      <c r="J35" s="395"/>
    </row>
    <row r="39" spans="1:10" x14ac:dyDescent="0.25">
      <c r="I39" s="3" t="s">
        <v>24</v>
      </c>
    </row>
    <row r="42" spans="1:10" x14ac:dyDescent="0.25">
      <c r="H42" s="396" t="s">
        <v>33</v>
      </c>
      <c r="I42" s="396"/>
      <c r="J42" s="396"/>
    </row>
  </sheetData>
  <mergeCells count="7">
    <mergeCell ref="H42:J42"/>
    <mergeCell ref="A10:J10"/>
    <mergeCell ref="H18:I18"/>
    <mergeCell ref="H19:I19"/>
    <mergeCell ref="A20:I20"/>
    <mergeCell ref="A21:D21"/>
    <mergeCell ref="I35:J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rgb="FFFF0000"/>
  </sheetPr>
  <dimension ref="A2:R39"/>
  <sheetViews>
    <sheetView topLeftCell="A7" workbookViewId="0">
      <selection activeCell="K19" sqref="K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3.8554687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44</v>
      </c>
      <c r="G11" s="3" t="s">
        <v>8</v>
      </c>
      <c r="H11" s="7" t="s">
        <v>9</v>
      </c>
      <c r="I11" s="8" t="s">
        <v>747</v>
      </c>
    </row>
    <row r="12" spans="1:9" x14ac:dyDescent="0.25">
      <c r="G12" s="3" t="s">
        <v>10</v>
      </c>
      <c r="H12" s="7" t="s">
        <v>9</v>
      </c>
      <c r="I12" s="9" t="s">
        <v>241</v>
      </c>
    </row>
    <row r="13" spans="1:9" x14ac:dyDescent="0.25">
      <c r="G13" s="3" t="s">
        <v>11</v>
      </c>
      <c r="H13" s="7" t="s">
        <v>9</v>
      </c>
      <c r="I13" s="9" t="s">
        <v>748</v>
      </c>
    </row>
    <row r="14" spans="1:9" x14ac:dyDescent="0.25">
      <c r="G14" s="3" t="s">
        <v>12</v>
      </c>
      <c r="H14" s="7" t="s">
        <v>9</v>
      </c>
      <c r="I14" s="10" t="s">
        <v>604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283" customFormat="1" ht="48.75" customHeight="1" x14ac:dyDescent="0.25">
      <c r="A18" s="15">
        <v>1</v>
      </c>
      <c r="B18" s="438">
        <v>44617</v>
      </c>
      <c r="C18" s="436" t="s">
        <v>605</v>
      </c>
      <c r="D18" s="47" t="s">
        <v>606</v>
      </c>
      <c r="E18" s="430" t="s">
        <v>607</v>
      </c>
      <c r="F18" s="287">
        <v>1</v>
      </c>
      <c r="G18" s="402">
        <v>11000000</v>
      </c>
      <c r="H18" s="403"/>
      <c r="I18" s="49">
        <f>G18</f>
        <v>11000000</v>
      </c>
      <c r="J18" s="34"/>
      <c r="L18" s="283" t="s">
        <v>903</v>
      </c>
    </row>
    <row r="19" spans="1:18" s="283" customFormat="1" ht="48.75" customHeight="1" x14ac:dyDescent="0.25">
      <c r="A19" s="15">
        <v>2</v>
      </c>
      <c r="B19" s="439"/>
      <c r="C19" s="437"/>
      <c r="D19" s="47" t="s">
        <v>239</v>
      </c>
      <c r="E19" s="431"/>
      <c r="F19" s="287">
        <v>1</v>
      </c>
      <c r="G19" s="402">
        <v>565600</v>
      </c>
      <c r="H19" s="403"/>
      <c r="I19" s="49">
        <f>G19</f>
        <v>565600</v>
      </c>
    </row>
    <row r="20" spans="1:18" s="51" customFormat="1" ht="24" customHeight="1" thickBot="1" x14ac:dyDescent="0.3">
      <c r="A20" s="391" t="s">
        <v>22</v>
      </c>
      <c r="B20" s="392"/>
      <c r="C20" s="392"/>
      <c r="D20" s="392"/>
      <c r="E20" s="392"/>
      <c r="F20" s="392"/>
      <c r="G20" s="392"/>
      <c r="H20" s="393"/>
      <c r="I20" s="50">
        <f>I18+I19</f>
        <v>11565600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42</v>
      </c>
      <c r="H22" s="21"/>
      <c r="I22" s="22">
        <v>7700000</v>
      </c>
      <c r="J22" s="23"/>
      <c r="R22" s="2" t="s">
        <v>24</v>
      </c>
    </row>
    <row r="23" spans="1:18" ht="16.5" thickBot="1" x14ac:dyDescent="0.3">
      <c r="E23" s="1"/>
      <c r="F23" s="1"/>
      <c r="G23" s="24" t="s">
        <v>43</v>
      </c>
      <c r="H23" s="24"/>
      <c r="I23" s="52">
        <f>I20-I22</f>
        <v>3865600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I23</f>
        <v>3865600</v>
      </c>
    </row>
    <row r="25" spans="1:18" x14ac:dyDescent="0.25">
      <c r="A25" s="1" t="s">
        <v>608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14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10">
    <mergeCell ref="A20:H20"/>
    <mergeCell ref="H33:I33"/>
    <mergeCell ref="G39:I39"/>
    <mergeCell ref="A9:I9"/>
    <mergeCell ref="G17:H17"/>
    <mergeCell ref="B18:B19"/>
    <mergeCell ref="C18:C19"/>
    <mergeCell ref="E18:E19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rgb="FFFF0000"/>
  </sheetPr>
  <dimension ref="A2:R42"/>
  <sheetViews>
    <sheetView topLeftCell="A10" workbookViewId="0">
      <selection activeCell="I15" sqref="I15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54" t="s">
        <v>6</v>
      </c>
      <c r="B10" s="455"/>
      <c r="C10" s="455"/>
      <c r="D10" s="455"/>
      <c r="E10" s="455"/>
      <c r="F10" s="455"/>
      <c r="G10" s="455"/>
      <c r="H10" s="455"/>
      <c r="I10" s="456"/>
    </row>
    <row r="12" spans="1:9" x14ac:dyDescent="0.25">
      <c r="A12" s="2" t="s">
        <v>7</v>
      </c>
      <c r="B12" s="2" t="s">
        <v>750</v>
      </c>
      <c r="G12" s="3" t="s">
        <v>8</v>
      </c>
      <c r="H12" s="7" t="s">
        <v>9</v>
      </c>
      <c r="I12" s="8" t="s">
        <v>749</v>
      </c>
    </row>
    <row r="13" spans="1:9" x14ac:dyDescent="0.25">
      <c r="G13" s="3" t="s">
        <v>10</v>
      </c>
      <c r="H13" s="7" t="s">
        <v>9</v>
      </c>
      <c r="I13" s="9" t="s">
        <v>241</v>
      </c>
    </row>
    <row r="14" spans="1:9" x14ac:dyDescent="0.25">
      <c r="G14" s="3" t="s">
        <v>11</v>
      </c>
      <c r="H14" s="7" t="s">
        <v>9</v>
      </c>
      <c r="I14" s="9" t="s">
        <v>748</v>
      </c>
    </row>
    <row r="15" spans="1:9" x14ac:dyDescent="0.25">
      <c r="G15" s="3" t="s">
        <v>12</v>
      </c>
      <c r="H15" s="3" t="s">
        <v>9</v>
      </c>
      <c r="I15" s="55" t="s">
        <v>751</v>
      </c>
    </row>
    <row r="16" spans="1:9" x14ac:dyDescent="0.25">
      <c r="A16" s="2" t="s">
        <v>13</v>
      </c>
      <c r="B16" s="2" t="s">
        <v>14</v>
      </c>
      <c r="F16" s="11"/>
      <c r="I16" s="55"/>
    </row>
    <row r="17" spans="1:18" ht="8.25" customHeight="1" thickBot="1" x14ac:dyDescent="0.3">
      <c r="F17" s="11"/>
      <c r="I17" s="55"/>
    </row>
    <row r="18" spans="1:18" ht="20.100000000000001" customHeight="1" x14ac:dyDescent="0.25">
      <c r="A18" s="12" t="s">
        <v>15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40</v>
      </c>
      <c r="G18" s="434" t="s">
        <v>20</v>
      </c>
      <c r="H18" s="435"/>
      <c r="I18" s="14" t="s">
        <v>21</v>
      </c>
    </row>
    <row r="19" spans="1:18" ht="49.5" customHeight="1" x14ac:dyDescent="0.25">
      <c r="A19" s="15">
        <v>1</v>
      </c>
      <c r="B19" s="257">
        <v>44631</v>
      </c>
      <c r="C19" s="258" t="s">
        <v>752</v>
      </c>
      <c r="D19" s="39" t="s">
        <v>753</v>
      </c>
      <c r="E19" s="251" t="s">
        <v>754</v>
      </c>
      <c r="F19" s="16">
        <v>1</v>
      </c>
      <c r="G19" s="404">
        <v>3300000</v>
      </c>
      <c r="H19" s="405"/>
      <c r="I19" s="249">
        <f>G19</f>
        <v>3300000</v>
      </c>
      <c r="K19" s="2" t="s">
        <v>756</v>
      </c>
    </row>
    <row r="20" spans="1:18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8"/>
      <c r="I20" s="18">
        <f>SUM(I19:I19)</f>
        <v>3300000</v>
      </c>
    </row>
    <row r="21" spans="1:18" x14ac:dyDescent="0.25">
      <c r="A21" s="419"/>
      <c r="B21" s="419"/>
      <c r="C21" s="419"/>
      <c r="D21" s="419"/>
      <c r="E21" s="250"/>
      <c r="F21" s="250"/>
      <c r="G21" s="65"/>
      <c r="H21" s="65"/>
      <c r="I21" s="66"/>
    </row>
    <row r="22" spans="1:18" x14ac:dyDescent="0.25">
      <c r="E22" s="1"/>
      <c r="F22" s="1"/>
      <c r="G22" s="21" t="s">
        <v>23</v>
      </c>
      <c r="H22" s="21"/>
      <c r="I22" s="22">
        <v>0</v>
      </c>
      <c r="J22" s="23"/>
      <c r="R22" s="2" t="s">
        <v>24</v>
      </c>
    </row>
    <row r="23" spans="1:18" ht="16.5" thickBot="1" x14ac:dyDescent="0.3">
      <c r="E23" s="1"/>
      <c r="F23" s="1"/>
      <c r="G23" s="24" t="s">
        <v>25</v>
      </c>
      <c r="H23" s="24"/>
      <c r="I23" s="25">
        <v>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I20</f>
        <v>3300000</v>
      </c>
    </row>
    <row r="25" spans="1:18" x14ac:dyDescent="0.25">
      <c r="A25" s="1" t="s">
        <v>755</v>
      </c>
      <c r="E25" s="1"/>
      <c r="F25" s="1"/>
      <c r="G25" s="26"/>
      <c r="H25" s="26"/>
      <c r="I25" s="27"/>
    </row>
    <row r="26" spans="1:18" x14ac:dyDescent="0.25">
      <c r="A26" s="28"/>
      <c r="E26" s="1"/>
      <c r="F26" s="1"/>
      <c r="G26" s="26"/>
      <c r="H26" s="26"/>
      <c r="I26" s="27"/>
    </row>
    <row r="27" spans="1:18" x14ac:dyDescent="0.25">
      <c r="E27" s="1"/>
      <c r="F27" s="1"/>
      <c r="G27" s="26"/>
      <c r="H27" s="26"/>
      <c r="I27" s="27"/>
    </row>
    <row r="28" spans="1:18" x14ac:dyDescent="0.25">
      <c r="A28" s="29" t="s">
        <v>27</v>
      </c>
    </row>
    <row r="29" spans="1:18" x14ac:dyDescent="0.25">
      <c r="A29" s="30" t="s">
        <v>28</v>
      </c>
      <c r="B29" s="30"/>
      <c r="C29" s="30"/>
      <c r="D29" s="30"/>
      <c r="E29" s="11"/>
    </row>
    <row r="30" spans="1:18" x14ac:dyDescent="0.25">
      <c r="A30" s="30" t="s">
        <v>29</v>
      </c>
      <c r="B30" s="30"/>
      <c r="C30" s="30"/>
      <c r="D30" s="11"/>
      <c r="E30" s="11"/>
    </row>
    <row r="31" spans="1:18" x14ac:dyDescent="0.25">
      <c r="A31" s="31" t="s">
        <v>135</v>
      </c>
      <c r="B31" s="32"/>
      <c r="C31" s="32"/>
      <c r="D31" s="31"/>
      <c r="E31" s="11"/>
    </row>
    <row r="32" spans="1:18" x14ac:dyDescent="0.25">
      <c r="A32" s="33" t="s">
        <v>136</v>
      </c>
      <c r="B32" s="33"/>
      <c r="C32" s="33"/>
      <c r="D32" s="32"/>
      <c r="E32" s="11"/>
    </row>
    <row r="33" spans="1:9" x14ac:dyDescent="0.25">
      <c r="A33" s="34"/>
      <c r="B33" s="34"/>
      <c r="C33" s="34"/>
      <c r="D33" s="34"/>
    </row>
    <row r="34" spans="1:9" x14ac:dyDescent="0.25">
      <c r="A34" s="69"/>
      <c r="B34" s="69"/>
      <c r="C34" s="69"/>
      <c r="D34" s="211"/>
    </row>
    <row r="35" spans="1:9" x14ac:dyDescent="0.25">
      <c r="G35" s="35" t="s">
        <v>32</v>
      </c>
      <c r="H35" s="394" t="str">
        <f>+I13</f>
        <v xml:space="preserve"> 14 Maret 2022</v>
      </c>
      <c r="I35" s="395"/>
    </row>
    <row r="39" spans="1:9" x14ac:dyDescent="0.25">
      <c r="H39" s="3" t="s">
        <v>24</v>
      </c>
    </row>
    <row r="42" spans="1:9" x14ac:dyDescent="0.25">
      <c r="G42" s="396" t="s">
        <v>33</v>
      </c>
      <c r="H42" s="396"/>
      <c r="I42" s="396"/>
    </row>
  </sheetData>
  <mergeCells count="7">
    <mergeCell ref="G42:I42"/>
    <mergeCell ref="A10:I10"/>
    <mergeCell ref="G18:H18"/>
    <mergeCell ref="G19:H19"/>
    <mergeCell ref="A20:H20"/>
    <mergeCell ref="A21:D21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2:S38"/>
  <sheetViews>
    <sheetView topLeftCell="A9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53</v>
      </c>
      <c r="H11" s="3" t="s">
        <v>8</v>
      </c>
      <c r="I11" s="7" t="s">
        <v>9</v>
      </c>
      <c r="J11" s="8" t="s">
        <v>757</v>
      </c>
    </row>
    <row r="12" spans="1:10" x14ac:dyDescent="0.25">
      <c r="B12" s="2" t="s">
        <v>35</v>
      </c>
      <c r="H12" s="3" t="s">
        <v>10</v>
      </c>
      <c r="I12" s="7" t="s">
        <v>9</v>
      </c>
      <c r="J12" s="9" t="s">
        <v>241</v>
      </c>
    </row>
    <row r="13" spans="1:10" x14ac:dyDescent="0.25">
      <c r="H13" s="3" t="s">
        <v>11</v>
      </c>
      <c r="I13" s="7" t="s">
        <v>9</v>
      </c>
      <c r="J13" s="9" t="s">
        <v>241</v>
      </c>
    </row>
    <row r="14" spans="1:10" x14ac:dyDescent="0.25">
      <c r="H14" s="3" t="s">
        <v>12</v>
      </c>
      <c r="I14" s="7" t="s">
        <v>9</v>
      </c>
      <c r="J14" s="55" t="s">
        <v>760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48" customFormat="1" ht="54" customHeight="1" x14ac:dyDescent="0.25">
      <c r="A18" s="15">
        <v>1</v>
      </c>
      <c r="B18" s="257">
        <v>44634</v>
      </c>
      <c r="C18" s="255" t="s">
        <v>761</v>
      </c>
      <c r="D18" s="47" t="s">
        <v>758</v>
      </c>
      <c r="E18" s="251" t="s">
        <v>52</v>
      </c>
      <c r="F18" s="253">
        <v>10</v>
      </c>
      <c r="G18" s="58">
        <v>268</v>
      </c>
      <c r="H18" s="404">
        <v>4000</v>
      </c>
      <c r="I18" s="405"/>
      <c r="J18" s="249">
        <f>G18*H18</f>
        <v>1072000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1072000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1072000</v>
      </c>
    </row>
    <row r="24" spans="1:19" x14ac:dyDescent="0.25">
      <c r="A24" s="1" t="s">
        <v>759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14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2:R38"/>
  <sheetViews>
    <sheetView topLeftCell="A9" workbookViewId="0">
      <selection activeCell="I14" sqref="I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3.8554687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609</v>
      </c>
      <c r="G11" s="3" t="s">
        <v>8</v>
      </c>
      <c r="H11" s="7" t="s">
        <v>9</v>
      </c>
      <c r="I11" s="8" t="s">
        <v>762</v>
      </c>
    </row>
    <row r="12" spans="1:9" x14ac:dyDescent="0.25">
      <c r="G12" s="3" t="s">
        <v>10</v>
      </c>
      <c r="H12" s="7" t="s">
        <v>9</v>
      </c>
      <c r="I12" s="9" t="s">
        <v>241</v>
      </c>
    </row>
    <row r="13" spans="1:9" x14ac:dyDescent="0.25">
      <c r="G13" s="3" t="s">
        <v>11</v>
      </c>
      <c r="H13" s="7" t="s">
        <v>9</v>
      </c>
      <c r="I13" s="9" t="s">
        <v>748</v>
      </c>
    </row>
    <row r="14" spans="1:9" x14ac:dyDescent="0.25">
      <c r="G14" s="3" t="s">
        <v>12</v>
      </c>
      <c r="H14" s="7" t="s">
        <v>9</v>
      </c>
      <c r="I14" s="10" t="s">
        <v>770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248" customFormat="1" ht="48.75" customHeight="1" x14ac:dyDescent="0.25">
      <c r="A18" s="15">
        <v>1</v>
      </c>
      <c r="B18" s="256">
        <v>44604</v>
      </c>
      <c r="C18" s="254" t="s">
        <v>771</v>
      </c>
      <c r="D18" s="47" t="s">
        <v>772</v>
      </c>
      <c r="E18" s="251" t="s">
        <v>773</v>
      </c>
      <c r="F18" s="252">
        <v>1</v>
      </c>
      <c r="G18" s="402">
        <v>8200000</v>
      </c>
      <c r="H18" s="403"/>
      <c r="I18" s="49">
        <f>G18</f>
        <v>8200000</v>
      </c>
    </row>
    <row r="19" spans="1:18" s="51" customFormat="1" ht="24" customHeight="1" thickBot="1" x14ac:dyDescent="0.3">
      <c r="A19" s="391" t="s">
        <v>22</v>
      </c>
      <c r="B19" s="392"/>
      <c r="C19" s="392"/>
      <c r="D19" s="392"/>
      <c r="E19" s="392"/>
      <c r="F19" s="392"/>
      <c r="G19" s="392"/>
      <c r="H19" s="393"/>
      <c r="I19" s="50">
        <f>I18</f>
        <v>8200000</v>
      </c>
    </row>
    <row r="20" spans="1:18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20"/>
    </row>
    <row r="21" spans="1:18" x14ac:dyDescent="0.25">
      <c r="E21" s="1"/>
      <c r="F21" s="1"/>
      <c r="G21" s="21" t="s">
        <v>42</v>
      </c>
      <c r="H21" s="21"/>
      <c r="I21" s="22">
        <v>5700000</v>
      </c>
      <c r="J21" s="23"/>
      <c r="R21" s="2" t="s">
        <v>24</v>
      </c>
    </row>
    <row r="22" spans="1:18" ht="16.5" thickBot="1" x14ac:dyDescent="0.3">
      <c r="E22" s="1"/>
      <c r="F22" s="1"/>
      <c r="G22" s="24" t="s">
        <v>43</v>
      </c>
      <c r="H22" s="24"/>
      <c r="I22" s="52">
        <f>I19-I21</f>
        <v>2500000</v>
      </c>
      <c r="J22" s="23"/>
    </row>
    <row r="23" spans="1:18" ht="16.5" customHeight="1" x14ac:dyDescent="0.25">
      <c r="E23" s="1"/>
      <c r="F23" s="1"/>
      <c r="G23" s="26" t="s">
        <v>26</v>
      </c>
      <c r="H23" s="26"/>
      <c r="I23" s="27">
        <f>I22</f>
        <v>2500000</v>
      </c>
    </row>
    <row r="24" spans="1:18" x14ac:dyDescent="0.25">
      <c r="A24" s="1" t="s">
        <v>774</v>
      </c>
      <c r="E24" s="1"/>
      <c r="F24" s="1"/>
      <c r="G24" s="26"/>
      <c r="H24" s="26"/>
      <c r="I24" s="27"/>
    </row>
    <row r="25" spans="1:18" ht="10.5" customHeight="1" x14ac:dyDescent="0.25">
      <c r="A25" s="28"/>
      <c r="E25" s="1"/>
      <c r="F25" s="1"/>
      <c r="G25" s="26"/>
      <c r="H25" s="26"/>
      <c r="I25" s="27"/>
    </row>
    <row r="26" spans="1:18" x14ac:dyDescent="0.25">
      <c r="A26" s="29" t="s">
        <v>27</v>
      </c>
    </row>
    <row r="27" spans="1:18" x14ac:dyDescent="0.25">
      <c r="A27" s="30" t="s">
        <v>28</v>
      </c>
      <c r="B27" s="30"/>
      <c r="C27" s="30"/>
      <c r="D27" s="30"/>
      <c r="E27" s="11"/>
    </row>
    <row r="28" spans="1:18" x14ac:dyDescent="0.25">
      <c r="A28" s="30" t="s">
        <v>29</v>
      </c>
      <c r="B28" s="30"/>
      <c r="C28" s="30"/>
      <c r="D28" s="11"/>
      <c r="E28" s="11"/>
    </row>
    <row r="29" spans="1:18" x14ac:dyDescent="0.25">
      <c r="A29" s="31" t="s">
        <v>135</v>
      </c>
      <c r="B29" s="32"/>
      <c r="C29" s="32"/>
      <c r="D29" s="31"/>
      <c r="E29" s="11"/>
    </row>
    <row r="30" spans="1:18" x14ac:dyDescent="0.25">
      <c r="A30" s="33" t="s">
        <v>136</v>
      </c>
      <c r="B30" s="33"/>
      <c r="C30" s="33"/>
      <c r="D30" s="32"/>
      <c r="E30" s="11"/>
    </row>
    <row r="31" spans="1:18" ht="8.25" customHeight="1" x14ac:dyDescent="0.25">
      <c r="A31" s="34"/>
      <c r="B31" s="34"/>
      <c r="C31" s="34"/>
      <c r="D31" s="34"/>
    </row>
    <row r="32" spans="1:18" x14ac:dyDescent="0.25">
      <c r="G32" s="35" t="s">
        <v>32</v>
      </c>
      <c r="H32" s="394" t="str">
        <f>+I12</f>
        <v xml:space="preserve"> 14 Maret 2022</v>
      </c>
      <c r="I32" s="395"/>
    </row>
    <row r="36" spans="7:9" x14ac:dyDescent="0.25">
      <c r="H36" s="3" t="s">
        <v>24</v>
      </c>
    </row>
    <row r="38" spans="7:9" x14ac:dyDescent="0.25">
      <c r="G38" s="396" t="s">
        <v>33</v>
      </c>
      <c r="H38" s="396"/>
      <c r="I38" s="396"/>
    </row>
  </sheetData>
  <mergeCells count="6">
    <mergeCell ref="H32:I32"/>
    <mergeCell ref="G38:I38"/>
    <mergeCell ref="A9:I9"/>
    <mergeCell ref="G17:H17"/>
    <mergeCell ref="G18:H18"/>
    <mergeCell ref="A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2:S39"/>
  <sheetViews>
    <sheetView topLeftCell="A7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5.7109375" style="2" customWidth="1"/>
    <col min="5" max="5" width="13.1406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231</v>
      </c>
      <c r="H11" s="3" t="s">
        <v>8</v>
      </c>
      <c r="I11" s="7" t="s">
        <v>9</v>
      </c>
      <c r="J11" s="8" t="s">
        <v>764</v>
      </c>
    </row>
    <row r="12" spans="1:10" x14ac:dyDescent="0.25">
      <c r="H12" s="3" t="s">
        <v>10</v>
      </c>
      <c r="I12" s="7" t="s">
        <v>9</v>
      </c>
      <c r="J12" s="9" t="s">
        <v>241</v>
      </c>
    </row>
    <row r="13" spans="1:10" x14ac:dyDescent="0.25">
      <c r="H13" s="3" t="s">
        <v>11</v>
      </c>
      <c r="I13" s="7" t="s">
        <v>9</v>
      </c>
      <c r="J13" s="9" t="s">
        <v>748</v>
      </c>
    </row>
    <row r="14" spans="1:10" x14ac:dyDescent="0.25">
      <c r="H14" s="3" t="s">
        <v>12</v>
      </c>
      <c r="I14" s="7" t="s">
        <v>9</v>
      </c>
      <c r="J14" s="55" t="s">
        <v>765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50</v>
      </c>
      <c r="G17" s="110" t="s">
        <v>51</v>
      </c>
      <c r="H17" s="434" t="s">
        <v>20</v>
      </c>
      <c r="I17" s="435"/>
      <c r="J17" s="14" t="s">
        <v>21</v>
      </c>
    </row>
    <row r="18" spans="1:19" s="248" customFormat="1" ht="54" customHeight="1" x14ac:dyDescent="0.25">
      <c r="A18" s="15">
        <v>1</v>
      </c>
      <c r="B18" s="438">
        <v>44617</v>
      </c>
      <c r="C18" s="436" t="s">
        <v>766</v>
      </c>
      <c r="D18" s="47" t="s">
        <v>767</v>
      </c>
      <c r="E18" s="430" t="s">
        <v>216</v>
      </c>
      <c r="F18" s="253">
        <v>125</v>
      </c>
      <c r="G18" s="16">
        <v>1068</v>
      </c>
      <c r="H18" s="404">
        <v>7500</v>
      </c>
      <c r="I18" s="405"/>
      <c r="J18" s="249">
        <f>G18*H18</f>
        <v>8010000</v>
      </c>
    </row>
    <row r="19" spans="1:19" s="248" customFormat="1" ht="54" customHeight="1" x14ac:dyDescent="0.25">
      <c r="A19" s="15">
        <v>2</v>
      </c>
      <c r="B19" s="439"/>
      <c r="C19" s="437"/>
      <c r="D19" s="47" t="s">
        <v>262</v>
      </c>
      <c r="E19" s="431"/>
      <c r="F19" s="253">
        <v>1</v>
      </c>
      <c r="G19" s="58">
        <v>1</v>
      </c>
      <c r="H19" s="404">
        <v>300000</v>
      </c>
      <c r="I19" s="405"/>
      <c r="J19" s="249">
        <f>G19*H19</f>
        <v>300000</v>
      </c>
    </row>
    <row r="20" spans="1:19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7"/>
      <c r="I20" s="408"/>
      <c r="J20" s="18">
        <f>J18+J19</f>
        <v>8310000</v>
      </c>
    </row>
    <row r="21" spans="1:19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20"/>
    </row>
    <row r="22" spans="1:19" x14ac:dyDescent="0.25">
      <c r="E22" s="1"/>
      <c r="F22" s="1"/>
      <c r="G22" s="1"/>
      <c r="H22" s="21" t="s">
        <v>23</v>
      </c>
      <c r="I22" s="21"/>
      <c r="J22" s="22">
        <v>0</v>
      </c>
      <c r="K22" s="23"/>
      <c r="S22" s="2" t="s">
        <v>24</v>
      </c>
    </row>
    <row r="23" spans="1:19" ht="16.5" thickBot="1" x14ac:dyDescent="0.3">
      <c r="E23" s="1"/>
      <c r="F23" s="1"/>
      <c r="G23" s="1"/>
      <c r="H23" s="24" t="s">
        <v>25</v>
      </c>
      <c r="I23" s="24"/>
      <c r="J23" s="25">
        <v>0</v>
      </c>
      <c r="K23" s="23"/>
    </row>
    <row r="24" spans="1:19" ht="16.5" customHeight="1" x14ac:dyDescent="0.25">
      <c r="E24" s="1"/>
      <c r="F24" s="1"/>
      <c r="G24" s="1"/>
      <c r="H24" s="26" t="s">
        <v>26</v>
      </c>
      <c r="I24" s="26"/>
      <c r="J24" s="27">
        <f>J20</f>
        <v>8310000</v>
      </c>
    </row>
    <row r="25" spans="1:19" x14ac:dyDescent="0.25">
      <c r="A25" s="1" t="s">
        <v>768</v>
      </c>
      <c r="E25" s="1"/>
      <c r="F25" s="1"/>
      <c r="G25" s="1"/>
      <c r="H25" s="26"/>
      <c r="I25" s="26"/>
      <c r="J25" s="27"/>
    </row>
    <row r="26" spans="1:19" ht="10.5" customHeight="1" x14ac:dyDescent="0.25">
      <c r="A26" s="28"/>
      <c r="E26" s="1"/>
      <c r="F26" s="1"/>
      <c r="G26" s="1"/>
      <c r="H26" s="26"/>
      <c r="I26" s="26"/>
      <c r="J26" s="27"/>
    </row>
    <row r="27" spans="1:19" x14ac:dyDescent="0.25">
      <c r="A27" s="29" t="s">
        <v>27</v>
      </c>
    </row>
    <row r="28" spans="1:19" x14ac:dyDescent="0.25">
      <c r="A28" s="30" t="s">
        <v>28</v>
      </c>
      <c r="B28" s="30"/>
      <c r="C28" s="30"/>
      <c r="D28" s="30"/>
      <c r="E28" s="11"/>
    </row>
    <row r="29" spans="1:19" x14ac:dyDescent="0.25">
      <c r="A29" s="30" t="s">
        <v>29</v>
      </c>
      <c r="B29" s="30"/>
      <c r="C29" s="30"/>
      <c r="D29" s="11"/>
      <c r="E29" s="11"/>
    </row>
    <row r="30" spans="1:19" x14ac:dyDescent="0.25">
      <c r="A30" s="31" t="s">
        <v>135</v>
      </c>
      <c r="B30" s="32"/>
      <c r="C30" s="32"/>
      <c r="D30" s="31"/>
      <c r="E30" s="11"/>
    </row>
    <row r="31" spans="1:19" x14ac:dyDescent="0.25">
      <c r="A31" s="33" t="s">
        <v>136</v>
      </c>
      <c r="B31" s="33"/>
      <c r="C31" s="33"/>
      <c r="D31" s="32"/>
      <c r="E31" s="11"/>
    </row>
    <row r="32" spans="1:19" ht="8.25" customHeight="1" x14ac:dyDescent="0.25">
      <c r="A32" s="34"/>
      <c r="B32" s="34"/>
      <c r="C32" s="34"/>
      <c r="D32" s="34"/>
    </row>
    <row r="33" spans="8:10" x14ac:dyDescent="0.25">
      <c r="H33" s="35" t="s">
        <v>32</v>
      </c>
      <c r="I33" s="394" t="str">
        <f>+J12</f>
        <v xml:space="preserve"> 14 Maret 2022</v>
      </c>
      <c r="J33" s="395"/>
    </row>
    <row r="37" spans="8:10" x14ac:dyDescent="0.25">
      <c r="I37" s="3" t="s">
        <v>24</v>
      </c>
    </row>
    <row r="39" spans="8:10" x14ac:dyDescent="0.25">
      <c r="H39" s="396" t="s">
        <v>33</v>
      </c>
      <c r="I39" s="396"/>
      <c r="J39" s="396"/>
    </row>
  </sheetData>
  <mergeCells count="10">
    <mergeCell ref="A20:I20"/>
    <mergeCell ref="I33:J33"/>
    <mergeCell ref="H39:J39"/>
    <mergeCell ref="H19:I19"/>
    <mergeCell ref="A9:J9"/>
    <mergeCell ref="H17:I17"/>
    <mergeCell ref="B18:B19"/>
    <mergeCell ref="C18:C19"/>
    <mergeCell ref="E18:E19"/>
    <mergeCell ref="H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2:R39"/>
  <sheetViews>
    <sheetView topLeftCell="A10" workbookViewId="0">
      <selection activeCell="I20" sqref="I20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609</v>
      </c>
      <c r="G11" s="3" t="s">
        <v>8</v>
      </c>
      <c r="H11" s="7" t="s">
        <v>9</v>
      </c>
      <c r="I11" s="8" t="s">
        <v>769</v>
      </c>
    </row>
    <row r="12" spans="1:9" x14ac:dyDescent="0.25">
      <c r="G12" s="3" t="s">
        <v>10</v>
      </c>
      <c r="H12" s="7" t="s">
        <v>9</v>
      </c>
      <c r="I12" s="9" t="s">
        <v>241</v>
      </c>
    </row>
    <row r="13" spans="1:9" x14ac:dyDescent="0.25">
      <c r="G13" s="3" t="s">
        <v>11</v>
      </c>
      <c r="H13" s="7" t="s">
        <v>9</v>
      </c>
      <c r="I13" s="9" t="s">
        <v>748</v>
      </c>
    </row>
    <row r="14" spans="1:9" x14ac:dyDescent="0.25">
      <c r="G14" s="3" t="s">
        <v>12</v>
      </c>
      <c r="H14" s="7" t="s">
        <v>9</v>
      </c>
      <c r="I14" s="10" t="s">
        <v>777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248" customFormat="1" ht="48.75" customHeight="1" x14ac:dyDescent="0.25">
      <c r="A18" s="15">
        <v>1</v>
      </c>
      <c r="B18" s="438">
        <v>44603</v>
      </c>
      <c r="C18" s="436" t="s">
        <v>775</v>
      </c>
      <c r="D18" s="47" t="s">
        <v>776</v>
      </c>
      <c r="E18" s="430" t="s">
        <v>773</v>
      </c>
      <c r="F18" s="252">
        <v>1</v>
      </c>
      <c r="G18" s="402">
        <v>13000000</v>
      </c>
      <c r="H18" s="403"/>
      <c r="I18" s="49">
        <f>G18</f>
        <v>13000000</v>
      </c>
    </row>
    <row r="19" spans="1:18" s="248" customFormat="1" ht="48.75" customHeight="1" x14ac:dyDescent="0.25">
      <c r="A19" s="15">
        <v>2</v>
      </c>
      <c r="B19" s="439"/>
      <c r="C19" s="437"/>
      <c r="D19" s="47" t="s">
        <v>239</v>
      </c>
      <c r="E19" s="431"/>
      <c r="F19" s="252">
        <v>1</v>
      </c>
      <c r="G19" s="402">
        <f>887000-200000</f>
        <v>687000</v>
      </c>
      <c r="H19" s="403"/>
      <c r="I19" s="49">
        <f>G19</f>
        <v>687000</v>
      </c>
    </row>
    <row r="20" spans="1:18" s="51" customFormat="1" ht="24" customHeight="1" thickBot="1" x14ac:dyDescent="0.3">
      <c r="A20" s="391" t="s">
        <v>22</v>
      </c>
      <c r="B20" s="392"/>
      <c r="C20" s="392"/>
      <c r="D20" s="392"/>
      <c r="E20" s="392"/>
      <c r="F20" s="392"/>
      <c r="G20" s="392"/>
      <c r="H20" s="393"/>
      <c r="I20" s="50">
        <f>SUM(I18:I19)</f>
        <v>13687000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42</v>
      </c>
      <c r="H22" s="21"/>
      <c r="I22" s="22">
        <v>9100000</v>
      </c>
      <c r="J22" s="23"/>
      <c r="R22" s="2" t="s">
        <v>24</v>
      </c>
    </row>
    <row r="23" spans="1:18" ht="16.5" thickBot="1" x14ac:dyDescent="0.3">
      <c r="E23" s="1"/>
      <c r="F23" s="1"/>
      <c r="G23" s="24" t="s">
        <v>43</v>
      </c>
      <c r="H23" s="24"/>
      <c r="I23" s="52">
        <f>I20-I22</f>
        <v>4587000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I23</f>
        <v>4587000</v>
      </c>
    </row>
    <row r="25" spans="1:18" x14ac:dyDescent="0.25">
      <c r="A25" s="1" t="s">
        <v>961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14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10">
    <mergeCell ref="A9:I9"/>
    <mergeCell ref="G17:H17"/>
    <mergeCell ref="G18:H18"/>
    <mergeCell ref="A20:H20"/>
    <mergeCell ref="H33:I33"/>
    <mergeCell ref="G39:I39"/>
    <mergeCell ref="G19:H19"/>
    <mergeCell ref="C18:C19"/>
    <mergeCell ref="B18:B19"/>
    <mergeCell ref="E18:E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2:R39"/>
  <sheetViews>
    <sheetView topLeftCell="A11" workbookViewId="0">
      <selection activeCell="I14" sqref="I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44</v>
      </c>
      <c r="G11" s="3" t="s">
        <v>8</v>
      </c>
      <c r="H11" s="7" t="s">
        <v>9</v>
      </c>
      <c r="I11" s="8" t="s">
        <v>778</v>
      </c>
    </row>
    <row r="12" spans="1:9" x14ac:dyDescent="0.25">
      <c r="G12" s="3" t="s">
        <v>10</v>
      </c>
      <c r="H12" s="7" t="s">
        <v>9</v>
      </c>
      <c r="I12" s="9" t="s">
        <v>241</v>
      </c>
    </row>
    <row r="13" spans="1:9" x14ac:dyDescent="0.25">
      <c r="G13" s="3" t="s">
        <v>11</v>
      </c>
      <c r="H13" s="7" t="s">
        <v>9</v>
      </c>
      <c r="I13" s="9" t="s">
        <v>748</v>
      </c>
    </row>
    <row r="14" spans="1:9" x14ac:dyDescent="0.25">
      <c r="G14" s="3" t="s">
        <v>12</v>
      </c>
      <c r="H14" s="7" t="s">
        <v>9</v>
      </c>
      <c r="I14" s="10" t="s">
        <v>779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248" customFormat="1" ht="48.75" customHeight="1" x14ac:dyDescent="0.25">
      <c r="A18" s="15">
        <v>1</v>
      </c>
      <c r="B18" s="438">
        <v>44629</v>
      </c>
      <c r="C18" s="436" t="s">
        <v>780</v>
      </c>
      <c r="D18" s="47" t="s">
        <v>781</v>
      </c>
      <c r="E18" s="430" t="s">
        <v>782</v>
      </c>
      <c r="F18" s="252">
        <v>1</v>
      </c>
      <c r="G18" s="402">
        <v>5518000</v>
      </c>
      <c r="H18" s="403"/>
      <c r="I18" s="49">
        <f>G18</f>
        <v>5518000</v>
      </c>
    </row>
    <row r="19" spans="1:18" s="248" customFormat="1" ht="48.75" customHeight="1" x14ac:dyDescent="0.25">
      <c r="A19" s="15">
        <v>2</v>
      </c>
      <c r="B19" s="439"/>
      <c r="C19" s="437"/>
      <c r="D19" s="47" t="s">
        <v>239</v>
      </c>
      <c r="E19" s="431"/>
      <c r="F19" s="252">
        <v>1</v>
      </c>
      <c r="G19" s="402">
        <v>1000000</v>
      </c>
      <c r="H19" s="403"/>
      <c r="I19" s="49">
        <f>G19</f>
        <v>1000000</v>
      </c>
    </row>
    <row r="20" spans="1:18" s="51" customFormat="1" ht="24" customHeight="1" thickBot="1" x14ac:dyDescent="0.3">
      <c r="A20" s="391" t="s">
        <v>22</v>
      </c>
      <c r="B20" s="392"/>
      <c r="C20" s="392"/>
      <c r="D20" s="392"/>
      <c r="E20" s="392"/>
      <c r="F20" s="392"/>
      <c r="G20" s="392"/>
      <c r="H20" s="393"/>
      <c r="I20" s="50">
        <f>SUM(I18:I19)</f>
        <v>6518000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42</v>
      </c>
      <c r="H22" s="21"/>
      <c r="I22" s="22">
        <v>3800000</v>
      </c>
      <c r="J22" s="23"/>
      <c r="R22" s="2" t="s">
        <v>24</v>
      </c>
    </row>
    <row r="23" spans="1:18" ht="16.5" thickBot="1" x14ac:dyDescent="0.3">
      <c r="E23" s="1"/>
      <c r="F23" s="1"/>
      <c r="G23" s="24" t="s">
        <v>43</v>
      </c>
      <c r="H23" s="24"/>
      <c r="I23" s="52">
        <f>I20-I22</f>
        <v>2718000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I23</f>
        <v>2718000</v>
      </c>
    </row>
    <row r="25" spans="1:18" x14ac:dyDescent="0.25">
      <c r="A25" s="1" t="s">
        <v>783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14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10">
    <mergeCell ref="A20:H20"/>
    <mergeCell ref="H33:I33"/>
    <mergeCell ref="G39:I39"/>
    <mergeCell ref="A9:I9"/>
    <mergeCell ref="G17:H17"/>
    <mergeCell ref="B18:B19"/>
    <mergeCell ref="C18:C19"/>
    <mergeCell ref="E18:E19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2:R39"/>
  <sheetViews>
    <sheetView topLeftCell="A10" zoomScale="98" zoomScaleNormal="98" workbookViewId="0">
      <selection activeCell="I14" sqref="I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44</v>
      </c>
      <c r="G11" s="3" t="s">
        <v>8</v>
      </c>
      <c r="H11" s="7" t="s">
        <v>9</v>
      </c>
      <c r="I11" s="8" t="s">
        <v>784</v>
      </c>
    </row>
    <row r="12" spans="1:9" x14ac:dyDescent="0.25">
      <c r="G12" s="3" t="s">
        <v>10</v>
      </c>
      <c r="H12" s="7" t="s">
        <v>9</v>
      </c>
      <c r="I12" s="9" t="s">
        <v>241</v>
      </c>
    </row>
    <row r="13" spans="1:9" x14ac:dyDescent="0.25">
      <c r="G13" s="3" t="s">
        <v>11</v>
      </c>
      <c r="H13" s="7" t="s">
        <v>9</v>
      </c>
      <c r="I13" s="9" t="s">
        <v>748</v>
      </c>
    </row>
    <row r="14" spans="1:9" x14ac:dyDescent="0.25">
      <c r="G14" s="3" t="s">
        <v>12</v>
      </c>
      <c r="H14" s="7" t="s">
        <v>9</v>
      </c>
      <c r="I14" s="10" t="s">
        <v>785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248" customFormat="1" ht="48.75" customHeight="1" x14ac:dyDescent="0.25">
      <c r="A18" s="15">
        <v>1</v>
      </c>
      <c r="B18" s="438">
        <v>44629</v>
      </c>
      <c r="C18" s="436" t="s">
        <v>786</v>
      </c>
      <c r="D18" s="47" t="s">
        <v>787</v>
      </c>
      <c r="E18" s="430" t="s">
        <v>782</v>
      </c>
      <c r="F18" s="252">
        <v>1</v>
      </c>
      <c r="G18" s="402">
        <v>6017000</v>
      </c>
      <c r="H18" s="403"/>
      <c r="I18" s="49">
        <f>G18</f>
        <v>6017000</v>
      </c>
    </row>
    <row r="19" spans="1:18" s="248" customFormat="1" ht="48.75" customHeight="1" x14ac:dyDescent="0.25">
      <c r="A19" s="15">
        <v>2</v>
      </c>
      <c r="B19" s="439"/>
      <c r="C19" s="437"/>
      <c r="D19" s="47" t="s">
        <v>239</v>
      </c>
      <c r="E19" s="431"/>
      <c r="F19" s="252">
        <v>1</v>
      </c>
      <c r="G19" s="402">
        <v>1500000</v>
      </c>
      <c r="H19" s="403"/>
      <c r="I19" s="49">
        <f>G19</f>
        <v>1500000</v>
      </c>
    </row>
    <row r="20" spans="1:18" s="51" customFormat="1" ht="24" customHeight="1" thickBot="1" x14ac:dyDescent="0.3">
      <c r="A20" s="391" t="s">
        <v>22</v>
      </c>
      <c r="B20" s="392"/>
      <c r="C20" s="392"/>
      <c r="D20" s="392"/>
      <c r="E20" s="392"/>
      <c r="F20" s="392"/>
      <c r="G20" s="392"/>
      <c r="H20" s="393"/>
      <c r="I20" s="50">
        <f>SUM(I18:I19)</f>
        <v>7517000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42</v>
      </c>
      <c r="H22" s="21"/>
      <c r="I22" s="22">
        <v>4200000</v>
      </c>
      <c r="J22" s="23"/>
      <c r="R22" s="2" t="s">
        <v>24</v>
      </c>
    </row>
    <row r="23" spans="1:18" ht="16.5" thickBot="1" x14ac:dyDescent="0.3">
      <c r="E23" s="1"/>
      <c r="F23" s="1"/>
      <c r="G23" s="24" t="s">
        <v>43</v>
      </c>
      <c r="H23" s="24"/>
      <c r="I23" s="52">
        <f>I20-I22</f>
        <v>3317000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I23</f>
        <v>3317000</v>
      </c>
    </row>
    <row r="25" spans="1:18" x14ac:dyDescent="0.25">
      <c r="A25" s="1" t="s">
        <v>788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14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10">
    <mergeCell ref="A20:H20"/>
    <mergeCell ref="H33:I33"/>
    <mergeCell ref="G39:I39"/>
    <mergeCell ref="A9:I9"/>
    <mergeCell ref="G17:H17"/>
    <mergeCell ref="B18:B19"/>
    <mergeCell ref="C18:C19"/>
    <mergeCell ref="E18:E19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94</v>
      </c>
    </row>
    <row r="12" spans="1:10" x14ac:dyDescent="0.25">
      <c r="H12" s="3" t="s">
        <v>10</v>
      </c>
      <c r="I12" s="7" t="s">
        <v>9</v>
      </c>
      <c r="J12" s="9" t="s">
        <v>36</v>
      </c>
    </row>
    <row r="13" spans="1:10" x14ac:dyDescent="0.25">
      <c r="H13" s="3" t="s">
        <v>11</v>
      </c>
      <c r="I13" s="7" t="s">
        <v>9</v>
      </c>
      <c r="J13" s="9" t="s">
        <v>36</v>
      </c>
    </row>
    <row r="14" spans="1:10" x14ac:dyDescent="0.25">
      <c r="H14" s="3" t="s">
        <v>12</v>
      </c>
      <c r="I14" s="7" t="s">
        <v>9</v>
      </c>
      <c r="J14" s="55" t="s">
        <v>93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6" customFormat="1" ht="54" customHeight="1" x14ac:dyDescent="0.25">
      <c r="A18" s="15">
        <v>1</v>
      </c>
      <c r="B18" s="46">
        <v>44621</v>
      </c>
      <c r="C18" s="57"/>
      <c r="D18" s="47" t="s">
        <v>92</v>
      </c>
      <c r="E18" s="48" t="s">
        <v>52</v>
      </c>
      <c r="F18" s="54">
        <v>2</v>
      </c>
      <c r="G18" s="58">
        <v>50</v>
      </c>
      <c r="H18" s="404">
        <v>4000</v>
      </c>
      <c r="I18" s="405"/>
      <c r="J18" s="59">
        <f>G18*H18</f>
        <v>200000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200000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  <c r="M20" s="2" t="s">
        <v>88</v>
      </c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M21" s="2" t="s">
        <v>89</v>
      </c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  <c r="M22" s="2" t="s">
        <v>90</v>
      </c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200000</v>
      </c>
      <c r="M23" s="2" t="s">
        <v>61</v>
      </c>
    </row>
    <row r="24" spans="1:19" x14ac:dyDescent="0.25">
      <c r="A24" s="1" t="s">
        <v>95</v>
      </c>
      <c r="E24" s="1"/>
      <c r="F24" s="1"/>
      <c r="G24" s="1"/>
      <c r="H24" s="26"/>
      <c r="I24" s="26"/>
      <c r="J24" s="27"/>
      <c r="M24" s="2" t="s">
        <v>91</v>
      </c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30</v>
      </c>
      <c r="B29" s="32"/>
      <c r="C29" s="32"/>
      <c r="D29" s="31"/>
      <c r="E29" s="11"/>
    </row>
    <row r="30" spans="1:19" x14ac:dyDescent="0.25">
      <c r="A30" s="33" t="s">
        <v>31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01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2:R39"/>
  <sheetViews>
    <sheetView topLeftCell="C12" workbookViewId="0">
      <selection activeCell="I22" sqref="I2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3.8554687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1" width="9.140625" style="2"/>
    <col min="12" max="12" width="14.14062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609</v>
      </c>
      <c r="G11" s="3" t="s">
        <v>8</v>
      </c>
      <c r="H11" s="7" t="s">
        <v>9</v>
      </c>
      <c r="I11" s="8" t="s">
        <v>789</v>
      </c>
    </row>
    <row r="12" spans="1:9" x14ac:dyDescent="0.25">
      <c r="G12" s="3" t="s">
        <v>10</v>
      </c>
      <c r="H12" s="7" t="s">
        <v>9</v>
      </c>
      <c r="I12" s="9" t="s">
        <v>241</v>
      </c>
    </row>
    <row r="13" spans="1:9" x14ac:dyDescent="0.25">
      <c r="G13" s="3" t="s">
        <v>11</v>
      </c>
      <c r="H13" s="7" t="s">
        <v>9</v>
      </c>
      <c r="I13" s="9" t="s">
        <v>748</v>
      </c>
    </row>
    <row r="14" spans="1:9" x14ac:dyDescent="0.25">
      <c r="G14" s="3" t="s">
        <v>12</v>
      </c>
      <c r="H14" s="7" t="s">
        <v>9</v>
      </c>
      <c r="I14" s="10" t="s">
        <v>790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214" customFormat="1" ht="48.75" customHeight="1" x14ac:dyDescent="0.25">
      <c r="A18" s="15">
        <v>1</v>
      </c>
      <c r="B18" s="438">
        <v>44624</v>
      </c>
      <c r="C18" s="436" t="s">
        <v>791</v>
      </c>
      <c r="D18" s="47" t="s">
        <v>792</v>
      </c>
      <c r="E18" s="430" t="s">
        <v>763</v>
      </c>
      <c r="F18" s="217">
        <v>1</v>
      </c>
      <c r="G18" s="402">
        <v>2650000</v>
      </c>
      <c r="H18" s="403"/>
      <c r="I18" s="49">
        <f>G18</f>
        <v>2650000</v>
      </c>
      <c r="L18" s="313">
        <f>SUM(I20)</f>
        <v>2870000</v>
      </c>
    </row>
    <row r="19" spans="1:18" s="294" customFormat="1" ht="48.75" customHeight="1" x14ac:dyDescent="0.25">
      <c r="A19" s="15">
        <v>2</v>
      </c>
      <c r="B19" s="439"/>
      <c r="C19" s="437"/>
      <c r="D19" s="47" t="s">
        <v>239</v>
      </c>
      <c r="E19" s="431"/>
      <c r="F19" s="298">
        <v>1</v>
      </c>
      <c r="G19" s="402">
        <f>420000-200000</f>
        <v>220000</v>
      </c>
      <c r="H19" s="403"/>
      <c r="I19" s="49">
        <f>G19</f>
        <v>220000</v>
      </c>
    </row>
    <row r="20" spans="1:18" s="51" customFormat="1" ht="24" customHeight="1" thickBot="1" x14ac:dyDescent="0.3">
      <c r="A20" s="391" t="s">
        <v>22</v>
      </c>
      <c r="B20" s="392"/>
      <c r="C20" s="392"/>
      <c r="D20" s="392"/>
      <c r="E20" s="392"/>
      <c r="F20" s="392"/>
      <c r="G20" s="392"/>
      <c r="H20" s="393"/>
      <c r="I20" s="50">
        <f>SUM(I18:I19)</f>
        <v>2870000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42</v>
      </c>
      <c r="H22" s="21"/>
      <c r="I22" s="22">
        <v>1850000</v>
      </c>
      <c r="J22" s="23"/>
      <c r="R22" s="2" t="s">
        <v>24</v>
      </c>
    </row>
    <row r="23" spans="1:18" ht="16.5" thickBot="1" x14ac:dyDescent="0.3">
      <c r="E23" s="1"/>
      <c r="F23" s="1"/>
      <c r="G23" s="24" t="s">
        <v>43</v>
      </c>
      <c r="H23" s="24"/>
      <c r="I23" s="52">
        <f>I20-I22</f>
        <v>1020000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I23</f>
        <v>1020000</v>
      </c>
    </row>
    <row r="25" spans="1:18" x14ac:dyDescent="0.25">
      <c r="A25" s="1" t="s">
        <v>962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14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10">
    <mergeCell ref="A20:H20"/>
    <mergeCell ref="H33:I33"/>
    <mergeCell ref="G39:I39"/>
    <mergeCell ref="A9:I9"/>
    <mergeCell ref="G17:H17"/>
    <mergeCell ref="G18:H18"/>
    <mergeCell ref="G19:H19"/>
    <mergeCell ref="E18:E19"/>
    <mergeCell ref="C18:C19"/>
    <mergeCell ref="B18:B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2:R39"/>
  <sheetViews>
    <sheetView topLeftCell="A12" workbookViewId="0">
      <selection activeCell="I20" sqref="I20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3.8554687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44</v>
      </c>
      <c r="G11" s="3" t="s">
        <v>8</v>
      </c>
      <c r="H11" s="7" t="s">
        <v>9</v>
      </c>
      <c r="I11" s="8" t="s">
        <v>793</v>
      </c>
    </row>
    <row r="12" spans="1:9" x14ac:dyDescent="0.25">
      <c r="G12" s="3" t="s">
        <v>10</v>
      </c>
      <c r="H12" s="7" t="s">
        <v>9</v>
      </c>
      <c r="I12" s="9" t="s">
        <v>241</v>
      </c>
    </row>
    <row r="13" spans="1:9" x14ac:dyDescent="0.25">
      <c r="G13" s="3" t="s">
        <v>11</v>
      </c>
      <c r="H13" s="7" t="s">
        <v>9</v>
      </c>
      <c r="I13" s="9" t="s">
        <v>748</v>
      </c>
    </row>
    <row r="14" spans="1:9" x14ac:dyDescent="0.25">
      <c r="G14" s="3" t="s">
        <v>12</v>
      </c>
      <c r="H14" s="7" t="s">
        <v>9</v>
      </c>
      <c r="I14" s="10" t="s">
        <v>794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248" customFormat="1" ht="48.75" customHeight="1" x14ac:dyDescent="0.25">
      <c r="A18" s="15">
        <v>1</v>
      </c>
      <c r="B18" s="438">
        <v>44631</v>
      </c>
      <c r="C18" s="436" t="s">
        <v>795</v>
      </c>
      <c r="D18" s="47" t="s">
        <v>796</v>
      </c>
      <c r="E18" s="430" t="s">
        <v>594</v>
      </c>
      <c r="F18" s="252">
        <v>1</v>
      </c>
      <c r="G18" s="402">
        <v>5518000</v>
      </c>
      <c r="H18" s="403"/>
      <c r="I18" s="49">
        <f>G18</f>
        <v>5518000</v>
      </c>
    </row>
    <row r="19" spans="1:18" s="248" customFormat="1" ht="48.75" customHeight="1" x14ac:dyDescent="0.25">
      <c r="A19" s="15">
        <v>2</v>
      </c>
      <c r="B19" s="439"/>
      <c r="C19" s="437"/>
      <c r="D19" s="47" t="s">
        <v>239</v>
      </c>
      <c r="E19" s="431"/>
      <c r="F19" s="252">
        <v>1</v>
      </c>
      <c r="G19" s="402">
        <v>510000</v>
      </c>
      <c r="H19" s="403"/>
      <c r="I19" s="49">
        <f>G19</f>
        <v>510000</v>
      </c>
    </row>
    <row r="20" spans="1:18" s="51" customFormat="1" ht="24" customHeight="1" thickBot="1" x14ac:dyDescent="0.3">
      <c r="A20" s="391" t="s">
        <v>22</v>
      </c>
      <c r="B20" s="392"/>
      <c r="C20" s="392"/>
      <c r="D20" s="392"/>
      <c r="E20" s="392"/>
      <c r="F20" s="392"/>
      <c r="G20" s="392"/>
      <c r="H20" s="393"/>
      <c r="I20" s="50">
        <f>I18+I19</f>
        <v>6028000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42</v>
      </c>
      <c r="H22" s="21"/>
      <c r="I22" s="22">
        <v>3800000</v>
      </c>
      <c r="J22" s="23"/>
      <c r="R22" s="2" t="s">
        <v>24</v>
      </c>
    </row>
    <row r="23" spans="1:18" ht="16.5" thickBot="1" x14ac:dyDescent="0.3">
      <c r="E23" s="1"/>
      <c r="F23" s="1"/>
      <c r="G23" s="24" t="s">
        <v>43</v>
      </c>
      <c r="H23" s="24"/>
      <c r="I23" s="52">
        <f>I20-I22</f>
        <v>2228000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I23</f>
        <v>2228000</v>
      </c>
    </row>
    <row r="25" spans="1:18" x14ac:dyDescent="0.25">
      <c r="A25" s="1" t="s">
        <v>797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14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10">
    <mergeCell ref="A9:I9"/>
    <mergeCell ref="G17:H17"/>
    <mergeCell ref="G18:H18"/>
    <mergeCell ref="A20:H20"/>
    <mergeCell ref="H33:I33"/>
    <mergeCell ref="G39:I39"/>
    <mergeCell ref="G19:H19"/>
    <mergeCell ref="C18:C19"/>
    <mergeCell ref="B18:B19"/>
    <mergeCell ref="E18:E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2:S38"/>
  <sheetViews>
    <sheetView topLeftCell="A7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802</v>
      </c>
      <c r="H11" s="3" t="s">
        <v>8</v>
      </c>
      <c r="I11" s="7" t="s">
        <v>9</v>
      </c>
      <c r="J11" s="8" t="s">
        <v>798</v>
      </c>
    </row>
    <row r="12" spans="1:10" x14ac:dyDescent="0.25">
      <c r="H12" s="3" t="s">
        <v>10</v>
      </c>
      <c r="I12" s="7" t="s">
        <v>9</v>
      </c>
      <c r="J12" s="9" t="s">
        <v>45</v>
      </c>
    </row>
    <row r="13" spans="1:10" x14ac:dyDescent="0.25">
      <c r="H13" s="3" t="s">
        <v>11</v>
      </c>
      <c r="I13" s="7" t="s">
        <v>9</v>
      </c>
      <c r="J13" s="9" t="s">
        <v>45</v>
      </c>
    </row>
    <row r="14" spans="1:10" x14ac:dyDescent="0.25">
      <c r="H14" s="3" t="s">
        <v>12</v>
      </c>
      <c r="I14" s="7" t="s">
        <v>9</v>
      </c>
      <c r="J14" s="55" t="s">
        <v>799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61" customFormat="1" ht="54" customHeight="1" x14ac:dyDescent="0.25">
      <c r="A18" s="15">
        <v>1</v>
      </c>
      <c r="B18" s="266">
        <v>44634</v>
      </c>
      <c r="C18" s="265" t="s">
        <v>800</v>
      </c>
      <c r="D18" s="47" t="s">
        <v>801</v>
      </c>
      <c r="E18" s="263" t="s">
        <v>52</v>
      </c>
      <c r="F18" s="264">
        <v>23</v>
      </c>
      <c r="G18" s="58">
        <v>666</v>
      </c>
      <c r="H18" s="404">
        <v>4000</v>
      </c>
      <c r="I18" s="405"/>
      <c r="J18" s="262">
        <f>G18*H18</f>
        <v>2664000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2664000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2664000</v>
      </c>
    </row>
    <row r="24" spans="1:19" x14ac:dyDescent="0.25">
      <c r="A24" s="1" t="s">
        <v>803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15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802</v>
      </c>
      <c r="H11" s="3" t="s">
        <v>8</v>
      </c>
      <c r="I11" s="7" t="s">
        <v>9</v>
      </c>
      <c r="J11" s="8" t="s">
        <v>807</v>
      </c>
    </row>
    <row r="12" spans="1:10" x14ac:dyDescent="0.25">
      <c r="H12" s="3" t="s">
        <v>10</v>
      </c>
      <c r="I12" s="7" t="s">
        <v>9</v>
      </c>
      <c r="J12" s="9" t="s">
        <v>45</v>
      </c>
    </row>
    <row r="13" spans="1:10" x14ac:dyDescent="0.25">
      <c r="H13" s="3" t="s">
        <v>11</v>
      </c>
      <c r="I13" s="7" t="s">
        <v>9</v>
      </c>
      <c r="J13" s="9" t="s">
        <v>45</v>
      </c>
    </row>
    <row r="14" spans="1:10" x14ac:dyDescent="0.25">
      <c r="H14" s="3" t="s">
        <v>12</v>
      </c>
      <c r="I14" s="7" t="s">
        <v>9</v>
      </c>
      <c r="J14" s="55" t="s">
        <v>806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61" customFormat="1" ht="54" customHeight="1" x14ac:dyDescent="0.25">
      <c r="A18" s="15">
        <v>1</v>
      </c>
      <c r="B18" s="266">
        <v>44634</v>
      </c>
      <c r="C18" s="265" t="s">
        <v>804</v>
      </c>
      <c r="D18" s="47" t="s">
        <v>801</v>
      </c>
      <c r="E18" s="263" t="s">
        <v>52</v>
      </c>
      <c r="F18" s="264">
        <v>8</v>
      </c>
      <c r="G18" s="58">
        <v>408</v>
      </c>
      <c r="H18" s="404">
        <v>4000</v>
      </c>
      <c r="I18" s="405"/>
      <c r="J18" s="262">
        <f>G18*H18</f>
        <v>1632000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1632000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1632000</v>
      </c>
    </row>
    <row r="24" spans="1:19" x14ac:dyDescent="0.25">
      <c r="A24" s="1" t="s">
        <v>805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15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2:S38"/>
  <sheetViews>
    <sheetView topLeftCell="A31" workbookViewId="0">
      <selection activeCell="L43" sqref="L4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821</v>
      </c>
      <c r="H11" s="3" t="s">
        <v>8</v>
      </c>
      <c r="I11" s="7" t="s">
        <v>9</v>
      </c>
      <c r="J11" s="8" t="s">
        <v>822</v>
      </c>
    </row>
    <row r="12" spans="1:10" x14ac:dyDescent="0.25">
      <c r="H12" s="3" t="s">
        <v>10</v>
      </c>
      <c r="I12" s="7" t="s">
        <v>9</v>
      </c>
      <c r="J12" s="9" t="s">
        <v>177</v>
      </c>
    </row>
    <row r="13" spans="1:10" x14ac:dyDescent="0.25">
      <c r="H13" s="3" t="s">
        <v>11</v>
      </c>
      <c r="I13" s="7" t="s">
        <v>9</v>
      </c>
      <c r="J13" s="9" t="s">
        <v>177</v>
      </c>
    </row>
    <row r="14" spans="1:10" x14ac:dyDescent="0.25">
      <c r="H14" s="3" t="s">
        <v>12</v>
      </c>
      <c r="I14" s="7" t="s">
        <v>9</v>
      </c>
      <c r="J14" s="55" t="s">
        <v>823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67" customFormat="1" ht="54" customHeight="1" x14ac:dyDescent="0.25">
      <c r="A18" s="15">
        <v>1</v>
      </c>
      <c r="B18" s="272">
        <v>44635</v>
      </c>
      <c r="C18" s="271" t="s">
        <v>824</v>
      </c>
      <c r="D18" s="47" t="s">
        <v>825</v>
      </c>
      <c r="E18" s="269" t="s">
        <v>52</v>
      </c>
      <c r="F18" s="270">
        <v>1</v>
      </c>
      <c r="G18" s="58">
        <v>10</v>
      </c>
      <c r="H18" s="404">
        <v>7000</v>
      </c>
      <c r="I18" s="405"/>
      <c r="J18" s="268">
        <f>G18*H18</f>
        <v>70000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70000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70000</v>
      </c>
    </row>
    <row r="24" spans="1:19" x14ac:dyDescent="0.25">
      <c r="A24" s="1" t="s">
        <v>826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16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2:S38"/>
  <sheetViews>
    <sheetView topLeftCell="A4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827</v>
      </c>
    </row>
    <row r="12" spans="1:10" x14ac:dyDescent="0.25">
      <c r="H12" s="3" t="s">
        <v>10</v>
      </c>
      <c r="I12" s="7" t="s">
        <v>9</v>
      </c>
      <c r="J12" s="9" t="s">
        <v>177</v>
      </c>
    </row>
    <row r="13" spans="1:10" x14ac:dyDescent="0.25">
      <c r="H13" s="3" t="s">
        <v>11</v>
      </c>
      <c r="I13" s="7" t="s">
        <v>9</v>
      </c>
      <c r="J13" s="9" t="s">
        <v>177</v>
      </c>
    </row>
    <row r="14" spans="1:10" x14ac:dyDescent="0.25">
      <c r="H14" s="3" t="s">
        <v>12</v>
      </c>
      <c r="I14" s="7" t="s">
        <v>9</v>
      </c>
      <c r="J14" s="55" t="s">
        <v>828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67" customFormat="1" ht="54" customHeight="1" x14ac:dyDescent="0.25">
      <c r="A18" s="15">
        <v>1</v>
      </c>
      <c r="B18" s="272">
        <v>44635</v>
      </c>
      <c r="C18" s="271" t="s">
        <v>829</v>
      </c>
      <c r="D18" s="47" t="s">
        <v>830</v>
      </c>
      <c r="E18" s="269" t="s">
        <v>52</v>
      </c>
      <c r="F18" s="270">
        <v>16</v>
      </c>
      <c r="G18" s="58">
        <v>206</v>
      </c>
      <c r="H18" s="404">
        <v>4000</v>
      </c>
      <c r="I18" s="405"/>
      <c r="J18" s="268">
        <f>G18*H18</f>
        <v>824000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824000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824000</v>
      </c>
    </row>
    <row r="24" spans="1:19" x14ac:dyDescent="0.25">
      <c r="A24" s="1" t="s">
        <v>831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16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2:S38"/>
  <sheetViews>
    <sheetView topLeftCell="A7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832</v>
      </c>
    </row>
    <row r="12" spans="1:10" x14ac:dyDescent="0.25">
      <c r="H12" s="3" t="s">
        <v>10</v>
      </c>
      <c r="I12" s="7" t="s">
        <v>9</v>
      </c>
      <c r="J12" s="9" t="s">
        <v>177</v>
      </c>
    </row>
    <row r="13" spans="1:10" x14ac:dyDescent="0.25">
      <c r="H13" s="3" t="s">
        <v>11</v>
      </c>
      <c r="I13" s="7" t="s">
        <v>9</v>
      </c>
      <c r="J13" s="9" t="s">
        <v>177</v>
      </c>
    </row>
    <row r="14" spans="1:10" x14ac:dyDescent="0.25">
      <c r="H14" s="3" t="s">
        <v>12</v>
      </c>
      <c r="I14" s="7" t="s">
        <v>9</v>
      </c>
      <c r="J14" s="55" t="s">
        <v>833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67" customFormat="1" ht="54" customHeight="1" x14ac:dyDescent="0.25">
      <c r="A18" s="15">
        <v>1</v>
      </c>
      <c r="B18" s="272">
        <v>44635</v>
      </c>
      <c r="C18" s="271" t="s">
        <v>834</v>
      </c>
      <c r="D18" s="47" t="s">
        <v>835</v>
      </c>
      <c r="E18" s="269" t="s">
        <v>52</v>
      </c>
      <c r="F18" s="270">
        <v>25</v>
      </c>
      <c r="G18" s="58">
        <v>291</v>
      </c>
      <c r="H18" s="404">
        <v>4000</v>
      </c>
      <c r="I18" s="405"/>
      <c r="J18" s="268">
        <f>G18*H18</f>
        <v>1164000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1164000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1164000</v>
      </c>
    </row>
    <row r="24" spans="1:19" x14ac:dyDescent="0.25">
      <c r="A24" s="1" t="s">
        <v>836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16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2:S38"/>
  <sheetViews>
    <sheetView topLeftCell="A4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837</v>
      </c>
    </row>
    <row r="12" spans="1:10" x14ac:dyDescent="0.25">
      <c r="H12" s="3" t="s">
        <v>10</v>
      </c>
      <c r="I12" s="7" t="s">
        <v>9</v>
      </c>
      <c r="J12" s="9" t="s">
        <v>177</v>
      </c>
    </row>
    <row r="13" spans="1:10" x14ac:dyDescent="0.25">
      <c r="H13" s="3" t="s">
        <v>11</v>
      </c>
      <c r="I13" s="7" t="s">
        <v>9</v>
      </c>
      <c r="J13" s="9" t="s">
        <v>177</v>
      </c>
    </row>
    <row r="14" spans="1:10" x14ac:dyDescent="0.25">
      <c r="H14" s="3" t="s">
        <v>12</v>
      </c>
      <c r="I14" s="7" t="s">
        <v>9</v>
      </c>
      <c r="J14" s="55" t="s">
        <v>838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67" customFormat="1" ht="54" customHeight="1" x14ac:dyDescent="0.25">
      <c r="A18" s="15">
        <v>1</v>
      </c>
      <c r="B18" s="272">
        <v>44635</v>
      </c>
      <c r="C18" s="271" t="s">
        <v>839</v>
      </c>
      <c r="D18" s="47" t="s">
        <v>840</v>
      </c>
      <c r="E18" s="269" t="s">
        <v>52</v>
      </c>
      <c r="F18" s="270">
        <v>51</v>
      </c>
      <c r="G18" s="58">
        <v>178</v>
      </c>
      <c r="H18" s="404">
        <v>4000</v>
      </c>
      <c r="I18" s="405"/>
      <c r="J18" s="268">
        <f>G18*H18</f>
        <v>712000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712000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712000</v>
      </c>
    </row>
    <row r="24" spans="1:19" x14ac:dyDescent="0.25">
      <c r="A24" s="1" t="s">
        <v>841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16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2:S39"/>
  <sheetViews>
    <sheetView topLeftCell="A12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844</v>
      </c>
      <c r="H11" s="3" t="s">
        <v>8</v>
      </c>
      <c r="I11" s="7" t="s">
        <v>9</v>
      </c>
      <c r="J11" s="8" t="s">
        <v>842</v>
      </c>
    </row>
    <row r="12" spans="1:10" x14ac:dyDescent="0.25">
      <c r="H12" s="3" t="s">
        <v>10</v>
      </c>
      <c r="I12" s="7" t="s">
        <v>9</v>
      </c>
      <c r="J12" s="9" t="s">
        <v>177</v>
      </c>
    </row>
    <row r="13" spans="1:10" x14ac:dyDescent="0.25">
      <c r="H13" s="3" t="s">
        <v>11</v>
      </c>
      <c r="I13" s="7" t="s">
        <v>9</v>
      </c>
      <c r="J13" s="9" t="s">
        <v>177</v>
      </c>
    </row>
    <row r="14" spans="1:10" x14ac:dyDescent="0.25">
      <c r="H14" s="3" t="s">
        <v>12</v>
      </c>
      <c r="I14" s="7" t="s">
        <v>9</v>
      </c>
      <c r="J14" s="55" t="s">
        <v>843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67" customFormat="1" ht="54" customHeight="1" x14ac:dyDescent="0.25">
      <c r="A18" s="15">
        <v>1</v>
      </c>
      <c r="B18" s="438">
        <v>44635</v>
      </c>
      <c r="C18" s="436"/>
      <c r="D18" s="47" t="s">
        <v>845</v>
      </c>
      <c r="E18" s="269" t="s">
        <v>200</v>
      </c>
      <c r="F18" s="270">
        <v>3</v>
      </c>
      <c r="G18" s="16">
        <v>50</v>
      </c>
      <c r="H18" s="404">
        <v>2600</v>
      </c>
      <c r="I18" s="405"/>
      <c r="J18" s="268">
        <f>G18*H18</f>
        <v>130000</v>
      </c>
    </row>
    <row r="19" spans="1:19" s="267" customFormat="1" ht="54" customHeight="1" x14ac:dyDescent="0.25">
      <c r="A19" s="15">
        <v>2</v>
      </c>
      <c r="B19" s="439"/>
      <c r="C19" s="437"/>
      <c r="D19" s="47" t="s">
        <v>262</v>
      </c>
      <c r="E19" s="269" t="s">
        <v>200</v>
      </c>
      <c r="F19" s="270">
        <v>1</v>
      </c>
      <c r="G19" s="58">
        <v>1</v>
      </c>
      <c r="H19" s="404">
        <v>150000</v>
      </c>
      <c r="I19" s="405"/>
      <c r="J19" s="268">
        <f>G19*H19</f>
        <v>150000</v>
      </c>
    </row>
    <row r="20" spans="1:19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7"/>
      <c r="I20" s="408"/>
      <c r="J20" s="18">
        <f>J18+J19</f>
        <v>280000</v>
      </c>
    </row>
    <row r="21" spans="1:19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20"/>
    </row>
    <row r="22" spans="1:19" x14ac:dyDescent="0.25">
      <c r="E22" s="1"/>
      <c r="F22" s="1"/>
      <c r="G22" s="1"/>
      <c r="H22" s="21" t="s">
        <v>23</v>
      </c>
      <c r="I22" s="21"/>
      <c r="J22" s="22">
        <v>0</v>
      </c>
      <c r="K22" s="23"/>
      <c r="S22" s="2" t="s">
        <v>24</v>
      </c>
    </row>
    <row r="23" spans="1:19" ht="16.5" thickBot="1" x14ac:dyDescent="0.3">
      <c r="E23" s="1"/>
      <c r="F23" s="1"/>
      <c r="G23" s="1"/>
      <c r="H23" s="24" t="s">
        <v>25</v>
      </c>
      <c r="I23" s="24"/>
      <c r="J23" s="25">
        <v>0</v>
      </c>
      <c r="K23" s="23"/>
    </row>
    <row r="24" spans="1:19" ht="16.5" customHeight="1" x14ac:dyDescent="0.25">
      <c r="E24" s="1"/>
      <c r="F24" s="1"/>
      <c r="G24" s="1"/>
      <c r="H24" s="26" t="s">
        <v>26</v>
      </c>
      <c r="I24" s="26"/>
      <c r="J24" s="27">
        <f>J20</f>
        <v>280000</v>
      </c>
    </row>
    <row r="25" spans="1:19" x14ac:dyDescent="0.25">
      <c r="A25" s="1" t="s">
        <v>846</v>
      </c>
      <c r="E25" s="1"/>
      <c r="F25" s="1"/>
      <c r="G25" s="1"/>
      <c r="H25" s="26"/>
      <c r="I25" s="26"/>
      <c r="J25" s="27"/>
    </row>
    <row r="26" spans="1:19" ht="10.5" customHeight="1" x14ac:dyDescent="0.25">
      <c r="A26" s="28"/>
      <c r="E26" s="1"/>
      <c r="F26" s="1"/>
      <c r="G26" s="1"/>
      <c r="H26" s="26"/>
      <c r="I26" s="26"/>
      <c r="J26" s="27"/>
    </row>
    <row r="27" spans="1:19" x14ac:dyDescent="0.25">
      <c r="A27" s="29" t="s">
        <v>27</v>
      </c>
    </row>
    <row r="28" spans="1:19" x14ac:dyDescent="0.25">
      <c r="A28" s="30" t="s">
        <v>28</v>
      </c>
      <c r="B28" s="30"/>
      <c r="C28" s="30"/>
      <c r="D28" s="30"/>
      <c r="E28" s="11"/>
    </row>
    <row r="29" spans="1:19" x14ac:dyDescent="0.25">
      <c r="A29" s="30" t="s">
        <v>29</v>
      </c>
      <c r="B29" s="30"/>
      <c r="C29" s="30"/>
      <c r="D29" s="11"/>
      <c r="E29" s="11"/>
    </row>
    <row r="30" spans="1:19" x14ac:dyDescent="0.25">
      <c r="A30" s="31" t="s">
        <v>135</v>
      </c>
      <c r="B30" s="32"/>
      <c r="C30" s="32"/>
      <c r="D30" s="31"/>
      <c r="E30" s="11"/>
    </row>
    <row r="31" spans="1:19" x14ac:dyDescent="0.25">
      <c r="A31" s="33" t="s">
        <v>136</v>
      </c>
      <c r="B31" s="33"/>
      <c r="C31" s="33"/>
      <c r="D31" s="32"/>
      <c r="E31" s="11"/>
    </row>
    <row r="32" spans="1:19" ht="8.25" customHeight="1" x14ac:dyDescent="0.25">
      <c r="A32" s="34"/>
      <c r="B32" s="34"/>
      <c r="C32" s="34"/>
      <c r="D32" s="34"/>
    </row>
    <row r="33" spans="8:10" x14ac:dyDescent="0.25">
      <c r="H33" s="35" t="s">
        <v>32</v>
      </c>
      <c r="I33" s="394" t="str">
        <f>+J12</f>
        <v xml:space="preserve"> 16 Maret 2022</v>
      </c>
      <c r="J33" s="395"/>
    </row>
    <row r="37" spans="8:10" x14ac:dyDescent="0.25">
      <c r="I37" s="3" t="s">
        <v>24</v>
      </c>
    </row>
    <row r="39" spans="8:10" x14ac:dyDescent="0.25">
      <c r="H39" s="396" t="s">
        <v>33</v>
      </c>
      <c r="I39" s="396"/>
      <c r="J39" s="396"/>
    </row>
  </sheetData>
  <mergeCells count="9">
    <mergeCell ref="H39:J39"/>
    <mergeCell ref="H19:I19"/>
    <mergeCell ref="B18:B19"/>
    <mergeCell ref="C18:C19"/>
    <mergeCell ref="A9:J9"/>
    <mergeCell ref="H17:I17"/>
    <mergeCell ref="H18:I18"/>
    <mergeCell ref="A20:I20"/>
    <mergeCell ref="I33:J33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2:R39"/>
  <sheetViews>
    <sheetView topLeftCell="A24" workbookViewId="0">
      <selection activeCell="K39" sqref="K3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9.28515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847</v>
      </c>
      <c r="G11" s="3" t="s">
        <v>8</v>
      </c>
      <c r="H11" s="7" t="s">
        <v>9</v>
      </c>
      <c r="I11" s="8" t="s">
        <v>848</v>
      </c>
    </row>
    <row r="12" spans="1:9" x14ac:dyDescent="0.25">
      <c r="G12" s="3" t="s">
        <v>10</v>
      </c>
      <c r="H12" s="7" t="s">
        <v>9</v>
      </c>
      <c r="I12" s="9" t="s">
        <v>177</v>
      </c>
    </row>
    <row r="13" spans="1:9" x14ac:dyDescent="0.25">
      <c r="G13" s="3" t="s">
        <v>11</v>
      </c>
      <c r="H13" s="7" t="s">
        <v>9</v>
      </c>
      <c r="I13" s="9" t="s">
        <v>177</v>
      </c>
    </row>
    <row r="14" spans="1:9" x14ac:dyDescent="0.25">
      <c r="G14" s="3" t="s">
        <v>12</v>
      </c>
      <c r="H14" s="7" t="s">
        <v>9</v>
      </c>
      <c r="I14" s="55" t="s">
        <v>849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267" customFormat="1" ht="54" customHeight="1" x14ac:dyDescent="0.25">
      <c r="A18" s="15">
        <v>1</v>
      </c>
      <c r="B18" s="438">
        <v>44636</v>
      </c>
      <c r="C18" s="436"/>
      <c r="D18" s="47" t="s">
        <v>850</v>
      </c>
      <c r="E18" s="430" t="s">
        <v>52</v>
      </c>
      <c r="F18" s="432">
        <v>1</v>
      </c>
      <c r="G18" s="404">
        <v>1500000</v>
      </c>
      <c r="H18" s="405"/>
      <c r="I18" s="268">
        <f>G18</f>
        <v>1500000</v>
      </c>
    </row>
    <row r="19" spans="1:18" s="267" customFormat="1" ht="54" customHeight="1" x14ac:dyDescent="0.25">
      <c r="A19" s="15">
        <v>2</v>
      </c>
      <c r="B19" s="439"/>
      <c r="C19" s="437"/>
      <c r="D19" s="47" t="s">
        <v>851</v>
      </c>
      <c r="E19" s="431"/>
      <c r="F19" s="433"/>
      <c r="G19" s="404">
        <v>140000</v>
      </c>
      <c r="H19" s="405"/>
      <c r="I19" s="268">
        <f>G19</f>
        <v>140000</v>
      </c>
    </row>
    <row r="20" spans="1:18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8"/>
      <c r="I20" s="18">
        <f>I18+I19</f>
        <v>1640000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23</v>
      </c>
      <c r="H22" s="21"/>
      <c r="I22" s="22">
        <v>0</v>
      </c>
      <c r="J22" s="23"/>
      <c r="R22" s="2" t="s">
        <v>24</v>
      </c>
    </row>
    <row r="23" spans="1:18" ht="16.5" thickBot="1" x14ac:dyDescent="0.3">
      <c r="E23" s="1"/>
      <c r="F23" s="1"/>
      <c r="G23" s="24" t="s">
        <v>25</v>
      </c>
      <c r="H23" s="24"/>
      <c r="I23" s="25">
        <v>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I20</f>
        <v>1640000</v>
      </c>
    </row>
    <row r="25" spans="1:18" x14ac:dyDescent="0.25">
      <c r="A25" s="1" t="s">
        <v>852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16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11">
    <mergeCell ref="A20:H20"/>
    <mergeCell ref="H33:I33"/>
    <mergeCell ref="G39:I39"/>
    <mergeCell ref="G19:H19"/>
    <mergeCell ref="F18:F19"/>
    <mergeCell ref="E18:E19"/>
    <mergeCell ref="A9:I9"/>
    <mergeCell ref="G17:H17"/>
    <mergeCell ref="B18:B19"/>
    <mergeCell ref="C18:C19"/>
    <mergeCell ref="G18:H18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S39"/>
  <sheetViews>
    <sheetView topLeftCell="A7" workbookViewId="0">
      <selection activeCell="G18" sqref="G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" style="2" customWidth="1"/>
    <col min="5" max="5" width="14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101</v>
      </c>
      <c r="H11" s="3" t="s">
        <v>8</v>
      </c>
      <c r="I11" s="7" t="s">
        <v>9</v>
      </c>
      <c r="J11" s="8" t="s">
        <v>96</v>
      </c>
    </row>
    <row r="12" spans="1:10" x14ac:dyDescent="0.25">
      <c r="H12" s="3" t="s">
        <v>10</v>
      </c>
      <c r="I12" s="7" t="s">
        <v>9</v>
      </c>
      <c r="J12" s="9" t="s">
        <v>36</v>
      </c>
    </row>
    <row r="13" spans="1:10" x14ac:dyDescent="0.25">
      <c r="H13" s="3" t="s">
        <v>11</v>
      </c>
      <c r="I13" s="7" t="s">
        <v>9</v>
      </c>
      <c r="J13" s="9" t="s">
        <v>45</v>
      </c>
    </row>
    <row r="14" spans="1:10" x14ac:dyDescent="0.25">
      <c r="H14" s="3" t="s">
        <v>12</v>
      </c>
      <c r="I14" s="7" t="s">
        <v>9</v>
      </c>
      <c r="J14" s="55" t="s">
        <v>102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44" t="s">
        <v>51</v>
      </c>
      <c r="H17" s="400" t="s">
        <v>20</v>
      </c>
      <c r="I17" s="401"/>
      <c r="J17" s="45" t="s">
        <v>21</v>
      </c>
    </row>
    <row r="18" spans="1:19" s="36" customFormat="1" ht="54" customHeight="1" x14ac:dyDescent="0.25">
      <c r="A18" s="15">
        <v>1</v>
      </c>
      <c r="B18" s="46">
        <v>44607</v>
      </c>
      <c r="C18" s="57">
        <v>405884</v>
      </c>
      <c r="D18" s="47" t="s">
        <v>103</v>
      </c>
      <c r="E18" s="48" t="s">
        <v>104</v>
      </c>
      <c r="F18" s="16">
        <v>2</v>
      </c>
      <c r="G18" s="16">
        <v>783</v>
      </c>
      <c r="H18" s="404">
        <v>4000000</v>
      </c>
      <c r="I18" s="405"/>
      <c r="J18" s="411">
        <f>H18</f>
        <v>4000000</v>
      </c>
    </row>
    <row r="19" spans="1:19" s="36" customFormat="1" ht="54" customHeight="1" x14ac:dyDescent="0.25">
      <c r="A19" s="15">
        <v>2</v>
      </c>
      <c r="B19" s="46">
        <v>44607</v>
      </c>
      <c r="C19" s="57">
        <v>405885</v>
      </c>
      <c r="D19" s="47" t="s">
        <v>105</v>
      </c>
      <c r="E19" s="48" t="s">
        <v>41</v>
      </c>
      <c r="F19" s="54">
        <v>2</v>
      </c>
      <c r="G19" s="58">
        <v>783</v>
      </c>
      <c r="H19" s="409"/>
      <c r="I19" s="410"/>
      <c r="J19" s="412"/>
    </row>
    <row r="20" spans="1:19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7"/>
      <c r="I20" s="408"/>
      <c r="J20" s="18">
        <f>J18</f>
        <v>4000000</v>
      </c>
    </row>
    <row r="21" spans="1:19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20"/>
    </row>
    <row r="22" spans="1:19" x14ac:dyDescent="0.25">
      <c r="E22" s="1"/>
      <c r="F22" s="1"/>
      <c r="G22" s="1"/>
      <c r="H22" s="21" t="s">
        <v>23</v>
      </c>
      <c r="I22" s="21"/>
      <c r="J22" s="22">
        <v>0</v>
      </c>
      <c r="K22" s="23"/>
      <c r="S22" s="2" t="s">
        <v>24</v>
      </c>
    </row>
    <row r="23" spans="1:19" ht="16.5" thickBot="1" x14ac:dyDescent="0.3">
      <c r="E23" s="1"/>
      <c r="F23" s="1"/>
      <c r="G23" s="1"/>
      <c r="H23" s="24" t="s">
        <v>25</v>
      </c>
      <c r="I23" s="24"/>
      <c r="J23" s="25">
        <v>0</v>
      </c>
      <c r="K23" s="23"/>
    </row>
    <row r="24" spans="1:19" ht="16.5" customHeight="1" x14ac:dyDescent="0.25">
      <c r="E24" s="1"/>
      <c r="F24" s="1"/>
      <c r="G24" s="1"/>
      <c r="H24" s="26" t="s">
        <v>26</v>
      </c>
      <c r="I24" s="26"/>
      <c r="J24" s="27">
        <f>J20</f>
        <v>4000000</v>
      </c>
    </row>
    <row r="25" spans="1:19" x14ac:dyDescent="0.25">
      <c r="A25" s="1" t="s">
        <v>106</v>
      </c>
      <c r="E25" s="1"/>
      <c r="F25" s="1"/>
      <c r="G25" s="1"/>
      <c r="H25" s="26"/>
      <c r="I25" s="26"/>
      <c r="J25" s="27"/>
    </row>
    <row r="26" spans="1:19" ht="10.5" customHeight="1" x14ac:dyDescent="0.25">
      <c r="A26" s="28"/>
      <c r="E26" s="1"/>
      <c r="F26" s="1"/>
      <c r="G26" s="1"/>
      <c r="H26" s="26"/>
      <c r="I26" s="26"/>
      <c r="J26" s="27"/>
    </row>
    <row r="27" spans="1:19" x14ac:dyDescent="0.25">
      <c r="A27" s="29" t="s">
        <v>27</v>
      </c>
    </row>
    <row r="28" spans="1:19" x14ac:dyDescent="0.25">
      <c r="A28" s="30" t="s">
        <v>28</v>
      </c>
      <c r="B28" s="30"/>
      <c r="C28" s="30"/>
      <c r="D28" s="30"/>
      <c r="E28" s="11"/>
    </row>
    <row r="29" spans="1:19" x14ac:dyDescent="0.25">
      <c r="A29" s="30" t="s">
        <v>29</v>
      </c>
      <c r="B29" s="30"/>
      <c r="C29" s="30"/>
      <c r="D29" s="11"/>
      <c r="E29" s="11"/>
    </row>
    <row r="30" spans="1:19" x14ac:dyDescent="0.25">
      <c r="A30" s="31" t="s">
        <v>30</v>
      </c>
      <c r="B30" s="32"/>
      <c r="C30" s="32"/>
      <c r="D30" s="31"/>
      <c r="E30" s="11"/>
    </row>
    <row r="31" spans="1:19" x14ac:dyDescent="0.25">
      <c r="A31" s="33" t="s">
        <v>31</v>
      </c>
      <c r="B31" s="33"/>
      <c r="C31" s="33"/>
      <c r="D31" s="32"/>
      <c r="E31" s="11"/>
    </row>
    <row r="32" spans="1:19" ht="8.25" customHeight="1" x14ac:dyDescent="0.25">
      <c r="A32" s="34"/>
      <c r="B32" s="34"/>
      <c r="C32" s="34"/>
      <c r="D32" s="34"/>
    </row>
    <row r="33" spans="8:10" x14ac:dyDescent="0.25">
      <c r="H33" s="35" t="s">
        <v>32</v>
      </c>
      <c r="I33" s="394" t="str">
        <f>+J12</f>
        <v xml:space="preserve"> 01 Maret 2022</v>
      </c>
      <c r="J33" s="395"/>
    </row>
    <row r="37" spans="8:10" x14ac:dyDescent="0.25">
      <c r="I37" s="3" t="s">
        <v>24</v>
      </c>
    </row>
    <row r="39" spans="8:10" x14ac:dyDescent="0.25">
      <c r="H39" s="396" t="s">
        <v>33</v>
      </c>
      <c r="I39" s="396"/>
      <c r="J39" s="396"/>
    </row>
  </sheetData>
  <mergeCells count="7">
    <mergeCell ref="A9:J9"/>
    <mergeCell ref="H17:I17"/>
    <mergeCell ref="A20:I20"/>
    <mergeCell ref="I33:J33"/>
    <mergeCell ref="H39:J39"/>
    <mergeCell ref="H18:I19"/>
    <mergeCell ref="J18:J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855</v>
      </c>
      <c r="H11" s="3" t="s">
        <v>8</v>
      </c>
      <c r="I11" s="7" t="s">
        <v>9</v>
      </c>
      <c r="J11" s="8" t="s">
        <v>857</v>
      </c>
    </row>
    <row r="12" spans="1:10" x14ac:dyDescent="0.25">
      <c r="B12" s="2" t="s">
        <v>856</v>
      </c>
      <c r="H12" s="3" t="s">
        <v>10</v>
      </c>
      <c r="I12" s="7" t="s">
        <v>9</v>
      </c>
      <c r="J12" s="9" t="s">
        <v>858</v>
      </c>
    </row>
    <row r="13" spans="1:10" x14ac:dyDescent="0.25">
      <c r="H13" s="3" t="s">
        <v>11</v>
      </c>
      <c r="I13" s="7" t="s">
        <v>9</v>
      </c>
      <c r="J13" s="9" t="s">
        <v>858</v>
      </c>
    </row>
    <row r="14" spans="1:10" x14ac:dyDescent="0.25">
      <c r="H14" s="3" t="s">
        <v>12</v>
      </c>
      <c r="I14" s="7" t="s">
        <v>9</v>
      </c>
      <c r="J14" s="55" t="s">
        <v>859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73" customFormat="1" ht="54" customHeight="1" x14ac:dyDescent="0.25">
      <c r="A18" s="15">
        <v>1</v>
      </c>
      <c r="B18" s="281">
        <v>44627</v>
      </c>
      <c r="C18" s="279">
        <v>404958</v>
      </c>
      <c r="D18" s="47" t="s">
        <v>860</v>
      </c>
      <c r="E18" s="276" t="s">
        <v>52</v>
      </c>
      <c r="F18" s="278">
        <v>14</v>
      </c>
      <c r="G18" s="16">
        <v>220</v>
      </c>
      <c r="H18" s="404">
        <v>3500</v>
      </c>
      <c r="I18" s="405"/>
      <c r="J18" s="274">
        <f>G18*H18</f>
        <v>770000</v>
      </c>
      <c r="L18" s="273" t="s">
        <v>862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770000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770000</v>
      </c>
    </row>
    <row r="24" spans="1:19" x14ac:dyDescent="0.25">
      <c r="A24" s="1" t="s">
        <v>861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17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A19:I19"/>
    <mergeCell ref="I32:J32"/>
    <mergeCell ref="H38:J38"/>
    <mergeCell ref="A9:J9"/>
    <mergeCell ref="H17:I17"/>
    <mergeCell ref="H18:I18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2:K97"/>
  <sheetViews>
    <sheetView topLeftCell="A7" workbookViewId="0">
      <selection activeCell="I15" sqref="I15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397" t="s">
        <v>6</v>
      </c>
      <c r="B10" s="398"/>
      <c r="C10" s="398"/>
      <c r="D10" s="398"/>
      <c r="E10" s="398"/>
      <c r="F10" s="398"/>
      <c r="G10" s="398"/>
      <c r="H10" s="398"/>
      <c r="I10" s="399"/>
    </row>
    <row r="12" spans="1:9" x14ac:dyDescent="0.25">
      <c r="A12" s="2" t="s">
        <v>7</v>
      </c>
      <c r="B12" s="2" t="s">
        <v>107</v>
      </c>
      <c r="G12" s="3" t="s">
        <v>8</v>
      </c>
      <c r="H12" s="7" t="s">
        <v>9</v>
      </c>
      <c r="I12" s="8" t="s">
        <v>863</v>
      </c>
    </row>
    <row r="13" spans="1:9" x14ac:dyDescent="0.25">
      <c r="G13" s="3" t="s">
        <v>10</v>
      </c>
      <c r="H13" s="7" t="s">
        <v>9</v>
      </c>
      <c r="I13" s="9" t="s">
        <v>858</v>
      </c>
    </row>
    <row r="14" spans="1:9" x14ac:dyDescent="0.25">
      <c r="G14" s="3" t="s">
        <v>11</v>
      </c>
      <c r="H14" s="7" t="s">
        <v>9</v>
      </c>
      <c r="I14" s="9" t="s">
        <v>864</v>
      </c>
    </row>
    <row r="15" spans="1:9" x14ac:dyDescent="0.25">
      <c r="A15" s="2" t="s">
        <v>13</v>
      </c>
      <c r="B15" s="2" t="s">
        <v>108</v>
      </c>
      <c r="G15" s="3" t="s">
        <v>12</v>
      </c>
      <c r="H15" s="3" t="s">
        <v>9</v>
      </c>
      <c r="I15" s="55" t="s">
        <v>865</v>
      </c>
    </row>
    <row r="16" spans="1:9" ht="16.5" thickBot="1" x14ac:dyDescent="0.3">
      <c r="F16" s="11"/>
    </row>
    <row r="17" spans="1:10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40</v>
      </c>
      <c r="G17" s="414" t="s">
        <v>20</v>
      </c>
      <c r="H17" s="415"/>
      <c r="I17" s="14" t="s">
        <v>21</v>
      </c>
    </row>
    <row r="18" spans="1:10" ht="48.75" customHeight="1" x14ac:dyDescent="0.25">
      <c r="A18" s="15">
        <v>1</v>
      </c>
      <c r="B18" s="61">
        <v>44621</v>
      </c>
      <c r="C18" s="62" t="s">
        <v>866</v>
      </c>
      <c r="D18" s="40" t="s">
        <v>867</v>
      </c>
      <c r="E18" s="276" t="s">
        <v>49</v>
      </c>
      <c r="F18" s="277">
        <v>1</v>
      </c>
      <c r="G18" s="404">
        <v>1100000</v>
      </c>
      <c r="H18" s="405"/>
      <c r="I18" s="274">
        <f>G18</f>
        <v>1100000</v>
      </c>
    </row>
    <row r="19" spans="1:10" ht="25.5" customHeight="1" thickBot="1" x14ac:dyDescent="0.3">
      <c r="A19" s="416" t="s">
        <v>22</v>
      </c>
      <c r="B19" s="417"/>
      <c r="C19" s="417"/>
      <c r="D19" s="417"/>
      <c r="E19" s="417"/>
      <c r="F19" s="417"/>
      <c r="G19" s="417"/>
      <c r="H19" s="418"/>
      <c r="I19" s="63">
        <f>SUM(I18:I18)</f>
        <v>1100000</v>
      </c>
    </row>
    <row r="20" spans="1:10" x14ac:dyDescent="0.25">
      <c r="A20" s="419"/>
      <c r="B20" s="419"/>
      <c r="C20" s="275"/>
      <c r="D20" s="275"/>
      <c r="E20" s="275"/>
      <c r="F20" s="275"/>
      <c r="G20" s="65"/>
      <c r="H20" s="65"/>
      <c r="I20" s="66"/>
    </row>
    <row r="21" spans="1:10" x14ac:dyDescent="0.25">
      <c r="A21" s="275"/>
      <c r="B21" s="275"/>
      <c r="C21" s="275"/>
      <c r="D21" s="275"/>
      <c r="E21" s="275"/>
      <c r="F21" s="275"/>
      <c r="G21" s="67" t="s">
        <v>109</v>
      </c>
      <c r="H21" s="67"/>
      <c r="I21" s="68">
        <v>0</v>
      </c>
    </row>
    <row r="22" spans="1:10" ht="16.5" thickBot="1" x14ac:dyDescent="0.3">
      <c r="D22" s="1"/>
      <c r="E22" s="1"/>
      <c r="F22" s="1"/>
      <c r="G22" s="24" t="s">
        <v>43</v>
      </c>
      <c r="H22" s="24"/>
      <c r="I22" s="52">
        <v>0</v>
      </c>
      <c r="J22" s="23"/>
    </row>
    <row r="23" spans="1:10" x14ac:dyDescent="0.25">
      <c r="D23" s="1"/>
      <c r="E23" s="1"/>
      <c r="F23" s="1"/>
      <c r="G23" s="26" t="s">
        <v>110</v>
      </c>
      <c r="H23" s="26"/>
      <c r="I23" s="27">
        <f>+I19</f>
        <v>1100000</v>
      </c>
    </row>
    <row r="24" spans="1:10" x14ac:dyDescent="0.25">
      <c r="A24" s="1" t="s">
        <v>868</v>
      </c>
      <c r="D24" s="1"/>
      <c r="E24" s="1"/>
      <c r="F24" s="1"/>
      <c r="G24" s="26"/>
      <c r="H24" s="26"/>
      <c r="I24" s="27"/>
    </row>
    <row r="25" spans="1:10" x14ac:dyDescent="0.25">
      <c r="A25" s="28"/>
      <c r="D25" s="1"/>
      <c r="E25" s="1"/>
      <c r="F25" s="1"/>
      <c r="G25" s="26"/>
      <c r="H25" s="26"/>
      <c r="I25" s="27"/>
    </row>
    <row r="26" spans="1:10" x14ac:dyDescent="0.25">
      <c r="D26" s="1"/>
      <c r="E26" s="1"/>
      <c r="F26" s="1"/>
      <c r="G26" s="26"/>
      <c r="H26" s="26"/>
      <c r="I26" s="27"/>
    </row>
    <row r="27" spans="1:10" x14ac:dyDescent="0.25">
      <c r="A27" s="29" t="s">
        <v>27</v>
      </c>
    </row>
    <row r="28" spans="1:10" x14ac:dyDescent="0.25">
      <c r="A28" s="30" t="s">
        <v>28</v>
      </c>
      <c r="B28" s="30"/>
      <c r="C28" s="30"/>
      <c r="D28" s="11"/>
      <c r="E28" s="11"/>
    </row>
    <row r="29" spans="1:10" x14ac:dyDescent="0.25">
      <c r="A29" s="30" t="s">
        <v>29</v>
      </c>
      <c r="B29" s="30"/>
      <c r="C29" s="30"/>
      <c r="D29" s="11"/>
      <c r="E29" s="11"/>
    </row>
    <row r="30" spans="1:10" x14ac:dyDescent="0.25">
      <c r="A30" s="31" t="s">
        <v>135</v>
      </c>
      <c r="B30" s="32"/>
      <c r="C30" s="32"/>
      <c r="D30" s="11"/>
      <c r="E30" s="11"/>
    </row>
    <row r="31" spans="1:10" x14ac:dyDescent="0.25">
      <c r="A31" s="33" t="s">
        <v>136</v>
      </c>
      <c r="B31" s="33"/>
      <c r="C31" s="33"/>
      <c r="D31" s="11"/>
      <c r="E31" s="11"/>
    </row>
    <row r="32" spans="1:10" x14ac:dyDescent="0.25">
      <c r="A32" s="34"/>
      <c r="B32" s="34"/>
      <c r="C32" s="34"/>
    </row>
    <row r="33" spans="1:9" x14ac:dyDescent="0.25">
      <c r="A33" s="69"/>
      <c r="B33" s="69"/>
      <c r="C33" s="69"/>
    </row>
    <row r="34" spans="1:9" x14ac:dyDescent="0.25">
      <c r="G34" s="35" t="s">
        <v>32</v>
      </c>
      <c r="H34" s="394" t="str">
        <f>I13</f>
        <v xml:space="preserve"> 17 Maret 2022</v>
      </c>
      <c r="I34" s="395"/>
    </row>
    <row r="38" spans="1:9" ht="24.75" customHeight="1" x14ac:dyDescent="0.25"/>
    <row r="40" spans="1:9" x14ac:dyDescent="0.25">
      <c r="G40" s="413" t="s">
        <v>33</v>
      </c>
      <c r="H40" s="413"/>
      <c r="I40" s="413"/>
    </row>
    <row r="45" spans="1:9" ht="16.5" thickBot="1" x14ac:dyDescent="0.3"/>
    <row r="46" spans="1:9" x14ac:dyDescent="0.25">
      <c r="D46" s="70"/>
      <c r="E46" s="71"/>
      <c r="F46" s="71"/>
    </row>
    <row r="47" spans="1:9" ht="18" x14ac:dyDescent="0.25">
      <c r="D47" s="72" t="s">
        <v>111</v>
      </c>
      <c r="E47" s="11"/>
      <c r="F47" s="11"/>
      <c r="G47" s="2"/>
      <c r="H47" s="2"/>
    </row>
    <row r="48" spans="1:9" ht="18" x14ac:dyDescent="0.25">
      <c r="D48" s="72" t="s">
        <v>112</v>
      </c>
      <c r="E48" s="11"/>
      <c r="F48" s="11"/>
      <c r="G48" s="2"/>
      <c r="H48" s="2"/>
    </row>
    <row r="49" spans="4:8" ht="18" x14ac:dyDescent="0.25">
      <c r="D49" s="72" t="s">
        <v>113</v>
      </c>
      <c r="E49" s="11"/>
      <c r="F49" s="11"/>
      <c r="G49" s="2"/>
      <c r="H49" s="2"/>
    </row>
    <row r="50" spans="4:8" ht="18" x14ac:dyDescent="0.25">
      <c r="D50" s="72" t="s">
        <v>114</v>
      </c>
      <c r="E50" s="11"/>
      <c r="F50" s="11"/>
      <c r="G50" s="2"/>
      <c r="H50" s="2"/>
    </row>
    <row r="51" spans="4:8" ht="18" x14ac:dyDescent="0.25">
      <c r="D51" s="72" t="s">
        <v>115</v>
      </c>
      <c r="E51" s="11"/>
      <c r="F51" s="11"/>
      <c r="G51" s="2"/>
      <c r="H51" s="2"/>
    </row>
    <row r="52" spans="4:8" ht="16.5" thickBot="1" x14ac:dyDescent="0.3">
      <c r="D52" s="73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70"/>
      <c r="E56" s="71"/>
      <c r="F56" s="74"/>
      <c r="G56" s="2"/>
      <c r="H56" s="2"/>
    </row>
    <row r="57" spans="4:8" ht="18" x14ac:dyDescent="0.25">
      <c r="D57" s="72" t="s">
        <v>116</v>
      </c>
      <c r="E57" s="11"/>
      <c r="F57" s="75"/>
      <c r="G57" s="2"/>
      <c r="H57" s="2"/>
    </row>
    <row r="58" spans="4:8" ht="18" x14ac:dyDescent="0.25">
      <c r="D58" s="72" t="s">
        <v>117</v>
      </c>
      <c r="E58" s="11"/>
      <c r="F58" s="75"/>
      <c r="G58" s="2"/>
      <c r="H58" s="2"/>
    </row>
    <row r="59" spans="4:8" ht="18" x14ac:dyDescent="0.25">
      <c r="D59" s="72" t="s">
        <v>118</v>
      </c>
      <c r="E59" s="11"/>
      <c r="F59" s="75"/>
      <c r="G59" s="2"/>
      <c r="H59" s="2"/>
    </row>
    <row r="60" spans="4:8" ht="18" x14ac:dyDescent="0.25">
      <c r="D60" s="72" t="s">
        <v>119</v>
      </c>
      <c r="E60" s="11"/>
      <c r="F60" s="75"/>
      <c r="G60" s="2"/>
      <c r="H60" s="2"/>
    </row>
    <row r="61" spans="4:8" ht="18" x14ac:dyDescent="0.25">
      <c r="D61" s="76" t="s">
        <v>120</v>
      </c>
      <c r="E61" s="11"/>
      <c r="F61" s="75"/>
      <c r="G61" s="2"/>
      <c r="H61" s="2"/>
    </row>
    <row r="62" spans="4:8" ht="16.5" thickBot="1" x14ac:dyDescent="0.3">
      <c r="D62" s="73"/>
      <c r="E62" s="5"/>
      <c r="F62" s="77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70"/>
      <c r="E67" s="71"/>
      <c r="F67" s="71"/>
      <c r="G67" s="2"/>
      <c r="H67" s="2"/>
    </row>
    <row r="68" spans="4:8" ht="18" x14ac:dyDescent="0.25">
      <c r="D68" s="72" t="s">
        <v>111</v>
      </c>
      <c r="E68" s="11"/>
      <c r="F68" s="11"/>
      <c r="G68" s="2"/>
      <c r="H68" s="2"/>
    </row>
    <row r="69" spans="4:8" ht="18" x14ac:dyDescent="0.25">
      <c r="D69" s="72" t="s">
        <v>121</v>
      </c>
      <c r="E69" s="11"/>
      <c r="F69" s="11"/>
      <c r="G69" s="2"/>
      <c r="H69" s="2"/>
    </row>
    <row r="70" spans="4:8" ht="18" x14ac:dyDescent="0.25">
      <c r="D70" s="72" t="s">
        <v>122</v>
      </c>
      <c r="E70" s="11"/>
      <c r="F70" s="11"/>
      <c r="G70" s="2"/>
      <c r="H70" s="2"/>
    </row>
    <row r="71" spans="4:8" ht="18" x14ac:dyDescent="0.25">
      <c r="D71" s="72" t="s">
        <v>123</v>
      </c>
      <c r="E71" s="11"/>
      <c r="F71" s="11"/>
      <c r="G71" s="2"/>
      <c r="H71" s="2"/>
    </row>
    <row r="72" spans="4:8" ht="18" x14ac:dyDescent="0.25">
      <c r="D72" s="72" t="s">
        <v>124</v>
      </c>
      <c r="E72" s="11"/>
      <c r="F72" s="11"/>
      <c r="G72" s="2"/>
      <c r="H72" s="2"/>
    </row>
    <row r="73" spans="4:8" ht="16.5" thickBot="1" x14ac:dyDescent="0.3">
      <c r="D73" s="73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70"/>
      <c r="E75" s="71"/>
      <c r="F75" s="71"/>
      <c r="G75" s="2"/>
      <c r="H75" s="2"/>
    </row>
    <row r="76" spans="4:8" ht="18" x14ac:dyDescent="0.25">
      <c r="D76" s="78" t="s">
        <v>125</v>
      </c>
      <c r="E76" s="11"/>
      <c r="F76" s="11"/>
    </row>
    <row r="77" spans="4:8" ht="18" x14ac:dyDescent="0.25">
      <c r="D77" s="78" t="s">
        <v>126</v>
      </c>
      <c r="E77" s="11"/>
      <c r="F77" s="11"/>
    </row>
    <row r="78" spans="4:8" ht="18" x14ac:dyDescent="0.25">
      <c r="D78" s="78" t="s">
        <v>127</v>
      </c>
      <c r="E78" s="11"/>
      <c r="F78" s="11"/>
    </row>
    <row r="79" spans="4:8" ht="18" x14ac:dyDescent="0.25">
      <c r="D79" s="78" t="s">
        <v>128</v>
      </c>
      <c r="E79" s="11"/>
      <c r="F79" s="11"/>
    </row>
    <row r="80" spans="4:8" ht="18" x14ac:dyDescent="0.25">
      <c r="D80" s="79" t="s">
        <v>129</v>
      </c>
      <c r="E80" s="11"/>
      <c r="F80" s="11"/>
    </row>
    <row r="81" spans="1:11" ht="16.5" thickBot="1" x14ac:dyDescent="0.3">
      <c r="D81" s="73"/>
      <c r="E81" s="5"/>
      <c r="F81" s="5"/>
      <c r="G81" s="2"/>
      <c r="H81" s="2"/>
    </row>
    <row r="82" spans="1:11" ht="16.5" thickBot="1" x14ac:dyDescent="0.3"/>
    <row r="83" spans="1:11" x14ac:dyDescent="0.25">
      <c r="D83" s="70"/>
      <c r="E83" s="71"/>
      <c r="F83" s="74"/>
    </row>
    <row r="84" spans="1:11" ht="18" x14ac:dyDescent="0.25">
      <c r="D84" s="72" t="s">
        <v>116</v>
      </c>
      <c r="E84" s="11"/>
      <c r="F84" s="75"/>
    </row>
    <row r="85" spans="1:11" ht="18" x14ac:dyDescent="0.25">
      <c r="D85" s="72" t="s">
        <v>117</v>
      </c>
      <c r="E85" s="11"/>
      <c r="F85" s="75"/>
    </row>
    <row r="86" spans="1:11" ht="18" x14ac:dyDescent="0.25">
      <c r="D86" s="72" t="s">
        <v>118</v>
      </c>
      <c r="E86" s="11"/>
      <c r="F86" s="75"/>
    </row>
    <row r="87" spans="1:11" ht="18" x14ac:dyDescent="0.25">
      <c r="D87" s="72" t="s">
        <v>119</v>
      </c>
      <c r="E87" s="11"/>
      <c r="F87" s="75"/>
    </row>
    <row r="88" spans="1:11" ht="18" x14ac:dyDescent="0.25">
      <c r="D88" s="76" t="s">
        <v>120</v>
      </c>
      <c r="E88" s="11"/>
      <c r="F88" s="75"/>
    </row>
    <row r="89" spans="1:11" ht="16.5" thickBot="1" x14ac:dyDescent="0.3">
      <c r="D89" s="73"/>
      <c r="E89" s="5"/>
      <c r="F89" s="77"/>
    </row>
    <row r="90" spans="1:11" ht="16.5" thickBot="1" x14ac:dyDescent="0.3"/>
    <row r="91" spans="1:11" x14ac:dyDescent="0.25">
      <c r="D91" s="70"/>
      <c r="E91" s="71"/>
      <c r="F91" s="74"/>
    </row>
    <row r="92" spans="1:11" ht="18" x14ac:dyDescent="0.25">
      <c r="D92" s="72" t="s">
        <v>116</v>
      </c>
      <c r="E92" s="11"/>
      <c r="F92" s="75"/>
    </row>
    <row r="93" spans="1:11" ht="18" x14ac:dyDescent="0.25">
      <c r="D93" s="72" t="s">
        <v>117</v>
      </c>
      <c r="E93" s="11"/>
      <c r="F93" s="75"/>
    </row>
    <row r="94" spans="1:11" ht="18" x14ac:dyDescent="0.25">
      <c r="D94" s="72" t="s">
        <v>118</v>
      </c>
      <c r="E94" s="11"/>
      <c r="F94" s="75"/>
    </row>
    <row r="95" spans="1:11" ht="18" x14ac:dyDescent="0.25">
      <c r="D95" s="72" t="s">
        <v>119</v>
      </c>
      <c r="E95" s="11"/>
      <c r="F95" s="75"/>
    </row>
    <row r="96" spans="1:11" s="3" customFormat="1" ht="18" x14ac:dyDescent="0.25">
      <c r="A96" s="2"/>
      <c r="B96" s="2"/>
      <c r="C96" s="2"/>
      <c r="D96" s="76" t="s">
        <v>120</v>
      </c>
      <c r="E96" s="11"/>
      <c r="F96" s="75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73"/>
      <c r="E97" s="5"/>
      <c r="F97" s="77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802</v>
      </c>
      <c r="H11" s="3" t="s">
        <v>8</v>
      </c>
      <c r="I11" s="7" t="s">
        <v>9</v>
      </c>
      <c r="J11" s="8" t="s">
        <v>869</v>
      </c>
    </row>
    <row r="12" spans="1:10" x14ac:dyDescent="0.25">
      <c r="H12" s="3" t="s">
        <v>10</v>
      </c>
      <c r="I12" s="7" t="s">
        <v>9</v>
      </c>
      <c r="J12" s="9" t="s">
        <v>858</v>
      </c>
    </row>
    <row r="13" spans="1:10" x14ac:dyDescent="0.25">
      <c r="H13" s="3" t="s">
        <v>11</v>
      </c>
      <c r="I13" s="7" t="s">
        <v>9</v>
      </c>
      <c r="J13" s="9" t="s">
        <v>858</v>
      </c>
    </row>
    <row r="14" spans="1:10" x14ac:dyDescent="0.25">
      <c r="H14" s="3" t="s">
        <v>12</v>
      </c>
      <c r="I14" s="7" t="s">
        <v>9</v>
      </c>
      <c r="J14" s="55" t="s">
        <v>870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73" customFormat="1" ht="54" customHeight="1" x14ac:dyDescent="0.25">
      <c r="A18" s="15">
        <v>1</v>
      </c>
      <c r="B18" s="282">
        <v>44637</v>
      </c>
      <c r="C18" s="280" t="s">
        <v>871</v>
      </c>
      <c r="D18" s="47" t="s">
        <v>872</v>
      </c>
      <c r="E18" s="276" t="s">
        <v>52</v>
      </c>
      <c r="F18" s="278">
        <v>4</v>
      </c>
      <c r="G18" s="58">
        <v>127</v>
      </c>
      <c r="H18" s="404">
        <v>4000</v>
      </c>
      <c r="I18" s="405"/>
      <c r="J18" s="274">
        <f>G18*H18</f>
        <v>508000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508000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508000</v>
      </c>
    </row>
    <row r="24" spans="1:19" x14ac:dyDescent="0.25">
      <c r="A24" s="1" t="s">
        <v>873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17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2:M59"/>
  <sheetViews>
    <sheetView topLeftCell="A26" zoomScale="86" zoomScaleNormal="86" workbookViewId="0">
      <selection activeCell="J15" sqref="J15"/>
    </sheetView>
  </sheetViews>
  <sheetFormatPr defaultRowHeight="15" x14ac:dyDescent="0.25"/>
  <cols>
    <col min="1" max="1" width="4.85546875" style="145" customWidth="1"/>
    <col min="2" max="2" width="12.85546875" style="145" customWidth="1"/>
    <col min="3" max="3" width="10" style="145" customWidth="1"/>
    <col min="4" max="4" width="31" style="145" customWidth="1"/>
    <col min="5" max="5" width="19.5703125" style="145" customWidth="1"/>
    <col min="6" max="6" width="6.28515625" style="145" customWidth="1"/>
    <col min="7" max="7" width="8" style="145" customWidth="1"/>
    <col min="8" max="8" width="13.5703125" style="146" customWidth="1"/>
    <col min="9" max="9" width="2.140625" style="146" customWidth="1"/>
    <col min="10" max="10" width="21.42578125" style="145" customWidth="1"/>
    <col min="11" max="12" width="9.140625" style="145"/>
    <col min="13" max="13" width="16.85546875" style="145" bestFit="1" customWidth="1"/>
    <col min="14" max="15" width="9.140625" style="145"/>
    <col min="16" max="16" width="16.42578125" style="145" bestFit="1" customWidth="1"/>
    <col min="17" max="16384" width="9.140625" style="145"/>
  </cols>
  <sheetData>
    <row r="2" spans="1:10" ht="18.75" x14ac:dyDescent="0.3">
      <c r="A2" s="144" t="s">
        <v>0</v>
      </c>
      <c r="B2" s="80"/>
      <c r="C2" s="51"/>
    </row>
    <row r="3" spans="1:10" x14ac:dyDescent="0.25">
      <c r="A3" s="147" t="s">
        <v>1</v>
      </c>
      <c r="B3" s="148"/>
      <c r="C3" s="148"/>
    </row>
    <row r="4" spans="1:10" x14ac:dyDescent="0.25">
      <c r="A4" s="147" t="s">
        <v>2</v>
      </c>
      <c r="B4" s="148"/>
      <c r="C4" s="148"/>
    </row>
    <row r="5" spans="1:10" x14ac:dyDescent="0.25">
      <c r="A5" s="147" t="s">
        <v>3</v>
      </c>
      <c r="B5" s="148"/>
      <c r="C5" s="148"/>
    </row>
    <row r="6" spans="1:10" x14ac:dyDescent="0.25">
      <c r="A6" s="147" t="s">
        <v>4</v>
      </c>
      <c r="B6" s="148"/>
      <c r="C6" s="148"/>
    </row>
    <row r="7" spans="1:10" x14ac:dyDescent="0.25">
      <c r="A7" s="147" t="s">
        <v>5</v>
      </c>
      <c r="B7" s="148"/>
      <c r="C7" s="148"/>
    </row>
    <row r="8" spans="1:10" x14ac:dyDescent="0.25">
      <c r="A8" s="148"/>
      <c r="B8" s="148"/>
      <c r="C8" s="148"/>
    </row>
    <row r="9" spans="1:10" ht="15.75" thickBot="1" x14ac:dyDescent="0.3">
      <c r="A9" s="149"/>
      <c r="B9" s="149"/>
      <c r="C9" s="149"/>
      <c r="D9" s="149"/>
      <c r="E9" s="149"/>
      <c r="F9" s="149"/>
      <c r="G9" s="149"/>
      <c r="H9" s="150"/>
      <c r="I9" s="150"/>
      <c r="J9" s="149"/>
    </row>
    <row r="10" spans="1:10" ht="30.75" customHeight="1" thickBot="1" x14ac:dyDescent="0.3">
      <c r="A10" s="461" t="s">
        <v>6</v>
      </c>
      <c r="B10" s="462"/>
      <c r="C10" s="462"/>
      <c r="D10" s="462"/>
      <c r="E10" s="462"/>
      <c r="F10" s="462"/>
      <c r="G10" s="462"/>
      <c r="H10" s="462"/>
      <c r="I10" s="462"/>
      <c r="J10" s="463"/>
    </row>
    <row r="11" spans="1:10" ht="9.75" customHeight="1" x14ac:dyDescent="0.25"/>
    <row r="12" spans="1:10" ht="18.75" customHeight="1" x14ac:dyDescent="0.25">
      <c r="A12" s="151" t="s">
        <v>7</v>
      </c>
      <c r="B12" s="151" t="s">
        <v>219</v>
      </c>
      <c r="C12" s="151"/>
      <c r="D12" s="151"/>
      <c r="E12" s="151"/>
      <c r="F12" s="151"/>
      <c r="G12" s="151"/>
      <c r="H12" s="152" t="s">
        <v>8</v>
      </c>
      <c r="I12" s="152" t="s">
        <v>9</v>
      </c>
      <c r="J12" s="8" t="s">
        <v>874</v>
      </c>
    </row>
    <row r="13" spans="1:10" ht="18.75" customHeight="1" x14ac:dyDescent="0.25">
      <c r="A13" s="151"/>
      <c r="B13" s="151"/>
      <c r="C13" s="151"/>
      <c r="D13" s="151"/>
      <c r="E13" s="151"/>
      <c r="F13" s="151"/>
      <c r="G13" s="151"/>
      <c r="H13" s="152" t="s">
        <v>10</v>
      </c>
      <c r="I13" s="152" t="s">
        <v>9</v>
      </c>
      <c r="J13" s="9" t="s">
        <v>221</v>
      </c>
    </row>
    <row r="14" spans="1:10" ht="18.75" customHeight="1" x14ac:dyDescent="0.25">
      <c r="A14" s="151"/>
      <c r="B14" s="151"/>
      <c r="C14" s="151"/>
      <c r="D14" s="151"/>
      <c r="E14" s="151"/>
      <c r="F14" s="151"/>
      <c r="G14" s="151"/>
      <c r="H14" s="152" t="s">
        <v>11</v>
      </c>
      <c r="I14" s="152" t="s">
        <v>9</v>
      </c>
      <c r="J14" s="9" t="s">
        <v>147</v>
      </c>
    </row>
    <row r="15" spans="1:10" ht="18.75" customHeight="1" x14ac:dyDescent="0.25">
      <c r="A15" s="151" t="s">
        <v>13</v>
      </c>
      <c r="B15" s="151" t="s">
        <v>333</v>
      </c>
      <c r="C15" s="151"/>
      <c r="D15" s="151"/>
      <c r="E15" s="151"/>
      <c r="F15" s="151"/>
      <c r="G15" s="151"/>
      <c r="H15" s="152" t="s">
        <v>12</v>
      </c>
      <c r="I15" s="152" t="s">
        <v>9</v>
      </c>
      <c r="J15" s="153" t="s">
        <v>875</v>
      </c>
    </row>
    <row r="16" spans="1:10" ht="27.75" customHeight="1" x14ac:dyDescent="0.25">
      <c r="A16" s="151"/>
      <c r="B16" s="151"/>
      <c r="C16" s="151"/>
      <c r="D16" s="151"/>
      <c r="E16" s="151"/>
      <c r="F16" s="151"/>
      <c r="G16" s="151"/>
      <c r="H16" s="152" t="s">
        <v>335</v>
      </c>
      <c r="I16" s="152" t="s">
        <v>9</v>
      </c>
      <c r="J16" s="154" t="s">
        <v>876</v>
      </c>
    </row>
    <row r="17" spans="1:13" ht="11.25" customHeight="1" thickBot="1" x14ac:dyDescent="0.3">
      <c r="A17" s="155"/>
      <c r="B17" s="155"/>
      <c r="C17" s="155"/>
      <c r="D17" s="155"/>
      <c r="E17" s="155"/>
      <c r="F17" s="155"/>
      <c r="G17" s="155"/>
      <c r="H17" s="156"/>
      <c r="I17" s="156"/>
      <c r="J17" s="155"/>
    </row>
    <row r="18" spans="1:13" ht="43.5" customHeight="1" x14ac:dyDescent="0.25">
      <c r="A18" s="157" t="s">
        <v>15</v>
      </c>
      <c r="B18" s="158" t="s">
        <v>337</v>
      </c>
      <c r="C18" s="159" t="s">
        <v>17</v>
      </c>
      <c r="D18" s="158" t="s">
        <v>338</v>
      </c>
      <c r="E18" s="158" t="s">
        <v>19</v>
      </c>
      <c r="F18" s="159" t="s">
        <v>50</v>
      </c>
      <c r="G18" s="160" t="s">
        <v>51</v>
      </c>
      <c r="H18" s="450" t="s">
        <v>20</v>
      </c>
      <c r="I18" s="451"/>
      <c r="J18" s="161" t="s">
        <v>21</v>
      </c>
      <c r="M18" s="146"/>
    </row>
    <row r="19" spans="1:13" s="155" customFormat="1" ht="24" customHeight="1" x14ac:dyDescent="0.25">
      <c r="A19" s="162">
        <v>1</v>
      </c>
      <c r="B19" s="61">
        <v>44607</v>
      </c>
      <c r="C19" s="163"/>
      <c r="D19" s="164" t="s">
        <v>879</v>
      </c>
      <c r="E19" s="165" t="s">
        <v>891</v>
      </c>
      <c r="F19" s="166">
        <v>1</v>
      </c>
      <c r="G19" s="167">
        <v>20</v>
      </c>
      <c r="H19" s="452">
        <v>200000</v>
      </c>
      <c r="I19" s="453"/>
      <c r="J19" s="168">
        <f>H19</f>
        <v>200000</v>
      </c>
      <c r="M19" s="156"/>
    </row>
    <row r="20" spans="1:13" s="155" customFormat="1" ht="24" customHeight="1" x14ac:dyDescent="0.25">
      <c r="A20" s="162">
        <f>A19+1</f>
        <v>2</v>
      </c>
      <c r="B20" s="61">
        <v>44607</v>
      </c>
      <c r="C20" s="163">
        <v>404653</v>
      </c>
      <c r="D20" s="164" t="s">
        <v>880</v>
      </c>
      <c r="E20" s="165" t="s">
        <v>892</v>
      </c>
      <c r="F20" s="166">
        <v>1</v>
      </c>
      <c r="G20" s="167">
        <v>20</v>
      </c>
      <c r="H20" s="452">
        <v>300000</v>
      </c>
      <c r="I20" s="453"/>
      <c r="J20" s="168">
        <f t="shared" ref="J20:J30" si="0">H20</f>
        <v>300000</v>
      </c>
      <c r="M20" s="156"/>
    </row>
    <row r="21" spans="1:13" s="155" customFormat="1" ht="24" customHeight="1" x14ac:dyDescent="0.25">
      <c r="A21" s="162">
        <f t="shared" ref="A21:A30" si="1">A20+1</f>
        <v>3</v>
      </c>
      <c r="B21" s="61">
        <v>44607</v>
      </c>
      <c r="C21" s="163">
        <v>404654</v>
      </c>
      <c r="D21" s="164" t="s">
        <v>881</v>
      </c>
      <c r="E21" s="165" t="s">
        <v>412</v>
      </c>
      <c r="F21" s="166">
        <v>1</v>
      </c>
      <c r="G21" s="167">
        <v>20</v>
      </c>
      <c r="H21" s="452">
        <v>300000</v>
      </c>
      <c r="I21" s="453"/>
      <c r="J21" s="168">
        <f t="shared" si="0"/>
        <v>300000</v>
      </c>
      <c r="M21" s="156"/>
    </row>
    <row r="22" spans="1:13" s="155" customFormat="1" ht="24" customHeight="1" x14ac:dyDescent="0.25">
      <c r="A22" s="162">
        <f t="shared" si="1"/>
        <v>4</v>
      </c>
      <c r="B22" s="61">
        <v>44607</v>
      </c>
      <c r="C22" s="163">
        <v>404651</v>
      </c>
      <c r="D22" s="164" t="s">
        <v>882</v>
      </c>
      <c r="E22" s="165" t="s">
        <v>364</v>
      </c>
      <c r="F22" s="166">
        <v>1</v>
      </c>
      <c r="G22" s="167">
        <v>10</v>
      </c>
      <c r="H22" s="452">
        <v>590000</v>
      </c>
      <c r="I22" s="453"/>
      <c r="J22" s="168">
        <f t="shared" si="0"/>
        <v>590000</v>
      </c>
      <c r="M22" s="156"/>
    </row>
    <row r="23" spans="1:13" s="155" customFormat="1" ht="24" customHeight="1" x14ac:dyDescent="0.25">
      <c r="A23" s="162">
        <f t="shared" si="1"/>
        <v>5</v>
      </c>
      <c r="B23" s="61">
        <v>44607</v>
      </c>
      <c r="C23" s="163">
        <v>404655</v>
      </c>
      <c r="D23" s="164" t="s">
        <v>883</v>
      </c>
      <c r="E23" s="165" t="s">
        <v>442</v>
      </c>
      <c r="F23" s="166">
        <v>1</v>
      </c>
      <c r="G23" s="167">
        <v>22</v>
      </c>
      <c r="H23" s="452">
        <v>300000</v>
      </c>
      <c r="I23" s="453"/>
      <c r="J23" s="168">
        <f t="shared" si="0"/>
        <v>300000</v>
      </c>
      <c r="M23" s="156"/>
    </row>
    <row r="24" spans="1:13" s="155" customFormat="1" ht="24" customHeight="1" x14ac:dyDescent="0.25">
      <c r="A24" s="162">
        <f t="shared" si="1"/>
        <v>6</v>
      </c>
      <c r="B24" s="61">
        <v>44607</v>
      </c>
      <c r="C24" s="163">
        <v>404656</v>
      </c>
      <c r="D24" s="164" t="s">
        <v>884</v>
      </c>
      <c r="E24" s="165" t="s">
        <v>354</v>
      </c>
      <c r="F24" s="166">
        <v>1</v>
      </c>
      <c r="G24" s="167">
        <v>6</v>
      </c>
      <c r="H24" s="452">
        <v>320000</v>
      </c>
      <c r="I24" s="453"/>
      <c r="J24" s="168">
        <f t="shared" si="0"/>
        <v>320000</v>
      </c>
      <c r="M24" s="156"/>
    </row>
    <row r="25" spans="1:13" s="155" customFormat="1" ht="24" customHeight="1" x14ac:dyDescent="0.25">
      <c r="A25" s="162">
        <f t="shared" si="1"/>
        <v>7</v>
      </c>
      <c r="B25" s="61">
        <v>44607</v>
      </c>
      <c r="C25" s="163">
        <v>404652</v>
      </c>
      <c r="D25" s="164" t="s">
        <v>885</v>
      </c>
      <c r="E25" s="165" t="s">
        <v>893</v>
      </c>
      <c r="F25" s="166">
        <v>1</v>
      </c>
      <c r="G25" s="167">
        <v>20</v>
      </c>
      <c r="H25" s="452">
        <v>1040000</v>
      </c>
      <c r="I25" s="453"/>
      <c r="J25" s="168">
        <f t="shared" si="0"/>
        <v>1040000</v>
      </c>
      <c r="M25" s="156"/>
    </row>
    <row r="26" spans="1:13" s="155" customFormat="1" ht="24" customHeight="1" x14ac:dyDescent="0.25">
      <c r="A26" s="162">
        <f t="shared" si="1"/>
        <v>8</v>
      </c>
      <c r="B26" s="61">
        <v>44607</v>
      </c>
      <c r="C26" s="163">
        <v>404657</v>
      </c>
      <c r="D26" s="164" t="s">
        <v>886</v>
      </c>
      <c r="E26" s="165" t="s">
        <v>657</v>
      </c>
      <c r="F26" s="166">
        <v>1</v>
      </c>
      <c r="G26" s="167">
        <v>8</v>
      </c>
      <c r="H26" s="452">
        <v>440000</v>
      </c>
      <c r="I26" s="453"/>
      <c r="J26" s="168">
        <f t="shared" si="0"/>
        <v>440000</v>
      </c>
      <c r="M26" s="156"/>
    </row>
    <row r="27" spans="1:13" s="155" customFormat="1" ht="24" customHeight="1" x14ac:dyDescent="0.25">
      <c r="A27" s="162">
        <f t="shared" si="1"/>
        <v>9</v>
      </c>
      <c r="B27" s="61">
        <v>44607</v>
      </c>
      <c r="C27" s="163">
        <v>404658</v>
      </c>
      <c r="D27" s="164" t="s">
        <v>887</v>
      </c>
      <c r="E27" s="165" t="s">
        <v>400</v>
      </c>
      <c r="F27" s="166">
        <v>1</v>
      </c>
      <c r="G27" s="167">
        <v>8</v>
      </c>
      <c r="H27" s="452">
        <v>320000</v>
      </c>
      <c r="I27" s="453"/>
      <c r="J27" s="168">
        <f t="shared" si="0"/>
        <v>320000</v>
      </c>
      <c r="M27" s="156"/>
    </row>
    <row r="28" spans="1:13" s="155" customFormat="1" ht="30.75" customHeight="1" x14ac:dyDescent="0.25">
      <c r="A28" s="162">
        <f t="shared" si="1"/>
        <v>10</v>
      </c>
      <c r="B28" s="61">
        <v>44607</v>
      </c>
      <c r="C28" s="163" t="s">
        <v>877</v>
      </c>
      <c r="D28" s="164" t="s">
        <v>888</v>
      </c>
      <c r="E28" s="165" t="s">
        <v>894</v>
      </c>
      <c r="F28" s="166">
        <v>2</v>
      </c>
      <c r="G28" s="167">
        <v>25</v>
      </c>
      <c r="H28" s="452">
        <v>200000</v>
      </c>
      <c r="I28" s="453"/>
      <c r="J28" s="168">
        <f t="shared" si="0"/>
        <v>200000</v>
      </c>
      <c r="M28" s="156"/>
    </row>
    <row r="29" spans="1:13" s="155" customFormat="1" ht="30.75" customHeight="1" x14ac:dyDescent="0.25">
      <c r="A29" s="162">
        <f t="shared" si="1"/>
        <v>11</v>
      </c>
      <c r="B29" s="61">
        <v>44607</v>
      </c>
      <c r="C29" s="163" t="s">
        <v>878</v>
      </c>
      <c r="D29" s="164" t="s">
        <v>889</v>
      </c>
      <c r="E29" s="165" t="s">
        <v>895</v>
      </c>
      <c r="F29" s="166">
        <v>2</v>
      </c>
      <c r="G29" s="167">
        <v>25</v>
      </c>
      <c r="H29" s="452">
        <v>200000</v>
      </c>
      <c r="I29" s="453"/>
      <c r="J29" s="168">
        <f t="shared" si="0"/>
        <v>200000</v>
      </c>
      <c r="M29" s="156"/>
    </row>
    <row r="30" spans="1:13" s="155" customFormat="1" ht="24" customHeight="1" x14ac:dyDescent="0.25">
      <c r="A30" s="162">
        <f t="shared" si="1"/>
        <v>12</v>
      </c>
      <c r="B30" s="61">
        <v>44607</v>
      </c>
      <c r="C30" s="163"/>
      <c r="D30" s="164" t="s">
        <v>890</v>
      </c>
      <c r="E30" s="165" t="s">
        <v>896</v>
      </c>
      <c r="F30" s="166">
        <v>1</v>
      </c>
      <c r="G30" s="167">
        <v>20</v>
      </c>
      <c r="H30" s="452">
        <v>300000</v>
      </c>
      <c r="I30" s="453"/>
      <c r="J30" s="168">
        <f t="shared" si="0"/>
        <v>300000</v>
      </c>
      <c r="M30" s="156"/>
    </row>
    <row r="31" spans="1:13" ht="26.25" customHeight="1" thickBot="1" x14ac:dyDescent="0.3">
      <c r="A31" s="442" t="s">
        <v>22</v>
      </c>
      <c r="B31" s="443"/>
      <c r="C31" s="443"/>
      <c r="D31" s="443"/>
      <c r="E31" s="443"/>
      <c r="F31" s="443"/>
      <c r="G31" s="443"/>
      <c r="H31" s="443"/>
      <c r="I31" s="444"/>
      <c r="J31" s="169">
        <f>SUM(J19:J30)</f>
        <v>4510000</v>
      </c>
    </row>
    <row r="32" spans="1:13" ht="11.25" customHeight="1" x14ac:dyDescent="0.25">
      <c r="A32" s="445"/>
      <c r="B32" s="445"/>
      <c r="C32" s="445"/>
      <c r="D32" s="445"/>
      <c r="E32" s="170"/>
      <c r="H32" s="171"/>
      <c r="I32" s="171"/>
      <c r="J32" s="172"/>
    </row>
    <row r="33" spans="1:13" ht="20.25" customHeight="1" x14ac:dyDescent="0.25">
      <c r="A33" s="173"/>
      <c r="B33" s="173"/>
      <c r="D33" s="173"/>
      <c r="E33" s="173"/>
      <c r="H33" s="97" t="s">
        <v>23</v>
      </c>
      <c r="I33" s="97"/>
      <c r="J33" s="96">
        <v>0</v>
      </c>
    </row>
    <row r="34" spans="1:13" ht="20.25" customHeight="1" thickBot="1" x14ac:dyDescent="0.3">
      <c r="A34" s="285"/>
      <c r="B34" s="285"/>
      <c r="D34" s="285"/>
      <c r="E34" s="285"/>
      <c r="H34" s="174" t="s">
        <v>341</v>
      </c>
      <c r="I34" s="174"/>
      <c r="J34" s="175">
        <v>0</v>
      </c>
    </row>
    <row r="35" spans="1:13" ht="22.5" customHeight="1" x14ac:dyDescent="0.25">
      <c r="A35" s="151"/>
      <c r="B35" s="151"/>
      <c r="D35" s="151"/>
      <c r="E35" s="176"/>
      <c r="H35" s="177" t="s">
        <v>26</v>
      </c>
      <c r="I35" s="178"/>
      <c r="J35" s="179">
        <f>J31</f>
        <v>4510000</v>
      </c>
    </row>
    <row r="36" spans="1:13" ht="13.5" customHeight="1" x14ac:dyDescent="0.25">
      <c r="A36" s="151"/>
      <c r="B36" s="151"/>
      <c r="D36" s="151"/>
      <c r="E36" s="176"/>
      <c r="H36" s="178"/>
      <c r="I36" s="178"/>
      <c r="J36" s="180"/>
    </row>
    <row r="37" spans="1:13" ht="18.75" x14ac:dyDescent="0.25">
      <c r="A37" s="181" t="s">
        <v>897</v>
      </c>
      <c r="B37" s="176"/>
      <c r="D37" s="151"/>
      <c r="E37" s="176"/>
      <c r="H37" s="178"/>
      <c r="I37" s="178"/>
      <c r="J37" s="180"/>
    </row>
    <row r="38" spans="1:13" ht="12" customHeight="1" x14ac:dyDescent="0.25">
      <c r="A38" s="151"/>
      <c r="B38" s="151"/>
      <c r="D38" s="151"/>
      <c r="E38" s="176"/>
      <c r="H38" s="178"/>
      <c r="I38" s="178"/>
      <c r="J38" s="180"/>
    </row>
    <row r="39" spans="1:13" ht="17.25" customHeight="1" x14ac:dyDescent="0.25">
      <c r="A39" s="29" t="s">
        <v>27</v>
      </c>
      <c r="B39" s="182"/>
      <c r="D39" s="182"/>
      <c r="E39" s="151"/>
      <c r="H39" s="152"/>
      <c r="I39" s="152"/>
      <c r="J39" s="151"/>
    </row>
    <row r="40" spans="1:13" ht="17.25" customHeight="1" x14ac:dyDescent="0.25">
      <c r="A40" s="30" t="s">
        <v>28</v>
      </c>
      <c r="B40" s="176"/>
      <c r="D40" s="176"/>
      <c r="E40" s="151"/>
      <c r="H40" s="152"/>
      <c r="I40" s="152"/>
      <c r="J40" s="151"/>
      <c r="M40" s="183"/>
    </row>
    <row r="41" spans="1:13" ht="17.25" customHeight="1" x14ac:dyDescent="0.25">
      <c r="A41" s="30" t="s">
        <v>29</v>
      </c>
      <c r="B41" s="176"/>
      <c r="D41" s="151"/>
      <c r="E41" s="151"/>
      <c r="H41" s="152"/>
      <c r="I41" s="152"/>
      <c r="J41" s="151"/>
    </row>
    <row r="42" spans="1:13" ht="17.25" customHeight="1" x14ac:dyDescent="0.25">
      <c r="A42" s="31" t="s">
        <v>135</v>
      </c>
      <c r="B42" s="184"/>
      <c r="D42" s="184"/>
      <c r="E42" s="151"/>
      <c r="H42" s="152"/>
      <c r="I42" s="152"/>
      <c r="J42" s="151"/>
    </row>
    <row r="43" spans="1:13" ht="17.25" customHeight="1" x14ac:dyDescent="0.25">
      <c r="A43" s="33" t="s">
        <v>136</v>
      </c>
      <c r="B43" s="185"/>
      <c r="D43" s="186"/>
      <c r="E43" s="151"/>
      <c r="H43" s="152"/>
      <c r="I43" s="152"/>
      <c r="J43" s="151"/>
    </row>
    <row r="44" spans="1:13" ht="8.25" customHeight="1" x14ac:dyDescent="0.25">
      <c r="A44" s="185"/>
      <c r="B44" s="185"/>
      <c r="D44" s="187"/>
      <c r="E44" s="151"/>
      <c r="H44" s="152"/>
      <c r="I44" s="152"/>
      <c r="J44" s="151"/>
    </row>
    <row r="45" spans="1:13" ht="15.75" x14ac:dyDescent="0.25">
      <c r="A45" s="151"/>
      <c r="B45" s="151"/>
      <c r="D45" s="151"/>
      <c r="E45" s="151"/>
      <c r="H45" s="188" t="s">
        <v>32</v>
      </c>
      <c r="I45" s="446" t="str">
        <f>J13</f>
        <v xml:space="preserve"> 18 Maret 2022</v>
      </c>
      <c r="J45" s="446"/>
    </row>
    <row r="46" spans="1:13" ht="15.75" x14ac:dyDescent="0.25">
      <c r="A46" s="151"/>
      <c r="B46" s="151"/>
      <c r="D46" s="151"/>
      <c r="E46" s="151"/>
      <c r="H46" s="152"/>
      <c r="I46" s="152"/>
      <c r="J46" s="151"/>
    </row>
    <row r="47" spans="1:13" ht="15.75" x14ac:dyDescent="0.25">
      <c r="A47" s="151"/>
      <c r="B47" s="151"/>
      <c r="D47" s="151"/>
      <c r="E47" s="151"/>
      <c r="H47" s="152"/>
      <c r="I47" s="152"/>
      <c r="J47" s="151"/>
    </row>
    <row r="48" spans="1:13" ht="15.75" x14ac:dyDescent="0.25">
      <c r="A48" s="151"/>
      <c r="B48" s="151"/>
      <c r="D48" s="151"/>
      <c r="E48" s="151"/>
      <c r="H48" s="152"/>
      <c r="I48" s="152"/>
      <c r="J48" s="151"/>
    </row>
    <row r="49" spans="1:13" ht="15.75" x14ac:dyDescent="0.25">
      <c r="A49" s="151"/>
      <c r="B49" s="151"/>
      <c r="D49" s="151"/>
      <c r="E49" s="151"/>
      <c r="H49" s="152"/>
      <c r="I49" s="152"/>
      <c r="J49" s="151"/>
    </row>
    <row r="50" spans="1:13" ht="15.75" x14ac:dyDescent="0.25">
      <c r="A50" s="151"/>
      <c r="B50" s="151"/>
      <c r="D50" s="151"/>
      <c r="E50" s="151"/>
      <c r="H50" s="152"/>
      <c r="I50" s="152"/>
      <c r="J50" s="151"/>
    </row>
    <row r="51" spans="1:13" ht="15.75" x14ac:dyDescent="0.25">
      <c r="A51" s="51"/>
      <c r="B51" s="51"/>
      <c r="D51" s="51"/>
      <c r="E51" s="51"/>
      <c r="H51" s="396" t="s">
        <v>342</v>
      </c>
      <c r="I51" s="396"/>
      <c r="J51" s="396"/>
    </row>
    <row r="52" spans="1:13" ht="15.75" x14ac:dyDescent="0.25">
      <c r="A52" s="51"/>
      <c r="B52" s="51"/>
      <c r="D52" s="51"/>
      <c r="E52" s="51"/>
      <c r="H52" s="81"/>
      <c r="I52" s="81"/>
      <c r="J52" s="51"/>
    </row>
    <row r="53" spans="1:13" ht="15.75" x14ac:dyDescent="0.25">
      <c r="A53" s="51"/>
      <c r="B53" s="51"/>
      <c r="D53" s="51"/>
      <c r="E53" s="51"/>
      <c r="H53" s="81"/>
      <c r="I53" s="81"/>
      <c r="J53" s="51"/>
    </row>
    <row r="54" spans="1:13" ht="15.75" x14ac:dyDescent="0.25">
      <c r="A54" s="51"/>
      <c r="B54" s="51"/>
      <c r="D54" s="51"/>
      <c r="E54" s="51"/>
      <c r="H54" s="81"/>
      <c r="I54" s="81"/>
      <c r="J54" s="51"/>
      <c r="M54" s="189"/>
    </row>
    <row r="55" spans="1:13" ht="15.75" x14ac:dyDescent="0.25">
      <c r="A55" s="51"/>
      <c r="B55" s="51"/>
      <c r="D55" s="51"/>
      <c r="E55" s="51"/>
      <c r="H55" s="81"/>
      <c r="I55" s="81"/>
      <c r="J55" s="51"/>
    </row>
    <row r="56" spans="1:13" ht="15.75" x14ac:dyDescent="0.25">
      <c r="A56" s="51"/>
      <c r="B56" s="51"/>
      <c r="D56" s="51"/>
      <c r="E56" s="51"/>
      <c r="H56" s="81"/>
      <c r="I56" s="81"/>
      <c r="J56" s="51"/>
    </row>
    <row r="57" spans="1:13" ht="15.75" x14ac:dyDescent="0.25">
      <c r="A57" s="51"/>
      <c r="B57" s="51"/>
      <c r="D57" s="51"/>
      <c r="E57" s="51"/>
      <c r="H57" s="81"/>
      <c r="I57" s="81"/>
      <c r="J57" s="51"/>
    </row>
    <row r="58" spans="1:13" ht="15.75" x14ac:dyDescent="0.25">
      <c r="A58" s="51"/>
      <c r="B58" s="51"/>
      <c r="D58" s="51"/>
      <c r="E58" s="51"/>
      <c r="H58" s="81"/>
      <c r="I58" s="81"/>
      <c r="J58" s="51"/>
    </row>
    <row r="59" spans="1:13" ht="15.75" x14ac:dyDescent="0.25">
      <c r="A59" s="51"/>
      <c r="B59" s="51"/>
      <c r="D59" s="51"/>
      <c r="E59" s="51"/>
      <c r="H59" s="81"/>
      <c r="I59" s="81"/>
      <c r="J59" s="51"/>
    </row>
  </sheetData>
  <autoFilter ref="A18:J31">
    <filterColumn colId="7" showButton="0"/>
  </autoFilter>
  <mergeCells count="18">
    <mergeCell ref="H51:J5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I45:J45"/>
    <mergeCell ref="A10:J10"/>
    <mergeCell ref="H18:I18"/>
    <mergeCell ref="H19:I19"/>
    <mergeCell ref="A31:I31"/>
    <mergeCell ref="A32:D32"/>
    <mergeCell ref="H29:I29"/>
    <mergeCell ref="H30:I30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2:M47"/>
  <sheetViews>
    <sheetView topLeftCell="A4" zoomScale="86" zoomScaleNormal="86" workbookViewId="0">
      <selection activeCell="J15" sqref="J15"/>
    </sheetView>
  </sheetViews>
  <sheetFormatPr defaultRowHeight="15" x14ac:dyDescent="0.25"/>
  <cols>
    <col min="1" max="1" width="4.85546875" style="145" customWidth="1"/>
    <col min="2" max="2" width="12.85546875" style="145" customWidth="1"/>
    <col min="3" max="3" width="10" style="145" customWidth="1"/>
    <col min="4" max="4" width="31" style="145" customWidth="1"/>
    <col min="5" max="5" width="19.5703125" style="145" customWidth="1"/>
    <col min="6" max="6" width="6.28515625" style="145" customWidth="1"/>
    <col min="7" max="7" width="8" style="145" customWidth="1"/>
    <col min="8" max="8" width="13.5703125" style="146" customWidth="1"/>
    <col min="9" max="9" width="2.140625" style="146" customWidth="1"/>
    <col min="10" max="10" width="21.42578125" style="145" customWidth="1"/>
    <col min="11" max="12" width="9.140625" style="145"/>
    <col min="13" max="13" width="16.85546875" style="145" bestFit="1" customWidth="1"/>
    <col min="14" max="15" width="9.140625" style="145"/>
    <col min="16" max="16" width="16.42578125" style="145" bestFit="1" customWidth="1"/>
    <col min="17" max="16384" width="9.140625" style="145"/>
  </cols>
  <sheetData>
    <row r="2" spans="1:10" ht="18.75" x14ac:dyDescent="0.3">
      <c r="A2" s="144" t="s">
        <v>0</v>
      </c>
      <c r="B2" s="80"/>
      <c r="C2" s="51"/>
    </row>
    <row r="3" spans="1:10" x14ac:dyDescent="0.25">
      <c r="A3" s="147" t="s">
        <v>1</v>
      </c>
      <c r="B3" s="148"/>
      <c r="C3" s="148"/>
    </row>
    <row r="4" spans="1:10" x14ac:dyDescent="0.25">
      <c r="A4" s="147" t="s">
        <v>2</v>
      </c>
      <c r="B4" s="148"/>
      <c r="C4" s="148"/>
    </row>
    <row r="5" spans="1:10" x14ac:dyDescent="0.25">
      <c r="A5" s="147" t="s">
        <v>3</v>
      </c>
      <c r="B5" s="148"/>
      <c r="C5" s="148"/>
    </row>
    <row r="6" spans="1:10" x14ac:dyDescent="0.25">
      <c r="A6" s="147" t="s">
        <v>4</v>
      </c>
      <c r="B6" s="148"/>
      <c r="C6" s="148"/>
    </row>
    <row r="7" spans="1:10" x14ac:dyDescent="0.25">
      <c r="A7" s="147" t="s">
        <v>5</v>
      </c>
      <c r="B7" s="148"/>
      <c r="C7" s="148"/>
    </row>
    <row r="8" spans="1:10" x14ac:dyDescent="0.25">
      <c r="A8" s="148"/>
      <c r="B8" s="148"/>
      <c r="C8" s="148"/>
    </row>
    <row r="9" spans="1:10" ht="15.75" thickBot="1" x14ac:dyDescent="0.3">
      <c r="A9" s="149"/>
      <c r="B9" s="149"/>
      <c r="C9" s="149"/>
      <c r="D9" s="149"/>
      <c r="E9" s="149"/>
      <c r="F9" s="149"/>
      <c r="G9" s="149"/>
      <c r="H9" s="150"/>
      <c r="I9" s="150"/>
      <c r="J9" s="149"/>
    </row>
    <row r="10" spans="1:10" ht="30.75" customHeight="1" thickBot="1" x14ac:dyDescent="0.3">
      <c r="A10" s="461" t="s">
        <v>6</v>
      </c>
      <c r="B10" s="462"/>
      <c r="C10" s="462"/>
      <c r="D10" s="462"/>
      <c r="E10" s="462"/>
      <c r="F10" s="462"/>
      <c r="G10" s="462"/>
      <c r="H10" s="462"/>
      <c r="I10" s="462"/>
      <c r="J10" s="463"/>
    </row>
    <row r="11" spans="1:10" ht="9.75" customHeight="1" x14ac:dyDescent="0.25"/>
    <row r="12" spans="1:10" ht="18.75" customHeight="1" x14ac:dyDescent="0.25">
      <c r="A12" s="151" t="s">
        <v>7</v>
      </c>
      <c r="B12" s="151" t="s">
        <v>219</v>
      </c>
      <c r="C12" s="151"/>
      <c r="D12" s="151"/>
      <c r="E12" s="151"/>
      <c r="F12" s="151"/>
      <c r="G12" s="151"/>
      <c r="H12" s="152" t="s">
        <v>8</v>
      </c>
      <c r="I12" s="152" t="s">
        <v>9</v>
      </c>
      <c r="J12" s="8" t="s">
        <v>898</v>
      </c>
    </row>
    <row r="13" spans="1:10" ht="18.75" customHeight="1" x14ac:dyDescent="0.25">
      <c r="A13" s="151"/>
      <c r="B13" s="151"/>
      <c r="C13" s="151"/>
      <c r="D13" s="151"/>
      <c r="E13" s="151"/>
      <c r="F13" s="151"/>
      <c r="G13" s="151"/>
      <c r="H13" s="152" t="s">
        <v>10</v>
      </c>
      <c r="I13" s="152" t="s">
        <v>9</v>
      </c>
      <c r="J13" s="9" t="s">
        <v>221</v>
      </c>
    </row>
    <row r="14" spans="1:10" ht="18.75" customHeight="1" x14ac:dyDescent="0.25">
      <c r="A14" s="151"/>
      <c r="B14" s="151"/>
      <c r="C14" s="151"/>
      <c r="D14" s="151"/>
      <c r="E14" s="151"/>
      <c r="F14" s="151"/>
      <c r="G14" s="151"/>
      <c r="H14" s="152" t="s">
        <v>11</v>
      </c>
      <c r="I14" s="152" t="s">
        <v>9</v>
      </c>
      <c r="J14" s="9" t="s">
        <v>147</v>
      </c>
    </row>
    <row r="15" spans="1:10" ht="18.75" customHeight="1" x14ac:dyDescent="0.25">
      <c r="A15" s="151" t="s">
        <v>13</v>
      </c>
      <c r="B15" s="151" t="s">
        <v>333</v>
      </c>
      <c r="C15" s="151"/>
      <c r="D15" s="151"/>
      <c r="E15" s="151"/>
      <c r="F15" s="151"/>
      <c r="G15" s="151"/>
      <c r="H15" s="152" t="s">
        <v>12</v>
      </c>
      <c r="I15" s="152" t="s">
        <v>9</v>
      </c>
      <c r="J15" s="153" t="s">
        <v>899</v>
      </c>
    </row>
    <row r="16" spans="1:10" ht="11.25" customHeight="1" thickBot="1" x14ac:dyDescent="0.3">
      <c r="A16" s="155"/>
      <c r="B16" s="155"/>
      <c r="C16" s="155"/>
      <c r="D16" s="155"/>
      <c r="E16" s="155"/>
      <c r="F16" s="155"/>
      <c r="G16" s="155"/>
      <c r="H16" s="156"/>
      <c r="I16" s="156"/>
      <c r="J16" s="155"/>
    </row>
    <row r="17" spans="1:13" ht="43.5" customHeight="1" x14ac:dyDescent="0.25">
      <c r="A17" s="157" t="s">
        <v>15</v>
      </c>
      <c r="B17" s="158" t="s">
        <v>337</v>
      </c>
      <c r="C17" s="159" t="s">
        <v>17</v>
      </c>
      <c r="D17" s="158" t="s">
        <v>338</v>
      </c>
      <c r="E17" s="158" t="s">
        <v>19</v>
      </c>
      <c r="F17" s="159" t="s">
        <v>50</v>
      </c>
      <c r="G17" s="160" t="s">
        <v>51</v>
      </c>
      <c r="H17" s="450" t="s">
        <v>20</v>
      </c>
      <c r="I17" s="451"/>
      <c r="J17" s="161" t="s">
        <v>21</v>
      </c>
      <c r="M17" s="146"/>
    </row>
    <row r="18" spans="1:13" s="155" customFormat="1" ht="34.5" customHeight="1" x14ac:dyDescent="0.25">
      <c r="A18" s="162">
        <v>1</v>
      </c>
      <c r="B18" s="61">
        <v>44624</v>
      </c>
      <c r="C18" s="163" t="s">
        <v>900</v>
      </c>
      <c r="D18" s="164" t="s">
        <v>901</v>
      </c>
      <c r="E18" s="165" t="s">
        <v>356</v>
      </c>
      <c r="F18" s="166">
        <v>1</v>
      </c>
      <c r="G18" s="167">
        <v>25</v>
      </c>
      <c r="H18" s="452">
        <v>45000</v>
      </c>
      <c r="I18" s="453"/>
      <c r="J18" s="168">
        <f>G18*H18</f>
        <v>1125000</v>
      </c>
      <c r="M18" s="156"/>
    </row>
    <row r="19" spans="1:13" ht="26.25" customHeight="1" thickBot="1" x14ac:dyDescent="0.3">
      <c r="A19" s="442" t="s">
        <v>22</v>
      </c>
      <c r="B19" s="443"/>
      <c r="C19" s="443"/>
      <c r="D19" s="443"/>
      <c r="E19" s="443"/>
      <c r="F19" s="443"/>
      <c r="G19" s="443"/>
      <c r="H19" s="443"/>
      <c r="I19" s="444"/>
      <c r="J19" s="169">
        <f>SUM(J18:J18)</f>
        <v>1125000</v>
      </c>
    </row>
    <row r="20" spans="1:13" ht="11.25" customHeight="1" x14ac:dyDescent="0.25">
      <c r="A20" s="445"/>
      <c r="B20" s="445"/>
      <c r="C20" s="445"/>
      <c r="D20" s="445"/>
      <c r="E20" s="170"/>
      <c r="H20" s="171"/>
      <c r="I20" s="171"/>
      <c r="J20" s="172"/>
    </row>
    <row r="21" spans="1:13" ht="20.25" customHeight="1" x14ac:dyDescent="0.25">
      <c r="A21" s="173"/>
      <c r="B21" s="173"/>
      <c r="D21" s="173"/>
      <c r="E21" s="173"/>
      <c r="H21" s="97" t="s">
        <v>23</v>
      </c>
      <c r="I21" s="97"/>
      <c r="J21" s="96">
        <v>0</v>
      </c>
    </row>
    <row r="22" spans="1:13" ht="20.25" customHeight="1" thickBot="1" x14ac:dyDescent="0.3">
      <c r="A22" s="285"/>
      <c r="B22" s="285"/>
      <c r="D22" s="285"/>
      <c r="E22" s="285"/>
      <c r="H22" s="174" t="s">
        <v>341</v>
      </c>
      <c r="I22" s="174"/>
      <c r="J22" s="175">
        <v>0</v>
      </c>
    </row>
    <row r="23" spans="1:13" ht="22.5" customHeight="1" x14ac:dyDescent="0.25">
      <c r="A23" s="151"/>
      <c r="B23" s="151"/>
      <c r="D23" s="151"/>
      <c r="E23" s="176"/>
      <c r="H23" s="177" t="s">
        <v>26</v>
      </c>
      <c r="I23" s="178"/>
      <c r="J23" s="179">
        <f>J19</f>
        <v>1125000</v>
      </c>
    </row>
    <row r="24" spans="1:13" ht="13.5" customHeight="1" x14ac:dyDescent="0.25">
      <c r="A24" s="151"/>
      <c r="B24" s="151"/>
      <c r="D24" s="151"/>
      <c r="E24" s="176"/>
      <c r="H24" s="178"/>
      <c r="I24" s="178"/>
      <c r="J24" s="180"/>
    </row>
    <row r="25" spans="1:13" ht="18.75" x14ac:dyDescent="0.25">
      <c r="A25" s="181" t="s">
        <v>902</v>
      </c>
      <c r="B25" s="176"/>
      <c r="D25" s="151"/>
      <c r="E25" s="176"/>
      <c r="H25" s="178"/>
      <c r="I25" s="178"/>
      <c r="J25" s="180"/>
    </row>
    <row r="26" spans="1:13" ht="12" customHeight="1" x14ac:dyDescent="0.25">
      <c r="A26" s="151"/>
      <c r="B26" s="151"/>
      <c r="D26" s="151"/>
      <c r="E26" s="176"/>
      <c r="H26" s="178"/>
      <c r="I26" s="178"/>
      <c r="J26" s="180"/>
    </row>
    <row r="27" spans="1:13" ht="17.25" customHeight="1" x14ac:dyDescent="0.25">
      <c r="A27" s="29" t="s">
        <v>27</v>
      </c>
      <c r="B27" s="182"/>
      <c r="D27" s="182"/>
      <c r="E27" s="151"/>
      <c r="H27" s="152"/>
      <c r="I27" s="152"/>
      <c r="J27" s="151"/>
    </row>
    <row r="28" spans="1:13" ht="17.25" customHeight="1" x14ac:dyDescent="0.25">
      <c r="A28" s="30" t="s">
        <v>28</v>
      </c>
      <c r="B28" s="176"/>
      <c r="D28" s="176"/>
      <c r="E28" s="151"/>
      <c r="H28" s="152"/>
      <c r="I28" s="152"/>
      <c r="J28" s="151"/>
      <c r="M28" s="183"/>
    </row>
    <row r="29" spans="1:13" ht="17.25" customHeight="1" x14ac:dyDescent="0.25">
      <c r="A29" s="30" t="s">
        <v>29</v>
      </c>
      <c r="B29" s="176"/>
      <c r="D29" s="151"/>
      <c r="E29" s="151"/>
      <c r="H29" s="152"/>
      <c r="I29" s="152"/>
      <c r="J29" s="151"/>
    </row>
    <row r="30" spans="1:13" ht="17.25" customHeight="1" x14ac:dyDescent="0.25">
      <c r="A30" s="31" t="s">
        <v>135</v>
      </c>
      <c r="B30" s="184"/>
      <c r="D30" s="184"/>
      <c r="E30" s="151"/>
      <c r="H30" s="152"/>
      <c r="I30" s="152"/>
      <c r="J30" s="151"/>
    </row>
    <row r="31" spans="1:13" ht="17.25" customHeight="1" x14ac:dyDescent="0.25">
      <c r="A31" s="33" t="s">
        <v>136</v>
      </c>
      <c r="B31" s="185"/>
      <c r="D31" s="186"/>
      <c r="E31" s="151"/>
      <c r="H31" s="152"/>
      <c r="I31" s="152"/>
      <c r="J31" s="151"/>
    </row>
    <row r="32" spans="1:13" ht="8.25" customHeight="1" x14ac:dyDescent="0.25">
      <c r="A32" s="185"/>
      <c r="B32" s="185"/>
      <c r="D32" s="187"/>
      <c r="E32" s="151"/>
      <c r="H32" s="152"/>
      <c r="I32" s="152"/>
      <c r="J32" s="151"/>
    </row>
    <row r="33" spans="1:13" ht="15.75" x14ac:dyDescent="0.25">
      <c r="A33" s="151"/>
      <c r="B33" s="151"/>
      <c r="D33" s="151"/>
      <c r="E33" s="151"/>
      <c r="H33" s="188" t="s">
        <v>32</v>
      </c>
      <c r="I33" s="446" t="str">
        <f>J13</f>
        <v xml:space="preserve"> 18 Maret 2022</v>
      </c>
      <c r="J33" s="446"/>
    </row>
    <row r="34" spans="1:13" ht="15.75" x14ac:dyDescent="0.25">
      <c r="A34" s="151"/>
      <c r="B34" s="151"/>
      <c r="D34" s="151"/>
      <c r="E34" s="151"/>
      <c r="H34" s="152"/>
      <c r="I34" s="152"/>
      <c r="J34" s="151"/>
    </row>
    <row r="35" spans="1:13" ht="15.75" x14ac:dyDescent="0.25">
      <c r="A35" s="151"/>
      <c r="B35" s="151"/>
      <c r="D35" s="151"/>
      <c r="E35" s="151"/>
      <c r="H35" s="152"/>
      <c r="I35" s="152"/>
      <c r="J35" s="151"/>
    </row>
    <row r="36" spans="1:13" ht="15.75" x14ac:dyDescent="0.25">
      <c r="A36" s="151"/>
      <c r="B36" s="151"/>
      <c r="D36" s="151"/>
      <c r="E36" s="151"/>
      <c r="H36" s="152"/>
      <c r="I36" s="152"/>
      <c r="J36" s="151"/>
    </row>
    <row r="37" spans="1:13" ht="15.75" x14ac:dyDescent="0.25">
      <c r="A37" s="151"/>
      <c r="B37" s="151"/>
      <c r="D37" s="151"/>
      <c r="E37" s="151"/>
      <c r="H37" s="152"/>
      <c r="I37" s="152"/>
      <c r="J37" s="151"/>
    </row>
    <row r="38" spans="1:13" ht="15.75" x14ac:dyDescent="0.25">
      <c r="A38" s="151"/>
      <c r="B38" s="151"/>
      <c r="D38" s="151"/>
      <c r="E38" s="151"/>
      <c r="H38" s="152"/>
      <c r="I38" s="152"/>
      <c r="J38" s="151"/>
    </row>
    <row r="39" spans="1:13" ht="15.75" x14ac:dyDescent="0.25">
      <c r="A39" s="51"/>
      <c r="B39" s="51"/>
      <c r="D39" s="51"/>
      <c r="E39" s="51"/>
      <c r="H39" s="396" t="s">
        <v>342</v>
      </c>
      <c r="I39" s="396"/>
      <c r="J39" s="396"/>
    </row>
    <row r="40" spans="1:13" ht="15.75" x14ac:dyDescent="0.25">
      <c r="A40" s="51"/>
      <c r="B40" s="51"/>
      <c r="D40" s="51"/>
      <c r="E40" s="51"/>
      <c r="H40" s="81"/>
      <c r="I40" s="81"/>
      <c r="J40" s="51"/>
    </row>
    <row r="41" spans="1:13" ht="15.75" x14ac:dyDescent="0.25">
      <c r="A41" s="51"/>
      <c r="B41" s="51"/>
      <c r="D41" s="51"/>
      <c r="E41" s="51"/>
      <c r="H41" s="81"/>
      <c r="I41" s="81"/>
      <c r="J41" s="51"/>
    </row>
    <row r="42" spans="1:13" ht="15.75" x14ac:dyDescent="0.25">
      <c r="A42" s="51"/>
      <c r="B42" s="51"/>
      <c r="D42" s="51"/>
      <c r="E42" s="51"/>
      <c r="H42" s="81"/>
      <c r="I42" s="81"/>
      <c r="J42" s="51"/>
      <c r="M42" s="189"/>
    </row>
    <row r="43" spans="1:13" ht="15.75" x14ac:dyDescent="0.25">
      <c r="A43" s="51"/>
      <c r="B43" s="51"/>
      <c r="D43" s="51"/>
      <c r="E43" s="51"/>
      <c r="H43" s="81"/>
      <c r="I43" s="81"/>
      <c r="J43" s="51"/>
    </row>
    <row r="44" spans="1:13" ht="15.75" x14ac:dyDescent="0.25">
      <c r="A44" s="51"/>
      <c r="B44" s="51"/>
      <c r="D44" s="51"/>
      <c r="E44" s="51"/>
      <c r="H44" s="81"/>
      <c r="I44" s="81"/>
      <c r="J44" s="51"/>
    </row>
    <row r="45" spans="1:13" ht="15.75" x14ac:dyDescent="0.25">
      <c r="A45" s="51"/>
      <c r="B45" s="51"/>
      <c r="D45" s="51"/>
      <c r="E45" s="51"/>
      <c r="H45" s="81"/>
      <c r="I45" s="81"/>
      <c r="J45" s="51"/>
    </row>
    <row r="46" spans="1:13" ht="15.75" x14ac:dyDescent="0.25">
      <c r="A46" s="51"/>
      <c r="B46" s="51"/>
      <c r="D46" s="51"/>
      <c r="E46" s="51"/>
      <c r="H46" s="81"/>
      <c r="I46" s="81"/>
      <c r="J46" s="51"/>
    </row>
    <row r="47" spans="1:13" ht="15.75" x14ac:dyDescent="0.25">
      <c r="A47" s="51"/>
      <c r="B47" s="51"/>
      <c r="D47" s="51"/>
      <c r="E47" s="51"/>
      <c r="H47" s="81"/>
      <c r="I47" s="81"/>
      <c r="J47" s="51"/>
    </row>
  </sheetData>
  <autoFilter ref="A17:J19">
    <filterColumn colId="7" showButton="0"/>
  </autoFilter>
  <mergeCells count="7">
    <mergeCell ref="A19:I19"/>
    <mergeCell ref="A20:D20"/>
    <mergeCell ref="I33:J33"/>
    <mergeCell ref="H39:J39"/>
    <mergeCell ref="A10:J10"/>
    <mergeCell ref="H17:I17"/>
    <mergeCell ref="H18:I18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2:R39"/>
  <sheetViews>
    <sheetView topLeftCell="A13" zoomScale="98" zoomScaleNormal="98" workbookViewId="0">
      <selection activeCell="I14" sqref="I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2.140625" style="2" bestFit="1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907</v>
      </c>
      <c r="G11" s="3" t="s">
        <v>8</v>
      </c>
      <c r="H11" s="7" t="s">
        <v>9</v>
      </c>
      <c r="I11" s="8" t="s">
        <v>904</v>
      </c>
    </row>
    <row r="12" spans="1:9" x14ac:dyDescent="0.25">
      <c r="G12" s="3" t="s">
        <v>10</v>
      </c>
      <c r="H12" s="7" t="s">
        <v>9</v>
      </c>
      <c r="I12" s="9" t="s">
        <v>221</v>
      </c>
    </row>
    <row r="13" spans="1:9" x14ac:dyDescent="0.25">
      <c r="G13" s="3" t="s">
        <v>11</v>
      </c>
      <c r="H13" s="7" t="s">
        <v>9</v>
      </c>
      <c r="I13" s="9" t="s">
        <v>905</v>
      </c>
    </row>
    <row r="14" spans="1:9" x14ac:dyDescent="0.25">
      <c r="G14" s="3" t="s">
        <v>12</v>
      </c>
      <c r="H14" s="7" t="s">
        <v>9</v>
      </c>
      <c r="I14" s="10" t="s">
        <v>906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283" customFormat="1" ht="48.75" customHeight="1" x14ac:dyDescent="0.25">
      <c r="A18" s="15">
        <v>1</v>
      </c>
      <c r="B18" s="438">
        <v>44631</v>
      </c>
      <c r="C18" s="436" t="s">
        <v>908</v>
      </c>
      <c r="D18" s="47" t="s">
        <v>909</v>
      </c>
      <c r="E18" s="430" t="s">
        <v>607</v>
      </c>
      <c r="F18" s="287">
        <v>1</v>
      </c>
      <c r="G18" s="402">
        <v>7050000</v>
      </c>
      <c r="H18" s="403"/>
      <c r="I18" s="49">
        <f>G18</f>
        <v>7050000</v>
      </c>
    </row>
    <row r="19" spans="1:18" s="283" customFormat="1" ht="48.75" customHeight="1" x14ac:dyDescent="0.25">
      <c r="A19" s="15">
        <v>2</v>
      </c>
      <c r="B19" s="439"/>
      <c r="C19" s="437"/>
      <c r="D19" s="47" t="s">
        <v>239</v>
      </c>
      <c r="E19" s="431"/>
      <c r="F19" s="287">
        <v>1</v>
      </c>
      <c r="G19" s="402">
        <v>464250</v>
      </c>
      <c r="H19" s="403"/>
      <c r="I19" s="49">
        <f>G19</f>
        <v>464250</v>
      </c>
    </row>
    <row r="20" spans="1:18" s="51" customFormat="1" ht="24" customHeight="1" thickBot="1" x14ac:dyDescent="0.3">
      <c r="A20" s="391" t="s">
        <v>22</v>
      </c>
      <c r="B20" s="392"/>
      <c r="C20" s="392"/>
      <c r="D20" s="392"/>
      <c r="E20" s="392"/>
      <c r="F20" s="392"/>
      <c r="G20" s="392"/>
      <c r="H20" s="393"/>
      <c r="I20" s="50">
        <f>SUM(I18:I19)</f>
        <v>7514250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42</v>
      </c>
      <c r="H22" s="21"/>
      <c r="I22" s="22">
        <v>4900000</v>
      </c>
      <c r="J22" s="293">
        <v>44631</v>
      </c>
      <c r="R22" s="2" t="s">
        <v>24</v>
      </c>
    </row>
    <row r="23" spans="1:18" ht="16.5" thickBot="1" x14ac:dyDescent="0.3">
      <c r="E23" s="1"/>
      <c r="F23" s="1"/>
      <c r="G23" s="24" t="s">
        <v>43</v>
      </c>
      <c r="H23" s="24"/>
      <c r="I23" s="52">
        <f>I20-I22</f>
        <v>2614250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I23</f>
        <v>2614250</v>
      </c>
    </row>
    <row r="25" spans="1:18" x14ac:dyDescent="0.25">
      <c r="A25" s="1" t="s">
        <v>910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18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10">
    <mergeCell ref="A20:H20"/>
    <mergeCell ref="H33:I33"/>
    <mergeCell ref="G39:I39"/>
    <mergeCell ref="A9:I9"/>
    <mergeCell ref="G17:H17"/>
    <mergeCell ref="B18:B19"/>
    <mergeCell ref="C18:C19"/>
    <mergeCell ref="E18:E19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2:R38"/>
  <sheetViews>
    <sheetView topLeftCell="A4" zoomScale="98" zoomScaleNormal="98" workbookViewId="0">
      <selection activeCell="I14" sqref="I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2.140625" style="2" bestFit="1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911</v>
      </c>
      <c r="G11" s="3" t="s">
        <v>8</v>
      </c>
      <c r="H11" s="7" t="s">
        <v>9</v>
      </c>
      <c r="I11" s="8" t="s">
        <v>912</v>
      </c>
    </row>
    <row r="12" spans="1:9" x14ac:dyDescent="0.25">
      <c r="G12" s="3" t="s">
        <v>10</v>
      </c>
      <c r="H12" s="7" t="s">
        <v>9</v>
      </c>
      <c r="I12" s="9" t="s">
        <v>221</v>
      </c>
    </row>
    <row r="13" spans="1:9" x14ac:dyDescent="0.25">
      <c r="G13" s="3" t="s">
        <v>11</v>
      </c>
      <c r="H13" s="7" t="s">
        <v>9</v>
      </c>
      <c r="I13" s="9" t="s">
        <v>905</v>
      </c>
    </row>
    <row r="14" spans="1:9" x14ac:dyDescent="0.25">
      <c r="G14" s="3" t="s">
        <v>12</v>
      </c>
      <c r="H14" s="7" t="s">
        <v>9</v>
      </c>
      <c r="I14" s="10" t="s">
        <v>913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283" customFormat="1" ht="48.75" customHeight="1" x14ac:dyDescent="0.25">
      <c r="A18" s="15">
        <v>1</v>
      </c>
      <c r="B18" s="291">
        <v>44624</v>
      </c>
      <c r="C18" s="289" t="s">
        <v>914</v>
      </c>
      <c r="D18" s="47" t="s">
        <v>915</v>
      </c>
      <c r="E18" s="286" t="s">
        <v>763</v>
      </c>
      <c r="F18" s="287">
        <v>1</v>
      </c>
      <c r="G18" s="402">
        <v>1200000</v>
      </c>
      <c r="H18" s="403"/>
      <c r="I18" s="49">
        <f>G18</f>
        <v>1200000</v>
      </c>
    </row>
    <row r="19" spans="1:18" s="51" customFormat="1" ht="24" customHeight="1" thickBot="1" x14ac:dyDescent="0.3">
      <c r="A19" s="391" t="s">
        <v>22</v>
      </c>
      <c r="B19" s="392"/>
      <c r="C19" s="392"/>
      <c r="D19" s="392"/>
      <c r="E19" s="392"/>
      <c r="F19" s="392"/>
      <c r="G19" s="392"/>
      <c r="H19" s="393"/>
      <c r="I19" s="50">
        <f>SUM(I18:I18)</f>
        <v>1200000</v>
      </c>
    </row>
    <row r="20" spans="1:18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20"/>
    </row>
    <row r="21" spans="1:18" x14ac:dyDescent="0.25">
      <c r="E21" s="1"/>
      <c r="F21" s="1"/>
      <c r="G21" s="21" t="s">
        <v>42</v>
      </c>
      <c r="H21" s="21"/>
      <c r="I21" s="22">
        <v>800000</v>
      </c>
      <c r="J21" s="293">
        <v>44635</v>
      </c>
      <c r="R21" s="2" t="s">
        <v>24</v>
      </c>
    </row>
    <row r="22" spans="1:18" ht="16.5" thickBot="1" x14ac:dyDescent="0.3">
      <c r="E22" s="1"/>
      <c r="F22" s="1"/>
      <c r="G22" s="24" t="s">
        <v>43</v>
      </c>
      <c r="H22" s="24"/>
      <c r="I22" s="52">
        <f>I19-I21</f>
        <v>400000</v>
      </c>
      <c r="J22" s="23"/>
    </row>
    <row r="23" spans="1:18" ht="16.5" customHeight="1" x14ac:dyDescent="0.25">
      <c r="E23" s="1"/>
      <c r="F23" s="1"/>
      <c r="G23" s="26" t="s">
        <v>26</v>
      </c>
      <c r="H23" s="26"/>
      <c r="I23" s="27">
        <f>I22</f>
        <v>400000</v>
      </c>
    </row>
    <row r="24" spans="1:18" x14ac:dyDescent="0.25">
      <c r="A24" s="1" t="s">
        <v>916</v>
      </c>
      <c r="E24" s="1"/>
      <c r="F24" s="1"/>
      <c r="G24" s="26"/>
      <c r="H24" s="26"/>
      <c r="I24" s="27"/>
    </row>
    <row r="25" spans="1:18" ht="10.5" customHeight="1" x14ac:dyDescent="0.25">
      <c r="A25" s="28"/>
      <c r="E25" s="1"/>
      <c r="F25" s="1"/>
      <c r="G25" s="26"/>
      <c r="H25" s="26"/>
      <c r="I25" s="27"/>
    </row>
    <row r="26" spans="1:18" x14ac:dyDescent="0.25">
      <c r="A26" s="29" t="s">
        <v>27</v>
      </c>
    </row>
    <row r="27" spans="1:18" x14ac:dyDescent="0.25">
      <c r="A27" s="30" t="s">
        <v>28</v>
      </c>
      <c r="B27" s="30"/>
      <c r="C27" s="30"/>
      <c r="D27" s="30"/>
      <c r="E27" s="11"/>
    </row>
    <row r="28" spans="1:18" x14ac:dyDescent="0.25">
      <c r="A28" s="30" t="s">
        <v>29</v>
      </c>
      <c r="B28" s="30"/>
      <c r="C28" s="30"/>
      <c r="D28" s="11"/>
      <c r="E28" s="11"/>
    </row>
    <row r="29" spans="1:18" x14ac:dyDescent="0.25">
      <c r="A29" s="31" t="s">
        <v>135</v>
      </c>
      <c r="B29" s="32"/>
      <c r="C29" s="32"/>
      <c r="D29" s="31"/>
      <c r="E29" s="11"/>
    </row>
    <row r="30" spans="1:18" x14ac:dyDescent="0.25">
      <c r="A30" s="33" t="s">
        <v>136</v>
      </c>
      <c r="B30" s="33"/>
      <c r="C30" s="33"/>
      <c r="D30" s="32"/>
      <c r="E30" s="11"/>
    </row>
    <row r="31" spans="1:18" ht="8.25" customHeight="1" x14ac:dyDescent="0.25">
      <c r="A31" s="34"/>
      <c r="B31" s="34"/>
      <c r="C31" s="34"/>
      <c r="D31" s="34"/>
    </row>
    <row r="32" spans="1:18" x14ac:dyDescent="0.25">
      <c r="G32" s="35" t="s">
        <v>32</v>
      </c>
      <c r="H32" s="394" t="str">
        <f>+I12</f>
        <v xml:space="preserve"> 18 Maret 2022</v>
      </c>
      <c r="I32" s="395"/>
    </row>
    <row r="36" spans="7:9" x14ac:dyDescent="0.25">
      <c r="H36" s="3" t="s">
        <v>24</v>
      </c>
    </row>
    <row r="38" spans="7:9" x14ac:dyDescent="0.25">
      <c r="G38" s="396" t="s">
        <v>33</v>
      </c>
      <c r="H38" s="396"/>
      <c r="I38" s="396"/>
    </row>
  </sheetData>
  <mergeCells count="6">
    <mergeCell ref="A19:H19"/>
    <mergeCell ref="H32:I32"/>
    <mergeCell ref="G38:I38"/>
    <mergeCell ref="A9:I9"/>
    <mergeCell ref="G17:H17"/>
    <mergeCell ref="G18:H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2:R38"/>
  <sheetViews>
    <sheetView topLeftCell="A7" zoomScale="98" zoomScaleNormal="98" workbookViewId="0">
      <selection activeCell="I19" sqref="I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911</v>
      </c>
      <c r="G11" s="3" t="s">
        <v>8</v>
      </c>
      <c r="H11" s="7" t="s">
        <v>9</v>
      </c>
      <c r="I11" s="8" t="s">
        <v>917</v>
      </c>
    </row>
    <row r="12" spans="1:9" x14ac:dyDescent="0.25">
      <c r="G12" s="3" t="s">
        <v>10</v>
      </c>
      <c r="H12" s="7" t="s">
        <v>9</v>
      </c>
      <c r="I12" s="9" t="s">
        <v>221</v>
      </c>
    </row>
    <row r="13" spans="1:9" x14ac:dyDescent="0.25">
      <c r="G13" s="3" t="s">
        <v>11</v>
      </c>
      <c r="H13" s="7" t="s">
        <v>9</v>
      </c>
      <c r="I13" s="9" t="s">
        <v>905</v>
      </c>
    </row>
    <row r="14" spans="1:9" x14ac:dyDescent="0.25">
      <c r="G14" s="3" t="s">
        <v>12</v>
      </c>
      <c r="H14" s="7" t="s">
        <v>9</v>
      </c>
      <c r="I14" s="10" t="s">
        <v>918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283" customFormat="1" ht="48.75" customHeight="1" x14ac:dyDescent="0.25">
      <c r="A18" s="15">
        <v>1</v>
      </c>
      <c r="B18" s="302">
        <v>44628</v>
      </c>
      <c r="C18" s="300" t="s">
        <v>919</v>
      </c>
      <c r="D18" s="47" t="s">
        <v>920</v>
      </c>
      <c r="E18" s="286" t="s">
        <v>594</v>
      </c>
      <c r="F18" s="287">
        <v>1</v>
      </c>
      <c r="G18" s="402">
        <v>7800000</v>
      </c>
      <c r="H18" s="403"/>
      <c r="I18" s="49">
        <f>G18</f>
        <v>7800000</v>
      </c>
    </row>
    <row r="19" spans="1:18" s="51" customFormat="1" ht="24" customHeight="1" thickBot="1" x14ac:dyDescent="0.3">
      <c r="A19" s="391" t="s">
        <v>22</v>
      </c>
      <c r="B19" s="392"/>
      <c r="C19" s="392"/>
      <c r="D19" s="392"/>
      <c r="E19" s="392"/>
      <c r="F19" s="392"/>
      <c r="G19" s="392"/>
      <c r="H19" s="393"/>
      <c r="I19" s="50">
        <f>I18</f>
        <v>7800000</v>
      </c>
    </row>
    <row r="20" spans="1:18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20"/>
    </row>
    <row r="21" spans="1:18" x14ac:dyDescent="0.25">
      <c r="E21" s="1"/>
      <c r="F21" s="1"/>
      <c r="G21" s="21" t="s">
        <v>42</v>
      </c>
      <c r="H21" s="21"/>
      <c r="I21" s="22">
        <v>5400000</v>
      </c>
      <c r="J21" s="293">
        <v>44635</v>
      </c>
      <c r="R21" s="2" t="s">
        <v>24</v>
      </c>
    </row>
    <row r="22" spans="1:18" ht="16.5" thickBot="1" x14ac:dyDescent="0.3">
      <c r="E22" s="1"/>
      <c r="F22" s="1"/>
      <c r="G22" s="24" t="s">
        <v>43</v>
      </c>
      <c r="H22" s="24"/>
      <c r="I22" s="52">
        <f>I19-I21</f>
        <v>2400000</v>
      </c>
      <c r="J22" s="23"/>
    </row>
    <row r="23" spans="1:18" ht="16.5" customHeight="1" x14ac:dyDescent="0.25">
      <c r="E23" s="1"/>
      <c r="F23" s="1"/>
      <c r="G23" s="26" t="s">
        <v>26</v>
      </c>
      <c r="H23" s="26"/>
      <c r="I23" s="27">
        <f>I22</f>
        <v>2400000</v>
      </c>
    </row>
    <row r="24" spans="1:18" x14ac:dyDescent="0.25">
      <c r="A24" s="1" t="s">
        <v>921</v>
      </c>
      <c r="E24" s="1"/>
      <c r="F24" s="1"/>
      <c r="G24" s="26"/>
      <c r="H24" s="26"/>
      <c r="I24" s="27"/>
    </row>
    <row r="25" spans="1:18" ht="10.5" customHeight="1" x14ac:dyDescent="0.25">
      <c r="A25" s="28"/>
      <c r="E25" s="1"/>
      <c r="F25" s="1"/>
      <c r="G25" s="26"/>
      <c r="H25" s="26"/>
      <c r="I25" s="27"/>
    </row>
    <row r="26" spans="1:18" x14ac:dyDescent="0.25">
      <c r="A26" s="29" t="s">
        <v>27</v>
      </c>
    </row>
    <row r="27" spans="1:18" x14ac:dyDescent="0.25">
      <c r="A27" s="30" t="s">
        <v>28</v>
      </c>
      <c r="B27" s="30"/>
      <c r="C27" s="30"/>
      <c r="D27" s="30"/>
      <c r="E27" s="11"/>
    </row>
    <row r="28" spans="1:18" x14ac:dyDescent="0.25">
      <c r="A28" s="30" t="s">
        <v>29</v>
      </c>
      <c r="B28" s="30"/>
      <c r="C28" s="30"/>
      <c r="D28" s="11"/>
      <c r="E28" s="11"/>
    </row>
    <row r="29" spans="1:18" x14ac:dyDescent="0.25">
      <c r="A29" s="31" t="s">
        <v>135</v>
      </c>
      <c r="B29" s="32"/>
      <c r="C29" s="32"/>
      <c r="D29" s="31"/>
      <c r="E29" s="11"/>
    </row>
    <row r="30" spans="1:18" x14ac:dyDescent="0.25">
      <c r="A30" s="33" t="s">
        <v>136</v>
      </c>
      <c r="B30" s="33"/>
      <c r="C30" s="33"/>
      <c r="D30" s="32"/>
      <c r="E30" s="11"/>
    </row>
    <row r="31" spans="1:18" ht="8.25" customHeight="1" x14ac:dyDescent="0.25">
      <c r="A31" s="34"/>
      <c r="B31" s="34"/>
      <c r="C31" s="34"/>
      <c r="D31" s="34"/>
    </row>
    <row r="32" spans="1:18" x14ac:dyDescent="0.25">
      <c r="G32" s="35" t="s">
        <v>32</v>
      </c>
      <c r="H32" s="394" t="str">
        <f>+I12</f>
        <v xml:space="preserve"> 18 Maret 2022</v>
      </c>
      <c r="I32" s="395"/>
    </row>
    <row r="36" spans="7:9" x14ac:dyDescent="0.25">
      <c r="H36" s="3" t="s">
        <v>24</v>
      </c>
    </row>
    <row r="38" spans="7:9" x14ac:dyDescent="0.25">
      <c r="G38" s="396" t="s">
        <v>33</v>
      </c>
      <c r="H38" s="396"/>
      <c r="I38" s="396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2:R38"/>
  <sheetViews>
    <sheetView topLeftCell="A7" zoomScale="98" zoomScaleNormal="98" workbookViewId="0">
      <selection activeCell="I14" sqref="I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911</v>
      </c>
      <c r="G11" s="3" t="s">
        <v>8</v>
      </c>
      <c r="H11" s="7" t="s">
        <v>9</v>
      </c>
      <c r="I11" s="8" t="s">
        <v>922</v>
      </c>
    </row>
    <row r="12" spans="1:9" x14ac:dyDescent="0.25">
      <c r="G12" s="3" t="s">
        <v>10</v>
      </c>
      <c r="H12" s="7" t="s">
        <v>9</v>
      </c>
      <c r="I12" s="9" t="s">
        <v>221</v>
      </c>
    </row>
    <row r="13" spans="1:9" x14ac:dyDescent="0.25">
      <c r="G13" s="3" t="s">
        <v>11</v>
      </c>
      <c r="H13" s="7" t="s">
        <v>9</v>
      </c>
      <c r="I13" s="9" t="s">
        <v>905</v>
      </c>
    </row>
    <row r="14" spans="1:9" x14ac:dyDescent="0.25">
      <c r="G14" s="3" t="s">
        <v>12</v>
      </c>
      <c r="H14" s="7" t="s">
        <v>9</v>
      </c>
      <c r="I14" s="10" t="s">
        <v>923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283" customFormat="1" ht="48.75" customHeight="1" x14ac:dyDescent="0.25">
      <c r="A18" s="15">
        <v>1</v>
      </c>
      <c r="B18" s="291">
        <v>12121</v>
      </c>
      <c r="C18" s="289" t="s">
        <v>924</v>
      </c>
      <c r="D18" s="47" t="s">
        <v>925</v>
      </c>
      <c r="E18" s="286" t="s">
        <v>926</v>
      </c>
      <c r="F18" s="287">
        <v>1</v>
      </c>
      <c r="G18" s="402">
        <v>8000000</v>
      </c>
      <c r="H18" s="403"/>
      <c r="I18" s="49">
        <f>G18</f>
        <v>8000000</v>
      </c>
    </row>
    <row r="19" spans="1:18" s="51" customFormat="1" ht="24" customHeight="1" thickBot="1" x14ac:dyDescent="0.3">
      <c r="A19" s="391" t="s">
        <v>22</v>
      </c>
      <c r="B19" s="392"/>
      <c r="C19" s="392"/>
      <c r="D19" s="392"/>
      <c r="E19" s="392"/>
      <c r="F19" s="392"/>
      <c r="G19" s="392"/>
      <c r="H19" s="393"/>
      <c r="I19" s="50">
        <f>SUM(I18:I18)</f>
        <v>8000000</v>
      </c>
    </row>
    <row r="20" spans="1:18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20"/>
    </row>
    <row r="21" spans="1:18" x14ac:dyDescent="0.25">
      <c r="E21" s="1"/>
      <c r="F21" s="1"/>
      <c r="G21" s="21" t="s">
        <v>42</v>
      </c>
      <c r="H21" s="21"/>
      <c r="I21" s="22">
        <v>5600000</v>
      </c>
      <c r="J21" s="293">
        <v>44635</v>
      </c>
      <c r="R21" s="2" t="s">
        <v>24</v>
      </c>
    </row>
    <row r="22" spans="1:18" ht="16.5" thickBot="1" x14ac:dyDescent="0.3">
      <c r="E22" s="1"/>
      <c r="F22" s="1"/>
      <c r="G22" s="24" t="s">
        <v>43</v>
      </c>
      <c r="H22" s="24"/>
      <c r="I22" s="52">
        <f>I19-I21</f>
        <v>2400000</v>
      </c>
      <c r="J22" s="23"/>
    </row>
    <row r="23" spans="1:18" ht="16.5" customHeight="1" x14ac:dyDescent="0.25">
      <c r="E23" s="1"/>
      <c r="F23" s="1"/>
      <c r="G23" s="26" t="s">
        <v>26</v>
      </c>
      <c r="H23" s="26"/>
      <c r="I23" s="27">
        <f>I22</f>
        <v>2400000</v>
      </c>
    </row>
    <row r="24" spans="1:18" x14ac:dyDescent="0.25">
      <c r="A24" s="1" t="s">
        <v>921</v>
      </c>
      <c r="E24" s="1"/>
      <c r="F24" s="1"/>
      <c r="G24" s="26"/>
      <c r="H24" s="26"/>
      <c r="I24" s="27"/>
    </row>
    <row r="25" spans="1:18" ht="10.5" customHeight="1" x14ac:dyDescent="0.25">
      <c r="A25" s="28"/>
      <c r="E25" s="1"/>
      <c r="F25" s="1"/>
      <c r="G25" s="26"/>
      <c r="H25" s="26"/>
      <c r="I25" s="27"/>
    </row>
    <row r="26" spans="1:18" x14ac:dyDescent="0.25">
      <c r="A26" s="29" t="s">
        <v>27</v>
      </c>
    </row>
    <row r="27" spans="1:18" x14ac:dyDescent="0.25">
      <c r="A27" s="30" t="s">
        <v>28</v>
      </c>
      <c r="B27" s="30"/>
      <c r="C27" s="30"/>
      <c r="D27" s="30"/>
      <c r="E27" s="11"/>
    </row>
    <row r="28" spans="1:18" x14ac:dyDescent="0.25">
      <c r="A28" s="30" t="s">
        <v>29</v>
      </c>
      <c r="B28" s="30"/>
      <c r="C28" s="30"/>
      <c r="D28" s="11"/>
      <c r="E28" s="11"/>
    </row>
    <row r="29" spans="1:18" x14ac:dyDescent="0.25">
      <c r="A29" s="31" t="s">
        <v>135</v>
      </c>
      <c r="B29" s="32"/>
      <c r="C29" s="32"/>
      <c r="D29" s="31"/>
      <c r="E29" s="11"/>
    </row>
    <row r="30" spans="1:18" x14ac:dyDescent="0.25">
      <c r="A30" s="33" t="s">
        <v>136</v>
      </c>
      <c r="B30" s="33"/>
      <c r="C30" s="33"/>
      <c r="D30" s="32"/>
      <c r="E30" s="11"/>
    </row>
    <row r="31" spans="1:18" ht="8.25" customHeight="1" x14ac:dyDescent="0.25">
      <c r="A31" s="34"/>
      <c r="B31" s="34"/>
      <c r="C31" s="34"/>
      <c r="D31" s="34"/>
    </row>
    <row r="32" spans="1:18" x14ac:dyDescent="0.25">
      <c r="G32" s="35" t="s">
        <v>32</v>
      </c>
      <c r="H32" s="394" t="str">
        <f>+I12</f>
        <v xml:space="preserve"> 18 Maret 2022</v>
      </c>
      <c r="I32" s="395"/>
    </row>
    <row r="36" spans="7:9" x14ac:dyDescent="0.25">
      <c r="H36" s="3" t="s">
        <v>24</v>
      </c>
    </row>
    <row r="38" spans="7:9" x14ac:dyDescent="0.25">
      <c r="G38" s="396" t="s">
        <v>33</v>
      </c>
      <c r="H38" s="396"/>
      <c r="I38" s="396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2:R39"/>
  <sheetViews>
    <sheetView topLeftCell="A10" zoomScale="98" zoomScaleNormal="98" workbookViewId="0">
      <selection activeCell="M22" sqref="M2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9"/>
    </row>
    <row r="10" spans="1:9" ht="11.25" customHeight="1" x14ac:dyDescent="0.25"/>
    <row r="11" spans="1:9" x14ac:dyDescent="0.25">
      <c r="A11" s="2" t="s">
        <v>7</v>
      </c>
      <c r="B11" s="2" t="s">
        <v>911</v>
      </c>
      <c r="G11" s="3" t="s">
        <v>8</v>
      </c>
      <c r="H11" s="7" t="s">
        <v>9</v>
      </c>
      <c r="I11" s="8" t="s">
        <v>927</v>
      </c>
    </row>
    <row r="12" spans="1:9" x14ac:dyDescent="0.25">
      <c r="G12" s="3" t="s">
        <v>10</v>
      </c>
      <c r="H12" s="7" t="s">
        <v>9</v>
      </c>
      <c r="I12" s="9" t="s">
        <v>221</v>
      </c>
    </row>
    <row r="13" spans="1:9" x14ac:dyDescent="0.25">
      <c r="G13" s="3" t="s">
        <v>11</v>
      </c>
      <c r="H13" s="7" t="s">
        <v>9</v>
      </c>
      <c r="I13" s="9" t="s">
        <v>905</v>
      </c>
    </row>
    <row r="14" spans="1:9" x14ac:dyDescent="0.25">
      <c r="G14" s="3" t="s">
        <v>12</v>
      </c>
      <c r="H14" s="7" t="s">
        <v>9</v>
      </c>
      <c r="I14" s="10" t="s">
        <v>928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40</v>
      </c>
      <c r="G17" s="400" t="s">
        <v>20</v>
      </c>
      <c r="H17" s="401"/>
      <c r="I17" s="45" t="s">
        <v>21</v>
      </c>
    </row>
    <row r="18" spans="1:18" s="283" customFormat="1" ht="48.75" customHeight="1" x14ac:dyDescent="0.25">
      <c r="A18" s="15">
        <v>1</v>
      </c>
      <c r="B18" s="438">
        <v>12121</v>
      </c>
      <c r="C18" s="436" t="s">
        <v>929</v>
      </c>
      <c r="D18" s="47" t="s">
        <v>930</v>
      </c>
      <c r="E18" s="430" t="s">
        <v>926</v>
      </c>
      <c r="F18" s="287">
        <v>1</v>
      </c>
      <c r="G18" s="402">
        <v>8500000</v>
      </c>
      <c r="H18" s="403"/>
      <c r="I18" s="49">
        <f>G18</f>
        <v>8500000</v>
      </c>
    </row>
    <row r="19" spans="1:18" s="283" customFormat="1" ht="48.75" customHeight="1" x14ac:dyDescent="0.25">
      <c r="A19" s="15">
        <v>2</v>
      </c>
      <c r="B19" s="439"/>
      <c r="C19" s="437"/>
      <c r="D19" s="47" t="s">
        <v>239</v>
      </c>
      <c r="E19" s="431"/>
      <c r="F19" s="287">
        <v>1</v>
      </c>
      <c r="G19" s="402">
        <v>954000</v>
      </c>
      <c r="H19" s="403"/>
      <c r="I19" s="49">
        <f>G19</f>
        <v>954000</v>
      </c>
    </row>
    <row r="20" spans="1:18" s="51" customFormat="1" ht="24" customHeight="1" thickBot="1" x14ac:dyDescent="0.3">
      <c r="A20" s="391" t="s">
        <v>22</v>
      </c>
      <c r="B20" s="392"/>
      <c r="C20" s="392"/>
      <c r="D20" s="392"/>
      <c r="E20" s="392"/>
      <c r="F20" s="392"/>
      <c r="G20" s="392"/>
      <c r="H20" s="393"/>
      <c r="I20" s="50">
        <f>SUM(I18:I19)</f>
        <v>9454000</v>
      </c>
    </row>
    <row r="21" spans="1:18" ht="13.5" customHeight="1" x14ac:dyDescent="0.25">
      <c r="A21" s="19"/>
      <c r="B21" s="19"/>
      <c r="C21" s="19"/>
      <c r="D21" s="19"/>
      <c r="E21" s="19"/>
      <c r="F21" s="19"/>
      <c r="G21" s="19"/>
      <c r="H21" s="19"/>
      <c r="I21" s="20"/>
    </row>
    <row r="22" spans="1:18" x14ac:dyDescent="0.25">
      <c r="E22" s="1"/>
      <c r="F22" s="1"/>
      <c r="G22" s="21" t="s">
        <v>42</v>
      </c>
      <c r="H22" s="21"/>
      <c r="I22" s="22">
        <v>5950000</v>
      </c>
      <c r="J22" s="293">
        <v>44635</v>
      </c>
      <c r="R22" s="2" t="s">
        <v>24</v>
      </c>
    </row>
    <row r="23" spans="1:18" ht="16.5" thickBot="1" x14ac:dyDescent="0.3">
      <c r="E23" s="1"/>
      <c r="F23" s="1"/>
      <c r="G23" s="24" t="s">
        <v>43</v>
      </c>
      <c r="H23" s="24"/>
      <c r="I23" s="52">
        <f>I20-I22</f>
        <v>3504000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I23</f>
        <v>3504000</v>
      </c>
    </row>
    <row r="25" spans="1:18" x14ac:dyDescent="0.25">
      <c r="A25" s="1" t="s">
        <v>960</v>
      </c>
      <c r="E25" s="1"/>
      <c r="F25" s="1"/>
      <c r="G25" s="26"/>
      <c r="H25" s="26"/>
      <c r="I25" s="27"/>
    </row>
    <row r="26" spans="1:18" ht="10.5" customHeight="1" x14ac:dyDescent="0.25">
      <c r="A26" s="28"/>
      <c r="E26" s="1"/>
      <c r="F26" s="1"/>
      <c r="G26" s="26"/>
      <c r="H26" s="26"/>
      <c r="I26" s="27"/>
    </row>
    <row r="27" spans="1:18" x14ac:dyDescent="0.25">
      <c r="A27" s="29" t="s">
        <v>27</v>
      </c>
    </row>
    <row r="28" spans="1:18" x14ac:dyDescent="0.25">
      <c r="A28" s="30" t="s">
        <v>28</v>
      </c>
      <c r="B28" s="30"/>
      <c r="C28" s="30"/>
      <c r="D28" s="30"/>
      <c r="E28" s="11"/>
    </row>
    <row r="29" spans="1:18" x14ac:dyDescent="0.25">
      <c r="A29" s="30" t="s">
        <v>29</v>
      </c>
      <c r="B29" s="30"/>
      <c r="C29" s="30"/>
      <c r="D29" s="11"/>
      <c r="E29" s="11"/>
    </row>
    <row r="30" spans="1:18" x14ac:dyDescent="0.25">
      <c r="A30" s="31" t="s">
        <v>135</v>
      </c>
      <c r="B30" s="32"/>
      <c r="C30" s="32"/>
      <c r="D30" s="31"/>
      <c r="E30" s="11"/>
    </row>
    <row r="31" spans="1:18" x14ac:dyDescent="0.25">
      <c r="A31" s="33" t="s">
        <v>136</v>
      </c>
      <c r="B31" s="33"/>
      <c r="C31" s="33"/>
      <c r="D31" s="32"/>
      <c r="E31" s="11"/>
    </row>
    <row r="32" spans="1:18" ht="8.25" customHeight="1" x14ac:dyDescent="0.25">
      <c r="A32" s="34"/>
      <c r="B32" s="34"/>
      <c r="C32" s="34"/>
      <c r="D32" s="34"/>
    </row>
    <row r="33" spans="7:9" x14ac:dyDescent="0.25">
      <c r="G33" s="35" t="s">
        <v>32</v>
      </c>
      <c r="H33" s="394" t="str">
        <f>+I12</f>
        <v xml:space="preserve"> 18 Maret 2022</v>
      </c>
      <c r="I33" s="395"/>
    </row>
    <row r="37" spans="7:9" x14ac:dyDescent="0.25">
      <c r="H37" s="3" t="s">
        <v>24</v>
      </c>
    </row>
    <row r="39" spans="7:9" x14ac:dyDescent="0.25">
      <c r="G39" s="396" t="s">
        <v>33</v>
      </c>
      <c r="H39" s="396"/>
      <c r="I39" s="396"/>
    </row>
  </sheetData>
  <mergeCells count="10">
    <mergeCell ref="A9:I9"/>
    <mergeCell ref="G17:H17"/>
    <mergeCell ref="G18:H18"/>
    <mergeCell ref="A20:H20"/>
    <mergeCell ref="H33:I33"/>
    <mergeCell ref="G39:I39"/>
    <mergeCell ref="G19:H19"/>
    <mergeCell ref="C18:C19"/>
    <mergeCell ref="B18:B19"/>
    <mergeCell ref="E18:E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K97"/>
  <sheetViews>
    <sheetView topLeftCell="A2" workbookViewId="0">
      <selection activeCell="I15" sqref="I15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397" t="s">
        <v>6</v>
      </c>
      <c r="B10" s="398"/>
      <c r="C10" s="398"/>
      <c r="D10" s="398"/>
      <c r="E10" s="398"/>
      <c r="F10" s="398"/>
      <c r="G10" s="398"/>
      <c r="H10" s="398"/>
      <c r="I10" s="399"/>
    </row>
    <row r="12" spans="1:9" x14ac:dyDescent="0.25">
      <c r="A12" s="2" t="s">
        <v>7</v>
      </c>
      <c r="B12" s="2" t="s">
        <v>107</v>
      </c>
      <c r="G12" s="3" t="s">
        <v>8</v>
      </c>
      <c r="H12" s="7" t="s">
        <v>9</v>
      </c>
      <c r="I12" s="8" t="s">
        <v>134</v>
      </c>
    </row>
    <row r="13" spans="1:9" x14ac:dyDescent="0.25">
      <c r="G13" s="3" t="s">
        <v>10</v>
      </c>
      <c r="H13" s="7" t="s">
        <v>9</v>
      </c>
      <c r="I13" s="9" t="s">
        <v>36</v>
      </c>
    </row>
    <row r="14" spans="1:9" x14ac:dyDescent="0.25">
      <c r="G14" s="3" t="s">
        <v>11</v>
      </c>
      <c r="H14" s="7" t="s">
        <v>9</v>
      </c>
      <c r="I14" s="9" t="s">
        <v>45</v>
      </c>
    </row>
    <row r="15" spans="1:9" x14ac:dyDescent="0.25">
      <c r="A15" s="2" t="s">
        <v>13</v>
      </c>
      <c r="B15" s="2" t="s">
        <v>108</v>
      </c>
      <c r="G15" s="3" t="s">
        <v>12</v>
      </c>
      <c r="H15" s="3" t="s">
        <v>9</v>
      </c>
      <c r="I15" s="55" t="s">
        <v>133</v>
      </c>
    </row>
    <row r="16" spans="1:9" ht="16.5" thickBot="1" x14ac:dyDescent="0.3">
      <c r="F16" s="11"/>
    </row>
    <row r="17" spans="1:10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40</v>
      </c>
      <c r="G17" s="414" t="s">
        <v>20</v>
      </c>
      <c r="H17" s="415"/>
      <c r="I17" s="14" t="s">
        <v>21</v>
      </c>
    </row>
    <row r="18" spans="1:10" ht="48.75" customHeight="1" x14ac:dyDescent="0.25">
      <c r="A18" s="15">
        <v>1</v>
      </c>
      <c r="B18" s="61">
        <v>44606</v>
      </c>
      <c r="C18" s="62"/>
      <c r="D18" s="40" t="s">
        <v>130</v>
      </c>
      <c r="E18" s="48" t="s">
        <v>131</v>
      </c>
      <c r="F18" s="53">
        <v>1</v>
      </c>
      <c r="G18" s="404">
        <v>1000000</v>
      </c>
      <c r="H18" s="405"/>
      <c r="I18" s="59">
        <f>G18</f>
        <v>1000000</v>
      </c>
    </row>
    <row r="19" spans="1:10" ht="25.5" customHeight="1" thickBot="1" x14ac:dyDescent="0.3">
      <c r="A19" s="416" t="s">
        <v>22</v>
      </c>
      <c r="B19" s="417"/>
      <c r="C19" s="417"/>
      <c r="D19" s="417"/>
      <c r="E19" s="417"/>
      <c r="F19" s="417"/>
      <c r="G19" s="417"/>
      <c r="H19" s="418"/>
      <c r="I19" s="63">
        <f>SUM(I18:I18)</f>
        <v>1000000</v>
      </c>
    </row>
    <row r="20" spans="1:10" x14ac:dyDescent="0.25">
      <c r="A20" s="419"/>
      <c r="B20" s="419"/>
      <c r="C20" s="64"/>
      <c r="D20" s="64"/>
      <c r="E20" s="64"/>
      <c r="F20" s="64"/>
      <c r="G20" s="65"/>
      <c r="H20" s="65"/>
      <c r="I20" s="66"/>
    </row>
    <row r="21" spans="1:10" x14ac:dyDescent="0.25">
      <c r="A21" s="64"/>
      <c r="B21" s="64"/>
      <c r="C21" s="64"/>
      <c r="D21" s="64"/>
      <c r="E21" s="64"/>
      <c r="F21" s="64"/>
      <c r="G21" s="67" t="s">
        <v>109</v>
      </c>
      <c r="H21" s="67"/>
      <c r="I21" s="68">
        <v>0</v>
      </c>
    </row>
    <row r="22" spans="1:10" ht="16.5" thickBot="1" x14ac:dyDescent="0.3">
      <c r="D22" s="1"/>
      <c r="E22" s="1"/>
      <c r="F22" s="1"/>
      <c r="G22" s="24" t="s">
        <v>43</v>
      </c>
      <c r="H22" s="24"/>
      <c r="I22" s="52">
        <v>0</v>
      </c>
      <c r="J22" s="23"/>
    </row>
    <row r="23" spans="1:10" x14ac:dyDescent="0.25">
      <c r="D23" s="1"/>
      <c r="E23" s="1"/>
      <c r="F23" s="1"/>
      <c r="G23" s="26" t="s">
        <v>110</v>
      </c>
      <c r="H23" s="26"/>
      <c r="I23" s="27">
        <f>+I19</f>
        <v>1000000</v>
      </c>
    </row>
    <row r="24" spans="1:10" x14ac:dyDescent="0.25">
      <c r="A24" s="1" t="s">
        <v>132</v>
      </c>
      <c r="D24" s="1"/>
      <c r="E24" s="1"/>
      <c r="F24" s="1"/>
      <c r="G24" s="26"/>
      <c r="H24" s="26"/>
      <c r="I24" s="27"/>
    </row>
    <row r="25" spans="1:10" x14ac:dyDescent="0.25">
      <c r="A25" s="28"/>
      <c r="D25" s="1"/>
      <c r="E25" s="1"/>
      <c r="F25" s="1"/>
      <c r="G25" s="26"/>
      <c r="H25" s="26"/>
      <c r="I25" s="27"/>
    </row>
    <row r="26" spans="1:10" x14ac:dyDescent="0.25">
      <c r="D26" s="1"/>
      <c r="E26" s="1"/>
      <c r="F26" s="1"/>
      <c r="G26" s="26"/>
      <c r="H26" s="26"/>
      <c r="I26" s="27"/>
    </row>
    <row r="27" spans="1:10" x14ac:dyDescent="0.25">
      <c r="A27" s="29" t="s">
        <v>27</v>
      </c>
    </row>
    <row r="28" spans="1:10" x14ac:dyDescent="0.25">
      <c r="A28" s="30" t="s">
        <v>28</v>
      </c>
      <c r="B28" s="30"/>
      <c r="C28" s="30"/>
      <c r="D28" s="11"/>
      <c r="E28" s="11"/>
    </row>
    <row r="29" spans="1:10" x14ac:dyDescent="0.25">
      <c r="A29" s="30" t="s">
        <v>29</v>
      </c>
      <c r="B29" s="30"/>
      <c r="C29" s="30"/>
      <c r="D29" s="11"/>
      <c r="E29" s="11"/>
    </row>
    <row r="30" spans="1:10" x14ac:dyDescent="0.25">
      <c r="A30" s="31" t="s">
        <v>135</v>
      </c>
      <c r="B30" s="32"/>
      <c r="C30" s="32"/>
      <c r="D30" s="11"/>
      <c r="E30" s="11"/>
    </row>
    <row r="31" spans="1:10" x14ac:dyDescent="0.25">
      <c r="A31" s="33" t="s">
        <v>136</v>
      </c>
      <c r="B31" s="33"/>
      <c r="C31" s="33"/>
      <c r="D31" s="11"/>
      <c r="E31" s="11"/>
    </row>
    <row r="32" spans="1:10" x14ac:dyDescent="0.25">
      <c r="A32" s="34"/>
      <c r="B32" s="34"/>
      <c r="C32" s="34"/>
    </row>
    <row r="33" spans="1:9" x14ac:dyDescent="0.25">
      <c r="A33" s="69"/>
      <c r="B33" s="69"/>
      <c r="C33" s="69"/>
    </row>
    <row r="34" spans="1:9" x14ac:dyDescent="0.25">
      <c r="G34" s="35" t="s">
        <v>32</v>
      </c>
      <c r="H34" s="394" t="str">
        <f>I13</f>
        <v xml:space="preserve"> 01 Maret 2022</v>
      </c>
      <c r="I34" s="395"/>
    </row>
    <row r="38" spans="1:9" ht="24.75" customHeight="1" x14ac:dyDescent="0.25"/>
    <row r="40" spans="1:9" x14ac:dyDescent="0.25">
      <c r="G40" s="413" t="s">
        <v>33</v>
      </c>
      <c r="H40" s="413"/>
      <c r="I40" s="413"/>
    </row>
    <row r="45" spans="1:9" ht="16.5" thickBot="1" x14ac:dyDescent="0.3"/>
    <row r="46" spans="1:9" x14ac:dyDescent="0.25">
      <c r="D46" s="70"/>
      <c r="E46" s="71"/>
      <c r="F46" s="71"/>
    </row>
    <row r="47" spans="1:9" ht="18" x14ac:dyDescent="0.25">
      <c r="D47" s="72" t="s">
        <v>111</v>
      </c>
      <c r="E47" s="11"/>
      <c r="F47" s="11"/>
      <c r="G47" s="2"/>
      <c r="H47" s="2"/>
    </row>
    <row r="48" spans="1:9" ht="18" x14ac:dyDescent="0.25">
      <c r="D48" s="72" t="s">
        <v>112</v>
      </c>
      <c r="E48" s="11"/>
      <c r="F48" s="11"/>
      <c r="G48" s="2"/>
      <c r="H48" s="2"/>
    </row>
    <row r="49" spans="4:8" ht="18" x14ac:dyDescent="0.25">
      <c r="D49" s="72" t="s">
        <v>113</v>
      </c>
      <c r="E49" s="11"/>
      <c r="F49" s="11"/>
      <c r="G49" s="2"/>
      <c r="H49" s="2"/>
    </row>
    <row r="50" spans="4:8" ht="18" x14ac:dyDescent="0.25">
      <c r="D50" s="72" t="s">
        <v>114</v>
      </c>
      <c r="E50" s="11"/>
      <c r="F50" s="11"/>
      <c r="G50" s="2"/>
      <c r="H50" s="2"/>
    </row>
    <row r="51" spans="4:8" ht="18" x14ac:dyDescent="0.25">
      <c r="D51" s="72" t="s">
        <v>115</v>
      </c>
      <c r="E51" s="11"/>
      <c r="F51" s="11"/>
      <c r="G51" s="2"/>
      <c r="H51" s="2"/>
    </row>
    <row r="52" spans="4:8" ht="16.5" thickBot="1" x14ac:dyDescent="0.3">
      <c r="D52" s="73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70"/>
      <c r="E56" s="71"/>
      <c r="F56" s="74"/>
      <c r="G56" s="2"/>
      <c r="H56" s="2"/>
    </row>
    <row r="57" spans="4:8" ht="18" x14ac:dyDescent="0.25">
      <c r="D57" s="72" t="s">
        <v>116</v>
      </c>
      <c r="E57" s="11"/>
      <c r="F57" s="75"/>
      <c r="G57" s="2"/>
      <c r="H57" s="2"/>
    </row>
    <row r="58" spans="4:8" ht="18" x14ac:dyDescent="0.25">
      <c r="D58" s="72" t="s">
        <v>117</v>
      </c>
      <c r="E58" s="11"/>
      <c r="F58" s="75"/>
      <c r="G58" s="2"/>
      <c r="H58" s="2"/>
    </row>
    <row r="59" spans="4:8" ht="18" x14ac:dyDescent="0.25">
      <c r="D59" s="72" t="s">
        <v>118</v>
      </c>
      <c r="E59" s="11"/>
      <c r="F59" s="75"/>
      <c r="G59" s="2"/>
      <c r="H59" s="2"/>
    </row>
    <row r="60" spans="4:8" ht="18" x14ac:dyDescent="0.25">
      <c r="D60" s="72" t="s">
        <v>119</v>
      </c>
      <c r="E60" s="11"/>
      <c r="F60" s="75"/>
      <c r="G60" s="2"/>
      <c r="H60" s="2"/>
    </row>
    <row r="61" spans="4:8" ht="18" x14ac:dyDescent="0.25">
      <c r="D61" s="76" t="s">
        <v>120</v>
      </c>
      <c r="E61" s="11"/>
      <c r="F61" s="75"/>
      <c r="G61" s="2"/>
      <c r="H61" s="2"/>
    </row>
    <row r="62" spans="4:8" ht="16.5" thickBot="1" x14ac:dyDescent="0.3">
      <c r="D62" s="73"/>
      <c r="E62" s="5"/>
      <c r="F62" s="77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70"/>
      <c r="E67" s="71"/>
      <c r="F67" s="71"/>
      <c r="G67" s="2"/>
      <c r="H67" s="2"/>
    </row>
    <row r="68" spans="4:8" ht="18" x14ac:dyDescent="0.25">
      <c r="D68" s="72" t="s">
        <v>111</v>
      </c>
      <c r="E68" s="11"/>
      <c r="F68" s="11"/>
      <c r="G68" s="2"/>
      <c r="H68" s="2"/>
    </row>
    <row r="69" spans="4:8" ht="18" x14ac:dyDescent="0.25">
      <c r="D69" s="72" t="s">
        <v>121</v>
      </c>
      <c r="E69" s="11"/>
      <c r="F69" s="11"/>
      <c r="G69" s="2"/>
      <c r="H69" s="2"/>
    </row>
    <row r="70" spans="4:8" ht="18" x14ac:dyDescent="0.25">
      <c r="D70" s="72" t="s">
        <v>122</v>
      </c>
      <c r="E70" s="11"/>
      <c r="F70" s="11"/>
      <c r="G70" s="2"/>
      <c r="H70" s="2"/>
    </row>
    <row r="71" spans="4:8" ht="18" x14ac:dyDescent="0.25">
      <c r="D71" s="72" t="s">
        <v>123</v>
      </c>
      <c r="E71" s="11"/>
      <c r="F71" s="11"/>
      <c r="G71" s="2"/>
      <c r="H71" s="2"/>
    </row>
    <row r="72" spans="4:8" ht="18" x14ac:dyDescent="0.25">
      <c r="D72" s="72" t="s">
        <v>124</v>
      </c>
      <c r="E72" s="11"/>
      <c r="F72" s="11"/>
      <c r="G72" s="2"/>
      <c r="H72" s="2"/>
    </row>
    <row r="73" spans="4:8" ht="16.5" thickBot="1" x14ac:dyDescent="0.3">
      <c r="D73" s="73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70"/>
      <c r="E75" s="71"/>
      <c r="F75" s="71"/>
      <c r="G75" s="2"/>
      <c r="H75" s="2"/>
    </row>
    <row r="76" spans="4:8" ht="18" x14ac:dyDescent="0.25">
      <c r="D76" s="78" t="s">
        <v>125</v>
      </c>
      <c r="E76" s="11"/>
      <c r="F76" s="11"/>
    </row>
    <row r="77" spans="4:8" ht="18" x14ac:dyDescent="0.25">
      <c r="D77" s="78" t="s">
        <v>126</v>
      </c>
      <c r="E77" s="11"/>
      <c r="F77" s="11"/>
    </row>
    <row r="78" spans="4:8" ht="18" x14ac:dyDescent="0.25">
      <c r="D78" s="78" t="s">
        <v>127</v>
      </c>
      <c r="E78" s="11"/>
      <c r="F78" s="11"/>
    </row>
    <row r="79" spans="4:8" ht="18" x14ac:dyDescent="0.25">
      <c r="D79" s="78" t="s">
        <v>128</v>
      </c>
      <c r="E79" s="11"/>
      <c r="F79" s="11"/>
    </row>
    <row r="80" spans="4:8" ht="18" x14ac:dyDescent="0.25">
      <c r="D80" s="79" t="s">
        <v>129</v>
      </c>
      <c r="E80" s="11"/>
      <c r="F80" s="11"/>
    </row>
    <row r="81" spans="1:11" ht="16.5" thickBot="1" x14ac:dyDescent="0.3">
      <c r="D81" s="73"/>
      <c r="E81" s="5"/>
      <c r="F81" s="5"/>
      <c r="G81" s="2"/>
      <c r="H81" s="2"/>
    </row>
    <row r="82" spans="1:11" ht="16.5" thickBot="1" x14ac:dyDescent="0.3"/>
    <row r="83" spans="1:11" x14ac:dyDescent="0.25">
      <c r="D83" s="70"/>
      <c r="E83" s="71"/>
      <c r="F83" s="74"/>
    </row>
    <row r="84" spans="1:11" ht="18" x14ac:dyDescent="0.25">
      <c r="D84" s="72" t="s">
        <v>116</v>
      </c>
      <c r="E84" s="11"/>
      <c r="F84" s="75"/>
    </row>
    <row r="85" spans="1:11" ht="18" x14ac:dyDescent="0.25">
      <c r="D85" s="72" t="s">
        <v>117</v>
      </c>
      <c r="E85" s="11"/>
      <c r="F85" s="75"/>
    </row>
    <row r="86" spans="1:11" ht="18" x14ac:dyDescent="0.25">
      <c r="D86" s="72" t="s">
        <v>118</v>
      </c>
      <c r="E86" s="11"/>
      <c r="F86" s="75"/>
    </row>
    <row r="87" spans="1:11" ht="18" x14ac:dyDescent="0.25">
      <c r="D87" s="72" t="s">
        <v>119</v>
      </c>
      <c r="E87" s="11"/>
      <c r="F87" s="75"/>
    </row>
    <row r="88" spans="1:11" ht="18" x14ac:dyDescent="0.25">
      <c r="D88" s="76" t="s">
        <v>120</v>
      </c>
      <c r="E88" s="11"/>
      <c r="F88" s="75"/>
    </row>
    <row r="89" spans="1:11" ht="16.5" thickBot="1" x14ac:dyDescent="0.3">
      <c r="D89" s="73"/>
      <c r="E89" s="5"/>
      <c r="F89" s="77"/>
    </row>
    <row r="90" spans="1:11" ht="16.5" thickBot="1" x14ac:dyDescent="0.3"/>
    <row r="91" spans="1:11" x14ac:dyDescent="0.25">
      <c r="D91" s="70"/>
      <c r="E91" s="71"/>
      <c r="F91" s="74"/>
    </row>
    <row r="92" spans="1:11" ht="18" x14ac:dyDescent="0.25">
      <c r="D92" s="72" t="s">
        <v>116</v>
      </c>
      <c r="E92" s="11"/>
      <c r="F92" s="75"/>
    </row>
    <row r="93" spans="1:11" ht="18" x14ac:dyDescent="0.25">
      <c r="D93" s="72" t="s">
        <v>117</v>
      </c>
      <c r="E93" s="11"/>
      <c r="F93" s="75"/>
    </row>
    <row r="94" spans="1:11" ht="18" x14ac:dyDescent="0.25">
      <c r="D94" s="72" t="s">
        <v>118</v>
      </c>
      <c r="E94" s="11"/>
      <c r="F94" s="75"/>
    </row>
    <row r="95" spans="1:11" ht="18" x14ac:dyDescent="0.25">
      <c r="D95" s="72" t="s">
        <v>119</v>
      </c>
      <c r="E95" s="11"/>
      <c r="F95" s="75"/>
    </row>
    <row r="96" spans="1:11" s="3" customFormat="1" ht="18" x14ac:dyDescent="0.25">
      <c r="A96" s="2"/>
      <c r="B96" s="2"/>
      <c r="C96" s="2"/>
      <c r="D96" s="76" t="s">
        <v>120</v>
      </c>
      <c r="E96" s="11"/>
      <c r="F96" s="75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73"/>
      <c r="E97" s="5"/>
      <c r="F97" s="77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2:S38"/>
  <sheetViews>
    <sheetView topLeftCell="A4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931</v>
      </c>
      <c r="H11" s="3" t="s">
        <v>8</v>
      </c>
      <c r="I11" s="7" t="s">
        <v>9</v>
      </c>
      <c r="J11" s="8" t="s">
        <v>932</v>
      </c>
    </row>
    <row r="12" spans="1:10" x14ac:dyDescent="0.25">
      <c r="H12" s="3" t="s">
        <v>10</v>
      </c>
      <c r="I12" s="7" t="s">
        <v>9</v>
      </c>
      <c r="J12" s="9" t="s">
        <v>221</v>
      </c>
    </row>
    <row r="13" spans="1:10" x14ac:dyDescent="0.25">
      <c r="H13" s="3" t="s">
        <v>11</v>
      </c>
      <c r="I13" s="7" t="s">
        <v>9</v>
      </c>
      <c r="J13" s="9" t="s">
        <v>221</v>
      </c>
    </row>
    <row r="14" spans="1:10" x14ac:dyDescent="0.25">
      <c r="H14" s="3" t="s">
        <v>12</v>
      </c>
      <c r="I14" s="7" t="s">
        <v>9</v>
      </c>
      <c r="J14" s="55" t="s">
        <v>933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83" customFormat="1" ht="54" customHeight="1" x14ac:dyDescent="0.25">
      <c r="A18" s="15">
        <v>1</v>
      </c>
      <c r="B18" s="292">
        <v>44638</v>
      </c>
      <c r="C18" s="290"/>
      <c r="D18" s="47" t="s">
        <v>934</v>
      </c>
      <c r="E18" s="286" t="s">
        <v>232</v>
      </c>
      <c r="F18" s="288">
        <v>11</v>
      </c>
      <c r="G18" s="58">
        <v>177</v>
      </c>
      <c r="H18" s="404">
        <v>2600</v>
      </c>
      <c r="I18" s="405"/>
      <c r="J18" s="284">
        <f>G18*H18</f>
        <v>460200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460200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460200</v>
      </c>
    </row>
    <row r="24" spans="1:19" x14ac:dyDescent="0.25">
      <c r="A24" s="1" t="s">
        <v>935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18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2:S38"/>
  <sheetViews>
    <sheetView topLeftCell="A7" workbookViewId="0">
      <selection activeCell="F21" sqref="F21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" style="2" customWidth="1"/>
    <col min="5" max="5" width="14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101</v>
      </c>
      <c r="H11" s="3" t="s">
        <v>8</v>
      </c>
      <c r="I11" s="7" t="s">
        <v>9</v>
      </c>
      <c r="J11" s="8" t="s">
        <v>936</v>
      </c>
    </row>
    <row r="12" spans="1:10" x14ac:dyDescent="0.25">
      <c r="H12" s="3" t="s">
        <v>10</v>
      </c>
      <c r="I12" s="7" t="s">
        <v>9</v>
      </c>
      <c r="J12" s="9" t="s">
        <v>221</v>
      </c>
    </row>
    <row r="13" spans="1:10" x14ac:dyDescent="0.25">
      <c r="H13" s="3" t="s">
        <v>11</v>
      </c>
      <c r="I13" s="7" t="s">
        <v>9</v>
      </c>
      <c r="J13" s="9" t="s">
        <v>147</v>
      </c>
    </row>
    <row r="14" spans="1:10" x14ac:dyDescent="0.25">
      <c r="H14" s="3" t="s">
        <v>12</v>
      </c>
      <c r="I14" s="7" t="s">
        <v>9</v>
      </c>
      <c r="J14" s="55" t="s">
        <v>937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83" customFormat="1" ht="54" customHeight="1" x14ac:dyDescent="0.25">
      <c r="A18" s="15">
        <v>1</v>
      </c>
      <c r="B18" s="292">
        <v>44617</v>
      </c>
      <c r="C18" s="290">
        <v>405002</v>
      </c>
      <c r="D18" s="47" t="s">
        <v>938</v>
      </c>
      <c r="E18" s="286" t="s">
        <v>939</v>
      </c>
      <c r="F18" s="288">
        <v>2</v>
      </c>
      <c r="G18" s="58">
        <v>363</v>
      </c>
      <c r="H18" s="404">
        <v>9000</v>
      </c>
      <c r="I18" s="405"/>
      <c r="J18" s="284">
        <f>G18*H18</f>
        <v>3267000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3267000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3267000</v>
      </c>
    </row>
    <row r="24" spans="1:19" x14ac:dyDescent="0.25">
      <c r="A24" s="1" t="s">
        <v>940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18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2:S38"/>
  <sheetViews>
    <sheetView topLeftCell="A4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941</v>
      </c>
    </row>
    <row r="12" spans="1:10" x14ac:dyDescent="0.25">
      <c r="H12" s="3" t="s">
        <v>10</v>
      </c>
      <c r="I12" s="7" t="s">
        <v>9</v>
      </c>
      <c r="J12" s="9" t="s">
        <v>234</v>
      </c>
    </row>
    <row r="13" spans="1:10" x14ac:dyDescent="0.25">
      <c r="H13" s="3" t="s">
        <v>11</v>
      </c>
      <c r="I13" s="7" t="s">
        <v>9</v>
      </c>
      <c r="J13" s="9" t="s">
        <v>234</v>
      </c>
    </row>
    <row r="14" spans="1:10" x14ac:dyDescent="0.25">
      <c r="H14" s="3" t="s">
        <v>12</v>
      </c>
      <c r="I14" s="7" t="s">
        <v>9</v>
      </c>
      <c r="J14" s="55" t="s">
        <v>942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94" customFormat="1" ht="54" customHeight="1" x14ac:dyDescent="0.25">
      <c r="A18" s="15">
        <v>1</v>
      </c>
      <c r="B18" s="303">
        <v>44274</v>
      </c>
      <c r="C18" s="301" t="s">
        <v>943</v>
      </c>
      <c r="D18" s="47" t="s">
        <v>944</v>
      </c>
      <c r="E18" s="297" t="s">
        <v>52</v>
      </c>
      <c r="F18" s="299">
        <v>3</v>
      </c>
      <c r="G18" s="58">
        <v>50</v>
      </c>
      <c r="H18" s="404">
        <v>4000</v>
      </c>
      <c r="I18" s="405"/>
      <c r="J18" s="295">
        <f>G18*H18</f>
        <v>200000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200000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200000</v>
      </c>
    </row>
    <row r="24" spans="1:19" x14ac:dyDescent="0.25">
      <c r="A24" s="1" t="s">
        <v>95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21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2:S38"/>
  <sheetViews>
    <sheetView topLeftCell="A4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945</v>
      </c>
    </row>
    <row r="12" spans="1:10" x14ac:dyDescent="0.25">
      <c r="H12" s="3" t="s">
        <v>10</v>
      </c>
      <c r="I12" s="7" t="s">
        <v>9</v>
      </c>
      <c r="J12" s="9" t="s">
        <v>234</v>
      </c>
    </row>
    <row r="13" spans="1:10" x14ac:dyDescent="0.25">
      <c r="H13" s="3" t="s">
        <v>11</v>
      </c>
      <c r="I13" s="7" t="s">
        <v>9</v>
      </c>
      <c r="J13" s="9" t="s">
        <v>234</v>
      </c>
    </row>
    <row r="14" spans="1:10" x14ac:dyDescent="0.25">
      <c r="H14" s="3" t="s">
        <v>12</v>
      </c>
      <c r="I14" s="7" t="s">
        <v>9</v>
      </c>
      <c r="J14" s="55" t="s">
        <v>946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94" customFormat="1" ht="54" customHeight="1" x14ac:dyDescent="0.25">
      <c r="A18" s="15">
        <v>1</v>
      </c>
      <c r="B18" s="303">
        <v>44274</v>
      </c>
      <c r="C18" s="301" t="s">
        <v>947</v>
      </c>
      <c r="D18" s="47" t="s">
        <v>948</v>
      </c>
      <c r="E18" s="297" t="s">
        <v>52</v>
      </c>
      <c r="F18" s="299">
        <v>2</v>
      </c>
      <c r="G18" s="58">
        <v>81</v>
      </c>
      <c r="H18" s="404">
        <v>4000</v>
      </c>
      <c r="I18" s="405"/>
      <c r="J18" s="295">
        <f>G18*H18</f>
        <v>324000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324000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324000</v>
      </c>
    </row>
    <row r="24" spans="1:19" x14ac:dyDescent="0.25">
      <c r="A24" s="1" t="s">
        <v>209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21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2:S38"/>
  <sheetViews>
    <sheetView topLeftCell="A4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80</v>
      </c>
      <c r="H11" s="3" t="s">
        <v>8</v>
      </c>
      <c r="I11" s="7" t="s">
        <v>9</v>
      </c>
      <c r="J11" s="8" t="s">
        <v>949</v>
      </c>
    </row>
    <row r="12" spans="1:10" x14ac:dyDescent="0.25">
      <c r="H12" s="3" t="s">
        <v>10</v>
      </c>
      <c r="I12" s="7" t="s">
        <v>9</v>
      </c>
      <c r="J12" s="9" t="s">
        <v>234</v>
      </c>
    </row>
    <row r="13" spans="1:10" x14ac:dyDescent="0.25">
      <c r="H13" s="3" t="s">
        <v>11</v>
      </c>
      <c r="I13" s="7" t="s">
        <v>9</v>
      </c>
      <c r="J13" s="9" t="s">
        <v>234</v>
      </c>
    </row>
    <row r="14" spans="1:10" x14ac:dyDescent="0.25">
      <c r="H14" s="3" t="s">
        <v>12</v>
      </c>
      <c r="I14" s="7" t="s">
        <v>9</v>
      </c>
      <c r="J14" s="55" t="s">
        <v>950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94" customFormat="1" ht="54" customHeight="1" x14ac:dyDescent="0.25">
      <c r="A18" s="15">
        <v>1</v>
      </c>
      <c r="B18" s="303">
        <v>44274</v>
      </c>
      <c r="C18" s="301">
        <v>405254</v>
      </c>
      <c r="D18" s="47" t="s">
        <v>951</v>
      </c>
      <c r="E18" s="297" t="s">
        <v>52</v>
      </c>
      <c r="F18" s="299">
        <v>23</v>
      </c>
      <c r="G18" s="58">
        <v>67</v>
      </c>
      <c r="H18" s="404">
        <v>4000</v>
      </c>
      <c r="I18" s="405"/>
      <c r="J18" s="295">
        <f>G18*H18</f>
        <v>268000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268000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268000</v>
      </c>
    </row>
    <row r="24" spans="1:19" x14ac:dyDescent="0.25">
      <c r="A24" s="1" t="s">
        <v>952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21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2:S38"/>
  <sheetViews>
    <sheetView topLeftCell="A4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959</v>
      </c>
      <c r="H11" s="3" t="s">
        <v>8</v>
      </c>
      <c r="I11" s="7" t="s">
        <v>9</v>
      </c>
      <c r="J11" s="8" t="s">
        <v>953</v>
      </c>
    </row>
    <row r="12" spans="1:10" x14ac:dyDescent="0.25">
      <c r="H12" s="3" t="s">
        <v>10</v>
      </c>
      <c r="I12" s="7" t="s">
        <v>9</v>
      </c>
      <c r="J12" s="9" t="s">
        <v>234</v>
      </c>
    </row>
    <row r="13" spans="1:10" x14ac:dyDescent="0.25">
      <c r="H13" s="3" t="s">
        <v>11</v>
      </c>
      <c r="I13" s="7" t="s">
        <v>9</v>
      </c>
      <c r="J13" s="9" t="s">
        <v>234</v>
      </c>
    </row>
    <row r="14" spans="1:10" x14ac:dyDescent="0.25">
      <c r="H14" s="3" t="s">
        <v>12</v>
      </c>
      <c r="I14" s="7" t="s">
        <v>9</v>
      </c>
      <c r="J14" s="55" t="s">
        <v>954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94" customFormat="1" ht="54" customHeight="1" x14ac:dyDescent="0.25">
      <c r="A18" s="15">
        <v>1</v>
      </c>
      <c r="B18" s="303">
        <v>44639</v>
      </c>
      <c r="C18" s="301" t="s">
        <v>955</v>
      </c>
      <c r="D18" s="47" t="s">
        <v>956</v>
      </c>
      <c r="E18" s="112" t="s">
        <v>957</v>
      </c>
      <c r="F18" s="299">
        <v>7</v>
      </c>
      <c r="G18" s="58">
        <v>111</v>
      </c>
      <c r="H18" s="404">
        <v>5500</v>
      </c>
      <c r="I18" s="405"/>
      <c r="J18" s="295">
        <f>G18*H18</f>
        <v>610500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610500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610500</v>
      </c>
    </row>
    <row r="24" spans="1:19" x14ac:dyDescent="0.25">
      <c r="A24" s="1" t="s">
        <v>958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21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2:S38"/>
  <sheetViews>
    <sheetView topLeftCell="A10" workbookViewId="0">
      <selection activeCell="E24" sqref="E2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965</v>
      </c>
      <c r="H11" s="3" t="s">
        <v>8</v>
      </c>
      <c r="I11" s="7" t="s">
        <v>9</v>
      </c>
      <c r="J11" s="8" t="s">
        <v>963</v>
      </c>
    </row>
    <row r="12" spans="1:10" x14ac:dyDescent="0.25">
      <c r="B12" s="2" t="s">
        <v>856</v>
      </c>
      <c r="H12" s="3" t="s">
        <v>10</v>
      </c>
      <c r="I12" s="7" t="s">
        <v>9</v>
      </c>
      <c r="J12" s="9" t="s">
        <v>234</v>
      </c>
    </row>
    <row r="13" spans="1:10" x14ac:dyDescent="0.25">
      <c r="H13" s="3" t="s">
        <v>11</v>
      </c>
      <c r="I13" s="7" t="s">
        <v>9</v>
      </c>
      <c r="J13" s="9" t="s">
        <v>234</v>
      </c>
    </row>
    <row r="14" spans="1:10" x14ac:dyDescent="0.25">
      <c r="H14" s="3" t="s">
        <v>12</v>
      </c>
      <c r="I14" s="7" t="s">
        <v>9</v>
      </c>
      <c r="J14" s="55" t="s">
        <v>966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294" customFormat="1" ht="54" customHeight="1" x14ac:dyDescent="0.25">
      <c r="A18" s="15">
        <v>1</v>
      </c>
      <c r="B18" s="303">
        <v>44641</v>
      </c>
      <c r="C18" s="301"/>
      <c r="D18" s="47" t="s">
        <v>967</v>
      </c>
      <c r="E18" s="112" t="s">
        <v>968</v>
      </c>
      <c r="F18" s="299">
        <v>2</v>
      </c>
      <c r="G18" s="58">
        <v>27</v>
      </c>
      <c r="H18" s="404">
        <v>7000</v>
      </c>
      <c r="I18" s="405"/>
      <c r="J18" s="295">
        <f>G18*H18</f>
        <v>189000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189000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189000</v>
      </c>
    </row>
    <row r="24" spans="1:19" x14ac:dyDescent="0.25">
      <c r="A24" s="1" t="s">
        <v>964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21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2:M60"/>
  <sheetViews>
    <sheetView topLeftCell="A31" zoomScale="86" zoomScaleNormal="86" workbookViewId="0">
      <selection activeCell="J15" sqref="J15"/>
    </sheetView>
  </sheetViews>
  <sheetFormatPr defaultRowHeight="15" x14ac:dyDescent="0.25"/>
  <cols>
    <col min="1" max="1" width="4.85546875" style="145" customWidth="1"/>
    <col min="2" max="2" width="12.85546875" style="145" customWidth="1"/>
    <col min="3" max="3" width="10" style="145" customWidth="1"/>
    <col min="4" max="4" width="31" style="145" customWidth="1"/>
    <col min="5" max="5" width="19.5703125" style="145" customWidth="1"/>
    <col min="6" max="6" width="6.28515625" style="145" customWidth="1"/>
    <col min="7" max="7" width="8" style="145" customWidth="1"/>
    <col min="8" max="8" width="13.5703125" style="146" customWidth="1"/>
    <col min="9" max="9" width="2.140625" style="146" customWidth="1"/>
    <col min="10" max="10" width="21.42578125" style="145" customWidth="1"/>
    <col min="11" max="12" width="9.140625" style="145"/>
    <col min="13" max="13" width="16.85546875" style="145" bestFit="1" customWidth="1"/>
    <col min="14" max="15" width="9.140625" style="145"/>
    <col min="16" max="16" width="16.42578125" style="145" bestFit="1" customWidth="1"/>
    <col min="17" max="16384" width="9.140625" style="145"/>
  </cols>
  <sheetData>
    <row r="2" spans="1:10" ht="18.75" x14ac:dyDescent="0.3">
      <c r="A2" s="144" t="s">
        <v>0</v>
      </c>
      <c r="B2" s="80"/>
      <c r="C2" s="51"/>
    </row>
    <row r="3" spans="1:10" x14ac:dyDescent="0.25">
      <c r="A3" s="147" t="s">
        <v>1</v>
      </c>
      <c r="B3" s="148"/>
      <c r="C3" s="148"/>
    </row>
    <row r="4" spans="1:10" x14ac:dyDescent="0.25">
      <c r="A4" s="147" t="s">
        <v>2</v>
      </c>
      <c r="B4" s="148"/>
      <c r="C4" s="148"/>
    </row>
    <row r="5" spans="1:10" x14ac:dyDescent="0.25">
      <c r="A5" s="147" t="s">
        <v>3</v>
      </c>
      <c r="B5" s="148"/>
      <c r="C5" s="148"/>
    </row>
    <row r="6" spans="1:10" x14ac:dyDescent="0.25">
      <c r="A6" s="147" t="s">
        <v>4</v>
      </c>
      <c r="B6" s="148"/>
      <c r="C6" s="148"/>
    </row>
    <row r="7" spans="1:10" x14ac:dyDescent="0.25">
      <c r="A7" s="147" t="s">
        <v>5</v>
      </c>
      <c r="B7" s="148"/>
      <c r="C7" s="148"/>
    </row>
    <row r="8" spans="1:10" x14ac:dyDescent="0.25">
      <c r="A8" s="148"/>
      <c r="B8" s="148"/>
      <c r="C8" s="148"/>
    </row>
    <row r="9" spans="1:10" ht="15.75" thickBot="1" x14ac:dyDescent="0.3">
      <c r="A9" s="149"/>
      <c r="B9" s="149"/>
      <c r="C9" s="149"/>
      <c r="D9" s="149"/>
      <c r="E9" s="149"/>
      <c r="F9" s="149"/>
      <c r="G9" s="149"/>
      <c r="H9" s="150"/>
      <c r="I9" s="150"/>
      <c r="J9" s="149"/>
    </row>
    <row r="10" spans="1:10" ht="24" customHeight="1" thickBot="1" x14ac:dyDescent="0.3">
      <c r="A10" s="461" t="s">
        <v>6</v>
      </c>
      <c r="B10" s="462"/>
      <c r="C10" s="462"/>
      <c r="D10" s="462"/>
      <c r="E10" s="462"/>
      <c r="F10" s="462"/>
      <c r="G10" s="462"/>
      <c r="H10" s="462"/>
      <c r="I10" s="462"/>
      <c r="J10" s="463"/>
    </row>
    <row r="11" spans="1:10" ht="9.75" customHeight="1" x14ac:dyDescent="0.25"/>
    <row r="12" spans="1:10" ht="18.75" customHeight="1" x14ac:dyDescent="0.25">
      <c r="A12" s="151" t="s">
        <v>7</v>
      </c>
      <c r="B12" s="151" t="s">
        <v>219</v>
      </c>
      <c r="C12" s="151"/>
      <c r="D12" s="151"/>
      <c r="E12" s="151"/>
      <c r="F12" s="151"/>
      <c r="G12" s="151"/>
      <c r="H12" s="152" t="s">
        <v>8</v>
      </c>
      <c r="I12" s="152" t="s">
        <v>9</v>
      </c>
      <c r="J12" s="8" t="s">
        <v>969</v>
      </c>
    </row>
    <row r="13" spans="1:10" ht="18.75" customHeight="1" x14ac:dyDescent="0.25">
      <c r="A13" s="151"/>
      <c r="B13" s="151"/>
      <c r="C13" s="151"/>
      <c r="D13" s="151"/>
      <c r="E13" s="151"/>
      <c r="F13" s="151"/>
      <c r="G13" s="151"/>
      <c r="H13" s="152" t="s">
        <v>10</v>
      </c>
      <c r="I13" s="152" t="s">
        <v>9</v>
      </c>
      <c r="J13" s="9" t="s">
        <v>234</v>
      </c>
    </row>
    <row r="14" spans="1:10" ht="18.75" customHeight="1" x14ac:dyDescent="0.25">
      <c r="A14" s="151"/>
      <c r="B14" s="151"/>
      <c r="C14" s="151"/>
      <c r="D14" s="151"/>
      <c r="E14" s="151"/>
      <c r="F14" s="151"/>
      <c r="G14" s="151"/>
      <c r="H14" s="152" t="s">
        <v>11</v>
      </c>
      <c r="I14" s="152" t="s">
        <v>9</v>
      </c>
      <c r="J14" s="9" t="s">
        <v>970</v>
      </c>
    </row>
    <row r="15" spans="1:10" ht="18.75" customHeight="1" x14ac:dyDescent="0.25">
      <c r="A15" s="151" t="s">
        <v>13</v>
      </c>
      <c r="B15" s="151" t="s">
        <v>333</v>
      </c>
      <c r="C15" s="151"/>
      <c r="D15" s="151"/>
      <c r="E15" s="151"/>
      <c r="F15" s="151"/>
      <c r="G15" s="151"/>
      <c r="H15" s="152" t="s">
        <v>12</v>
      </c>
      <c r="I15" s="152" t="s">
        <v>9</v>
      </c>
      <c r="J15" s="153" t="s">
        <v>971</v>
      </c>
    </row>
    <row r="16" spans="1:10" ht="27.75" customHeight="1" x14ac:dyDescent="0.25">
      <c r="A16" s="151"/>
      <c r="B16" s="151"/>
      <c r="C16" s="151"/>
      <c r="D16" s="151"/>
      <c r="E16" s="151"/>
      <c r="F16" s="151"/>
      <c r="G16" s="151"/>
      <c r="H16" s="152" t="s">
        <v>335</v>
      </c>
      <c r="I16" s="152" t="s">
        <v>9</v>
      </c>
      <c r="J16" s="154" t="s">
        <v>972</v>
      </c>
    </row>
    <row r="17" spans="1:13" ht="11.25" customHeight="1" thickBot="1" x14ac:dyDescent="0.3">
      <c r="A17" s="155"/>
      <c r="B17" s="155"/>
      <c r="C17" s="155"/>
      <c r="D17" s="155"/>
      <c r="E17" s="155"/>
      <c r="F17" s="155"/>
      <c r="G17" s="155"/>
      <c r="H17" s="156"/>
      <c r="I17" s="156"/>
      <c r="J17" s="155"/>
    </row>
    <row r="18" spans="1:13" ht="31.5" customHeight="1" x14ac:dyDescent="0.25">
      <c r="A18" s="157" t="s">
        <v>15</v>
      </c>
      <c r="B18" s="158" t="s">
        <v>337</v>
      </c>
      <c r="C18" s="159" t="s">
        <v>17</v>
      </c>
      <c r="D18" s="158" t="s">
        <v>338</v>
      </c>
      <c r="E18" s="158" t="s">
        <v>19</v>
      </c>
      <c r="F18" s="159" t="s">
        <v>50</v>
      </c>
      <c r="G18" s="160" t="s">
        <v>51</v>
      </c>
      <c r="H18" s="450" t="s">
        <v>20</v>
      </c>
      <c r="I18" s="451"/>
      <c r="J18" s="161" t="s">
        <v>21</v>
      </c>
      <c r="M18" s="146"/>
    </row>
    <row r="19" spans="1:13" s="155" customFormat="1" ht="30.75" customHeight="1" x14ac:dyDescent="0.25">
      <c r="A19" s="162">
        <v>1</v>
      </c>
      <c r="B19" s="61">
        <v>44622</v>
      </c>
      <c r="C19" s="163" t="s">
        <v>973</v>
      </c>
      <c r="D19" s="164" t="s">
        <v>986</v>
      </c>
      <c r="E19" s="165" t="s">
        <v>999</v>
      </c>
      <c r="F19" s="166">
        <v>6</v>
      </c>
      <c r="G19" s="167">
        <v>76</v>
      </c>
      <c r="H19" s="452">
        <v>228000</v>
      </c>
      <c r="I19" s="453"/>
      <c r="J19" s="168">
        <f>H19</f>
        <v>228000</v>
      </c>
      <c r="M19" s="156"/>
    </row>
    <row r="20" spans="1:13" s="155" customFormat="1" ht="30.75" customHeight="1" x14ac:dyDescent="0.25">
      <c r="A20" s="162">
        <f>A19+1</f>
        <v>2</v>
      </c>
      <c r="B20" s="61">
        <v>44622</v>
      </c>
      <c r="C20" s="163" t="s">
        <v>974</v>
      </c>
      <c r="D20" s="164" t="s">
        <v>987</v>
      </c>
      <c r="E20" s="165" t="s">
        <v>1000</v>
      </c>
      <c r="F20" s="166">
        <v>11</v>
      </c>
      <c r="G20" s="167">
        <v>172</v>
      </c>
      <c r="H20" s="452">
        <v>200000</v>
      </c>
      <c r="I20" s="453"/>
      <c r="J20" s="168">
        <f t="shared" ref="J20:J31" si="0">H20</f>
        <v>200000</v>
      </c>
      <c r="M20" s="156"/>
    </row>
    <row r="21" spans="1:13" s="155" customFormat="1" ht="30.75" customHeight="1" x14ac:dyDescent="0.25">
      <c r="A21" s="162">
        <f t="shared" ref="A21:A31" si="1">A20+1</f>
        <v>3</v>
      </c>
      <c r="B21" s="61">
        <v>44622</v>
      </c>
      <c r="C21" s="163" t="s">
        <v>975</v>
      </c>
      <c r="D21" s="164" t="s">
        <v>988</v>
      </c>
      <c r="E21" s="165" t="s">
        <v>702</v>
      </c>
      <c r="F21" s="166">
        <v>3</v>
      </c>
      <c r="G21" s="167">
        <v>46</v>
      </c>
      <c r="H21" s="452">
        <v>250000</v>
      </c>
      <c r="I21" s="453"/>
      <c r="J21" s="168">
        <f t="shared" si="0"/>
        <v>250000</v>
      </c>
      <c r="M21" s="156"/>
    </row>
    <row r="22" spans="1:13" s="155" customFormat="1" ht="30.75" customHeight="1" x14ac:dyDescent="0.25">
      <c r="A22" s="162">
        <f t="shared" si="1"/>
        <v>4</v>
      </c>
      <c r="B22" s="61">
        <v>44622</v>
      </c>
      <c r="C22" s="163" t="s">
        <v>976</v>
      </c>
      <c r="D22" s="164" t="s">
        <v>989</v>
      </c>
      <c r="E22" s="165" t="s">
        <v>700</v>
      </c>
      <c r="F22" s="166">
        <v>4</v>
      </c>
      <c r="G22" s="167">
        <v>70</v>
      </c>
      <c r="H22" s="452">
        <v>420000</v>
      </c>
      <c r="I22" s="453"/>
      <c r="J22" s="168">
        <f t="shared" si="0"/>
        <v>420000</v>
      </c>
      <c r="M22" s="156"/>
    </row>
    <row r="23" spans="1:13" s="155" customFormat="1" ht="30.75" customHeight="1" x14ac:dyDescent="0.25">
      <c r="A23" s="162">
        <f t="shared" si="1"/>
        <v>5</v>
      </c>
      <c r="B23" s="61">
        <v>44622</v>
      </c>
      <c r="C23" s="163" t="s">
        <v>977</v>
      </c>
      <c r="D23" s="164" t="s">
        <v>990</v>
      </c>
      <c r="E23" s="165" t="s">
        <v>892</v>
      </c>
      <c r="F23" s="166">
        <v>3</v>
      </c>
      <c r="G23" s="167">
        <v>27</v>
      </c>
      <c r="H23" s="452">
        <v>250000</v>
      </c>
      <c r="I23" s="453"/>
      <c r="J23" s="168">
        <f t="shared" si="0"/>
        <v>250000</v>
      </c>
      <c r="M23" s="156"/>
    </row>
    <row r="24" spans="1:13" s="155" customFormat="1" ht="30.75" customHeight="1" x14ac:dyDescent="0.25">
      <c r="A24" s="162">
        <f t="shared" si="1"/>
        <v>6</v>
      </c>
      <c r="B24" s="61">
        <v>44622</v>
      </c>
      <c r="C24" s="163" t="s">
        <v>978</v>
      </c>
      <c r="D24" s="164" t="s">
        <v>991</v>
      </c>
      <c r="E24" s="165" t="s">
        <v>436</v>
      </c>
      <c r="F24" s="166">
        <v>5</v>
      </c>
      <c r="G24" s="167">
        <v>61</v>
      </c>
      <c r="H24" s="452">
        <v>315000</v>
      </c>
      <c r="I24" s="453"/>
      <c r="J24" s="168">
        <f t="shared" si="0"/>
        <v>315000</v>
      </c>
      <c r="M24" s="156"/>
    </row>
    <row r="25" spans="1:13" s="155" customFormat="1" ht="30.75" customHeight="1" x14ac:dyDescent="0.25">
      <c r="A25" s="162">
        <f t="shared" si="1"/>
        <v>7</v>
      </c>
      <c r="B25" s="61">
        <v>44622</v>
      </c>
      <c r="C25" s="163" t="s">
        <v>979</v>
      </c>
      <c r="D25" s="164" t="s">
        <v>992</v>
      </c>
      <c r="E25" s="165" t="s">
        <v>681</v>
      </c>
      <c r="F25" s="166">
        <v>4</v>
      </c>
      <c r="G25" s="167">
        <v>63</v>
      </c>
      <c r="H25" s="452">
        <v>315000</v>
      </c>
      <c r="I25" s="453"/>
      <c r="J25" s="168">
        <f t="shared" si="0"/>
        <v>315000</v>
      </c>
      <c r="M25" s="156"/>
    </row>
    <row r="26" spans="1:13" s="155" customFormat="1" ht="30.75" customHeight="1" x14ac:dyDescent="0.25">
      <c r="A26" s="162">
        <f t="shared" si="1"/>
        <v>8</v>
      </c>
      <c r="B26" s="61">
        <v>44622</v>
      </c>
      <c r="C26" s="163" t="s">
        <v>980</v>
      </c>
      <c r="D26" s="164" t="s">
        <v>993</v>
      </c>
      <c r="E26" s="165" t="s">
        <v>1001</v>
      </c>
      <c r="F26" s="166">
        <v>5</v>
      </c>
      <c r="G26" s="167">
        <v>83</v>
      </c>
      <c r="H26" s="452">
        <v>264000</v>
      </c>
      <c r="I26" s="453"/>
      <c r="J26" s="168">
        <f t="shared" si="0"/>
        <v>264000</v>
      </c>
      <c r="M26" s="156"/>
    </row>
    <row r="27" spans="1:13" s="155" customFormat="1" ht="30.75" customHeight="1" x14ac:dyDescent="0.25">
      <c r="A27" s="162">
        <f t="shared" si="1"/>
        <v>9</v>
      </c>
      <c r="B27" s="61">
        <v>44622</v>
      </c>
      <c r="C27" s="163" t="s">
        <v>981</v>
      </c>
      <c r="D27" s="164" t="s">
        <v>994</v>
      </c>
      <c r="E27" s="165" t="s">
        <v>673</v>
      </c>
      <c r="F27" s="166">
        <v>2</v>
      </c>
      <c r="G27" s="167">
        <v>24</v>
      </c>
      <c r="H27" s="452">
        <v>900000</v>
      </c>
      <c r="I27" s="453"/>
      <c r="J27" s="168">
        <f t="shared" si="0"/>
        <v>900000</v>
      </c>
      <c r="M27" s="156"/>
    </row>
    <row r="28" spans="1:13" s="155" customFormat="1" ht="30.75" customHeight="1" x14ac:dyDescent="0.25">
      <c r="A28" s="162">
        <f t="shared" si="1"/>
        <v>10</v>
      </c>
      <c r="B28" s="61">
        <v>44622</v>
      </c>
      <c r="C28" s="163" t="s">
        <v>982</v>
      </c>
      <c r="D28" s="164" t="s">
        <v>995</v>
      </c>
      <c r="E28" s="165" t="s">
        <v>718</v>
      </c>
      <c r="F28" s="166">
        <v>3</v>
      </c>
      <c r="G28" s="167">
        <v>52</v>
      </c>
      <c r="H28" s="452">
        <v>900000</v>
      </c>
      <c r="I28" s="453"/>
      <c r="J28" s="168">
        <f t="shared" si="0"/>
        <v>900000</v>
      </c>
      <c r="M28" s="156"/>
    </row>
    <row r="29" spans="1:13" s="155" customFormat="1" ht="30.75" customHeight="1" x14ac:dyDescent="0.25">
      <c r="A29" s="162">
        <f t="shared" si="1"/>
        <v>11</v>
      </c>
      <c r="B29" s="61">
        <v>44622</v>
      </c>
      <c r="C29" s="163" t="s">
        <v>983</v>
      </c>
      <c r="D29" s="164" t="s">
        <v>996</v>
      </c>
      <c r="E29" s="165" t="s">
        <v>669</v>
      </c>
      <c r="F29" s="166">
        <v>3</v>
      </c>
      <c r="G29" s="167">
        <v>61</v>
      </c>
      <c r="H29" s="452">
        <v>1000000</v>
      </c>
      <c r="I29" s="453"/>
      <c r="J29" s="168">
        <f t="shared" si="0"/>
        <v>1000000</v>
      </c>
      <c r="M29" s="156"/>
    </row>
    <row r="30" spans="1:13" s="155" customFormat="1" ht="30.75" customHeight="1" x14ac:dyDescent="0.25">
      <c r="A30" s="162">
        <f t="shared" si="1"/>
        <v>12</v>
      </c>
      <c r="B30" s="61">
        <v>44622</v>
      </c>
      <c r="C30" s="163" t="s">
        <v>984</v>
      </c>
      <c r="D30" s="164" t="s">
        <v>997</v>
      </c>
      <c r="E30" s="165" t="s">
        <v>1002</v>
      </c>
      <c r="F30" s="166">
        <v>7</v>
      </c>
      <c r="G30" s="167">
        <v>118</v>
      </c>
      <c r="H30" s="452">
        <v>650000</v>
      </c>
      <c r="I30" s="453"/>
      <c r="J30" s="168">
        <f t="shared" si="0"/>
        <v>650000</v>
      </c>
      <c r="M30" s="156"/>
    </row>
    <row r="31" spans="1:13" s="155" customFormat="1" ht="30.75" customHeight="1" x14ac:dyDescent="0.25">
      <c r="A31" s="162">
        <f t="shared" si="1"/>
        <v>13</v>
      </c>
      <c r="B31" s="61">
        <v>44622</v>
      </c>
      <c r="C31" s="163" t="s">
        <v>985</v>
      </c>
      <c r="D31" s="164" t="s">
        <v>998</v>
      </c>
      <c r="E31" s="165" t="s">
        <v>1003</v>
      </c>
      <c r="F31" s="166">
        <v>3</v>
      </c>
      <c r="G31" s="167">
        <v>48</v>
      </c>
      <c r="H31" s="452">
        <v>900000</v>
      </c>
      <c r="I31" s="453"/>
      <c r="J31" s="168">
        <f t="shared" si="0"/>
        <v>900000</v>
      </c>
      <c r="M31" s="156"/>
    </row>
    <row r="32" spans="1:13" ht="26.25" customHeight="1" thickBot="1" x14ac:dyDescent="0.3">
      <c r="A32" s="442" t="s">
        <v>22</v>
      </c>
      <c r="B32" s="443"/>
      <c r="C32" s="443"/>
      <c r="D32" s="443"/>
      <c r="E32" s="443"/>
      <c r="F32" s="443"/>
      <c r="G32" s="443"/>
      <c r="H32" s="443"/>
      <c r="I32" s="444"/>
      <c r="J32" s="169">
        <f>SUM(J19:J31)</f>
        <v>6592000</v>
      </c>
    </row>
    <row r="33" spans="1:13" ht="11.25" customHeight="1" x14ac:dyDescent="0.25">
      <c r="A33" s="445"/>
      <c r="B33" s="445"/>
      <c r="C33" s="445"/>
      <c r="D33" s="445"/>
      <c r="E33" s="170"/>
      <c r="H33" s="171"/>
      <c r="I33" s="171"/>
      <c r="J33" s="172"/>
    </row>
    <row r="34" spans="1:13" ht="20.25" customHeight="1" x14ac:dyDescent="0.25">
      <c r="A34" s="173"/>
      <c r="B34" s="173"/>
      <c r="D34" s="173"/>
      <c r="E34" s="173"/>
      <c r="H34" s="97" t="s">
        <v>23</v>
      </c>
      <c r="I34" s="97"/>
      <c r="J34" s="96">
        <v>0</v>
      </c>
    </row>
    <row r="35" spans="1:13" ht="20.25" customHeight="1" thickBot="1" x14ac:dyDescent="0.3">
      <c r="A35" s="296"/>
      <c r="B35" s="296"/>
      <c r="D35" s="296"/>
      <c r="E35" s="296"/>
      <c r="H35" s="174" t="s">
        <v>341</v>
      </c>
      <c r="I35" s="174"/>
      <c r="J35" s="175">
        <v>0</v>
      </c>
    </row>
    <row r="36" spans="1:13" ht="22.5" customHeight="1" x14ac:dyDescent="0.25">
      <c r="A36" s="151"/>
      <c r="B36" s="151"/>
      <c r="D36" s="151"/>
      <c r="E36" s="176"/>
      <c r="H36" s="177" t="s">
        <v>26</v>
      </c>
      <c r="I36" s="178"/>
      <c r="J36" s="179">
        <f>J32</f>
        <v>6592000</v>
      </c>
    </row>
    <row r="37" spans="1:13" ht="13.5" customHeight="1" x14ac:dyDescent="0.25">
      <c r="A37" s="151"/>
      <c r="B37" s="151"/>
      <c r="D37" s="151"/>
      <c r="E37" s="176"/>
      <c r="H37" s="178"/>
      <c r="I37" s="178"/>
      <c r="J37" s="180"/>
    </row>
    <row r="38" spans="1:13" ht="18.75" x14ac:dyDescent="0.25">
      <c r="A38" s="181" t="s">
        <v>1004</v>
      </c>
      <c r="B38" s="176"/>
      <c r="D38" s="151"/>
      <c r="E38" s="176"/>
      <c r="H38" s="178"/>
      <c r="I38" s="178"/>
      <c r="J38" s="180"/>
    </row>
    <row r="39" spans="1:13" ht="12" customHeight="1" x14ac:dyDescent="0.25">
      <c r="A39" s="151"/>
      <c r="B39" s="151"/>
      <c r="D39" s="151"/>
      <c r="E39" s="176"/>
      <c r="H39" s="178"/>
      <c r="I39" s="178"/>
      <c r="J39" s="180"/>
    </row>
    <row r="40" spans="1:13" ht="17.25" customHeight="1" x14ac:dyDescent="0.25">
      <c r="A40" s="29" t="s">
        <v>27</v>
      </c>
      <c r="B40" s="182"/>
      <c r="D40" s="182"/>
      <c r="E40" s="151"/>
      <c r="H40" s="152"/>
      <c r="I40" s="152"/>
      <c r="J40" s="151"/>
    </row>
    <row r="41" spans="1:13" ht="17.25" customHeight="1" x14ac:dyDescent="0.25">
      <c r="A41" s="30" t="s">
        <v>28</v>
      </c>
      <c r="B41" s="176"/>
      <c r="D41" s="176"/>
      <c r="E41" s="151"/>
      <c r="H41" s="152"/>
      <c r="I41" s="152"/>
      <c r="J41" s="151"/>
      <c r="M41" s="183"/>
    </row>
    <row r="42" spans="1:13" ht="17.25" customHeight="1" x14ac:dyDescent="0.25">
      <c r="A42" s="30" t="s">
        <v>29</v>
      </c>
      <c r="B42" s="176"/>
      <c r="D42" s="151"/>
      <c r="E42" s="151"/>
      <c r="H42" s="152"/>
      <c r="I42" s="152"/>
      <c r="J42" s="151"/>
    </row>
    <row r="43" spans="1:13" ht="17.25" customHeight="1" x14ac:dyDescent="0.25">
      <c r="A43" s="31" t="s">
        <v>135</v>
      </c>
      <c r="B43" s="184"/>
      <c r="D43" s="184"/>
      <c r="E43" s="151"/>
      <c r="H43" s="152"/>
      <c r="I43" s="152"/>
      <c r="J43" s="151"/>
    </row>
    <row r="44" spans="1:13" ht="17.25" customHeight="1" x14ac:dyDescent="0.25">
      <c r="A44" s="33" t="s">
        <v>136</v>
      </c>
      <c r="B44" s="185"/>
      <c r="D44" s="186"/>
      <c r="E44" s="151"/>
      <c r="H44" s="152"/>
      <c r="I44" s="152"/>
      <c r="J44" s="151"/>
    </row>
    <row r="45" spans="1:13" ht="8.25" customHeight="1" x14ac:dyDescent="0.25">
      <c r="A45" s="185"/>
      <c r="B45" s="185"/>
      <c r="D45" s="187"/>
      <c r="E45" s="151"/>
      <c r="H45" s="152"/>
      <c r="I45" s="152"/>
      <c r="J45" s="151"/>
    </row>
    <row r="46" spans="1:13" ht="15.75" x14ac:dyDescent="0.25">
      <c r="A46" s="151"/>
      <c r="B46" s="151"/>
      <c r="D46" s="151"/>
      <c r="E46" s="151"/>
      <c r="H46" s="188" t="s">
        <v>32</v>
      </c>
      <c r="I46" s="446" t="str">
        <f>J13</f>
        <v xml:space="preserve"> 21 Maret 2022</v>
      </c>
      <c r="J46" s="446"/>
    </row>
    <row r="47" spans="1:13" ht="15.75" x14ac:dyDescent="0.25">
      <c r="A47" s="151"/>
      <c r="B47" s="151"/>
      <c r="D47" s="151"/>
      <c r="E47" s="151"/>
      <c r="H47" s="152"/>
      <c r="I47" s="152"/>
      <c r="J47" s="151"/>
    </row>
    <row r="48" spans="1:13" ht="15.75" x14ac:dyDescent="0.25">
      <c r="A48" s="151"/>
      <c r="B48" s="151"/>
      <c r="D48" s="151"/>
      <c r="E48" s="151"/>
      <c r="H48" s="152"/>
      <c r="I48" s="152"/>
      <c r="J48" s="151"/>
    </row>
    <row r="49" spans="1:13" ht="15.75" x14ac:dyDescent="0.25">
      <c r="A49" s="151"/>
      <c r="B49" s="151"/>
      <c r="D49" s="151"/>
      <c r="E49" s="151"/>
      <c r="H49" s="152"/>
      <c r="I49" s="152"/>
      <c r="J49" s="151"/>
    </row>
    <row r="50" spans="1:13" ht="15.75" x14ac:dyDescent="0.25">
      <c r="A50" s="151"/>
      <c r="B50" s="151"/>
      <c r="D50" s="151"/>
      <c r="E50" s="151"/>
      <c r="H50" s="152"/>
      <c r="I50" s="152"/>
      <c r="J50" s="151"/>
    </row>
    <row r="51" spans="1:13" ht="15.75" x14ac:dyDescent="0.25">
      <c r="A51" s="151"/>
      <c r="B51" s="151"/>
      <c r="D51" s="151"/>
      <c r="E51" s="151"/>
      <c r="H51" s="152"/>
      <c r="I51" s="152"/>
      <c r="J51" s="151"/>
    </row>
    <row r="52" spans="1:13" ht="15.75" x14ac:dyDescent="0.25">
      <c r="A52" s="51"/>
      <c r="B52" s="51"/>
      <c r="D52" s="51"/>
      <c r="E52" s="51"/>
      <c r="H52" s="396" t="s">
        <v>342</v>
      </c>
      <c r="I52" s="396"/>
      <c r="J52" s="396"/>
    </row>
    <row r="53" spans="1:13" ht="15.75" x14ac:dyDescent="0.25">
      <c r="A53" s="51"/>
      <c r="B53" s="51"/>
      <c r="D53" s="51"/>
      <c r="E53" s="51"/>
      <c r="H53" s="81"/>
      <c r="I53" s="81"/>
      <c r="J53" s="51"/>
    </row>
    <row r="54" spans="1:13" ht="15.75" x14ac:dyDescent="0.25">
      <c r="A54" s="51"/>
      <c r="B54" s="51"/>
      <c r="D54" s="51"/>
      <c r="E54" s="51"/>
      <c r="H54" s="81"/>
      <c r="I54" s="81"/>
      <c r="J54" s="51"/>
    </row>
    <row r="55" spans="1:13" ht="15.75" x14ac:dyDescent="0.25">
      <c r="A55" s="51"/>
      <c r="B55" s="51"/>
      <c r="D55" s="51"/>
      <c r="E55" s="51"/>
      <c r="H55" s="81"/>
      <c r="I55" s="81"/>
      <c r="J55" s="51"/>
      <c r="M55" s="189"/>
    </row>
    <row r="56" spans="1:13" ht="15.75" x14ac:dyDescent="0.25">
      <c r="A56" s="51"/>
      <c r="B56" s="51"/>
      <c r="D56" s="51"/>
      <c r="E56" s="51"/>
      <c r="H56" s="81"/>
      <c r="I56" s="81"/>
      <c r="J56" s="51"/>
    </row>
    <row r="57" spans="1:13" ht="15.75" x14ac:dyDescent="0.25">
      <c r="A57" s="51"/>
      <c r="B57" s="51"/>
      <c r="D57" s="51"/>
      <c r="E57" s="51"/>
      <c r="H57" s="81"/>
      <c r="I57" s="81"/>
      <c r="J57" s="51"/>
    </row>
    <row r="58" spans="1:13" ht="15.75" x14ac:dyDescent="0.25">
      <c r="A58" s="51"/>
      <c r="B58" s="51"/>
      <c r="D58" s="51"/>
      <c r="E58" s="51"/>
      <c r="H58" s="81"/>
      <c r="I58" s="81"/>
      <c r="J58" s="51"/>
    </row>
    <row r="59" spans="1:13" ht="15.75" x14ac:dyDescent="0.25">
      <c r="A59" s="51"/>
      <c r="B59" s="51"/>
      <c r="D59" s="51"/>
      <c r="E59" s="51"/>
      <c r="H59" s="81"/>
      <c r="I59" s="81"/>
      <c r="J59" s="51"/>
    </row>
    <row r="60" spans="1:13" ht="15.75" x14ac:dyDescent="0.25">
      <c r="A60" s="51"/>
      <c r="B60" s="51"/>
      <c r="D60" s="51"/>
      <c r="E60" s="51"/>
      <c r="H60" s="81"/>
      <c r="I60" s="81"/>
      <c r="J60" s="51"/>
    </row>
  </sheetData>
  <autoFilter ref="A18:J32">
    <filterColumn colId="7" showButton="0"/>
  </autoFilter>
  <mergeCells count="19">
    <mergeCell ref="I46:J46"/>
    <mergeCell ref="H52:J52"/>
    <mergeCell ref="H23:I23"/>
    <mergeCell ref="H24:I24"/>
    <mergeCell ref="H25:I25"/>
    <mergeCell ref="H26:I26"/>
    <mergeCell ref="H27:I27"/>
    <mergeCell ref="H28:I28"/>
    <mergeCell ref="H31:I31"/>
    <mergeCell ref="H30:I30"/>
    <mergeCell ref="H29:I29"/>
    <mergeCell ref="A32:I32"/>
    <mergeCell ref="A33:D33"/>
    <mergeCell ref="H22:I22"/>
    <mergeCell ref="A10:J10"/>
    <mergeCell ref="H18:I18"/>
    <mergeCell ref="H19:I19"/>
    <mergeCell ref="H20:I20"/>
    <mergeCell ref="H21:I21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2:R42"/>
  <sheetViews>
    <sheetView topLeftCell="A13" workbookViewId="0">
      <selection activeCell="I15" sqref="I15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5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54" t="s">
        <v>6</v>
      </c>
      <c r="B10" s="455"/>
      <c r="C10" s="455"/>
      <c r="D10" s="455"/>
      <c r="E10" s="455"/>
      <c r="F10" s="455"/>
      <c r="G10" s="455"/>
      <c r="H10" s="455"/>
      <c r="I10" s="456"/>
    </row>
    <row r="12" spans="1:9" x14ac:dyDescent="0.25">
      <c r="A12" s="2" t="s">
        <v>7</v>
      </c>
      <c r="B12" s="2" t="s">
        <v>1017</v>
      </c>
      <c r="G12" s="3" t="s">
        <v>8</v>
      </c>
      <c r="H12" s="7" t="s">
        <v>9</v>
      </c>
      <c r="I12" s="8" t="s">
        <v>1006</v>
      </c>
    </row>
    <row r="13" spans="1:9" x14ac:dyDescent="0.25">
      <c r="G13" s="3" t="s">
        <v>10</v>
      </c>
      <c r="H13" s="7" t="s">
        <v>9</v>
      </c>
      <c r="I13" s="9" t="s">
        <v>504</v>
      </c>
    </row>
    <row r="14" spans="1:9" x14ac:dyDescent="0.25">
      <c r="G14" s="3" t="s">
        <v>11</v>
      </c>
      <c r="H14" s="7" t="s">
        <v>9</v>
      </c>
      <c r="I14" s="9" t="s">
        <v>1007</v>
      </c>
    </row>
    <row r="15" spans="1:9" x14ac:dyDescent="0.25">
      <c r="G15" s="3" t="s">
        <v>12</v>
      </c>
      <c r="H15" s="3" t="s">
        <v>9</v>
      </c>
      <c r="I15" s="55" t="s">
        <v>1008</v>
      </c>
    </row>
    <row r="16" spans="1:9" x14ac:dyDescent="0.25">
      <c r="A16" s="2" t="s">
        <v>13</v>
      </c>
      <c r="B16" s="151" t="s">
        <v>527</v>
      </c>
      <c r="F16" s="11"/>
      <c r="I16" s="55"/>
    </row>
    <row r="17" spans="1:18" ht="8.25" customHeight="1" thickBot="1" x14ac:dyDescent="0.3">
      <c r="F17" s="11"/>
      <c r="I17" s="55"/>
    </row>
    <row r="18" spans="1:18" ht="20.100000000000001" customHeight="1" x14ac:dyDescent="0.25">
      <c r="A18" s="12" t="s">
        <v>15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40</v>
      </c>
      <c r="G18" s="434" t="s">
        <v>20</v>
      </c>
      <c r="H18" s="435"/>
      <c r="I18" s="14" t="s">
        <v>21</v>
      </c>
    </row>
    <row r="19" spans="1:18" ht="49.5" customHeight="1" x14ac:dyDescent="0.25">
      <c r="A19" s="15">
        <v>1</v>
      </c>
      <c r="B19" s="310">
        <v>44634</v>
      </c>
      <c r="C19" s="312" t="s">
        <v>1009</v>
      </c>
      <c r="D19" s="39" t="s">
        <v>1011</v>
      </c>
      <c r="E19" s="307" t="s">
        <v>1010</v>
      </c>
      <c r="F19" s="16">
        <v>1</v>
      </c>
      <c r="G19" s="404">
        <v>4700000</v>
      </c>
      <c r="H19" s="405"/>
      <c r="I19" s="305">
        <f>G19</f>
        <v>4700000</v>
      </c>
    </row>
    <row r="20" spans="1:18" ht="25.5" customHeight="1" thickBot="1" x14ac:dyDescent="0.3">
      <c r="A20" s="406" t="s">
        <v>22</v>
      </c>
      <c r="B20" s="407"/>
      <c r="C20" s="407"/>
      <c r="D20" s="407"/>
      <c r="E20" s="407"/>
      <c r="F20" s="407"/>
      <c r="G20" s="407"/>
      <c r="H20" s="408"/>
      <c r="I20" s="18">
        <f>I19</f>
        <v>4700000</v>
      </c>
      <c r="M20" s="212"/>
    </row>
    <row r="21" spans="1:18" x14ac:dyDescent="0.25">
      <c r="A21" s="419"/>
      <c r="B21" s="419"/>
      <c r="C21" s="419"/>
      <c r="D21" s="419"/>
      <c r="E21" s="306"/>
      <c r="F21" s="306"/>
      <c r="G21" s="65"/>
      <c r="H21" s="65"/>
      <c r="I21" s="66"/>
      <c r="M21" s="212"/>
    </row>
    <row r="22" spans="1:18" x14ac:dyDescent="0.25">
      <c r="E22" s="1"/>
      <c r="F22" s="1"/>
      <c r="G22" s="21" t="s">
        <v>23</v>
      </c>
      <c r="H22" s="21"/>
      <c r="I22" s="22">
        <v>0</v>
      </c>
      <c r="J22" s="23"/>
      <c r="M22" s="213"/>
      <c r="R22" s="2" t="s">
        <v>24</v>
      </c>
    </row>
    <row r="23" spans="1:18" ht="16.5" thickBot="1" x14ac:dyDescent="0.3">
      <c r="E23" s="1"/>
      <c r="F23" s="1"/>
      <c r="G23" s="24" t="s">
        <v>25</v>
      </c>
      <c r="H23" s="24"/>
      <c r="I23" s="25">
        <v>0</v>
      </c>
      <c r="J23" s="23"/>
    </row>
    <row r="24" spans="1:18" ht="16.5" customHeight="1" x14ac:dyDescent="0.25">
      <c r="E24" s="1"/>
      <c r="F24" s="1"/>
      <c r="G24" s="26" t="s">
        <v>26</v>
      </c>
      <c r="H24" s="26"/>
      <c r="I24" s="27">
        <f>I20</f>
        <v>4700000</v>
      </c>
    </row>
    <row r="25" spans="1:18" x14ac:dyDescent="0.25">
      <c r="A25" s="1" t="s">
        <v>1012</v>
      </c>
      <c r="E25" s="1"/>
      <c r="F25" s="1"/>
      <c r="G25" s="26"/>
      <c r="H25" s="26"/>
      <c r="I25" s="27"/>
    </row>
    <row r="26" spans="1:18" x14ac:dyDescent="0.25">
      <c r="A26" s="28"/>
      <c r="E26" s="1"/>
      <c r="F26" s="1"/>
      <c r="G26" s="26"/>
      <c r="H26" s="26"/>
      <c r="I26" s="27"/>
    </row>
    <row r="27" spans="1:18" x14ac:dyDescent="0.25">
      <c r="E27" s="1"/>
      <c r="F27" s="1"/>
      <c r="G27" s="26"/>
      <c r="H27" s="26"/>
      <c r="I27" s="27"/>
    </row>
    <row r="28" spans="1:18" x14ac:dyDescent="0.25">
      <c r="A28" s="29" t="s">
        <v>27</v>
      </c>
    </row>
    <row r="29" spans="1:18" x14ac:dyDescent="0.25">
      <c r="A29" s="30" t="s">
        <v>28</v>
      </c>
      <c r="B29" s="30"/>
      <c r="C29" s="30"/>
      <c r="D29" s="30"/>
      <c r="E29" s="11"/>
    </row>
    <row r="30" spans="1:18" x14ac:dyDescent="0.25">
      <c r="A30" s="30" t="s">
        <v>29</v>
      </c>
      <c r="B30" s="30"/>
      <c r="C30" s="30"/>
      <c r="D30" s="11"/>
      <c r="E30" s="11"/>
    </row>
    <row r="31" spans="1:18" x14ac:dyDescent="0.25">
      <c r="A31" s="31" t="s">
        <v>135</v>
      </c>
      <c r="B31" s="32"/>
      <c r="C31" s="32"/>
      <c r="D31" s="31"/>
      <c r="E31" s="11"/>
    </row>
    <row r="32" spans="1:18" x14ac:dyDescent="0.25">
      <c r="A32" s="33" t="s">
        <v>136</v>
      </c>
      <c r="B32" s="33"/>
      <c r="C32" s="33"/>
      <c r="D32" s="32"/>
      <c r="E32" s="11"/>
    </row>
    <row r="33" spans="1:9" x14ac:dyDescent="0.25">
      <c r="A33" s="34"/>
      <c r="B33" s="34"/>
      <c r="C33" s="34"/>
      <c r="D33" s="34"/>
    </row>
    <row r="34" spans="1:9" x14ac:dyDescent="0.25">
      <c r="A34" s="69"/>
      <c r="B34" s="69"/>
      <c r="C34" s="69"/>
      <c r="D34" s="211"/>
    </row>
    <row r="35" spans="1:9" x14ac:dyDescent="0.25">
      <c r="G35" s="35" t="s">
        <v>32</v>
      </c>
      <c r="H35" s="394" t="str">
        <f>+I13</f>
        <v xml:space="preserve"> 22 Maret 2022</v>
      </c>
      <c r="I35" s="395"/>
    </row>
    <row r="39" spans="1:9" x14ac:dyDescent="0.25">
      <c r="H39" s="3" t="s">
        <v>24</v>
      </c>
    </row>
    <row r="42" spans="1:9" x14ac:dyDescent="0.25">
      <c r="G42" s="396" t="s">
        <v>33</v>
      </c>
      <c r="H42" s="396"/>
      <c r="I42" s="396"/>
    </row>
  </sheetData>
  <mergeCells count="7">
    <mergeCell ref="G42:I42"/>
    <mergeCell ref="A10:I10"/>
    <mergeCell ref="G18:H18"/>
    <mergeCell ref="G19:H19"/>
    <mergeCell ref="A20:H20"/>
    <mergeCell ref="A21:D21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2:S38"/>
  <sheetViews>
    <sheetView topLeftCell="A7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7" t="s">
        <v>6</v>
      </c>
      <c r="B9" s="398"/>
      <c r="C9" s="398"/>
      <c r="D9" s="398"/>
      <c r="E9" s="398"/>
      <c r="F9" s="398"/>
      <c r="G9" s="398"/>
      <c r="H9" s="398"/>
      <c r="I9" s="398"/>
      <c r="J9" s="399"/>
    </row>
    <row r="10" spans="1:10" ht="11.25" customHeight="1" x14ac:dyDescent="0.25"/>
    <row r="11" spans="1:10" x14ac:dyDescent="0.25">
      <c r="A11" s="2" t="s">
        <v>7</v>
      </c>
      <c r="B11" s="2" t="s">
        <v>931</v>
      </c>
      <c r="H11" s="3" t="s">
        <v>8</v>
      </c>
      <c r="I11" s="7" t="s">
        <v>9</v>
      </c>
      <c r="J11" s="8" t="s">
        <v>1013</v>
      </c>
    </row>
    <row r="12" spans="1:10" x14ac:dyDescent="0.25">
      <c r="H12" s="3" t="s">
        <v>10</v>
      </c>
      <c r="I12" s="7" t="s">
        <v>9</v>
      </c>
      <c r="J12" s="9" t="s">
        <v>504</v>
      </c>
    </row>
    <row r="13" spans="1:10" x14ac:dyDescent="0.25">
      <c r="H13" s="3" t="s">
        <v>11</v>
      </c>
      <c r="I13" s="7" t="s">
        <v>9</v>
      </c>
      <c r="J13" s="9" t="s">
        <v>504</v>
      </c>
    </row>
    <row r="14" spans="1:10" x14ac:dyDescent="0.25">
      <c r="H14" s="3" t="s">
        <v>12</v>
      </c>
      <c r="I14" s="7" t="s">
        <v>9</v>
      </c>
      <c r="J14" s="55" t="s">
        <v>1015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43" t="s">
        <v>15</v>
      </c>
      <c r="B17" s="44" t="s">
        <v>16</v>
      </c>
      <c r="C17" s="44" t="s">
        <v>17</v>
      </c>
      <c r="D17" s="44" t="s">
        <v>18</v>
      </c>
      <c r="E17" s="44" t="s">
        <v>19</v>
      </c>
      <c r="F17" s="44" t="s">
        <v>50</v>
      </c>
      <c r="G17" s="56" t="s">
        <v>51</v>
      </c>
      <c r="H17" s="400" t="s">
        <v>20</v>
      </c>
      <c r="I17" s="401"/>
      <c r="J17" s="45" t="s">
        <v>21</v>
      </c>
    </row>
    <row r="18" spans="1:19" s="304" customFormat="1" ht="54" customHeight="1" x14ac:dyDescent="0.25">
      <c r="A18" s="15">
        <v>1</v>
      </c>
      <c r="B18" s="311">
        <v>44642</v>
      </c>
      <c r="C18" s="309"/>
      <c r="D18" s="47" t="s">
        <v>934</v>
      </c>
      <c r="E18" s="307" t="s">
        <v>232</v>
      </c>
      <c r="F18" s="308">
        <v>61</v>
      </c>
      <c r="G18" s="58">
        <v>1400</v>
      </c>
      <c r="H18" s="404">
        <v>2000</v>
      </c>
      <c r="I18" s="405"/>
      <c r="J18" s="305">
        <f>G18*H18</f>
        <v>2800000</v>
      </c>
    </row>
    <row r="19" spans="1:19" ht="25.5" customHeight="1" thickBot="1" x14ac:dyDescent="0.3">
      <c r="A19" s="406" t="s">
        <v>22</v>
      </c>
      <c r="B19" s="407"/>
      <c r="C19" s="407"/>
      <c r="D19" s="407"/>
      <c r="E19" s="407"/>
      <c r="F19" s="407"/>
      <c r="G19" s="407"/>
      <c r="H19" s="407"/>
      <c r="I19" s="408"/>
      <c r="J19" s="18">
        <f>J18</f>
        <v>2800000</v>
      </c>
    </row>
    <row r="20" spans="1:19" ht="13.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20"/>
    </row>
    <row r="21" spans="1:19" x14ac:dyDescent="0.25">
      <c r="E21" s="1"/>
      <c r="F21" s="1"/>
      <c r="G21" s="1"/>
      <c r="H21" s="21" t="s">
        <v>23</v>
      </c>
      <c r="I21" s="21"/>
      <c r="J21" s="22">
        <v>0</v>
      </c>
      <c r="K21" s="23"/>
      <c r="S21" s="2" t="s">
        <v>24</v>
      </c>
    </row>
    <row r="22" spans="1:19" ht="16.5" thickBot="1" x14ac:dyDescent="0.3">
      <c r="E22" s="1"/>
      <c r="F22" s="1"/>
      <c r="G22" s="1"/>
      <c r="H22" s="24" t="s">
        <v>25</v>
      </c>
      <c r="I22" s="24"/>
      <c r="J22" s="25">
        <v>0</v>
      </c>
      <c r="K22" s="23"/>
    </row>
    <row r="23" spans="1:19" ht="16.5" customHeight="1" x14ac:dyDescent="0.25">
      <c r="E23" s="1"/>
      <c r="F23" s="1"/>
      <c r="G23" s="1"/>
      <c r="H23" s="26" t="s">
        <v>26</v>
      </c>
      <c r="I23" s="26"/>
      <c r="J23" s="27">
        <f>J19</f>
        <v>2800000</v>
      </c>
    </row>
    <row r="24" spans="1:19" x14ac:dyDescent="0.25">
      <c r="A24" s="1" t="s">
        <v>1016</v>
      </c>
      <c r="E24" s="1"/>
      <c r="F24" s="1"/>
      <c r="G24" s="1"/>
      <c r="H24" s="26"/>
      <c r="I24" s="26"/>
      <c r="J24" s="27"/>
    </row>
    <row r="25" spans="1:19" ht="10.5" customHeight="1" x14ac:dyDescent="0.25">
      <c r="A25" s="28"/>
      <c r="E25" s="1"/>
      <c r="F25" s="1"/>
      <c r="G25" s="1"/>
      <c r="H25" s="26"/>
      <c r="I25" s="26"/>
      <c r="J25" s="27"/>
    </row>
    <row r="26" spans="1:19" x14ac:dyDescent="0.25">
      <c r="A26" s="29" t="s">
        <v>27</v>
      </c>
    </row>
    <row r="27" spans="1:19" x14ac:dyDescent="0.25">
      <c r="A27" s="30" t="s">
        <v>28</v>
      </c>
      <c r="B27" s="30"/>
      <c r="C27" s="30"/>
      <c r="D27" s="30"/>
      <c r="E27" s="11"/>
    </row>
    <row r="28" spans="1:19" x14ac:dyDescent="0.25">
      <c r="A28" s="30" t="s">
        <v>29</v>
      </c>
      <c r="B28" s="30"/>
      <c r="C28" s="30"/>
      <c r="D28" s="11"/>
      <c r="E28" s="11"/>
    </row>
    <row r="29" spans="1:19" x14ac:dyDescent="0.25">
      <c r="A29" s="31" t="s">
        <v>135</v>
      </c>
      <c r="B29" s="32"/>
      <c r="C29" s="32"/>
      <c r="D29" s="31"/>
      <c r="E29" s="11"/>
    </row>
    <row r="30" spans="1:19" x14ac:dyDescent="0.25">
      <c r="A30" s="33" t="s">
        <v>136</v>
      </c>
      <c r="B30" s="33"/>
      <c r="C30" s="33"/>
      <c r="D30" s="32"/>
      <c r="E30" s="11"/>
    </row>
    <row r="31" spans="1:19" ht="8.25" customHeight="1" x14ac:dyDescent="0.25">
      <c r="A31" s="34"/>
      <c r="B31" s="34"/>
      <c r="C31" s="34"/>
      <c r="D31" s="34"/>
    </row>
    <row r="32" spans="1:19" x14ac:dyDescent="0.25">
      <c r="H32" s="35" t="s">
        <v>32</v>
      </c>
      <c r="I32" s="394" t="str">
        <f>+J12</f>
        <v xml:space="preserve"> 22 Maret 2022</v>
      </c>
      <c r="J32" s="395"/>
    </row>
    <row r="36" spans="8:10" x14ac:dyDescent="0.25">
      <c r="I36" s="3" t="s">
        <v>24</v>
      </c>
    </row>
    <row r="38" spans="8:10" x14ac:dyDescent="0.25">
      <c r="H38" s="396" t="s">
        <v>33</v>
      </c>
      <c r="I38" s="396"/>
      <c r="J38" s="396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143</vt:i4>
      </vt:variant>
      <vt:variant>
        <vt:lpstr>Named Ranges</vt:lpstr>
      </vt:variant>
      <vt:variant>
        <vt:i4>139</vt:i4>
      </vt:variant>
    </vt:vector>
  </HeadingPairs>
  <TitlesOfParts>
    <vt:vector size="282" baseType="lpstr">
      <vt:lpstr>136_BSC_JHHP_Cipinang</vt:lpstr>
      <vt:lpstr>137_Klik_Batam</vt:lpstr>
      <vt:lpstr>138_Trawlbens_Batam</vt:lpstr>
      <vt:lpstr>139_Yenlingtan_Jasanaboga_BTH</vt:lpstr>
      <vt:lpstr>139a_Jasanaboga_pick up</vt:lpstr>
      <vt:lpstr>140_Trawlbens_Batam </vt:lpstr>
      <vt:lpstr>141_Yenlingtan_Sehat_Batam</vt:lpstr>
      <vt:lpstr>142_BBI_Mix</vt:lpstr>
      <vt:lpstr>143_Fastindo_Jakarta</vt:lpstr>
      <vt:lpstr>144_Fastindo_Jakarta </vt:lpstr>
      <vt:lpstr>145_Tensindo_Kalimantan</vt:lpstr>
      <vt:lpstr>146_Samudra Jaya Cakra_Mix</vt:lpstr>
      <vt:lpstr>147_Yenlingtan_Pandu_Batam</vt:lpstr>
      <vt:lpstr>148_PT. SITC_Undername China</vt:lpstr>
      <vt:lpstr>149_Kurnia_Mojokerto</vt:lpstr>
      <vt:lpstr>150_Samudra Lima_Lahat</vt:lpstr>
      <vt:lpstr>151_CMT_Makassar</vt:lpstr>
      <vt:lpstr>152_Yenlingtan_Pangan_Batam</vt:lpstr>
      <vt:lpstr>153_Yenlingtan_Japan_Batam</vt:lpstr>
      <vt:lpstr>154_R2K_sawah Lonto</vt:lpstr>
      <vt:lpstr>155_Surya Jasa_Kalimantan</vt:lpstr>
      <vt:lpstr>156_Menara Warna_Thailand</vt:lpstr>
      <vt:lpstr>157_Tensindo_Jakarta</vt:lpstr>
      <vt:lpstr>158_PCS_Pontinak </vt:lpstr>
      <vt:lpstr>159_Tujuh Langit_Riau</vt:lpstr>
      <vt:lpstr>160_Sinar Monas_Bekasi</vt:lpstr>
      <vt:lpstr>161_Indah_Sulawesi</vt:lpstr>
      <vt:lpstr>162_Trawblbens_Batam</vt:lpstr>
      <vt:lpstr>163_Yenlingtan_Karfikawira_Btam</vt:lpstr>
      <vt:lpstr>164_Yenlingtan_Sehat_Batam</vt:lpstr>
      <vt:lpstr>165_Trawblbens_Batam</vt:lpstr>
      <vt:lpstr>166_Anzora_Batam</vt:lpstr>
      <vt:lpstr>167_Ibu Vio_Makassar</vt:lpstr>
      <vt:lpstr>168_Yenlingtan_Tirta_Batam</vt:lpstr>
      <vt:lpstr>169_Menara_Sampoeran_C1</vt:lpstr>
      <vt:lpstr>170_Menara_Bandung</vt:lpstr>
      <vt:lpstr>171_Menara_Jakarta Inner</vt:lpstr>
      <vt:lpstr>172_Fadilindo_Batam</vt:lpstr>
      <vt:lpstr>173_Yenlingtan_berkat_Batam</vt:lpstr>
      <vt:lpstr>174_Yenlingtan_Kreshna_Batam</vt:lpstr>
      <vt:lpstr>175_Lion_Gresik</vt:lpstr>
      <vt:lpstr>176_Padi Logistik</vt:lpstr>
      <vt:lpstr>177_Padi Logistik_Bali</vt:lpstr>
      <vt:lpstr>178_satya alam_</vt:lpstr>
      <vt:lpstr>179_Kurniatani_Banjar negara</vt:lpstr>
      <vt:lpstr>180_PT. Yasa_Sulteng</vt:lpstr>
      <vt:lpstr>180_PT. Yasa_Sulteng di up</vt:lpstr>
      <vt:lpstr>181_Menara_Jakarta Inner</vt:lpstr>
      <vt:lpstr>182_Yenlingtan_Pandurasa_Batam</vt:lpstr>
      <vt:lpstr>183_Bpk.Icuk_Kalbar</vt:lpstr>
      <vt:lpstr>184_Rosenberger_Makassar</vt:lpstr>
      <vt:lpstr>185_PT.Sarana Bandar_Sidoarjo</vt:lpstr>
      <vt:lpstr>186_Ibu Yanti_Lampung</vt:lpstr>
      <vt:lpstr>187_MAG_Kalimantan</vt:lpstr>
      <vt:lpstr>188_Sampoeran_Brigf 31.2.22</vt:lpstr>
      <vt:lpstr>188_BSC_JHHP_PAYAKUMBUH</vt:lpstr>
      <vt:lpstr>189_Sampoeran_Brigf 8.2.22</vt:lpstr>
      <vt:lpstr>190_Solo Logo_Pati</vt:lpstr>
      <vt:lpstr>191_Tensindo_Penajam</vt:lpstr>
      <vt:lpstr>192_BBI_Ciputat</vt:lpstr>
      <vt:lpstr>193_Lion_Pontianak</vt:lpstr>
      <vt:lpstr>194_BSC_JHHP_PAYAKUMBUH </vt:lpstr>
      <vt:lpstr>195_Adhi Cakra_Batang</vt:lpstr>
      <vt:lpstr>196_Klik_Batam </vt:lpstr>
      <vt:lpstr>197_BSC_Alam Hijau_Jambi</vt:lpstr>
      <vt:lpstr>198_PCS_kalimantan</vt:lpstr>
      <vt:lpstr>199_BSC_Alam Hijau_Jambi</vt:lpstr>
      <vt:lpstr>200_BSC_Alam JHHP_Lampung</vt:lpstr>
      <vt:lpstr>201_BSC_Alam JHHP_Lampung</vt:lpstr>
      <vt:lpstr>202_BSC_Alam Hijau_Bandung 1</vt:lpstr>
      <vt:lpstr>203_BSC_JHHP_Lampung</vt:lpstr>
      <vt:lpstr>204_Klik_Batam</vt:lpstr>
      <vt:lpstr>205_Klik_Batam</vt:lpstr>
      <vt:lpstr>206_Tinata_Batam</vt:lpstr>
      <vt:lpstr>207_Yenlingtan_Primasari_BTH</vt:lpstr>
      <vt:lpstr>208_Yenlingtan_Kaifa_BTH</vt:lpstr>
      <vt:lpstr>209_Yenlingtan_East_BTH</vt:lpstr>
      <vt:lpstr>210_Dhe Topidi_Makassar</vt:lpstr>
      <vt:lpstr>211_Bpk. Teddy_Batam</vt:lpstr>
      <vt:lpstr>212_RBS_Batam</vt:lpstr>
      <vt:lpstr>213_Fastindo_jakarta</vt:lpstr>
      <vt:lpstr>214_Klik_Batam</vt:lpstr>
      <vt:lpstr>215_Menara_Cocacola</vt:lpstr>
      <vt:lpstr>216_Menara_Mataram</vt:lpstr>
      <vt:lpstr>217_BSC_DNR_Padang</vt:lpstr>
      <vt:lpstr>218_BSC_Alam Hijau_Bandung 1</vt:lpstr>
      <vt:lpstr>219_BSC_Alam Hijau_Lampung</vt:lpstr>
      <vt:lpstr>220_BSC_Alam Hijau_Kota Bumi</vt:lpstr>
      <vt:lpstr>221_BSC_Alam Hijau_Kota Bumi</vt:lpstr>
      <vt:lpstr>222_Okaryana_Pontianak</vt:lpstr>
      <vt:lpstr>223_BBI_Makassar</vt:lpstr>
      <vt:lpstr>224_Yenlingtan_Aras_BTH</vt:lpstr>
      <vt:lpstr>225_Yenlingtan_Omo_BTH</vt:lpstr>
      <vt:lpstr>226_Yenlingtan_Pandurasa_BTH</vt:lpstr>
      <vt:lpstr>227_Bpk. Zudi_Banjarmasin</vt:lpstr>
      <vt:lpstr>228_Anzora Skin_Riau</vt:lpstr>
      <vt:lpstr>229_Menara_Sticker&amp;TTD</vt:lpstr>
      <vt:lpstr>230_Solologo_Setia alam_Proboli</vt:lpstr>
      <vt:lpstr>231_Okaryana_Pontianak</vt:lpstr>
      <vt:lpstr>232_Pandu_Batam</vt:lpstr>
      <vt:lpstr>233_Yenlingtan_Aras_BTH</vt:lpstr>
      <vt:lpstr>234_AKL_Mix</vt:lpstr>
      <vt:lpstr>235_Brama_Batam</vt:lpstr>
      <vt:lpstr>236_Nayla Hijab_Surabaya</vt:lpstr>
      <vt:lpstr>237_Grasindo_Pontianak</vt:lpstr>
      <vt:lpstr>238_Yenlingtan_Sukses_BTH</vt:lpstr>
      <vt:lpstr>239_Bpk. Arif_Batam</vt:lpstr>
      <vt:lpstr>240_Yenlingtan_Sukses_BTH </vt:lpstr>
      <vt:lpstr>241_Yenlingtan_Aras_BTH</vt:lpstr>
      <vt:lpstr>241A_Yenlingtan_Aras_PU</vt:lpstr>
      <vt:lpstr>242_Bpk. Arif_Batam</vt:lpstr>
      <vt:lpstr>243_Klik_Batam</vt:lpstr>
      <vt:lpstr>244_Mega Kreasi_Bekasi</vt:lpstr>
      <vt:lpstr>245_BSC_JHHP_Solok</vt:lpstr>
      <vt:lpstr>246_BSC_Alam Hijau_Cilacap</vt:lpstr>
      <vt:lpstr>247_BSC_Alam Hijau_Jogja&amp;Smrng</vt:lpstr>
      <vt:lpstr>248_Surya Jasa_Kalimantan</vt:lpstr>
      <vt:lpstr>249_Surya Jasa_Kalimantan</vt:lpstr>
      <vt:lpstr>250_Lion_Sidoarjo</vt:lpstr>
      <vt:lpstr>251_PCS_Pontianak</vt:lpstr>
      <vt:lpstr>252_PT. Buana_Jakarta</vt:lpstr>
      <vt:lpstr>253_PCS_Pontianak</vt:lpstr>
      <vt:lpstr>254_Yenlingtan_Primasari</vt:lpstr>
      <vt:lpstr>255_Trawlbens_Batam</vt:lpstr>
      <vt:lpstr>256_yenlingtan_Dlanier</vt:lpstr>
      <vt:lpstr>257_BSC_Alamhijau_Medan</vt:lpstr>
      <vt:lpstr>258_BSC_JHHP_Kotabumi&amp;metr</vt:lpstr>
      <vt:lpstr>259_Okaryana_Pontianak</vt:lpstr>
      <vt:lpstr>260_Ibu Neneng_Cibitung</vt:lpstr>
      <vt:lpstr>261_Klik_Batam</vt:lpstr>
      <vt:lpstr>262_Bpk. Riyadi_Batam</vt:lpstr>
      <vt:lpstr>263_Trawlbens_Batam</vt:lpstr>
      <vt:lpstr>264_Trawlbens_Batam</vt:lpstr>
      <vt:lpstr>265_STL_Pontianak</vt:lpstr>
      <vt:lpstr>266_BSC_JHHP_Brastagi</vt:lpstr>
      <vt:lpstr>267_Expresindo_Riau</vt:lpstr>
      <vt:lpstr>268_klik_Batam</vt:lpstr>
      <vt:lpstr>269_Yenlingtan_UD Amindo_BTH</vt:lpstr>
      <vt:lpstr>270_Yenlingtan_Dlainer_BTH</vt:lpstr>
      <vt:lpstr>271_Asia Mitra_Bintan</vt:lpstr>
      <vt:lpstr>272_klik_Batam </vt:lpstr>
      <vt:lpstr>273_Trawlbens_Batam</vt:lpstr>
      <vt:lpstr>Performa_PT. Yasa_Konawe</vt:lpstr>
      <vt:lpstr>'136_BSC_JHHP_Cipinang'!Print_Area</vt:lpstr>
      <vt:lpstr>'137_Klik_Batam'!Print_Area</vt:lpstr>
      <vt:lpstr>'138_Trawlbens_Batam'!Print_Area</vt:lpstr>
      <vt:lpstr>'139_Yenlingtan_Jasanaboga_BTH'!Print_Area</vt:lpstr>
      <vt:lpstr>'139a_Jasanaboga_pick up'!Print_Area</vt:lpstr>
      <vt:lpstr>'140_Trawlbens_Batam '!Print_Area</vt:lpstr>
      <vt:lpstr>'141_Yenlingtan_Sehat_Batam'!Print_Area</vt:lpstr>
      <vt:lpstr>'142_BBI_Mix'!Print_Area</vt:lpstr>
      <vt:lpstr>'143_Fastindo_Jakarta'!Print_Area</vt:lpstr>
      <vt:lpstr>'144_Fastindo_Jakarta '!Print_Area</vt:lpstr>
      <vt:lpstr>'146_Samudra Jaya Cakra_Mix'!Print_Area</vt:lpstr>
      <vt:lpstr>'147_Yenlingtan_Pandu_Batam'!Print_Area</vt:lpstr>
      <vt:lpstr>'148_PT. SITC_Undername China'!Print_Area</vt:lpstr>
      <vt:lpstr>'149_Kurnia_Mojokerto'!Print_Area</vt:lpstr>
      <vt:lpstr>'150_Samudra Lima_Lahat'!Print_Area</vt:lpstr>
      <vt:lpstr>'151_CMT_Makassar'!Print_Area</vt:lpstr>
      <vt:lpstr>'152_Yenlingtan_Pangan_Batam'!Print_Area</vt:lpstr>
      <vt:lpstr>'153_Yenlingtan_Japan_Batam'!Print_Area</vt:lpstr>
      <vt:lpstr>'154_R2K_sawah Lonto'!Print_Area</vt:lpstr>
      <vt:lpstr>'155_Surya Jasa_Kalimantan'!Print_Area</vt:lpstr>
      <vt:lpstr>'156_Menara Warna_Thailand'!Print_Area</vt:lpstr>
      <vt:lpstr>'158_PCS_Pontinak '!Print_Area</vt:lpstr>
      <vt:lpstr>'159_Tujuh Langit_Riau'!Print_Area</vt:lpstr>
      <vt:lpstr>'160_Sinar Monas_Bekasi'!Print_Area</vt:lpstr>
      <vt:lpstr>'161_Indah_Sulawesi'!Print_Area</vt:lpstr>
      <vt:lpstr>'162_Trawblbens_Batam'!Print_Area</vt:lpstr>
      <vt:lpstr>'163_Yenlingtan_Karfikawira_Btam'!Print_Area</vt:lpstr>
      <vt:lpstr>'164_Yenlingtan_Sehat_Batam'!Print_Area</vt:lpstr>
      <vt:lpstr>'165_Trawblbens_Batam'!Print_Area</vt:lpstr>
      <vt:lpstr>'166_Anzora_Batam'!Print_Area</vt:lpstr>
      <vt:lpstr>'167_Ibu Vio_Makassar'!Print_Area</vt:lpstr>
      <vt:lpstr>'168_Yenlingtan_Tirta_Batam'!Print_Area</vt:lpstr>
      <vt:lpstr>'173_Yenlingtan_berkat_Batam'!Print_Area</vt:lpstr>
      <vt:lpstr>'174_Yenlingtan_Kreshna_Batam'!Print_Area</vt:lpstr>
      <vt:lpstr>'175_Lion_Gresik'!Print_Area</vt:lpstr>
      <vt:lpstr>'176_Padi Logistik'!Print_Area</vt:lpstr>
      <vt:lpstr>'177_Padi Logistik_Bali'!Print_Area</vt:lpstr>
      <vt:lpstr>'178_satya alam_'!Print_Area</vt:lpstr>
      <vt:lpstr>'179_Kurniatani_Banjar negara'!Print_Area</vt:lpstr>
      <vt:lpstr>'180_PT. Yasa_Sulteng'!Print_Area</vt:lpstr>
      <vt:lpstr>'180_PT. Yasa_Sulteng di up'!Print_Area</vt:lpstr>
      <vt:lpstr>'182_Yenlingtan_Pandurasa_Batam'!Print_Area</vt:lpstr>
      <vt:lpstr>'183_Bpk.Icuk_Kalbar'!Print_Area</vt:lpstr>
      <vt:lpstr>'185_PT.Sarana Bandar_Sidoarjo'!Print_Area</vt:lpstr>
      <vt:lpstr>'186_Ibu Yanti_Lampung'!Print_Area</vt:lpstr>
      <vt:lpstr>'187_MAG_Kalimantan'!Print_Area</vt:lpstr>
      <vt:lpstr>'188_BSC_JHHP_PAYAKUMBUH'!Print_Area</vt:lpstr>
      <vt:lpstr>'190_Solo Logo_Pati'!Print_Area</vt:lpstr>
      <vt:lpstr>'192_BBI_Ciputat'!Print_Area</vt:lpstr>
      <vt:lpstr>'193_Lion_Pontianak'!Print_Area</vt:lpstr>
      <vt:lpstr>'194_BSC_JHHP_PAYAKUMBUH '!Print_Area</vt:lpstr>
      <vt:lpstr>'195_Adhi Cakra_Batang'!Print_Area</vt:lpstr>
      <vt:lpstr>'196_Klik_Batam '!Print_Area</vt:lpstr>
      <vt:lpstr>'197_BSC_Alam Hijau_Jambi'!Print_Area</vt:lpstr>
      <vt:lpstr>'198_PCS_kalimantan'!Print_Area</vt:lpstr>
      <vt:lpstr>'199_BSC_Alam Hijau_Jambi'!Print_Area</vt:lpstr>
      <vt:lpstr>'200_BSC_Alam JHHP_Lampung'!Print_Area</vt:lpstr>
      <vt:lpstr>'201_BSC_Alam JHHP_Lampung'!Print_Area</vt:lpstr>
      <vt:lpstr>'202_BSC_Alam Hijau_Bandung 1'!Print_Area</vt:lpstr>
      <vt:lpstr>'203_BSC_JHHP_Lampung'!Print_Area</vt:lpstr>
      <vt:lpstr>'204_Klik_Batam'!Print_Area</vt:lpstr>
      <vt:lpstr>'205_Klik_Batam'!Print_Area</vt:lpstr>
      <vt:lpstr>'206_Tinata_Batam'!Print_Area</vt:lpstr>
      <vt:lpstr>'207_Yenlingtan_Primasari_BTH'!Print_Area</vt:lpstr>
      <vt:lpstr>'208_Yenlingtan_Kaifa_BTH'!Print_Area</vt:lpstr>
      <vt:lpstr>'209_Yenlingtan_East_BTH'!Print_Area</vt:lpstr>
      <vt:lpstr>'210_Dhe Topidi_Makassar'!Print_Area</vt:lpstr>
      <vt:lpstr>'211_Bpk. Teddy_Batam'!Print_Area</vt:lpstr>
      <vt:lpstr>'212_RBS_Batam'!Print_Area</vt:lpstr>
      <vt:lpstr>'213_Fastindo_jakarta'!Print_Area</vt:lpstr>
      <vt:lpstr>'214_Klik_Batam'!Print_Area</vt:lpstr>
      <vt:lpstr>'217_BSC_DNR_Padang'!Print_Area</vt:lpstr>
      <vt:lpstr>'218_BSC_Alam Hijau_Bandung 1'!Print_Area</vt:lpstr>
      <vt:lpstr>'219_BSC_Alam Hijau_Lampung'!Print_Area</vt:lpstr>
      <vt:lpstr>'220_BSC_Alam Hijau_Kota Bumi'!Print_Area</vt:lpstr>
      <vt:lpstr>'221_BSC_Alam Hijau_Kota Bumi'!Print_Area</vt:lpstr>
      <vt:lpstr>'222_Okaryana_Pontianak'!Print_Area</vt:lpstr>
      <vt:lpstr>'223_BBI_Makassar'!Print_Area</vt:lpstr>
      <vt:lpstr>'224_Yenlingtan_Aras_BTH'!Print_Area</vt:lpstr>
      <vt:lpstr>'225_Yenlingtan_Omo_BTH'!Print_Area</vt:lpstr>
      <vt:lpstr>'226_Yenlingtan_Pandurasa_BTH'!Print_Area</vt:lpstr>
      <vt:lpstr>'227_Bpk. Zudi_Banjarmasin'!Print_Area</vt:lpstr>
      <vt:lpstr>'228_Anzora Skin_Riau'!Print_Area</vt:lpstr>
      <vt:lpstr>'230_Solologo_Setia alam_Proboli'!Print_Area</vt:lpstr>
      <vt:lpstr>'231_Okaryana_Pontianak'!Print_Area</vt:lpstr>
      <vt:lpstr>'232_Pandu_Batam'!Print_Area</vt:lpstr>
      <vt:lpstr>'233_Yenlingtan_Aras_BTH'!Print_Area</vt:lpstr>
      <vt:lpstr>'234_AKL_Mix'!Print_Area</vt:lpstr>
      <vt:lpstr>'235_Brama_Batam'!Print_Area</vt:lpstr>
      <vt:lpstr>'236_Nayla Hijab_Surabaya'!Print_Area</vt:lpstr>
      <vt:lpstr>'237_Grasindo_Pontianak'!Print_Area</vt:lpstr>
      <vt:lpstr>'238_Yenlingtan_Sukses_BTH'!Print_Area</vt:lpstr>
      <vt:lpstr>'239_Bpk. Arif_Batam'!Print_Area</vt:lpstr>
      <vt:lpstr>'240_Yenlingtan_Sukses_BTH '!Print_Area</vt:lpstr>
      <vt:lpstr>'241_Yenlingtan_Aras_BTH'!Print_Area</vt:lpstr>
      <vt:lpstr>'241A_Yenlingtan_Aras_PU'!Print_Area</vt:lpstr>
      <vt:lpstr>'242_Bpk. Arif_Batam'!Print_Area</vt:lpstr>
      <vt:lpstr>'243_Klik_Batam'!Print_Area</vt:lpstr>
      <vt:lpstr>'244_Mega Kreasi_Bekasi'!Print_Area</vt:lpstr>
      <vt:lpstr>'245_BSC_JHHP_Solok'!Print_Area</vt:lpstr>
      <vt:lpstr>'246_BSC_Alam Hijau_Cilacap'!Print_Area</vt:lpstr>
      <vt:lpstr>'247_BSC_Alam Hijau_Jogja&amp;Smrng'!Print_Area</vt:lpstr>
      <vt:lpstr>'248_Surya Jasa_Kalimantan'!Print_Area</vt:lpstr>
      <vt:lpstr>'249_Surya Jasa_Kalimantan'!Print_Area</vt:lpstr>
      <vt:lpstr>'250_Lion_Sidoarjo'!Print_Area</vt:lpstr>
      <vt:lpstr>'251_PCS_Pontianak'!Print_Area</vt:lpstr>
      <vt:lpstr>'252_PT. Buana_Jakarta'!Print_Area</vt:lpstr>
      <vt:lpstr>'253_PCS_Pontianak'!Print_Area</vt:lpstr>
      <vt:lpstr>'254_Yenlingtan_Primasari'!Print_Area</vt:lpstr>
      <vt:lpstr>'255_Trawlbens_Batam'!Print_Area</vt:lpstr>
      <vt:lpstr>'256_yenlingtan_Dlanier'!Print_Area</vt:lpstr>
      <vt:lpstr>'257_BSC_Alamhijau_Medan'!Print_Area</vt:lpstr>
      <vt:lpstr>'258_BSC_JHHP_Kotabumi&amp;metr'!Print_Area</vt:lpstr>
      <vt:lpstr>'259_Okaryana_Pontianak'!Print_Area</vt:lpstr>
      <vt:lpstr>'260_Ibu Neneng_Cibitung'!Print_Area</vt:lpstr>
      <vt:lpstr>'261_Klik_Batam'!Print_Area</vt:lpstr>
      <vt:lpstr>'262_Bpk. Riyadi_Batam'!Print_Area</vt:lpstr>
      <vt:lpstr>'263_Trawlbens_Batam'!Print_Area</vt:lpstr>
      <vt:lpstr>'264_Trawlbens_Batam'!Print_Area</vt:lpstr>
      <vt:lpstr>'265_STL_Pontianak'!Print_Area</vt:lpstr>
      <vt:lpstr>'266_BSC_JHHP_Brastagi'!Print_Area</vt:lpstr>
      <vt:lpstr>'267_Expresindo_Riau'!Print_Area</vt:lpstr>
      <vt:lpstr>'268_klik_Batam'!Print_Area</vt:lpstr>
      <vt:lpstr>'269_Yenlingtan_UD Amindo_BTH'!Print_Area</vt:lpstr>
      <vt:lpstr>'270_Yenlingtan_Dlainer_BTH'!Print_Area</vt:lpstr>
      <vt:lpstr>'271_Asia Mitra_Bintan'!Print_Area</vt:lpstr>
      <vt:lpstr>'272_klik_Batam '!Print_Area</vt:lpstr>
      <vt:lpstr>'273_Trawlbens_Batam'!Print_Area</vt:lpstr>
      <vt:lpstr>'Performa_PT. Yasa_Konawe'!Print_Area</vt:lpstr>
      <vt:lpstr>'169_Menara_Sampoeran_C1'!Print_Titles</vt:lpstr>
      <vt:lpstr>'170_Menara_Bandung'!Print_Titles</vt:lpstr>
      <vt:lpstr>'171_Menara_Jakarta Inner'!Print_Titles</vt:lpstr>
      <vt:lpstr>'172_Fadilindo_Batam'!Print_Titles</vt:lpstr>
      <vt:lpstr>'181_Menara_Jakarta Inner'!Print_Titles</vt:lpstr>
      <vt:lpstr>'188_Sampoeran_Brigf 31.2.22'!Print_Titles</vt:lpstr>
      <vt:lpstr>'189_Sampoeran_Brigf 8.2.22'!Print_Titles</vt:lpstr>
      <vt:lpstr>'215_Menara_Cocacola'!Print_Titles</vt:lpstr>
      <vt:lpstr>'216_Menara_Mataram'!Print_Titles</vt:lpstr>
      <vt:lpstr>'229_Menara_Sticker&amp;TTD'!Print_Titles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PCI</dc:creator>
  <cp:lastModifiedBy>PCI</cp:lastModifiedBy>
  <cp:lastPrinted>2022-04-29T08:26:16Z</cp:lastPrinted>
  <dcterms:created xsi:type="dcterms:W3CDTF">2022-03-01T03:05:18Z</dcterms:created>
  <dcterms:modified xsi:type="dcterms:W3CDTF">2022-04-29T10:09:57Z</dcterms:modified>
</cp:coreProperties>
</file>