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 firstSheet="4" activeTab="5"/>
  </bookViews>
  <sheets>
    <sheet name="25_Winson_ Cancel" sheetId="23" r:id="rId1"/>
    <sheet name="26_Winson_ Cikarang" sheetId="28" r:id="rId2"/>
    <sheet name="27_Java Books_Mix " sheetId="29" r:id="rId3"/>
    <sheet name="28_Wirya_Tanjung Selor" sheetId="30" r:id="rId4"/>
    <sheet name="29_Winson_ Medan" sheetId="31" r:id="rId5"/>
    <sheet name="30_Marugame_Bandung" sheetId="34" r:id="rId6"/>
    <sheet name="32_Marugame_Jawa Tengah" sheetId="36" r:id="rId7"/>
    <sheet name="33_Marugame_Bandung" sheetId="37" r:id="rId8"/>
    <sheet name="34_Marugame_Bogor" sheetId="35" r:id="rId9"/>
    <sheet name="35_Winson_ Sentul" sheetId="38" r:id="rId10"/>
    <sheet name="36_PT. Putra_Kudus" sheetId="39" r:id="rId11"/>
    <sheet name="37_Marugame_Bandung" sheetId="40" r:id="rId12"/>
    <sheet name="39_Marugame_Bandung" sheetId="45" r:id="rId13"/>
    <sheet name="38_Lini_Sintang" sheetId="41" r:id="rId14"/>
    <sheet name="40_Marugame Kalapa Gading" sheetId="43" r:id="rId15"/>
    <sheet name="41_Marugame_Cirebon" sheetId="42" r:id="rId16"/>
    <sheet name="42_LF_Serang" sheetId="44" r:id="rId17"/>
    <sheet name="Sheet4 (2)" sheetId="33" r:id="rId18"/>
    <sheet name="Sheet4" sheetId="6" r:id="rId19"/>
    <sheet name="Sheet1" sheetId="1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45" l="1"/>
  <c r="J24" i="45"/>
  <c r="I24" i="45"/>
  <c r="I23" i="45"/>
  <c r="I26" i="45" s="1"/>
  <c r="J18" i="45"/>
  <c r="J21" i="45" s="1"/>
  <c r="J23" i="45" l="1"/>
  <c r="J26" i="45" s="1"/>
  <c r="F20" i="44"/>
  <c r="H38" i="44" l="1"/>
  <c r="I24" i="44"/>
  <c r="H24" i="44"/>
  <c r="H23" i="44"/>
  <c r="H26" i="44" s="1"/>
  <c r="I20" i="44"/>
  <c r="I21" i="44" s="1"/>
  <c r="I23" i="44" l="1"/>
  <c r="I26" i="44" s="1"/>
  <c r="J24" i="43"/>
  <c r="I22" i="43"/>
  <c r="J22" i="43"/>
  <c r="I36" i="43"/>
  <c r="I21" i="43"/>
  <c r="I24" i="43" s="1"/>
  <c r="J18" i="43"/>
  <c r="J19" i="43" s="1"/>
  <c r="J21" i="43" l="1"/>
  <c r="I20" i="31"/>
  <c r="I37" i="42" l="1"/>
  <c r="J23" i="42"/>
  <c r="I23" i="42"/>
  <c r="I22" i="42"/>
  <c r="I25" i="42" s="1"/>
  <c r="J18" i="42"/>
  <c r="J20" i="42" s="1"/>
  <c r="J22" i="42" l="1"/>
  <c r="J25" i="42" s="1"/>
  <c r="J26" i="41"/>
  <c r="J21" i="41"/>
  <c r="J20" i="41"/>
  <c r="J19" i="41"/>
  <c r="I38" i="41"/>
  <c r="J24" i="41"/>
  <c r="I24" i="41"/>
  <c r="I23" i="41"/>
  <c r="I26" i="41" s="1"/>
  <c r="J18" i="41"/>
  <c r="I38" i="40"/>
  <c r="J24" i="40"/>
  <c r="I24" i="40"/>
  <c r="I23" i="40"/>
  <c r="I26" i="40" s="1"/>
  <c r="J18" i="40"/>
  <c r="J21" i="40" s="1"/>
  <c r="J23" i="41" l="1"/>
  <c r="J23" i="40"/>
  <c r="J26" i="40" s="1"/>
  <c r="H37" i="39" l="1"/>
  <c r="I24" i="39"/>
  <c r="I20" i="39"/>
  <c r="I21" i="39" s="1"/>
  <c r="I23" i="39" l="1"/>
  <c r="I26" i="39"/>
  <c r="H35" i="38"/>
  <c r="I23" i="38"/>
  <c r="I22" i="38"/>
  <c r="I20" i="38"/>
  <c r="I19" i="38"/>
  <c r="I25" i="38" l="1"/>
  <c r="I38" i="37"/>
  <c r="J24" i="37"/>
  <c r="I24" i="37"/>
  <c r="I23" i="37"/>
  <c r="I26" i="37" s="1"/>
  <c r="J18" i="37"/>
  <c r="J21" i="37" s="1"/>
  <c r="J23" i="36"/>
  <c r="I23" i="36"/>
  <c r="I22" i="36"/>
  <c r="I25" i="36" s="1"/>
  <c r="J24" i="35"/>
  <c r="I24" i="35"/>
  <c r="I23" i="35"/>
  <c r="I26" i="35" s="1"/>
  <c r="J24" i="34"/>
  <c r="I24" i="34"/>
  <c r="I23" i="34"/>
  <c r="I26" i="34" s="1"/>
  <c r="J23" i="37" l="1"/>
  <c r="J26" i="37" s="1"/>
  <c r="I37" i="36"/>
  <c r="J18" i="36"/>
  <c r="J20" i="36" s="1"/>
  <c r="J22" i="36" s="1"/>
  <c r="J25" i="36" s="1"/>
  <c r="I38" i="35"/>
  <c r="J18" i="35"/>
  <c r="J21" i="35" s="1"/>
  <c r="J23" i="35" s="1"/>
  <c r="J26" i="35" s="1"/>
  <c r="I38" i="34"/>
  <c r="J18" i="34"/>
  <c r="J21" i="34" s="1"/>
  <c r="J23" i="34" l="1"/>
  <c r="J26" i="34" s="1"/>
  <c r="H35" i="31" l="1"/>
  <c r="I23" i="31"/>
  <c r="I19" i="31"/>
  <c r="I22" i="31" l="1"/>
  <c r="I25" i="31" s="1"/>
  <c r="J17" i="30"/>
  <c r="J18" i="30" s="1"/>
  <c r="I31" i="30"/>
  <c r="J20" i="30" l="1"/>
  <c r="J22" i="30" s="1"/>
  <c r="I32" i="29"/>
  <c r="J18" i="29"/>
  <c r="J17" i="29"/>
  <c r="J19" i="29" s="1"/>
  <c r="J21" i="29" l="1"/>
  <c r="J23" i="29" s="1"/>
  <c r="I21" i="28" l="1"/>
  <c r="I23" i="28"/>
  <c r="I20" i="28" l="1"/>
  <c r="H36" i="28"/>
  <c r="I24" i="28"/>
  <c r="I19" i="28"/>
  <c r="I26" i="28" l="1"/>
  <c r="H35" i="23" l="1"/>
  <c r="I23" i="23"/>
  <c r="I19" i="23"/>
  <c r="I20" i="23" s="1"/>
  <c r="I22" i="23" s="1"/>
  <c r="I25" i="23" l="1"/>
</calcChain>
</file>

<file path=xl/sharedStrings.xml><?xml version="1.0" encoding="utf-8"?>
<sst xmlns="http://schemas.openxmlformats.org/spreadsheetml/2006/main" count="800" uniqueCount="151">
  <si>
    <t>PT. PERISAI CAKRAWALA INDONESIA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</si>
  <si>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</si>
  <si>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</si>
  <si>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</si>
  <si>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</si>
  <si>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</si>
  <si>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</si>
  <si>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Invoice No</t>
  </si>
  <si>
    <t>:</t>
  </si>
  <si>
    <t>Invoice Date</t>
  </si>
  <si>
    <t>Due Date</t>
  </si>
  <si>
    <t>Attn</t>
  </si>
  <si>
    <t>NO</t>
  </si>
  <si>
    <t>DATE</t>
  </si>
  <si>
    <t>AWB</t>
  </si>
  <si>
    <t>DESCRIPTION</t>
  </si>
  <si>
    <t>DESNATION</t>
  </si>
  <si>
    <t>UNIT PRICE</t>
  </si>
  <si>
    <t>AMOUNT</t>
  </si>
  <si>
    <t>SUB TOTAL</t>
  </si>
  <si>
    <t>DP</t>
  </si>
  <si>
    <t xml:space="preserve"> </t>
  </si>
  <si>
    <t>Total</t>
  </si>
  <si>
    <t>Payment Instructions</t>
  </si>
  <si>
    <t>Pay Cheque or Transfer to :</t>
  </si>
  <si>
    <t xml:space="preserve">Bekasi, </t>
  </si>
  <si>
    <t>Dede Komalasari</t>
  </si>
  <si>
    <t>Ruko Ifolia Blok HY47 No. 26</t>
  </si>
  <si>
    <t>Pelunasan</t>
  </si>
  <si>
    <t>BANK CENTRAL ASIA (BCA)</t>
  </si>
  <si>
    <t>521-1322-455</t>
  </si>
  <si>
    <t>: PT. Winson Express Transindo</t>
  </si>
  <si>
    <t>:  Bpk. Fuad</t>
  </si>
  <si>
    <t>PPN 1%</t>
  </si>
  <si>
    <t>Bekasi</t>
  </si>
  <si>
    <t>UNIT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</si>
  <si>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Tujuh Ribu Rupiah.</t>
    </r>
  </si>
  <si>
    <t xml:space="preserve"> 025/PCI/K1/III/21</t>
  </si>
  <si>
    <t xml:space="preserve"> 02 Maret 2021</t>
  </si>
  <si>
    <t>Cancel Fee Rosenberger B 9435 YM</t>
  </si>
  <si>
    <t>Fuso</t>
  </si>
  <si>
    <t>Pengiriman Barang Tujuan Marunda Cikarang</t>
  </si>
  <si>
    <t>Cikarang</t>
  </si>
  <si>
    <t xml:space="preserve"> 026/PCI/K1/III/21</t>
  </si>
  <si>
    <t>CDD Long</t>
  </si>
  <si>
    <t>Biaya Rapied Test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</si>
  <si>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Seratus Lima Puluh Sembilan Ribu Rupiah.</t>
    </r>
  </si>
  <si>
    <t>:  PT. Java Books Indonesia</t>
  </si>
  <si>
    <t xml:space="preserve"> -</t>
  </si>
  <si>
    <t>:  Finance Dept</t>
  </si>
  <si>
    <t>COLLY</t>
  </si>
  <si>
    <t>KG</t>
  </si>
  <si>
    <t>Pengiriman Barang Tujuan Super Mall Pakuwon Indah</t>
  </si>
  <si>
    <t>Surabaya</t>
  </si>
  <si>
    <t>Pengiriman Barang Tujuan PT. Malioboro Mall</t>
  </si>
  <si>
    <t>Jogja</t>
  </si>
  <si>
    <t>PPN 1 %</t>
  </si>
  <si>
    <t xml:space="preserve"> 027/PCI/K1/III/21</t>
  </si>
  <si>
    <t xml:space="preserve"> 04 Maret 2021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</si>
  <si>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Dua Ratus Sembilan Puluh Sembilan Ribu Empat Ratus Enam Puluh Lima Rupiah.</t>
    </r>
  </si>
  <si>
    <t xml:space="preserve"> 028/PCI/K1/III/21</t>
  </si>
  <si>
    <t xml:space="preserve"> 08 Maret 2021</t>
  </si>
  <si>
    <t>:  PT. Wirya Krenindo Perkasa</t>
  </si>
  <si>
    <t>400724</t>
  </si>
  <si>
    <t>Kalimantan Utara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</si>
  <si>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Enam Puluh Juta Enam Ratus Ribu Rupiah.</t>
    </r>
  </si>
  <si>
    <t>Pengiriman Barang Tujuan      PT. Riung Mitra Lestari</t>
  </si>
  <si>
    <t xml:space="preserve"> 029/PCI/K1/III/21</t>
  </si>
  <si>
    <t xml:space="preserve"> 09 Maret 2021</t>
  </si>
  <si>
    <t>11327</t>
  </si>
  <si>
    <t>Pengiriman Barang Tujuan Medan</t>
  </si>
  <si>
    <t>Medan</t>
  </si>
  <si>
    <t>CDD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</si>
  <si>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Sembilan Puluh Ribu Lima Ratus Rupiah.</t>
    </r>
  </si>
  <si>
    <t>: PT. Sriboga Marugame Indonesia</t>
  </si>
  <si>
    <t>-</t>
  </si>
  <si>
    <t>Pengiriman Barang Tujuan M044 Paris Van Java</t>
  </si>
  <si>
    <t>Bandung</t>
  </si>
  <si>
    <t>Pengiriman Barang Tujuan M034 Resindah Park Mall</t>
  </si>
  <si>
    <t>Karawang</t>
  </si>
  <si>
    <t xml:space="preserve">Pengiriman Barang Tujuan M070 Buah Batu </t>
  </si>
  <si>
    <t>Bekasi,</t>
  </si>
  <si>
    <t>18 Maret 2021</t>
  </si>
  <si>
    <t xml:space="preserve"> 030/PCI/K1/III/21</t>
  </si>
  <si>
    <t>Pengiriman Barang Tujuan R003 Transmart Yasmin</t>
  </si>
  <si>
    <t>Bogor</t>
  </si>
  <si>
    <t>Pengiriman Barang Tujuan M042 Cibinong City Mall</t>
  </si>
  <si>
    <t>Pengiriman Barang Tujuan M073 Aeon Sentul City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</si>
  <si>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Ribu Rupiah.</t>
    </r>
  </si>
  <si>
    <t xml:space="preserve"> 032/PCI/K1/III/21</t>
  </si>
  <si>
    <t>Pengiriman Barang Tujuan M045 Solo Paragon Mall</t>
  </si>
  <si>
    <t>Surakarta</t>
  </si>
  <si>
    <t>Pengiriman Barang Tujuan M066 The Park Solo</t>
  </si>
  <si>
    <t>Solo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</si>
  <si>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Seratus Dua Puluh Satu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</si>
  <si>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Tiga Ratus Ribu Rupiah.</t>
    </r>
  </si>
  <si>
    <t xml:space="preserve"> 033/PCI/K1/III/21</t>
  </si>
  <si>
    <t>Pengiriman Barang Tujuan M025 Riau Bandung</t>
  </si>
  <si>
    <t>Pengiriman Barang Tujuan M012 Trans Studio Bandung</t>
  </si>
  <si>
    <t>Pengiriman Barang Tujuan M036 Paskal Hypersquare</t>
  </si>
  <si>
    <t xml:space="preserve"> 034/PCI/K1/III/21</t>
  </si>
  <si>
    <t xml:space="preserve"> 035/PCI/K1/III/21</t>
  </si>
  <si>
    <t xml:space="preserve"> 19 Maret 2021</t>
  </si>
  <si>
    <t>WN-11341</t>
  </si>
  <si>
    <t>Sentul</t>
  </si>
  <si>
    <t>Pengiriman Barang Tujuan Marunda - Sentul               (CDD 9310 TCG)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</si>
  <si>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Ratus Sembilan Ribu Rupiah.</t>
    </r>
  </si>
  <si>
    <t>: PT. PUTRA MEGA PURNAMA</t>
  </si>
  <si>
    <t>Pengiriman Barang Tujuan Jakarta - Kudus</t>
  </si>
  <si>
    <t>Kudus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</si>
  <si>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Tujuh Ratus Ribu Rupiah.</t>
    </r>
  </si>
  <si>
    <t xml:space="preserve"> 036/PCI/K1/III/21</t>
  </si>
  <si>
    <t xml:space="preserve"> 24 Februari 21</t>
  </si>
  <si>
    <t>23/03/21</t>
  </si>
  <si>
    <t xml:space="preserve"> 037/PCI/K1/III/21</t>
  </si>
  <si>
    <t>24 Maret 2021</t>
  </si>
  <si>
    <t xml:space="preserve"> 038/PCI/K1/III/21</t>
  </si>
  <si>
    <t>: PT. LINI TRANS LOGISTIK</t>
  </si>
  <si>
    <t>402119</t>
  </si>
  <si>
    <t>Pengiriman Barang Tujuan DS. Idah Kec. Ketungau Hulu Kab. Sintang - Kalbar</t>
  </si>
  <si>
    <t>Sintang</t>
  </si>
  <si>
    <t>21296</t>
  </si>
  <si>
    <t>Pengiriman Barang Tujuan Sumenep - Jakarta</t>
  </si>
  <si>
    <t>Jakarta</t>
  </si>
  <si>
    <t>Pengiriman Barang Tujuan Natuna</t>
  </si>
  <si>
    <t>Natuna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</si>
  <si>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Juta Tiga Ratus Empat Puluh Dua Ribu Lima Ratus Satu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</si>
  <si>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Dua Ratus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</si>
  <si>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Seratus Ribu Rupiah.</t>
    </r>
  </si>
  <si>
    <t xml:space="preserve"> 040/PCI/K1/III/21</t>
  </si>
  <si>
    <t>400663</t>
  </si>
  <si>
    <t>Pengiriman Barang Tujuan R004 Mall Kelapa Gading 5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</si>
  <si>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Tiga Puluh Ribu Rupiah.</t>
    </r>
  </si>
  <si>
    <t xml:space="preserve"> 041/PCI/K1/III/21</t>
  </si>
  <si>
    <t>Pengiriman Barang Tujuan M072 Cirebon Super Block</t>
  </si>
  <si>
    <t>Cirebon</t>
  </si>
  <si>
    <t>Pengiriman Barang Tujuan M021 Paragon Mall</t>
  </si>
  <si>
    <t>Semarang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</si>
  <si>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Lima Puluh Ribu Rupiah.</t>
    </r>
  </si>
  <si>
    <t xml:space="preserve"> 30 Maret 2021</t>
  </si>
  <si>
    <t>: PT. LF SERVICE INDONESIA</t>
  </si>
  <si>
    <t xml:space="preserve"> 042/PCI/K1/III/21</t>
  </si>
  <si>
    <t>Serang</t>
  </si>
  <si>
    <t>QTY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</si>
  <si>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Ratus Tujuh Puluh Satu Ribu Enam Ratus Lima Puluh Rupiah.</t>
    </r>
  </si>
  <si>
    <t xml:space="preserve">  Gedung Wisma 76, Jl. Letjen S. Parman No.Kav. 76, </t>
  </si>
  <si>
    <t xml:space="preserve">  RT.4/RW.3, Slipi, Kec. Palmerah, Kota Jakarta Barat, </t>
  </si>
  <si>
    <t xml:space="preserve">  Daerah Khusus Ibukota Jakarta 11410</t>
  </si>
  <si>
    <t>Pengiriman Barang Tujuan Matahari Balaraja ( B 1698 URX )</t>
  </si>
  <si>
    <t xml:space="preserve"> 039/PCI/K1/III/21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</si>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</sst>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F800]dddd\,\ mmmm\ dd\,\ yyyy"/>
    <numFmt numFmtId="167" formatCode="_(* #,##0_);_(* \(#,##0\);_(* &quot;-&quot;_);_(@_)"/>
    <numFmt numFmtId="168" formatCode="_(&quot;Rp&quot;* #,##0_);_(&quot;Rp&quot;* \(#,##0\);_(&quot;Rp&quot;* &quot;-&quot;_);_(@_)"/>
    <numFmt numFmtId="169" formatCode="_(&quot;$&quot;* #,##0.00_);_(&quot;$&quot;* \(#,##0.00\);_(&quot;$&quot;* &quot;-&quot;??_);_(@_)"/>
    <numFmt numFmtId="170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8"/>
      <color theme="2" tint="-0.74999237037263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2" tint="-0.74999237037263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7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1" applyNumberFormat="1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165" fontId="3" fillId="0" borderId="1" xfId="1" applyNumberFormat="1" applyFont="1" applyBorder="1"/>
    <xf numFmtId="165" fontId="3" fillId="0" borderId="0" xfId="1" applyNumberFormat="1" applyFont="1" applyAlignment="1">
      <alignment horizontal="center"/>
    </xf>
    <xf numFmtId="0" fontId="6" fillId="0" borderId="0" xfId="0" applyFont="1"/>
    <xf numFmtId="166" fontId="6" fillId="0" borderId="0" xfId="0" applyNumberFormat="1" applyFont="1"/>
    <xf numFmtId="0" fontId="3" fillId="0" borderId="0" xfId="0" applyFont="1" applyBorder="1"/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167" fontId="3" fillId="0" borderId="15" xfId="0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5" fontId="2" fillId="0" borderId="0" xfId="1" applyNumberFormat="1" applyFont="1" applyAlignment="1">
      <alignment horizontal="left" vertical="center"/>
    </xf>
    <xf numFmtId="165" fontId="2" fillId="0" borderId="1" xfId="1" applyNumberFormat="1" applyFont="1" applyBorder="1"/>
    <xf numFmtId="168" fontId="3" fillId="0" borderId="1" xfId="0" applyNumberFormat="1" applyFont="1" applyBorder="1" applyAlignment="1">
      <alignment horizontal="center" vertical="center"/>
    </xf>
    <xf numFmtId="9" fontId="3" fillId="0" borderId="0" xfId="0" applyNumberFormat="1" applyFont="1"/>
    <xf numFmtId="165" fontId="2" fillId="0" borderId="0" xfId="1" applyNumberFormat="1" applyFont="1"/>
    <xf numFmtId="168" fontId="2" fillId="0" borderId="0" xfId="0" applyNumberFormat="1" applyFont="1"/>
    <xf numFmtId="0" fontId="7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quotePrefix="1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10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quotePrefix="1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5" fontId="3" fillId="3" borderId="16" xfId="0" quotePrefix="1" applyNumberFormat="1" applyFont="1" applyFill="1" applyBorder="1" applyAlignment="1">
      <alignment horizontal="center" vertical="center"/>
    </xf>
    <xf numFmtId="0" fontId="3" fillId="3" borderId="16" xfId="0" quotePrefix="1" applyFont="1" applyFill="1" applyBorder="1" applyAlignment="1">
      <alignment horizontal="center" vertical="center"/>
    </xf>
    <xf numFmtId="165" fontId="3" fillId="3" borderId="16" xfId="1" applyNumberFormat="1" applyFont="1" applyFill="1" applyBorder="1" applyAlignment="1">
      <alignment horizontal="center" vertical="center" wrapText="1"/>
    </xf>
    <xf numFmtId="0" fontId="3" fillId="3" borderId="11" xfId="1" applyNumberFormat="1" applyFont="1" applyFill="1" applyBorder="1" applyAlignment="1">
      <alignment horizontal="center" vertical="center"/>
    </xf>
    <xf numFmtId="165" fontId="3" fillId="3" borderId="19" xfId="0" applyNumberFormat="1" applyFont="1" applyFill="1" applyBorder="1" applyAlignment="1">
      <alignment vertical="center"/>
    </xf>
    <xf numFmtId="167" fontId="3" fillId="0" borderId="0" xfId="0" applyNumberFormat="1" applyFont="1"/>
    <xf numFmtId="0" fontId="2" fillId="0" borderId="0" xfId="0" applyFont="1" applyAlignment="1">
      <alignment horizontal="center" vertical="center"/>
    </xf>
    <xf numFmtId="0" fontId="3" fillId="3" borderId="11" xfId="1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165" fontId="12" fillId="0" borderId="0" xfId="1" applyNumberFormat="1" applyFont="1"/>
    <xf numFmtId="0" fontId="12" fillId="0" borderId="1" xfId="0" applyFont="1" applyBorder="1"/>
    <xf numFmtId="165" fontId="12" fillId="0" borderId="1" xfId="1" applyNumberFormat="1" applyFont="1" applyBorder="1"/>
    <xf numFmtId="165" fontId="12" fillId="0" borderId="0" xfId="1" applyNumberFormat="1" applyFont="1" applyAlignment="1">
      <alignment horizontal="center"/>
    </xf>
    <xf numFmtId="0" fontId="12" fillId="0" borderId="0" xfId="0" applyFont="1" applyAlignment="1"/>
    <xf numFmtId="166" fontId="12" fillId="0" borderId="0" xfId="0" applyNumberFormat="1" applyFont="1"/>
    <xf numFmtId="15" fontId="14" fillId="0" borderId="0" xfId="0" applyNumberFormat="1" applyFont="1" applyAlignment="1">
      <alignment horizontal="center" vertical="top"/>
    </xf>
    <xf numFmtId="0" fontId="14" fillId="0" borderId="0" xfId="0" applyFont="1"/>
    <xf numFmtId="0" fontId="11" fillId="2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 vertical="center"/>
    </xf>
    <xf numFmtId="15" fontId="12" fillId="3" borderId="16" xfId="0" quotePrefix="1" applyNumberFormat="1" applyFont="1" applyFill="1" applyBorder="1" applyAlignment="1">
      <alignment horizontal="center" vertical="center"/>
    </xf>
    <xf numFmtId="0" fontId="12" fillId="3" borderId="11" xfId="0" quotePrefix="1" applyNumberFormat="1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5" fontId="12" fillId="3" borderId="21" xfId="0" applyNumberFormat="1" applyFont="1" applyFill="1" applyBorder="1" applyAlignment="1">
      <alignment horizontal="center" vertical="center"/>
    </xf>
    <xf numFmtId="168" fontId="11" fillId="0" borderId="15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12" fillId="0" borderId="0" xfId="1" applyNumberFormat="1" applyFont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168" fontId="3" fillId="0" borderId="1" xfId="0" quotePrefix="1" applyNumberFormat="1" applyFont="1" applyBorder="1" applyAlignment="1">
      <alignment horizontal="center" vertical="center"/>
    </xf>
    <xf numFmtId="9" fontId="12" fillId="0" borderId="0" xfId="0" applyNumberFormat="1" applyFont="1"/>
    <xf numFmtId="165" fontId="11" fillId="0" borderId="0" xfId="1" applyNumberFormat="1" applyFont="1"/>
    <xf numFmtId="168" fontId="11" fillId="0" borderId="0" xfId="0" applyNumberFormat="1" applyFont="1"/>
    <xf numFmtId="0" fontId="16" fillId="0" borderId="0" xfId="0" applyFont="1"/>
    <xf numFmtId="0" fontId="11" fillId="0" borderId="0" xfId="0" applyFont="1" applyAlignment="1">
      <alignment horizontal="left"/>
    </xf>
    <xf numFmtId="0" fontId="11" fillId="0" borderId="0" xfId="0" quotePrefix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quotePrefix="1" applyFont="1" applyAlignment="1">
      <alignment horizontal="left"/>
    </xf>
    <xf numFmtId="0" fontId="12" fillId="0" borderId="0" xfId="0" applyFont="1" applyAlignment="1">
      <alignment horizontal="right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0" xfId="0" quotePrefix="1" applyNumberFormat="1" applyFont="1"/>
    <xf numFmtId="0" fontId="2" fillId="2" borderId="7" xfId="0" applyFont="1" applyFill="1" applyBorder="1" applyAlignment="1">
      <alignment horizontal="center" vertical="center"/>
    </xf>
    <xf numFmtId="15" fontId="3" fillId="3" borderId="11" xfId="0" quotePrefix="1" applyNumberFormat="1" applyFont="1" applyFill="1" applyBorder="1" applyAlignment="1">
      <alignment horizontal="center" vertical="center"/>
    </xf>
    <xf numFmtId="165" fontId="3" fillId="3" borderId="11" xfId="1" applyNumberFormat="1" applyFont="1" applyFill="1" applyBorder="1" applyAlignment="1">
      <alignment horizontal="center" vertical="center" wrapText="1"/>
    </xf>
    <xf numFmtId="165" fontId="3" fillId="3" borderId="22" xfId="1" applyNumberFormat="1" applyFont="1" applyFill="1" applyBorder="1" applyAlignment="1">
      <alignment horizontal="left" vertical="center" wrapText="1"/>
    </xf>
    <xf numFmtId="0" fontId="3" fillId="3" borderId="2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 applyAlignment="1"/>
    <xf numFmtId="166" fontId="3" fillId="0" borderId="0" xfId="0" applyNumberFormat="1" applyFont="1"/>
    <xf numFmtId="0" fontId="2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3" borderId="11" xfId="0" quotePrefix="1" applyFont="1" applyFill="1" applyBorder="1" applyAlignment="1">
      <alignment horizontal="center" vertical="center"/>
    </xf>
    <xf numFmtId="165" fontId="3" fillId="3" borderId="21" xfId="0" applyNumberFormat="1" applyFont="1" applyFill="1" applyBorder="1" applyAlignment="1">
      <alignment horizontal="center" vertical="center"/>
    </xf>
    <xf numFmtId="170" fontId="3" fillId="0" borderId="0" xfId="0" applyNumberFormat="1" applyFont="1"/>
    <xf numFmtId="170" fontId="3" fillId="0" borderId="19" xfId="3" applyNumberFormat="1" applyFont="1" applyBorder="1" applyAlignment="1">
      <alignment vertical="center"/>
    </xf>
    <xf numFmtId="165" fontId="3" fillId="3" borderId="22" xfId="1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5" fontId="3" fillId="0" borderId="2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5" fontId="3" fillId="0" borderId="21" xfId="1" applyNumberFormat="1" applyFont="1" applyBorder="1" applyAlignment="1">
      <alignment horizontal="center" vertical="center"/>
    </xf>
    <xf numFmtId="0" fontId="17" fillId="0" borderId="0" xfId="0" applyFont="1"/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5" fontId="2" fillId="2" borderId="7" xfId="1" applyNumberFormat="1" applyFont="1" applyFill="1" applyBorder="1" applyAlignment="1">
      <alignment horizontal="center" vertical="center"/>
    </xf>
    <xf numFmtId="165" fontId="2" fillId="2" borderId="8" xfId="1" applyNumberFormat="1" applyFont="1" applyFill="1" applyBorder="1" applyAlignment="1">
      <alignment horizontal="center" vertical="center"/>
    </xf>
    <xf numFmtId="165" fontId="3" fillId="0" borderId="17" xfId="1" applyNumberFormat="1" applyFont="1" applyBorder="1" applyAlignment="1">
      <alignment horizontal="center" vertical="center"/>
    </xf>
    <xf numFmtId="165" fontId="3" fillId="0" borderId="18" xfId="1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5" fontId="11" fillId="2" borderId="7" xfId="1" applyNumberFormat="1" applyFont="1" applyFill="1" applyBorder="1" applyAlignment="1">
      <alignment horizontal="center"/>
    </xf>
    <xf numFmtId="165" fontId="11" fillId="2" borderId="8" xfId="1" applyNumberFormat="1" applyFont="1" applyFill="1" applyBorder="1" applyAlignment="1">
      <alignment horizontal="center"/>
    </xf>
    <xf numFmtId="165" fontId="12" fillId="3" borderId="17" xfId="0" applyNumberFormat="1" applyFont="1" applyFill="1" applyBorder="1" applyAlignment="1">
      <alignment horizontal="center" vertical="center"/>
    </xf>
    <xf numFmtId="165" fontId="12" fillId="3" borderId="18" xfId="0" applyNumberFormat="1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0" fontId="3" fillId="0" borderId="23" xfId="3" applyNumberFormat="1" applyFont="1" applyBorder="1" applyAlignment="1">
      <alignment horizontal="center" vertical="center"/>
    </xf>
    <xf numFmtId="170" fontId="3" fillId="0" borderId="24" xfId="3" applyNumberFormat="1" applyFont="1" applyBorder="1" applyAlignment="1">
      <alignment horizontal="center" vertical="center"/>
    </xf>
    <xf numFmtId="170" fontId="3" fillId="0" borderId="25" xfId="3" applyNumberFormat="1" applyFont="1" applyBorder="1" applyAlignment="1">
      <alignment horizontal="center" vertical="center"/>
    </xf>
    <xf numFmtId="170" fontId="3" fillId="0" borderId="26" xfId="3" applyNumberFormat="1" applyFont="1" applyBorder="1" applyAlignment="1">
      <alignment horizontal="center" vertical="center"/>
    </xf>
    <xf numFmtId="170" fontId="3" fillId="0" borderId="21" xfId="3" applyNumberFormat="1" applyFont="1" applyBorder="1" applyAlignment="1">
      <alignment horizontal="center" vertical="center"/>
    </xf>
    <xf numFmtId="170" fontId="3" fillId="0" borderId="27" xfId="3" applyNumberFormat="1" applyFont="1" applyBorder="1" applyAlignment="1">
      <alignment horizontal="center" vertical="center"/>
    </xf>
    <xf numFmtId="170" fontId="3" fillId="0" borderId="28" xfId="3" applyNumberFormat="1" applyFont="1" applyBorder="1" applyAlignment="1">
      <alignment horizontal="center" vertical="center"/>
    </xf>
    <xf numFmtId="165" fontId="3" fillId="0" borderId="23" xfId="1" applyNumberFormat="1" applyFont="1" applyBorder="1" applyAlignment="1">
      <alignment horizontal="center" vertical="center"/>
    </xf>
    <xf numFmtId="165" fontId="3" fillId="0" borderId="24" xfId="1" applyNumberFormat="1" applyFont="1" applyBorder="1" applyAlignment="1">
      <alignment horizontal="center" vertical="center"/>
    </xf>
    <xf numFmtId="165" fontId="3" fillId="0" borderId="25" xfId="1" applyNumberFormat="1" applyFont="1" applyBorder="1" applyAlignment="1">
      <alignment horizontal="center" vertical="center"/>
    </xf>
    <xf numFmtId="165" fontId="3" fillId="0" borderId="26" xfId="1" applyNumberFormat="1" applyFont="1" applyBorder="1" applyAlignment="1">
      <alignment horizontal="center" vertical="center"/>
    </xf>
    <xf numFmtId="165" fontId="3" fillId="0" borderId="21" xfId="1" applyNumberFormat="1" applyFont="1" applyBorder="1" applyAlignment="1">
      <alignment horizontal="center" vertical="center"/>
    </xf>
    <xf numFmtId="165" fontId="3" fillId="0" borderId="27" xfId="1" applyNumberFormat="1" applyFont="1" applyBorder="1" applyAlignment="1">
      <alignment horizontal="center" vertical="center"/>
    </xf>
    <xf numFmtId="165" fontId="3" fillId="0" borderId="28" xfId="1" applyNumberFormat="1" applyFont="1" applyBorder="1" applyAlignment="1">
      <alignment horizontal="center" vertical="center"/>
    </xf>
    <xf numFmtId="165" fontId="2" fillId="2" borderId="7" xfId="1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170" fontId="3" fillId="0" borderId="11" xfId="3" applyNumberFormat="1" applyFont="1" applyBorder="1" applyAlignment="1">
      <alignment horizontal="center" vertical="center"/>
    </xf>
  </cellXfs>
  <cellStyles count="4">
    <cellStyle name="Comma" xfId="3" builtinId="3"/>
    <cellStyle name="Comma 2" xfId="1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76200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530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152400</xdr:colOff>
      <xdr:row>35</xdr:row>
      <xdr:rowOff>142875</xdr:rowOff>
    </xdr:from>
    <xdr:to>
      <xdr:col>16</xdr:col>
      <xdr:colOff>173691</xdr:colOff>
      <xdr:row>41</xdr:row>
      <xdr:rowOff>988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34550" y="9163050"/>
          <a:ext cx="1850091" cy="105826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76200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530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152400</xdr:colOff>
      <xdr:row>35</xdr:row>
      <xdr:rowOff>142875</xdr:rowOff>
    </xdr:from>
    <xdr:to>
      <xdr:col>16</xdr:col>
      <xdr:colOff>173691</xdr:colOff>
      <xdr:row>41</xdr:row>
      <xdr:rowOff>988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0225" y="8401050"/>
          <a:ext cx="1850091" cy="105826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114300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875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447675</xdr:colOff>
      <xdr:row>39</xdr:row>
      <xdr:rowOff>133350</xdr:rowOff>
    </xdr:from>
    <xdr:to>
      <xdr:col>14</xdr:col>
      <xdr:colOff>468966</xdr:colOff>
      <xdr:row>44</xdr:row>
      <xdr:rowOff>191488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6775" y="8724900"/>
          <a:ext cx="1850091" cy="105826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43</xdr:row>
      <xdr:rowOff>95250</xdr:rowOff>
    </xdr:from>
    <xdr:to>
      <xdr:col>17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31</xdr:row>
      <xdr:rowOff>133350</xdr:rowOff>
    </xdr:from>
    <xdr:to>
      <xdr:col>15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43</xdr:row>
      <xdr:rowOff>95250</xdr:rowOff>
    </xdr:from>
    <xdr:to>
      <xdr:col>17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087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31</xdr:row>
      <xdr:rowOff>133350</xdr:rowOff>
    </xdr:from>
    <xdr:to>
      <xdr:col>15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64882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43</xdr:row>
      <xdr:rowOff>95250</xdr:rowOff>
    </xdr:from>
    <xdr:to>
      <xdr:col>17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087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31</xdr:row>
      <xdr:rowOff>133350</xdr:rowOff>
    </xdr:from>
    <xdr:to>
      <xdr:col>15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64882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41</xdr:row>
      <xdr:rowOff>95250</xdr:rowOff>
    </xdr:from>
    <xdr:to>
      <xdr:col>17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29</xdr:row>
      <xdr:rowOff>133350</xdr:rowOff>
    </xdr:from>
    <xdr:to>
      <xdr:col>15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42</xdr:row>
      <xdr:rowOff>95250</xdr:rowOff>
    </xdr:from>
    <xdr:to>
      <xdr:col>17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30</xdr:row>
      <xdr:rowOff>133350</xdr:rowOff>
    </xdr:from>
    <xdr:to>
      <xdr:col>15</xdr:col>
      <xdr:colOff>552450</xdr:colOff>
      <xdr:row>35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9791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31</xdr:row>
      <xdr:rowOff>133350</xdr:rowOff>
    </xdr:from>
    <xdr:to>
      <xdr:col>14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7381875"/>
          <a:ext cx="2124075" cy="102869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133350</xdr:rowOff>
    </xdr:from>
    <xdr:to>
      <xdr:col>5</xdr:col>
      <xdr:colOff>218680</xdr:colOff>
      <xdr:row>11</xdr:row>
      <xdr:rowOff>66421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133350"/>
          <a:ext cx="3161905" cy="20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25074</xdr:rowOff>
    </xdr:from>
    <xdr:to>
      <xdr:col>5</xdr:col>
      <xdr:colOff>447675</xdr:colOff>
      <xdr:row>59</xdr:row>
      <xdr:rowOff>85240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69074"/>
          <a:ext cx="3495675" cy="215566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133350</xdr:rowOff>
    </xdr:from>
    <xdr:to>
      <xdr:col>5</xdr:col>
      <xdr:colOff>218680</xdr:colOff>
      <xdr:row>11</xdr:row>
      <xdr:rowOff>66421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133350"/>
          <a:ext cx="3161905" cy="20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76200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530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152400</xdr:colOff>
      <xdr:row>36</xdr:row>
      <xdr:rowOff>142875</xdr:rowOff>
    </xdr:from>
    <xdr:to>
      <xdr:col>16</xdr:col>
      <xdr:colOff>173691</xdr:colOff>
      <xdr:row>42</xdr:row>
      <xdr:rowOff>988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0225" y="8401050"/>
          <a:ext cx="1850091" cy="10582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0</xdr:row>
      <xdr:rowOff>108138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108138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428625</xdr:colOff>
      <xdr:row>32</xdr:row>
      <xdr:rowOff>161925</xdr:rowOff>
    </xdr:from>
    <xdr:ext cx="1850091" cy="1058263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4500" y="6867525"/>
          <a:ext cx="1850091" cy="1058263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0</xdr:row>
      <xdr:rowOff>108138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108138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428625</xdr:colOff>
      <xdr:row>31</xdr:row>
      <xdr:rowOff>161925</xdr:rowOff>
    </xdr:from>
    <xdr:ext cx="1850091" cy="1058263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24900" y="6867525"/>
          <a:ext cx="1850091" cy="1058263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76200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530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152400</xdr:colOff>
      <xdr:row>35</xdr:row>
      <xdr:rowOff>142875</xdr:rowOff>
    </xdr:from>
    <xdr:to>
      <xdr:col>16</xdr:col>
      <xdr:colOff>173691</xdr:colOff>
      <xdr:row>41</xdr:row>
      <xdr:rowOff>988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0225" y="9086850"/>
          <a:ext cx="1850091" cy="10582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43</xdr:row>
      <xdr:rowOff>95250</xdr:rowOff>
    </xdr:from>
    <xdr:to>
      <xdr:col>17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00679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31</xdr:row>
      <xdr:rowOff>133350</xdr:rowOff>
    </xdr:from>
    <xdr:to>
      <xdr:col>15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7658100"/>
          <a:ext cx="2124075" cy="10286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42</xdr:row>
      <xdr:rowOff>95250</xdr:rowOff>
    </xdr:from>
    <xdr:to>
      <xdr:col>17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00679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30</xdr:row>
      <xdr:rowOff>133350</xdr:rowOff>
    </xdr:from>
    <xdr:to>
      <xdr:col>15</xdr:col>
      <xdr:colOff>552450</xdr:colOff>
      <xdr:row>35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7658100"/>
          <a:ext cx="2124075" cy="10286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43</xdr:row>
      <xdr:rowOff>95250</xdr:rowOff>
    </xdr:from>
    <xdr:to>
      <xdr:col>17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9791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31</xdr:row>
      <xdr:rowOff>133350</xdr:rowOff>
    </xdr:from>
    <xdr:to>
      <xdr:col>15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7381875"/>
          <a:ext cx="2124075" cy="10286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43</xdr:row>
      <xdr:rowOff>95250</xdr:rowOff>
    </xdr:from>
    <xdr:to>
      <xdr:col>17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00679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31</xdr:row>
      <xdr:rowOff>133350</xdr:rowOff>
    </xdr:from>
    <xdr:to>
      <xdr:col>15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7658100"/>
          <a:ext cx="2124075" cy="1028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3" workbookViewId="0">
      <selection activeCell="K20" sqref="K20"/>
    </sheetView>
  </sheetViews>
  <sheetFormatPr defaultRowHeight="15.75" x14ac:dyDescent="0.25"/>
  <cols>
    <col min="1" max="1" width="4.85546875" style="2" customWidth="1"/>
    <col min="2" max="2" width="11.42578125" style="2" customWidth="1"/>
    <col min="3" max="3" width="8" style="2" customWidth="1"/>
    <col min="4" max="4" width="25.7109375" style="2" customWidth="1"/>
    <col min="5" max="5" width="13.42578125" style="2" customWidth="1"/>
    <col min="6" max="6" width="6.140625" style="2" customWidth="1"/>
    <col min="7" max="7" width="13.85546875" style="3" customWidth="1"/>
    <col min="8" max="8" width="1.28515625" style="3" customWidth="1"/>
    <col min="9" max="9" width="17.7109375" style="2" customWidth="1"/>
    <col min="10" max="16384" width="9.140625" style="2"/>
  </cols>
  <sheetData>
    <row r="2" spans="1:9" ht="18" customHeight="1" x14ac:dyDescent="0.25">
      <c r="A2" s="1" t="s">
        <v>0</v>
      </c>
    </row>
    <row r="3" spans="1:9" ht="18" customHeight="1" x14ac:dyDescent="0.25">
      <c r="A3" s="4" t="s">
        <v>27</v>
      </c>
      <c r="B3" s="5"/>
    </row>
    <row r="4" spans="1:9" ht="18" customHeight="1" x14ac:dyDescent="0.25">
      <c r="A4" s="4" t="s">
        <v>1</v>
      </c>
      <c r="B4" s="5"/>
    </row>
    <row r="5" spans="1:9" ht="18" customHeight="1" x14ac:dyDescent="0.25">
      <c r="A5" s="4" t="s">
        <v>2</v>
      </c>
      <c r="B5" s="5"/>
    </row>
    <row r="6" spans="1:9" ht="18" customHeight="1" x14ac:dyDescent="0.25">
      <c r="A6" s="4" t="s">
        <v>3</v>
      </c>
      <c r="B6" s="5"/>
    </row>
    <row r="7" spans="1:9" ht="18" customHeight="1" x14ac:dyDescent="0.25">
      <c r="A7" s="4" t="s">
        <v>4</v>
      </c>
      <c r="B7" s="5"/>
    </row>
    <row r="9" spans="1:9" ht="15.75" customHeight="1" thickBot="1" x14ac:dyDescent="0.3">
      <c r="A9" s="6"/>
      <c r="B9" s="6"/>
      <c r="C9" s="6"/>
      <c r="D9" s="6"/>
      <c r="E9" s="6"/>
      <c r="F9" s="6"/>
      <c r="G9" s="7"/>
      <c r="H9" s="7"/>
      <c r="I9" s="6"/>
    </row>
    <row r="10" spans="1:9" ht="24.75" customHeight="1" thickBot="1" x14ac:dyDescent="0.3">
      <c r="A10" s="119" t="s">
        <v>5</v>
      </c>
      <c r="B10" s="120"/>
      <c r="C10" s="120"/>
      <c r="D10" s="120"/>
      <c r="E10" s="120"/>
      <c r="F10" s="120"/>
      <c r="G10" s="120"/>
      <c r="H10" s="120"/>
      <c r="I10" s="121"/>
    </row>
    <row r="12" spans="1:9" ht="23.25" customHeight="1" x14ac:dyDescent="0.25">
      <c r="A12" s="31" t="s">
        <v>6</v>
      </c>
      <c r="B12" s="31" t="s">
        <v>31</v>
      </c>
      <c r="G12" s="3" t="s">
        <v>7</v>
      </c>
      <c r="H12" s="8" t="s">
        <v>8</v>
      </c>
      <c r="I12" s="9" t="s">
        <v>37</v>
      </c>
    </row>
    <row r="13" spans="1:9" x14ac:dyDescent="0.25">
      <c r="G13" s="3" t="s">
        <v>9</v>
      </c>
      <c r="H13" s="8" t="s">
        <v>8</v>
      </c>
      <c r="I13" s="10" t="s">
        <v>38</v>
      </c>
    </row>
    <row r="14" spans="1:9" x14ac:dyDescent="0.25">
      <c r="G14" s="3" t="s">
        <v>10</v>
      </c>
      <c r="H14" s="8" t="s">
        <v>8</v>
      </c>
    </row>
    <row r="15" spans="1:9" ht="9.75" customHeight="1" x14ac:dyDescent="0.25"/>
    <row r="16" spans="1:9" ht="20.25" customHeight="1" x14ac:dyDescent="0.25">
      <c r="A16" s="31" t="s">
        <v>11</v>
      </c>
      <c r="B16" s="31" t="s">
        <v>32</v>
      </c>
    </row>
    <row r="17" spans="1:18" ht="15.75" customHeight="1" thickBot="1" x14ac:dyDescent="0.3">
      <c r="F17" s="11"/>
    </row>
    <row r="18" spans="1:18" ht="27" customHeight="1" x14ac:dyDescent="0.25">
      <c r="A18" s="37" t="s">
        <v>12</v>
      </c>
      <c r="B18" s="38" t="s">
        <v>13</v>
      </c>
      <c r="C18" s="38" t="s">
        <v>14</v>
      </c>
      <c r="D18" s="38" t="s">
        <v>15</v>
      </c>
      <c r="E18" s="38" t="s">
        <v>16</v>
      </c>
      <c r="F18" s="38" t="s">
        <v>35</v>
      </c>
      <c r="G18" s="122" t="s">
        <v>17</v>
      </c>
      <c r="H18" s="123"/>
      <c r="I18" s="39" t="s">
        <v>18</v>
      </c>
    </row>
    <row r="19" spans="1:18" ht="54" customHeight="1" x14ac:dyDescent="0.25">
      <c r="A19" s="12">
        <v>1</v>
      </c>
      <c r="B19" s="40">
        <v>44253</v>
      </c>
      <c r="C19" s="41"/>
      <c r="D19" s="13" t="s">
        <v>39</v>
      </c>
      <c r="E19" s="42" t="s">
        <v>34</v>
      </c>
      <c r="F19" s="43" t="s">
        <v>40</v>
      </c>
      <c r="G19" s="124">
        <v>700000</v>
      </c>
      <c r="H19" s="125"/>
      <c r="I19" s="44">
        <f>G19</f>
        <v>700000</v>
      </c>
    </row>
    <row r="20" spans="1:18" ht="25.5" customHeight="1" thickBot="1" x14ac:dyDescent="0.3">
      <c r="A20" s="126" t="s">
        <v>19</v>
      </c>
      <c r="B20" s="127"/>
      <c r="C20" s="127"/>
      <c r="D20" s="127"/>
      <c r="E20" s="127"/>
      <c r="F20" s="127"/>
      <c r="G20" s="127"/>
      <c r="H20" s="128"/>
      <c r="I20" s="14">
        <f>SUM(I19:I19)</f>
        <v>700000</v>
      </c>
      <c r="J20" s="16"/>
    </row>
    <row r="21" spans="1:18" x14ac:dyDescent="0.25">
      <c r="A21" s="129"/>
      <c r="B21" s="129"/>
      <c r="C21" s="129"/>
      <c r="D21" s="129"/>
      <c r="E21" s="36"/>
      <c r="F21" s="36"/>
      <c r="G21" s="15"/>
      <c r="H21" s="15"/>
      <c r="I21" s="16"/>
    </row>
    <row r="22" spans="1:18" x14ac:dyDescent="0.25">
      <c r="A22" s="36"/>
      <c r="B22" s="36"/>
      <c r="C22" s="36"/>
      <c r="D22" s="36"/>
      <c r="E22" s="36"/>
      <c r="F22" s="36"/>
      <c r="G22" s="17" t="s">
        <v>33</v>
      </c>
      <c r="H22" s="17"/>
      <c r="I22" s="45">
        <f>I20*1%</f>
        <v>7000</v>
      </c>
    </row>
    <row r="23" spans="1:18" x14ac:dyDescent="0.25">
      <c r="A23" s="36"/>
      <c r="B23" s="36"/>
      <c r="C23" s="36"/>
      <c r="D23" s="36"/>
      <c r="E23" s="36"/>
      <c r="F23" s="36"/>
      <c r="G23" s="17" t="s">
        <v>20</v>
      </c>
      <c r="H23" s="17"/>
      <c r="I23" s="16">
        <f>I21*10%</f>
        <v>0</v>
      </c>
    </row>
    <row r="24" spans="1:18" ht="16.5" thickBot="1" x14ac:dyDescent="0.3">
      <c r="E24" s="1"/>
      <c r="F24" s="1"/>
      <c r="G24" s="18" t="s">
        <v>28</v>
      </c>
      <c r="H24" s="18"/>
      <c r="I24" s="19">
        <v>0</v>
      </c>
      <c r="J24" s="20"/>
      <c r="R24" s="2" t="s">
        <v>21</v>
      </c>
    </row>
    <row r="25" spans="1:18" x14ac:dyDescent="0.25">
      <c r="E25" s="1"/>
      <c r="F25" s="1"/>
      <c r="G25" s="21" t="s">
        <v>22</v>
      </c>
      <c r="H25" s="21"/>
      <c r="I25" s="22">
        <f>I20+I22</f>
        <v>707000</v>
      </c>
    </row>
    <row r="26" spans="1:18" ht="21" customHeight="1" x14ac:dyDescent="0.25">
      <c r="E26" s="1"/>
      <c r="F26" s="1"/>
      <c r="G26" s="21"/>
      <c r="H26" s="21"/>
      <c r="I26" s="22"/>
    </row>
    <row r="27" spans="1:18" ht="18" customHeight="1" x14ac:dyDescent="0.25">
      <c r="A27" s="1" t="s">
        <v>36</v>
      </c>
      <c r="E27" s="1"/>
      <c r="F27" s="1"/>
      <c r="G27" s="21"/>
      <c r="H27" s="21"/>
      <c r="I27" s="22"/>
    </row>
    <row r="28" spans="1:18" ht="18.75" customHeight="1" x14ac:dyDescent="0.25">
      <c r="A28" s="23"/>
      <c r="E28" s="1"/>
      <c r="F28" s="1"/>
      <c r="G28" s="21"/>
      <c r="H28" s="21"/>
      <c r="I28" s="22"/>
    </row>
    <row r="29" spans="1:18" x14ac:dyDescent="0.25">
      <c r="A29" s="32" t="s">
        <v>23</v>
      </c>
    </row>
    <row r="30" spans="1:18" x14ac:dyDescent="0.25">
      <c r="A30" s="33" t="s">
        <v>24</v>
      </c>
      <c r="B30" s="24"/>
      <c r="C30" s="24"/>
      <c r="D30" s="24"/>
      <c r="E30" s="11"/>
    </row>
    <row r="31" spans="1:18" x14ac:dyDescent="0.25">
      <c r="A31" s="33" t="s">
        <v>29</v>
      </c>
      <c r="B31" s="24"/>
      <c r="C31" s="24"/>
      <c r="D31" s="11"/>
      <c r="E31" s="11"/>
    </row>
    <row r="32" spans="1:18" x14ac:dyDescent="0.25">
      <c r="A32" s="34" t="s">
        <v>30</v>
      </c>
      <c r="B32" s="26"/>
      <c r="C32" s="26"/>
      <c r="D32" s="25"/>
      <c r="E32" s="11"/>
    </row>
    <row r="33" spans="1:9" x14ac:dyDescent="0.25">
      <c r="A33" s="35" t="s">
        <v>0</v>
      </c>
      <c r="B33" s="27"/>
      <c r="C33" s="27"/>
      <c r="D33" s="26"/>
      <c r="E33" s="11"/>
    </row>
    <row r="34" spans="1:9" x14ac:dyDescent="0.25">
      <c r="A34" s="28"/>
      <c r="B34" s="28"/>
      <c r="C34" s="28"/>
      <c r="D34" s="29"/>
    </row>
    <row r="35" spans="1:9" x14ac:dyDescent="0.25">
      <c r="G35" s="30" t="s">
        <v>25</v>
      </c>
      <c r="H35" s="117" t="str">
        <f>+I13</f>
        <v xml:space="preserve"> 02 Maret 2021</v>
      </c>
      <c r="I35" s="117"/>
    </row>
    <row r="42" spans="1:9" x14ac:dyDescent="0.25">
      <c r="G42" s="118" t="s">
        <v>26</v>
      </c>
      <c r="H42" s="118"/>
      <c r="I42" s="118"/>
    </row>
  </sheetData>
  <mergeCells count="7">
    <mergeCell ref="H35:I35"/>
    <mergeCell ref="G42:I42"/>
    <mergeCell ref="A10:I10"/>
    <mergeCell ref="G18:H18"/>
    <mergeCell ref="G19:H19"/>
    <mergeCell ref="A20:H20"/>
    <mergeCell ref="A21:D21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0" workbookViewId="0">
      <selection activeCell="B19" sqref="B19"/>
    </sheetView>
  </sheetViews>
  <sheetFormatPr defaultRowHeight="15.75" x14ac:dyDescent="0.25"/>
  <cols>
    <col min="1" max="1" width="4.85546875" style="2" customWidth="1"/>
    <col min="2" max="2" width="11.42578125" style="2" customWidth="1"/>
    <col min="3" max="3" width="10.5703125" style="2" customWidth="1"/>
    <col min="4" max="4" width="25.7109375" style="2" customWidth="1"/>
    <col min="5" max="5" width="13.42578125" style="2" customWidth="1"/>
    <col min="6" max="6" width="6.140625" style="2" customWidth="1"/>
    <col min="7" max="7" width="13.85546875" style="3" customWidth="1"/>
    <col min="8" max="8" width="1.28515625" style="3" customWidth="1"/>
    <col min="9" max="9" width="17.7109375" style="2" customWidth="1"/>
    <col min="10" max="16384" width="9.140625" style="2"/>
  </cols>
  <sheetData>
    <row r="2" spans="1:9" ht="18" customHeight="1" x14ac:dyDescent="0.25">
      <c r="A2" s="1" t="s">
        <v>0</v>
      </c>
    </row>
    <row r="3" spans="1:9" ht="18" customHeight="1" x14ac:dyDescent="0.25">
      <c r="A3" s="4" t="s">
        <v>27</v>
      </c>
      <c r="B3" s="5"/>
    </row>
    <row r="4" spans="1:9" ht="18" customHeight="1" x14ac:dyDescent="0.25">
      <c r="A4" s="4" t="s">
        <v>1</v>
      </c>
      <c r="B4" s="5"/>
    </row>
    <row r="5" spans="1:9" ht="18" customHeight="1" x14ac:dyDescent="0.25">
      <c r="A5" s="4" t="s">
        <v>2</v>
      </c>
      <c r="B5" s="5"/>
    </row>
    <row r="6" spans="1:9" ht="18" customHeight="1" x14ac:dyDescent="0.25">
      <c r="A6" s="4" t="s">
        <v>3</v>
      </c>
      <c r="B6" s="5"/>
    </row>
    <row r="7" spans="1:9" ht="18" customHeight="1" x14ac:dyDescent="0.25">
      <c r="A7" s="4" t="s">
        <v>4</v>
      </c>
      <c r="B7" s="5"/>
    </row>
    <row r="9" spans="1:9" ht="15.75" customHeight="1" thickBot="1" x14ac:dyDescent="0.3">
      <c r="A9" s="6"/>
      <c r="B9" s="6"/>
      <c r="C9" s="6"/>
      <c r="D9" s="6"/>
      <c r="E9" s="6"/>
      <c r="F9" s="6"/>
      <c r="G9" s="7"/>
      <c r="H9" s="7"/>
      <c r="I9" s="6"/>
    </row>
    <row r="10" spans="1:9" ht="24.75" customHeight="1" thickBot="1" x14ac:dyDescent="0.3">
      <c r="A10" s="119" t="s">
        <v>5</v>
      </c>
      <c r="B10" s="120"/>
      <c r="C10" s="120"/>
      <c r="D10" s="120"/>
      <c r="E10" s="120"/>
      <c r="F10" s="120"/>
      <c r="G10" s="120"/>
      <c r="H10" s="120"/>
      <c r="I10" s="121"/>
    </row>
    <row r="12" spans="1:9" ht="23.25" customHeight="1" x14ac:dyDescent="0.25">
      <c r="A12" s="31" t="s">
        <v>6</v>
      </c>
      <c r="B12" s="31" t="s">
        <v>31</v>
      </c>
      <c r="G12" s="3" t="s">
        <v>7</v>
      </c>
      <c r="H12" s="8" t="s">
        <v>8</v>
      </c>
      <c r="I12" s="9" t="s">
        <v>101</v>
      </c>
    </row>
    <row r="13" spans="1:9" x14ac:dyDescent="0.25">
      <c r="G13" s="3" t="s">
        <v>9</v>
      </c>
      <c r="H13" s="8" t="s">
        <v>8</v>
      </c>
      <c r="I13" s="10" t="s">
        <v>102</v>
      </c>
    </row>
    <row r="14" spans="1:9" x14ac:dyDescent="0.25">
      <c r="G14" s="3" t="s">
        <v>10</v>
      </c>
      <c r="H14" s="8" t="s">
        <v>8</v>
      </c>
    </row>
    <row r="15" spans="1:9" ht="9.75" customHeight="1" x14ac:dyDescent="0.25"/>
    <row r="16" spans="1:9" ht="20.25" customHeight="1" x14ac:dyDescent="0.25">
      <c r="A16" s="31" t="s">
        <v>11</v>
      </c>
      <c r="B16" s="31" t="s">
        <v>32</v>
      </c>
    </row>
    <row r="17" spans="1:18" ht="15.75" customHeight="1" thickBot="1" x14ac:dyDescent="0.3">
      <c r="F17" s="11"/>
    </row>
    <row r="18" spans="1:18" ht="27" customHeight="1" x14ac:dyDescent="0.25">
      <c r="A18" s="37" t="s">
        <v>12</v>
      </c>
      <c r="B18" s="38" t="s">
        <v>13</v>
      </c>
      <c r="C18" s="38" t="s">
        <v>14</v>
      </c>
      <c r="D18" s="38" t="s">
        <v>15</v>
      </c>
      <c r="E18" s="38" t="s">
        <v>16</v>
      </c>
      <c r="F18" s="38" t="s">
        <v>35</v>
      </c>
      <c r="G18" s="122" t="s">
        <v>17</v>
      </c>
      <c r="H18" s="123"/>
      <c r="I18" s="39" t="s">
        <v>18</v>
      </c>
    </row>
    <row r="19" spans="1:18" ht="54" customHeight="1" x14ac:dyDescent="0.25">
      <c r="A19" s="12">
        <v>1</v>
      </c>
      <c r="B19" s="40">
        <v>44273</v>
      </c>
      <c r="C19" s="41" t="s">
        <v>103</v>
      </c>
      <c r="D19" s="13" t="s">
        <v>105</v>
      </c>
      <c r="E19" s="42" t="s">
        <v>104</v>
      </c>
      <c r="F19" s="47" t="s">
        <v>72</v>
      </c>
      <c r="G19" s="124">
        <v>900000</v>
      </c>
      <c r="H19" s="125"/>
      <c r="I19" s="44">
        <f>G19</f>
        <v>900000</v>
      </c>
    </row>
    <row r="20" spans="1:18" ht="25.5" customHeight="1" thickBot="1" x14ac:dyDescent="0.3">
      <c r="A20" s="126" t="s">
        <v>19</v>
      </c>
      <c r="B20" s="127"/>
      <c r="C20" s="127"/>
      <c r="D20" s="127"/>
      <c r="E20" s="127"/>
      <c r="F20" s="127"/>
      <c r="G20" s="127"/>
      <c r="H20" s="128"/>
      <c r="I20" s="14">
        <f>I19</f>
        <v>900000</v>
      </c>
      <c r="J20" s="16"/>
    </row>
    <row r="21" spans="1:18" x14ac:dyDescent="0.25">
      <c r="A21" s="129"/>
      <c r="B21" s="129"/>
      <c r="C21" s="129"/>
      <c r="D21" s="129"/>
      <c r="E21" s="87"/>
      <c r="F21" s="87"/>
      <c r="G21" s="15"/>
      <c r="H21" s="15"/>
      <c r="I21" s="16"/>
    </row>
    <row r="22" spans="1:18" x14ac:dyDescent="0.25">
      <c r="A22" s="87"/>
      <c r="B22" s="87"/>
      <c r="C22" s="87"/>
      <c r="D22" s="87"/>
      <c r="E22" s="87"/>
      <c r="F22" s="87"/>
      <c r="G22" s="17" t="s">
        <v>33</v>
      </c>
      <c r="H22" s="17"/>
      <c r="I22" s="45">
        <f>I19*1%</f>
        <v>9000</v>
      </c>
    </row>
    <row r="23" spans="1:18" x14ac:dyDescent="0.25">
      <c r="A23" s="87"/>
      <c r="B23" s="87"/>
      <c r="C23" s="87"/>
      <c r="D23" s="87"/>
      <c r="E23" s="87"/>
      <c r="F23" s="87"/>
      <c r="G23" s="17" t="s">
        <v>20</v>
      </c>
      <c r="H23" s="17"/>
      <c r="I23" s="16">
        <f>I21*10%</f>
        <v>0</v>
      </c>
    </row>
    <row r="24" spans="1:18" ht="16.5" thickBot="1" x14ac:dyDescent="0.3">
      <c r="E24" s="1"/>
      <c r="F24" s="1"/>
      <c r="G24" s="18" t="s">
        <v>28</v>
      </c>
      <c r="H24" s="18"/>
      <c r="I24" s="19">
        <v>0</v>
      </c>
      <c r="J24" s="20"/>
      <c r="R24" s="2" t="s">
        <v>21</v>
      </c>
    </row>
    <row r="25" spans="1:18" x14ac:dyDescent="0.25">
      <c r="E25" s="1"/>
      <c r="F25" s="1"/>
      <c r="G25" s="21" t="s">
        <v>22</v>
      </c>
      <c r="H25" s="21"/>
      <c r="I25" s="22">
        <f>I20+I22</f>
        <v>909000</v>
      </c>
    </row>
    <row r="26" spans="1:18" ht="21" customHeight="1" x14ac:dyDescent="0.25">
      <c r="E26" s="1"/>
      <c r="F26" s="1"/>
      <c r="G26" s="21"/>
      <c r="H26" s="21"/>
      <c r="I26" s="22"/>
    </row>
    <row r="27" spans="1:18" ht="18" customHeight="1" x14ac:dyDescent="0.25">
      <c r="A27" s="1" t="s">
        <v>106</v>
      </c>
      <c r="E27" s="1"/>
      <c r="F27" s="1"/>
      <c r="G27" s="21"/>
      <c r="H27" s="21"/>
      <c r="I27" s="22"/>
    </row>
    <row r="28" spans="1:18" ht="18.75" customHeight="1" x14ac:dyDescent="0.25">
      <c r="A28" s="23"/>
      <c r="E28" s="1"/>
      <c r="F28" s="1"/>
      <c r="G28" s="21"/>
      <c r="H28" s="21"/>
      <c r="I28" s="22"/>
    </row>
    <row r="29" spans="1:18" x14ac:dyDescent="0.25">
      <c r="A29" s="32" t="s">
        <v>23</v>
      </c>
    </row>
    <row r="30" spans="1:18" x14ac:dyDescent="0.25">
      <c r="A30" s="33" t="s">
        <v>24</v>
      </c>
      <c r="B30" s="24"/>
      <c r="C30" s="24"/>
      <c r="D30" s="24"/>
      <c r="E30" s="11"/>
    </row>
    <row r="31" spans="1:18" x14ac:dyDescent="0.25">
      <c r="A31" s="33" t="s">
        <v>29</v>
      </c>
      <c r="B31" s="24"/>
      <c r="C31" s="24"/>
      <c r="D31" s="11"/>
      <c r="E31" s="11"/>
    </row>
    <row r="32" spans="1:18" x14ac:dyDescent="0.25">
      <c r="A32" s="34" t="s">
        <v>30</v>
      </c>
      <c r="B32" s="26"/>
      <c r="C32" s="26"/>
      <c r="D32" s="25"/>
      <c r="E32" s="11"/>
    </row>
    <row r="33" spans="1:9" x14ac:dyDescent="0.25">
      <c r="A33" s="35" t="s">
        <v>0</v>
      </c>
      <c r="B33" s="27"/>
      <c r="C33" s="27"/>
      <c r="D33" s="26"/>
      <c r="E33" s="11"/>
    </row>
    <row r="34" spans="1:9" x14ac:dyDescent="0.25">
      <c r="A34" s="28"/>
      <c r="B34" s="28"/>
      <c r="C34" s="28"/>
      <c r="D34" s="29"/>
    </row>
    <row r="35" spans="1:9" x14ac:dyDescent="0.25">
      <c r="G35" s="30" t="s">
        <v>25</v>
      </c>
      <c r="H35" s="117" t="str">
        <f>+I13</f>
        <v xml:space="preserve"> 19 Maret 2021</v>
      </c>
      <c r="I35" s="117"/>
    </row>
    <row r="42" spans="1:9" x14ac:dyDescent="0.25">
      <c r="G42" s="118" t="s">
        <v>26</v>
      </c>
      <c r="H42" s="118"/>
      <c r="I42" s="118"/>
    </row>
  </sheetData>
  <mergeCells count="7">
    <mergeCell ref="G42:I42"/>
    <mergeCell ref="A10:I10"/>
    <mergeCell ref="G18:H18"/>
    <mergeCell ref="G19:H19"/>
    <mergeCell ref="A20:H20"/>
    <mergeCell ref="A21:D21"/>
    <mergeCell ref="H35:I35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opLeftCell="A31" workbookViewId="0">
      <selection activeCell="E47" sqref="E47"/>
    </sheetView>
  </sheetViews>
  <sheetFormatPr defaultRowHeight="15.75" x14ac:dyDescent="0.25"/>
  <cols>
    <col min="1" max="1" width="4.85546875" style="2" customWidth="1"/>
    <col min="2" max="2" width="9.5703125" style="2" customWidth="1"/>
    <col min="3" max="3" width="8.7109375" style="2" customWidth="1"/>
    <col min="4" max="4" width="27.42578125" style="2" customWidth="1"/>
    <col min="5" max="5" width="12.7109375" style="2" customWidth="1"/>
    <col min="6" max="6" width="6.85546875" style="2" customWidth="1"/>
    <col min="7" max="7" width="13.85546875" style="3" customWidth="1"/>
    <col min="8" max="8" width="1.28515625" style="3" customWidth="1"/>
    <col min="9" max="9" width="17" style="2" customWidth="1"/>
    <col min="10" max="16384" width="9.140625" style="2"/>
  </cols>
  <sheetData>
    <row r="2" spans="1:15" x14ac:dyDescent="0.25">
      <c r="A2" s="1" t="s">
        <v>0</v>
      </c>
    </row>
    <row r="3" spans="1:15" x14ac:dyDescent="0.25">
      <c r="A3" s="4" t="s">
        <v>27</v>
      </c>
      <c r="B3" s="5"/>
    </row>
    <row r="4" spans="1:15" x14ac:dyDescent="0.25">
      <c r="A4" s="4" t="s">
        <v>1</v>
      </c>
      <c r="B4" s="5"/>
    </row>
    <row r="5" spans="1:15" x14ac:dyDescent="0.25">
      <c r="A5" s="4" t="s">
        <v>2</v>
      </c>
      <c r="B5" s="5"/>
    </row>
    <row r="6" spans="1:15" x14ac:dyDescent="0.25">
      <c r="A6" s="4" t="s">
        <v>3</v>
      </c>
      <c r="B6" s="5"/>
    </row>
    <row r="7" spans="1:15" x14ac:dyDescent="0.25">
      <c r="A7" s="4" t="s">
        <v>4</v>
      </c>
      <c r="B7" s="5"/>
    </row>
    <row r="9" spans="1:15" ht="16.5" thickBot="1" x14ac:dyDescent="0.3">
      <c r="A9" s="6"/>
      <c r="B9" s="6"/>
      <c r="C9" s="6"/>
      <c r="D9" s="6"/>
      <c r="E9" s="6"/>
      <c r="F9" s="6"/>
      <c r="G9" s="7"/>
      <c r="H9" s="7"/>
      <c r="I9" s="6"/>
    </row>
    <row r="10" spans="1:15" ht="26.25" customHeight="1" thickBot="1" x14ac:dyDescent="0.3">
      <c r="A10" s="119" t="s">
        <v>5</v>
      </c>
      <c r="B10" s="120"/>
      <c r="C10" s="120"/>
      <c r="D10" s="120"/>
      <c r="E10" s="120"/>
      <c r="F10" s="120"/>
      <c r="G10" s="120"/>
      <c r="H10" s="120"/>
      <c r="I10" s="121"/>
    </row>
    <row r="12" spans="1:15" x14ac:dyDescent="0.25">
      <c r="A12" s="2" t="s">
        <v>6</v>
      </c>
      <c r="B12" s="2" t="s">
        <v>107</v>
      </c>
      <c r="G12" s="3" t="s">
        <v>7</v>
      </c>
      <c r="H12" s="8" t="s">
        <v>8</v>
      </c>
      <c r="I12" s="9" t="s">
        <v>111</v>
      </c>
    </row>
    <row r="13" spans="1:15" x14ac:dyDescent="0.25">
      <c r="G13" s="3" t="s">
        <v>9</v>
      </c>
      <c r="H13" s="8" t="s">
        <v>8</v>
      </c>
      <c r="I13" s="10" t="s">
        <v>112</v>
      </c>
    </row>
    <row r="14" spans="1:15" x14ac:dyDescent="0.25">
      <c r="G14" s="3" t="s">
        <v>10</v>
      </c>
      <c r="H14" s="8" t="s">
        <v>8</v>
      </c>
    </row>
    <row r="16" spans="1:15" x14ac:dyDescent="0.25">
      <c r="B16" s="99"/>
      <c r="C16" s="99"/>
      <c r="D16" s="99"/>
      <c r="I16" s="100"/>
      <c r="O16" s="2" t="s">
        <v>21</v>
      </c>
    </row>
    <row r="17" spans="1:18" x14ac:dyDescent="0.25">
      <c r="A17" s="2" t="s">
        <v>11</v>
      </c>
      <c r="B17" s="2" t="s">
        <v>49</v>
      </c>
    </row>
    <row r="18" spans="1:18" ht="16.5" thickBot="1" x14ac:dyDescent="0.3">
      <c r="F18" s="11"/>
    </row>
    <row r="19" spans="1:18" ht="20.100000000000001" customHeight="1" x14ac:dyDescent="0.25">
      <c r="A19" s="101" t="s">
        <v>12</v>
      </c>
      <c r="B19" s="60" t="s">
        <v>13</v>
      </c>
      <c r="C19" s="60" t="s">
        <v>14</v>
      </c>
      <c r="D19" s="60" t="s">
        <v>15</v>
      </c>
      <c r="E19" s="60" t="s">
        <v>16</v>
      </c>
      <c r="F19" s="60" t="s">
        <v>50</v>
      </c>
      <c r="G19" s="164" t="s">
        <v>17</v>
      </c>
      <c r="H19" s="165"/>
      <c r="I19" s="102" t="s">
        <v>18</v>
      </c>
    </row>
    <row r="20" spans="1:18" ht="51.75" customHeight="1" x14ac:dyDescent="0.25">
      <c r="A20" s="12">
        <v>1</v>
      </c>
      <c r="B20" s="90" t="s">
        <v>113</v>
      </c>
      <c r="C20" s="103"/>
      <c r="D20" s="13" t="s">
        <v>108</v>
      </c>
      <c r="E20" s="91" t="s">
        <v>109</v>
      </c>
      <c r="F20" s="93">
        <v>1</v>
      </c>
      <c r="G20" s="157">
        <v>3663366</v>
      </c>
      <c r="H20" s="158"/>
      <c r="I20" s="104">
        <f>+G20</f>
        <v>3663366</v>
      </c>
    </row>
    <row r="21" spans="1:18" ht="25.5" customHeight="1" thickBot="1" x14ac:dyDescent="0.3">
      <c r="A21" s="126" t="s">
        <v>19</v>
      </c>
      <c r="B21" s="127"/>
      <c r="C21" s="127"/>
      <c r="D21" s="127"/>
      <c r="E21" s="127"/>
      <c r="F21" s="127"/>
      <c r="G21" s="127"/>
      <c r="H21" s="128"/>
      <c r="I21" s="14">
        <f>I20</f>
        <v>3663366</v>
      </c>
    </row>
    <row r="22" spans="1:18" x14ac:dyDescent="0.25">
      <c r="A22" s="129"/>
      <c r="B22" s="129"/>
      <c r="C22" s="129"/>
      <c r="D22" s="129"/>
      <c r="E22" s="95"/>
      <c r="F22" s="95"/>
      <c r="G22" s="15"/>
      <c r="H22" s="15"/>
      <c r="I22" s="16"/>
    </row>
    <row r="23" spans="1:18" x14ac:dyDescent="0.25">
      <c r="A23" s="95"/>
      <c r="B23" s="95"/>
      <c r="C23" s="95"/>
      <c r="D23" s="95"/>
      <c r="E23" s="95"/>
      <c r="F23" s="95"/>
      <c r="G23" s="17" t="s">
        <v>56</v>
      </c>
      <c r="H23" s="17"/>
      <c r="I23" s="16">
        <f>I21*1%</f>
        <v>36633.660000000003</v>
      </c>
    </row>
    <row r="24" spans="1:18" x14ac:dyDescent="0.25">
      <c r="A24" s="95"/>
      <c r="B24" s="95"/>
      <c r="C24" s="95"/>
      <c r="D24" s="95"/>
      <c r="E24" s="95"/>
      <c r="F24" s="95"/>
      <c r="G24" s="17" t="s">
        <v>20</v>
      </c>
      <c r="H24" s="17"/>
      <c r="I24" s="16">
        <f>I22*1%</f>
        <v>0</v>
      </c>
    </row>
    <row r="25" spans="1:18" ht="16.5" thickBot="1" x14ac:dyDescent="0.3">
      <c r="E25" s="1"/>
      <c r="F25" s="1"/>
      <c r="G25" s="18" t="s">
        <v>28</v>
      </c>
      <c r="H25" s="18"/>
      <c r="I25" s="19">
        <v>0</v>
      </c>
      <c r="J25" s="20"/>
      <c r="R25" s="2" t="s">
        <v>21</v>
      </c>
    </row>
    <row r="26" spans="1:18" x14ac:dyDescent="0.25">
      <c r="E26" s="1"/>
      <c r="F26" s="1"/>
      <c r="G26" s="21" t="s">
        <v>22</v>
      </c>
      <c r="H26" s="21"/>
      <c r="I26" s="22">
        <f>I21+I23</f>
        <v>3699999.66</v>
      </c>
    </row>
    <row r="27" spans="1:18" x14ac:dyDescent="0.25">
      <c r="A27" s="1" t="s">
        <v>110</v>
      </c>
      <c r="E27" s="1"/>
      <c r="F27" s="1"/>
      <c r="G27" s="21"/>
      <c r="H27" s="21"/>
      <c r="I27" s="22"/>
    </row>
    <row r="28" spans="1:18" x14ac:dyDescent="0.25">
      <c r="A28" s="23"/>
      <c r="E28" s="1"/>
      <c r="F28" s="1"/>
      <c r="G28" s="21"/>
      <c r="H28" s="21"/>
      <c r="I28" s="22"/>
    </row>
    <row r="29" spans="1:18" x14ac:dyDescent="0.25">
      <c r="E29" s="1"/>
      <c r="F29" s="1"/>
      <c r="G29" s="21"/>
      <c r="H29" s="21"/>
      <c r="I29" s="22"/>
    </row>
    <row r="30" spans="1:18" x14ac:dyDescent="0.25">
      <c r="A30" s="78" t="s">
        <v>23</v>
      </c>
    </row>
    <row r="31" spans="1:18" x14ac:dyDescent="0.25">
      <c r="A31" s="48" t="s">
        <v>24</v>
      </c>
      <c r="B31" s="24"/>
      <c r="C31" s="24"/>
      <c r="D31" s="24"/>
      <c r="E31" s="11"/>
    </row>
    <row r="32" spans="1:18" x14ac:dyDescent="0.25">
      <c r="A32" s="79" t="s">
        <v>29</v>
      </c>
      <c r="B32" s="24"/>
      <c r="C32" s="24"/>
      <c r="D32" s="11"/>
      <c r="E32" s="11"/>
    </row>
    <row r="33" spans="1:9" x14ac:dyDescent="0.25">
      <c r="A33" s="80" t="s">
        <v>30</v>
      </c>
      <c r="B33" s="26"/>
      <c r="C33" s="26"/>
      <c r="D33" s="25"/>
      <c r="E33" s="11"/>
    </row>
    <row r="34" spans="1:9" x14ac:dyDescent="0.25">
      <c r="A34" s="48" t="s">
        <v>0</v>
      </c>
      <c r="B34" s="27"/>
      <c r="C34" s="27"/>
      <c r="D34" s="26"/>
      <c r="E34" s="11"/>
    </row>
    <row r="35" spans="1:9" x14ac:dyDescent="0.25">
      <c r="A35" s="94"/>
      <c r="B35" s="94"/>
      <c r="C35" s="94"/>
      <c r="D35" s="94"/>
    </row>
    <row r="36" spans="1:9" x14ac:dyDescent="0.25">
      <c r="A36" s="28"/>
      <c r="B36" s="28"/>
      <c r="C36" s="28"/>
      <c r="D36" s="29"/>
    </row>
    <row r="37" spans="1:9" x14ac:dyDescent="0.25">
      <c r="G37" s="30" t="s">
        <v>25</v>
      </c>
      <c r="H37" s="117" t="str">
        <f>+I13</f>
        <v xml:space="preserve"> 24 Februari 21</v>
      </c>
      <c r="I37" s="117"/>
    </row>
    <row r="44" spans="1:9" x14ac:dyDescent="0.25">
      <c r="G44" s="118" t="s">
        <v>26</v>
      </c>
      <c r="H44" s="118"/>
      <c r="I44" s="118"/>
    </row>
  </sheetData>
  <mergeCells count="7">
    <mergeCell ref="G44:I44"/>
    <mergeCell ref="A10:I10"/>
    <mergeCell ref="G19:H19"/>
    <mergeCell ref="G20:H20"/>
    <mergeCell ref="A21:H21"/>
    <mergeCell ref="A22:D22"/>
    <mergeCell ref="H37:I37"/>
  </mergeCells>
  <pageMargins left="0.87" right="0.2" top="0.75" bottom="0.75" header="0.3" footer="0.3"/>
  <pageSetup scale="82"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opLeftCell="A10" workbookViewId="0">
      <selection activeCell="J18" sqref="J18:J20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1" width="15.5703125" style="2" customWidth="1"/>
    <col min="12" max="12" width="11.570312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27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6"/>
      <c r="B9" s="6"/>
      <c r="C9" s="6"/>
      <c r="D9" s="6"/>
      <c r="E9" s="6"/>
      <c r="F9" s="6"/>
      <c r="G9" s="6"/>
      <c r="H9" s="7"/>
      <c r="I9" s="7"/>
      <c r="J9" s="6"/>
    </row>
    <row r="10" spans="1:10" ht="23.25" customHeight="1" thickBot="1" x14ac:dyDescent="0.3">
      <c r="A10" s="119" t="s">
        <v>5</v>
      </c>
      <c r="B10" s="120"/>
      <c r="C10" s="120"/>
      <c r="D10" s="120"/>
      <c r="E10" s="120"/>
      <c r="F10" s="120"/>
      <c r="G10" s="120"/>
      <c r="H10" s="120"/>
      <c r="I10" s="120"/>
      <c r="J10" s="121"/>
    </row>
    <row r="12" spans="1:10" x14ac:dyDescent="0.25">
      <c r="A12" s="2" t="s">
        <v>6</v>
      </c>
      <c r="B12" s="2" t="s">
        <v>74</v>
      </c>
      <c r="H12" s="3" t="s">
        <v>7</v>
      </c>
      <c r="I12" s="8" t="s">
        <v>8</v>
      </c>
      <c r="J12" s="9" t="s">
        <v>114</v>
      </c>
    </row>
    <row r="13" spans="1:10" x14ac:dyDescent="0.25">
      <c r="H13" s="3" t="s">
        <v>9</v>
      </c>
      <c r="I13" s="8" t="s">
        <v>8</v>
      </c>
      <c r="J13" s="88" t="s">
        <v>115</v>
      </c>
    </row>
    <row r="14" spans="1:10" x14ac:dyDescent="0.25">
      <c r="H14" s="3" t="s">
        <v>10</v>
      </c>
      <c r="I14" s="8" t="s">
        <v>8</v>
      </c>
      <c r="J14" s="2" t="s">
        <v>75</v>
      </c>
    </row>
    <row r="15" spans="1:10" x14ac:dyDescent="0.25">
      <c r="A15" s="2" t="s">
        <v>11</v>
      </c>
      <c r="B15" s="9" t="s">
        <v>49</v>
      </c>
      <c r="C15" s="9"/>
      <c r="I15" s="8"/>
    </row>
    <row r="16" spans="1:10" ht="16.5" thickBot="1" x14ac:dyDescent="0.3">
      <c r="G16" s="11"/>
    </row>
    <row r="17" spans="1:18" ht="20.100000000000001" customHeight="1" x14ac:dyDescent="0.25">
      <c r="A17" s="37" t="s">
        <v>12</v>
      </c>
      <c r="B17" s="38" t="s">
        <v>13</v>
      </c>
      <c r="C17" s="38" t="s">
        <v>14</v>
      </c>
      <c r="D17" s="38" t="s">
        <v>15</v>
      </c>
      <c r="E17" s="38" t="s">
        <v>16</v>
      </c>
      <c r="F17" s="96" t="s">
        <v>50</v>
      </c>
      <c r="G17" s="96" t="s">
        <v>51</v>
      </c>
      <c r="H17" s="148" t="s">
        <v>17</v>
      </c>
      <c r="I17" s="149"/>
      <c r="J17" s="39" t="s">
        <v>18</v>
      </c>
    </row>
    <row r="18" spans="1:18" ht="53.25" customHeight="1" x14ac:dyDescent="0.25">
      <c r="A18" s="12">
        <v>1</v>
      </c>
      <c r="B18" s="90">
        <v>44274</v>
      </c>
      <c r="C18" s="90"/>
      <c r="D18" s="91" t="s">
        <v>76</v>
      </c>
      <c r="E18" s="91" t="s">
        <v>77</v>
      </c>
      <c r="F18" s="92">
        <v>35</v>
      </c>
      <c r="G18" s="93"/>
      <c r="H18" s="150">
        <v>2079207.9</v>
      </c>
      <c r="I18" s="151"/>
      <c r="J18" s="154">
        <f>H18</f>
        <v>2079207.9</v>
      </c>
      <c r="K18" s="105"/>
      <c r="L18" s="105"/>
    </row>
    <row r="19" spans="1:18" ht="53.25" customHeight="1" x14ac:dyDescent="0.25">
      <c r="A19" s="12">
        <v>2</v>
      </c>
      <c r="B19" s="90">
        <v>44274</v>
      </c>
      <c r="C19" s="90"/>
      <c r="D19" s="91" t="s">
        <v>78</v>
      </c>
      <c r="E19" s="91" t="s">
        <v>79</v>
      </c>
      <c r="F19" s="92">
        <v>23</v>
      </c>
      <c r="G19" s="93"/>
      <c r="H19" s="152"/>
      <c r="I19" s="153"/>
      <c r="J19" s="155"/>
      <c r="K19" s="105"/>
      <c r="L19" s="105"/>
    </row>
    <row r="20" spans="1:18" ht="53.25" customHeight="1" x14ac:dyDescent="0.25">
      <c r="A20" s="12">
        <v>3</v>
      </c>
      <c r="B20" s="90">
        <v>44274</v>
      </c>
      <c r="C20" s="90"/>
      <c r="D20" s="91" t="s">
        <v>80</v>
      </c>
      <c r="E20" s="91" t="s">
        <v>77</v>
      </c>
      <c r="F20" s="92">
        <v>54</v>
      </c>
      <c r="G20" s="93"/>
      <c r="H20" s="152"/>
      <c r="I20" s="153"/>
      <c r="J20" s="156"/>
    </row>
    <row r="21" spans="1:18" ht="25.5" customHeight="1" thickBot="1" x14ac:dyDescent="0.3">
      <c r="A21" s="126" t="s">
        <v>19</v>
      </c>
      <c r="B21" s="127"/>
      <c r="C21" s="127"/>
      <c r="D21" s="127"/>
      <c r="E21" s="127"/>
      <c r="F21" s="127"/>
      <c r="G21" s="127"/>
      <c r="H21" s="127"/>
      <c r="I21" s="128"/>
      <c r="J21" s="14">
        <f>SUM(J18:J18)</f>
        <v>2079207.9</v>
      </c>
    </row>
    <row r="22" spans="1:18" x14ac:dyDescent="0.25">
      <c r="A22" s="129"/>
      <c r="B22" s="129"/>
      <c r="C22" s="95"/>
      <c r="D22" s="95"/>
      <c r="E22" s="95"/>
      <c r="F22" s="95"/>
      <c r="G22" s="95"/>
      <c r="H22" s="15"/>
      <c r="I22" s="15"/>
      <c r="J22" s="16"/>
    </row>
    <row r="23" spans="1:18" x14ac:dyDescent="0.25">
      <c r="A23" s="95"/>
      <c r="B23" s="95"/>
      <c r="C23" s="95"/>
      <c r="D23" s="95"/>
      <c r="E23" s="95"/>
      <c r="F23" s="95"/>
      <c r="H23" s="17" t="s">
        <v>33</v>
      </c>
      <c r="I23" s="45">
        <f>I20*1%</f>
        <v>0</v>
      </c>
      <c r="J23" s="16">
        <f>J21*1%</f>
        <v>20792.078999999998</v>
      </c>
    </row>
    <row r="24" spans="1:18" x14ac:dyDescent="0.25">
      <c r="A24" s="95"/>
      <c r="B24" s="95"/>
      <c r="C24" s="95"/>
      <c r="D24" s="95"/>
      <c r="E24" s="95"/>
      <c r="F24" s="95"/>
      <c r="H24" s="17" t="s">
        <v>20</v>
      </c>
      <c r="I24" s="16">
        <f>I22*10%</f>
        <v>0</v>
      </c>
      <c r="J24" s="16">
        <f>J22*10%</f>
        <v>0</v>
      </c>
    </row>
    <row r="25" spans="1:18" ht="16.5" thickBot="1" x14ac:dyDescent="0.3">
      <c r="E25" s="1"/>
      <c r="F25" s="1"/>
      <c r="H25" s="18" t="s">
        <v>28</v>
      </c>
      <c r="I25" s="19">
        <v>0</v>
      </c>
      <c r="J25" s="19">
        <v>0</v>
      </c>
      <c r="R25" s="2" t="s">
        <v>21</v>
      </c>
    </row>
    <row r="26" spans="1:18" x14ac:dyDescent="0.25">
      <c r="E26" s="1"/>
      <c r="F26" s="1"/>
      <c r="H26" s="21" t="s">
        <v>22</v>
      </c>
      <c r="I26" s="22">
        <f>I21+I23</f>
        <v>0</v>
      </c>
      <c r="J26" s="22">
        <f>J21+J23</f>
        <v>2099999.9789999998</v>
      </c>
    </row>
    <row r="27" spans="1:18" x14ac:dyDescent="0.25">
      <c r="E27" s="1"/>
      <c r="F27" s="1"/>
      <c r="H27" s="21"/>
      <c r="I27" s="22"/>
    </row>
    <row r="28" spans="1:18" x14ac:dyDescent="0.25">
      <c r="A28" s="1" t="s">
        <v>128</v>
      </c>
      <c r="D28" s="1"/>
      <c r="E28" s="1"/>
      <c r="F28" s="1"/>
      <c r="G28" s="1"/>
      <c r="H28" s="21"/>
      <c r="I28" s="21"/>
      <c r="J28" s="22"/>
    </row>
    <row r="29" spans="1:18" x14ac:dyDescent="0.25">
      <c r="A29" s="23"/>
      <c r="D29" s="1"/>
      <c r="E29" s="1"/>
      <c r="F29" s="1"/>
      <c r="G29" s="1"/>
      <c r="H29" s="21"/>
      <c r="I29" s="21"/>
      <c r="J29" s="22"/>
    </row>
    <row r="30" spans="1:18" x14ac:dyDescent="0.25">
      <c r="D30" s="1"/>
      <c r="E30" s="1"/>
      <c r="F30" s="1"/>
      <c r="G30" s="1"/>
      <c r="H30" s="21"/>
      <c r="I30" s="21"/>
      <c r="J30" s="22"/>
    </row>
    <row r="31" spans="1:18" x14ac:dyDescent="0.25">
      <c r="A31" s="32" t="s">
        <v>23</v>
      </c>
    </row>
    <row r="32" spans="1:18" x14ac:dyDescent="0.25">
      <c r="A32" s="33" t="s">
        <v>24</v>
      </c>
      <c r="B32" s="24"/>
      <c r="C32" s="24"/>
      <c r="D32" s="11"/>
      <c r="E32" s="11"/>
      <c r="F32" s="11"/>
    </row>
    <row r="33" spans="1:10" x14ac:dyDescent="0.25">
      <c r="A33" s="33" t="s">
        <v>29</v>
      </c>
      <c r="B33" s="24"/>
      <c r="C33" s="24"/>
      <c r="D33" s="11"/>
      <c r="E33" s="11"/>
      <c r="F33" s="11"/>
    </row>
    <row r="34" spans="1:10" x14ac:dyDescent="0.25">
      <c r="A34" s="34" t="s">
        <v>30</v>
      </c>
      <c r="B34" s="26"/>
      <c r="C34" s="26"/>
      <c r="D34" s="11"/>
      <c r="E34" s="11"/>
      <c r="F34" s="11"/>
    </row>
    <row r="35" spans="1:10" x14ac:dyDescent="0.25">
      <c r="A35" s="35" t="s">
        <v>0</v>
      </c>
      <c r="B35" s="27"/>
      <c r="C35" s="27"/>
      <c r="D35" s="11"/>
      <c r="E35" s="11"/>
      <c r="F35" s="11"/>
    </row>
    <row r="36" spans="1:10" x14ac:dyDescent="0.25">
      <c r="A36" s="94"/>
      <c r="B36" s="94"/>
      <c r="C36" s="94"/>
    </row>
    <row r="37" spans="1:10" x14ac:dyDescent="0.25">
      <c r="A37" s="28"/>
      <c r="B37" s="28"/>
      <c r="C37" s="28"/>
    </row>
    <row r="38" spans="1:10" x14ac:dyDescent="0.25">
      <c r="H38" s="30" t="s">
        <v>81</v>
      </c>
      <c r="I38" s="117" t="str">
        <f>+J13</f>
        <v>24 Maret 2021</v>
      </c>
      <c r="J38" s="147"/>
    </row>
    <row r="41" spans="1:10" ht="18" customHeight="1" x14ac:dyDescent="0.25"/>
    <row r="42" spans="1:10" ht="17.25" customHeight="1" x14ac:dyDescent="0.25"/>
    <row r="44" spans="1:10" x14ac:dyDescent="0.25">
      <c r="H44" s="135" t="s">
        <v>26</v>
      </c>
      <c r="I44" s="135"/>
      <c r="J44" s="135"/>
    </row>
  </sheetData>
  <mergeCells count="8">
    <mergeCell ref="I38:J38"/>
    <mergeCell ref="H44:J44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opLeftCell="A10" workbookViewId="0">
      <selection activeCell="J12" sqref="J1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1" width="15.5703125" style="2" customWidth="1"/>
    <col min="12" max="12" width="11.570312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27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6"/>
      <c r="B9" s="6"/>
      <c r="C9" s="6"/>
      <c r="D9" s="6"/>
      <c r="E9" s="6"/>
      <c r="F9" s="6"/>
      <c r="G9" s="6"/>
      <c r="H9" s="7"/>
      <c r="I9" s="7"/>
      <c r="J9" s="6"/>
    </row>
    <row r="10" spans="1:10" ht="23.25" customHeight="1" thickBot="1" x14ac:dyDescent="0.3">
      <c r="A10" s="119" t="s">
        <v>5</v>
      </c>
      <c r="B10" s="120"/>
      <c r="C10" s="120"/>
      <c r="D10" s="120"/>
      <c r="E10" s="120"/>
      <c r="F10" s="120"/>
      <c r="G10" s="120"/>
      <c r="H10" s="120"/>
      <c r="I10" s="120"/>
      <c r="J10" s="121"/>
    </row>
    <row r="12" spans="1:10" x14ac:dyDescent="0.25">
      <c r="A12" s="2" t="s">
        <v>6</v>
      </c>
      <c r="B12" s="2" t="s">
        <v>74</v>
      </c>
      <c r="H12" s="3" t="s">
        <v>7</v>
      </c>
      <c r="I12" s="8" t="s">
        <v>8</v>
      </c>
      <c r="J12" s="9" t="s">
        <v>149</v>
      </c>
    </row>
    <row r="13" spans="1:10" x14ac:dyDescent="0.25">
      <c r="H13" s="3" t="s">
        <v>9</v>
      </c>
      <c r="I13" s="8" t="s">
        <v>8</v>
      </c>
      <c r="J13" s="88" t="s">
        <v>115</v>
      </c>
    </row>
    <row r="14" spans="1:10" x14ac:dyDescent="0.25">
      <c r="H14" s="3" t="s">
        <v>10</v>
      </c>
      <c r="I14" s="8" t="s">
        <v>8</v>
      </c>
      <c r="J14" s="2" t="s">
        <v>75</v>
      </c>
    </row>
    <row r="15" spans="1:10" x14ac:dyDescent="0.25">
      <c r="A15" s="2" t="s">
        <v>11</v>
      </c>
      <c r="B15" s="9" t="s">
        <v>49</v>
      </c>
      <c r="C15" s="9"/>
      <c r="I15" s="8"/>
    </row>
    <row r="16" spans="1:10" ht="16.5" thickBot="1" x14ac:dyDescent="0.3">
      <c r="G16" s="11"/>
    </row>
    <row r="17" spans="1:18" ht="20.100000000000001" customHeight="1" x14ac:dyDescent="0.25">
      <c r="A17" s="37" t="s">
        <v>12</v>
      </c>
      <c r="B17" s="38" t="s">
        <v>13</v>
      </c>
      <c r="C17" s="38" t="s">
        <v>14</v>
      </c>
      <c r="D17" s="38" t="s">
        <v>15</v>
      </c>
      <c r="E17" s="38" t="s">
        <v>16</v>
      </c>
      <c r="F17" s="116" t="s">
        <v>50</v>
      </c>
      <c r="G17" s="116" t="s">
        <v>51</v>
      </c>
      <c r="H17" s="148" t="s">
        <v>17</v>
      </c>
      <c r="I17" s="149"/>
      <c r="J17" s="39" t="s">
        <v>18</v>
      </c>
    </row>
    <row r="18" spans="1:18" ht="53.25" customHeight="1" x14ac:dyDescent="0.25">
      <c r="A18" s="12">
        <v>1</v>
      </c>
      <c r="B18" s="90">
        <v>44279</v>
      </c>
      <c r="C18" s="90"/>
      <c r="D18" s="91" t="s">
        <v>97</v>
      </c>
      <c r="E18" s="91" t="s">
        <v>77</v>
      </c>
      <c r="F18" s="92">
        <v>66</v>
      </c>
      <c r="G18" s="93"/>
      <c r="H18" s="150">
        <v>1980198</v>
      </c>
      <c r="I18" s="151"/>
      <c r="J18" s="154">
        <f>H18</f>
        <v>1980198</v>
      </c>
      <c r="K18" s="105"/>
      <c r="L18" s="105"/>
    </row>
    <row r="19" spans="1:18" ht="53.25" customHeight="1" x14ac:dyDescent="0.25">
      <c r="A19" s="12">
        <v>2</v>
      </c>
      <c r="B19" s="90">
        <v>44279</v>
      </c>
      <c r="C19" s="90"/>
      <c r="D19" s="91" t="s">
        <v>98</v>
      </c>
      <c r="E19" s="91" t="s">
        <v>77</v>
      </c>
      <c r="F19" s="92">
        <v>34</v>
      </c>
      <c r="G19" s="93"/>
      <c r="H19" s="152"/>
      <c r="I19" s="153"/>
      <c r="J19" s="155"/>
      <c r="K19" s="105"/>
      <c r="L19" s="105"/>
    </row>
    <row r="20" spans="1:18" ht="53.25" customHeight="1" x14ac:dyDescent="0.25">
      <c r="A20" s="12">
        <v>3</v>
      </c>
      <c r="B20" s="90">
        <v>44279</v>
      </c>
      <c r="C20" s="90"/>
      <c r="D20" s="91" t="s">
        <v>99</v>
      </c>
      <c r="E20" s="91" t="s">
        <v>77</v>
      </c>
      <c r="F20" s="92">
        <v>48</v>
      </c>
      <c r="G20" s="93"/>
      <c r="H20" s="152"/>
      <c r="I20" s="153"/>
      <c r="J20" s="156"/>
    </row>
    <row r="21" spans="1:18" ht="25.5" customHeight="1" thickBot="1" x14ac:dyDescent="0.3">
      <c r="A21" s="126" t="s">
        <v>19</v>
      </c>
      <c r="B21" s="127"/>
      <c r="C21" s="127"/>
      <c r="D21" s="127"/>
      <c r="E21" s="127"/>
      <c r="F21" s="127"/>
      <c r="G21" s="127"/>
      <c r="H21" s="127"/>
      <c r="I21" s="128"/>
      <c r="J21" s="14">
        <f>SUM(J18:J18)</f>
        <v>1980198</v>
      </c>
    </row>
    <row r="22" spans="1:18" x14ac:dyDescent="0.25">
      <c r="A22" s="129"/>
      <c r="B22" s="129"/>
      <c r="C22" s="115"/>
      <c r="D22" s="115"/>
      <c r="E22" s="115"/>
      <c r="F22" s="115"/>
      <c r="G22" s="115"/>
      <c r="H22" s="15"/>
      <c r="I22" s="15"/>
      <c r="J22" s="16"/>
    </row>
    <row r="23" spans="1:18" x14ac:dyDescent="0.25">
      <c r="A23" s="115"/>
      <c r="B23" s="115"/>
      <c r="C23" s="115"/>
      <c r="D23" s="115"/>
      <c r="E23" s="115"/>
      <c r="F23" s="115"/>
      <c r="H23" s="17" t="s">
        <v>33</v>
      </c>
      <c r="I23" s="45">
        <f>I20*1%</f>
        <v>0</v>
      </c>
      <c r="J23" s="16">
        <f>J21*1%</f>
        <v>19801.98</v>
      </c>
    </row>
    <row r="24" spans="1:18" x14ac:dyDescent="0.25">
      <c r="A24" s="115"/>
      <c r="B24" s="115"/>
      <c r="C24" s="115"/>
      <c r="D24" s="115"/>
      <c r="E24" s="115"/>
      <c r="F24" s="115"/>
      <c r="H24" s="17" t="s">
        <v>20</v>
      </c>
      <c r="I24" s="16">
        <f>I22*10%</f>
        <v>0</v>
      </c>
      <c r="J24" s="16">
        <f>J22*10%</f>
        <v>0</v>
      </c>
    </row>
    <row r="25" spans="1:18" ht="16.5" thickBot="1" x14ac:dyDescent="0.3">
      <c r="E25" s="1"/>
      <c r="F25" s="1"/>
      <c r="H25" s="18" t="s">
        <v>28</v>
      </c>
      <c r="I25" s="19">
        <v>0</v>
      </c>
      <c r="J25" s="19">
        <v>0</v>
      </c>
      <c r="R25" s="2" t="s">
        <v>21</v>
      </c>
    </row>
    <row r="26" spans="1:18" x14ac:dyDescent="0.25">
      <c r="E26" s="1"/>
      <c r="F26" s="1"/>
      <c r="H26" s="21" t="s">
        <v>22</v>
      </c>
      <c r="I26" s="22">
        <f>I21+I23</f>
        <v>0</v>
      </c>
      <c r="J26" s="22">
        <f>J21+J23</f>
        <v>1999999.98</v>
      </c>
    </row>
    <row r="27" spans="1:18" x14ac:dyDescent="0.25">
      <c r="E27" s="1"/>
      <c r="F27" s="1"/>
      <c r="H27" s="21"/>
      <c r="I27" s="22"/>
    </row>
    <row r="28" spans="1:18" x14ac:dyDescent="0.25">
      <c r="A28" s="1" t="s">
        <v>150</v>
      </c>
      <c r="D28" s="1"/>
      <c r="E28" s="1"/>
      <c r="F28" s="1"/>
      <c r="G28" s="1"/>
      <c r="H28" s="21"/>
      <c r="I28" s="21"/>
      <c r="J28" s="22"/>
    </row>
    <row r="29" spans="1:18" x14ac:dyDescent="0.25">
      <c r="A29" s="23"/>
      <c r="D29" s="1"/>
      <c r="E29" s="1"/>
      <c r="F29" s="1"/>
      <c r="G29" s="1"/>
      <c r="H29" s="21"/>
      <c r="I29" s="21"/>
      <c r="J29" s="22"/>
    </row>
    <row r="30" spans="1:18" x14ac:dyDescent="0.25">
      <c r="D30" s="1"/>
      <c r="E30" s="1"/>
      <c r="F30" s="1"/>
      <c r="G30" s="1"/>
      <c r="H30" s="21"/>
      <c r="I30" s="21"/>
      <c r="J30" s="22"/>
    </row>
    <row r="31" spans="1:18" x14ac:dyDescent="0.25">
      <c r="A31" s="32" t="s">
        <v>23</v>
      </c>
    </row>
    <row r="32" spans="1:18" x14ac:dyDescent="0.25">
      <c r="A32" s="33" t="s">
        <v>24</v>
      </c>
      <c r="B32" s="24"/>
      <c r="C32" s="24"/>
      <c r="D32" s="11"/>
      <c r="E32" s="11"/>
      <c r="F32" s="11"/>
    </row>
    <row r="33" spans="1:10" x14ac:dyDescent="0.25">
      <c r="A33" s="33" t="s">
        <v>29</v>
      </c>
      <c r="B33" s="24"/>
      <c r="C33" s="24"/>
      <c r="D33" s="11"/>
      <c r="E33" s="11"/>
      <c r="F33" s="11"/>
    </row>
    <row r="34" spans="1:10" x14ac:dyDescent="0.25">
      <c r="A34" s="34" t="s">
        <v>30</v>
      </c>
      <c r="B34" s="26"/>
      <c r="C34" s="26"/>
      <c r="D34" s="11"/>
      <c r="E34" s="11"/>
      <c r="F34" s="11"/>
    </row>
    <row r="35" spans="1:10" x14ac:dyDescent="0.25">
      <c r="A35" s="35" t="s">
        <v>0</v>
      </c>
      <c r="B35" s="27"/>
      <c r="C35" s="27"/>
      <c r="D35" s="11"/>
      <c r="E35" s="11"/>
      <c r="F35" s="11"/>
    </row>
    <row r="36" spans="1:10" x14ac:dyDescent="0.25">
      <c r="A36" s="94"/>
      <c r="B36" s="94"/>
      <c r="C36" s="94"/>
    </row>
    <row r="37" spans="1:10" x14ac:dyDescent="0.25">
      <c r="A37" s="28"/>
      <c r="B37" s="28"/>
      <c r="C37" s="28"/>
    </row>
    <row r="38" spans="1:10" x14ac:dyDescent="0.25">
      <c r="H38" s="30" t="s">
        <v>81</v>
      </c>
      <c r="I38" s="117" t="str">
        <f>+J13</f>
        <v>24 Maret 2021</v>
      </c>
      <c r="J38" s="147"/>
    </row>
    <row r="41" spans="1:10" ht="18" customHeight="1" x14ac:dyDescent="0.25"/>
    <row r="42" spans="1:10" ht="17.25" customHeight="1" x14ac:dyDescent="0.25"/>
    <row r="44" spans="1:10" x14ac:dyDescent="0.25">
      <c r="H44" s="135" t="s">
        <v>26</v>
      </c>
      <c r="I44" s="135"/>
      <c r="J44" s="135"/>
    </row>
  </sheetData>
  <mergeCells count="8">
    <mergeCell ref="I38:J38"/>
    <mergeCell ref="H44:J44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opLeftCell="A13" workbookViewId="0">
      <selection activeCell="E23" sqref="E23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1" width="15.5703125" style="2" customWidth="1"/>
    <col min="12" max="12" width="11.570312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27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6"/>
      <c r="B9" s="6"/>
      <c r="C9" s="6"/>
      <c r="D9" s="6"/>
      <c r="E9" s="6"/>
      <c r="F9" s="6"/>
      <c r="G9" s="6"/>
      <c r="H9" s="7"/>
      <c r="I9" s="7"/>
      <c r="J9" s="6"/>
    </row>
    <row r="10" spans="1:10" ht="23.25" customHeight="1" thickBot="1" x14ac:dyDescent="0.3">
      <c r="A10" s="119" t="s">
        <v>5</v>
      </c>
      <c r="B10" s="120"/>
      <c r="C10" s="120"/>
      <c r="D10" s="120"/>
      <c r="E10" s="120"/>
      <c r="F10" s="120"/>
      <c r="G10" s="120"/>
      <c r="H10" s="120"/>
      <c r="I10" s="120"/>
      <c r="J10" s="121"/>
    </row>
    <row r="12" spans="1:10" x14ac:dyDescent="0.25">
      <c r="A12" s="2" t="s">
        <v>6</v>
      </c>
      <c r="B12" s="2" t="s">
        <v>117</v>
      </c>
      <c r="H12" s="3" t="s">
        <v>7</v>
      </c>
      <c r="I12" s="8" t="s">
        <v>8</v>
      </c>
      <c r="J12" s="9" t="s">
        <v>116</v>
      </c>
    </row>
    <row r="13" spans="1:10" x14ac:dyDescent="0.25">
      <c r="H13" s="3" t="s">
        <v>9</v>
      </c>
      <c r="I13" s="8" t="s">
        <v>8</v>
      </c>
      <c r="J13" s="88" t="s">
        <v>115</v>
      </c>
    </row>
    <row r="14" spans="1:10" x14ac:dyDescent="0.25">
      <c r="H14" s="3" t="s">
        <v>10</v>
      </c>
      <c r="I14" s="8" t="s">
        <v>8</v>
      </c>
      <c r="J14" s="2" t="s">
        <v>75</v>
      </c>
    </row>
    <row r="15" spans="1:10" x14ac:dyDescent="0.25">
      <c r="A15" s="2" t="s">
        <v>11</v>
      </c>
      <c r="B15" s="9" t="s">
        <v>49</v>
      </c>
      <c r="C15" s="9"/>
      <c r="I15" s="8"/>
    </row>
    <row r="16" spans="1:10" ht="16.5" thickBot="1" x14ac:dyDescent="0.3">
      <c r="G16" s="11"/>
    </row>
    <row r="17" spans="1:18" ht="20.100000000000001" customHeight="1" x14ac:dyDescent="0.25">
      <c r="A17" s="37" t="s">
        <v>12</v>
      </c>
      <c r="B17" s="38" t="s">
        <v>13</v>
      </c>
      <c r="C17" s="38" t="s">
        <v>14</v>
      </c>
      <c r="D17" s="38" t="s">
        <v>15</v>
      </c>
      <c r="E17" s="38" t="s">
        <v>16</v>
      </c>
      <c r="F17" s="96" t="s">
        <v>50</v>
      </c>
      <c r="G17" s="96" t="s">
        <v>51</v>
      </c>
      <c r="H17" s="148" t="s">
        <v>17</v>
      </c>
      <c r="I17" s="149"/>
      <c r="J17" s="39" t="s">
        <v>18</v>
      </c>
    </row>
    <row r="18" spans="1:18" ht="53.25" customHeight="1" x14ac:dyDescent="0.25">
      <c r="A18" s="12">
        <v>1</v>
      </c>
      <c r="B18" s="90">
        <v>44260</v>
      </c>
      <c r="C18" s="90" t="s">
        <v>118</v>
      </c>
      <c r="D18" s="91" t="s">
        <v>119</v>
      </c>
      <c r="E18" s="91" t="s">
        <v>120</v>
      </c>
      <c r="F18" s="92">
        <v>1</v>
      </c>
      <c r="G18" s="93">
        <v>10</v>
      </c>
      <c r="H18" s="166">
        <v>1800000</v>
      </c>
      <c r="I18" s="166"/>
      <c r="J18" s="106">
        <f>H18</f>
        <v>1800000</v>
      </c>
      <c r="K18" s="105"/>
      <c r="L18" s="105"/>
    </row>
    <row r="19" spans="1:18" ht="53.25" customHeight="1" x14ac:dyDescent="0.25">
      <c r="A19" s="12">
        <v>2</v>
      </c>
      <c r="B19" s="90">
        <v>44260</v>
      </c>
      <c r="C19" s="90" t="s">
        <v>121</v>
      </c>
      <c r="D19" s="91" t="s">
        <v>122</v>
      </c>
      <c r="E19" s="91" t="s">
        <v>123</v>
      </c>
      <c r="F19" s="92">
        <v>1</v>
      </c>
      <c r="G19" s="93">
        <v>350</v>
      </c>
      <c r="H19" s="166">
        <v>6500000</v>
      </c>
      <c r="I19" s="166"/>
      <c r="J19" s="106">
        <f>H19</f>
        <v>6500000</v>
      </c>
      <c r="K19" s="105"/>
      <c r="L19" s="105"/>
    </row>
    <row r="20" spans="1:18" ht="53.25" customHeight="1" x14ac:dyDescent="0.25">
      <c r="A20" s="12">
        <v>3</v>
      </c>
      <c r="B20" s="90">
        <v>44267</v>
      </c>
      <c r="C20" s="90"/>
      <c r="D20" s="91" t="s">
        <v>124</v>
      </c>
      <c r="E20" s="91" t="s">
        <v>125</v>
      </c>
      <c r="F20" s="92">
        <v>1</v>
      </c>
      <c r="G20" s="93"/>
      <c r="H20" s="166">
        <v>950001</v>
      </c>
      <c r="I20" s="166"/>
      <c r="J20" s="106">
        <f>H20</f>
        <v>950001</v>
      </c>
    </row>
    <row r="21" spans="1:18" ht="25.5" customHeight="1" thickBot="1" x14ac:dyDescent="0.3">
      <c r="A21" s="126" t="s">
        <v>19</v>
      </c>
      <c r="B21" s="127"/>
      <c r="C21" s="127"/>
      <c r="D21" s="127"/>
      <c r="E21" s="127"/>
      <c r="F21" s="127"/>
      <c r="G21" s="127"/>
      <c r="H21" s="127"/>
      <c r="I21" s="128"/>
      <c r="J21" s="14">
        <f>SUM(J18:J20)</f>
        <v>9250001</v>
      </c>
    </row>
    <row r="22" spans="1:18" x14ac:dyDescent="0.25">
      <c r="A22" s="129"/>
      <c r="B22" s="129"/>
      <c r="C22" s="95"/>
      <c r="D22" s="95"/>
      <c r="E22" s="95"/>
      <c r="F22" s="95"/>
      <c r="G22" s="95"/>
      <c r="H22" s="15"/>
      <c r="I22" s="15"/>
      <c r="J22" s="16"/>
    </row>
    <row r="23" spans="1:18" x14ac:dyDescent="0.25">
      <c r="A23" s="95"/>
      <c r="B23" s="95"/>
      <c r="C23" s="95"/>
      <c r="D23" s="95"/>
      <c r="E23" s="95"/>
      <c r="F23" s="95"/>
      <c r="H23" s="17" t="s">
        <v>33</v>
      </c>
      <c r="I23" s="45">
        <f>I20*1%</f>
        <v>0</v>
      </c>
      <c r="J23" s="16">
        <f>J21*1%</f>
        <v>92500.01</v>
      </c>
    </row>
    <row r="24" spans="1:18" x14ac:dyDescent="0.25">
      <c r="A24" s="95"/>
      <c r="B24" s="95"/>
      <c r="C24" s="95"/>
      <c r="D24" s="95"/>
      <c r="E24" s="95"/>
      <c r="F24" s="95"/>
      <c r="H24" s="17" t="s">
        <v>20</v>
      </c>
      <c r="I24" s="16">
        <f>I22*10%</f>
        <v>0</v>
      </c>
      <c r="J24" s="16">
        <f>J22*10%</f>
        <v>0</v>
      </c>
    </row>
    <row r="25" spans="1:18" ht="16.5" thickBot="1" x14ac:dyDescent="0.3">
      <c r="E25" s="1"/>
      <c r="F25" s="1"/>
      <c r="H25" s="18" t="s">
        <v>28</v>
      </c>
      <c r="I25" s="19">
        <v>0</v>
      </c>
      <c r="J25" s="19">
        <v>0</v>
      </c>
      <c r="R25" s="2" t="s">
        <v>21</v>
      </c>
    </row>
    <row r="26" spans="1:18" x14ac:dyDescent="0.25">
      <c r="E26" s="1"/>
      <c r="F26" s="1"/>
      <c r="H26" s="21" t="s">
        <v>22</v>
      </c>
      <c r="I26" s="22">
        <f>I21+I23</f>
        <v>0</v>
      </c>
      <c r="J26" s="22">
        <f>J21+J23</f>
        <v>9342501.0099999998</v>
      </c>
    </row>
    <row r="27" spans="1:18" x14ac:dyDescent="0.25">
      <c r="E27" s="1"/>
      <c r="F27" s="1"/>
      <c r="H27" s="21"/>
      <c r="I27" s="22"/>
    </row>
    <row r="28" spans="1:18" x14ac:dyDescent="0.25">
      <c r="A28" s="1" t="s">
        <v>126</v>
      </c>
      <c r="D28" s="1"/>
      <c r="E28" s="1"/>
      <c r="F28" s="1"/>
      <c r="G28" s="1"/>
      <c r="H28" s="21"/>
      <c r="I28" s="21"/>
      <c r="J28" s="22"/>
    </row>
    <row r="29" spans="1:18" x14ac:dyDescent="0.25">
      <c r="A29" s="23"/>
      <c r="D29" s="1"/>
      <c r="E29" s="1"/>
      <c r="F29" s="1"/>
      <c r="G29" s="1"/>
      <c r="H29" s="21"/>
      <c r="I29" s="21"/>
      <c r="J29" s="22"/>
    </row>
    <row r="30" spans="1:18" x14ac:dyDescent="0.25">
      <c r="D30" s="1"/>
      <c r="E30" s="1"/>
      <c r="F30" s="1"/>
      <c r="G30" s="1"/>
      <c r="H30" s="21"/>
      <c r="I30" s="21"/>
      <c r="J30" s="22"/>
    </row>
    <row r="31" spans="1:18" x14ac:dyDescent="0.25">
      <c r="A31" s="32" t="s">
        <v>23</v>
      </c>
    </row>
    <row r="32" spans="1:18" x14ac:dyDescent="0.25">
      <c r="A32" s="33" t="s">
        <v>24</v>
      </c>
      <c r="B32" s="24"/>
      <c r="C32" s="24"/>
      <c r="D32" s="11"/>
      <c r="E32" s="11"/>
      <c r="F32" s="11"/>
    </row>
    <row r="33" spans="1:10" x14ac:dyDescent="0.25">
      <c r="A33" s="33" t="s">
        <v>29</v>
      </c>
      <c r="B33" s="24"/>
      <c r="C33" s="24"/>
      <c r="D33" s="11"/>
      <c r="E33" s="11"/>
      <c r="F33" s="11"/>
    </row>
    <row r="34" spans="1:10" x14ac:dyDescent="0.25">
      <c r="A34" s="34" t="s">
        <v>30</v>
      </c>
      <c r="B34" s="26"/>
      <c r="C34" s="26"/>
      <c r="D34" s="11"/>
      <c r="E34" s="11"/>
      <c r="F34" s="11"/>
    </row>
    <row r="35" spans="1:10" x14ac:dyDescent="0.25">
      <c r="A35" s="35" t="s">
        <v>0</v>
      </c>
      <c r="B35" s="27"/>
      <c r="C35" s="27"/>
      <c r="D35" s="11"/>
      <c r="E35" s="11"/>
      <c r="F35" s="11"/>
    </row>
    <row r="36" spans="1:10" x14ac:dyDescent="0.25">
      <c r="A36" s="94"/>
      <c r="B36" s="94"/>
      <c r="C36" s="94"/>
    </row>
    <row r="37" spans="1:10" x14ac:dyDescent="0.25">
      <c r="A37" s="28"/>
      <c r="B37" s="28"/>
      <c r="C37" s="28"/>
    </row>
    <row r="38" spans="1:10" x14ac:dyDescent="0.25">
      <c r="H38" s="30" t="s">
        <v>81</v>
      </c>
      <c r="I38" s="117" t="str">
        <f>+J13</f>
        <v>24 Maret 2021</v>
      </c>
      <c r="J38" s="147"/>
    </row>
    <row r="41" spans="1:10" ht="18" customHeight="1" x14ac:dyDescent="0.25"/>
    <row r="42" spans="1:10" ht="17.25" customHeight="1" x14ac:dyDescent="0.25"/>
    <row r="44" spans="1:10" x14ac:dyDescent="0.25">
      <c r="H44" s="135" t="s">
        <v>26</v>
      </c>
      <c r="I44" s="135"/>
      <c r="J44" s="135"/>
    </row>
  </sheetData>
  <mergeCells count="9">
    <mergeCell ref="H44:J44"/>
    <mergeCell ref="H18:I18"/>
    <mergeCell ref="H19:I19"/>
    <mergeCell ref="H20:I20"/>
    <mergeCell ref="A10:J10"/>
    <mergeCell ref="H17:I17"/>
    <mergeCell ref="A21:I21"/>
    <mergeCell ref="A22:B22"/>
    <mergeCell ref="I38:J38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0" workbookViewId="0">
      <selection activeCell="J12" sqref="J1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27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6"/>
      <c r="B9" s="6"/>
      <c r="C9" s="6"/>
      <c r="D9" s="6"/>
      <c r="E9" s="6"/>
      <c r="F9" s="6"/>
      <c r="G9" s="6"/>
      <c r="H9" s="7"/>
      <c r="I9" s="7"/>
      <c r="J9" s="6"/>
    </row>
    <row r="10" spans="1:10" ht="23.25" customHeight="1" thickBot="1" x14ac:dyDescent="0.3">
      <c r="A10" s="119" t="s">
        <v>5</v>
      </c>
      <c r="B10" s="120"/>
      <c r="C10" s="120"/>
      <c r="D10" s="120"/>
      <c r="E10" s="120"/>
      <c r="F10" s="120"/>
      <c r="G10" s="120"/>
      <c r="H10" s="120"/>
      <c r="I10" s="120"/>
      <c r="J10" s="121"/>
    </row>
    <row r="12" spans="1:10" x14ac:dyDescent="0.25">
      <c r="A12" s="2" t="s">
        <v>6</v>
      </c>
      <c r="B12" s="2" t="s">
        <v>74</v>
      </c>
      <c r="H12" s="3" t="s">
        <v>7</v>
      </c>
      <c r="I12" s="8" t="s">
        <v>8</v>
      </c>
      <c r="J12" s="9" t="s">
        <v>129</v>
      </c>
    </row>
    <row r="13" spans="1:10" x14ac:dyDescent="0.25">
      <c r="H13" s="3" t="s">
        <v>9</v>
      </c>
      <c r="I13" s="8" t="s">
        <v>8</v>
      </c>
      <c r="J13" s="88" t="s">
        <v>139</v>
      </c>
    </row>
    <row r="14" spans="1:10" x14ac:dyDescent="0.25">
      <c r="H14" s="3" t="s">
        <v>10</v>
      </c>
      <c r="I14" s="8" t="s">
        <v>8</v>
      </c>
      <c r="J14" s="2" t="s">
        <v>75</v>
      </c>
    </row>
    <row r="15" spans="1:10" x14ac:dyDescent="0.25">
      <c r="A15" s="2" t="s">
        <v>11</v>
      </c>
      <c r="B15" s="9" t="s">
        <v>49</v>
      </c>
      <c r="C15" s="9"/>
      <c r="I15" s="8"/>
    </row>
    <row r="16" spans="1:10" ht="16.5" thickBot="1" x14ac:dyDescent="0.3">
      <c r="G16" s="11"/>
    </row>
    <row r="17" spans="1:18" ht="20.100000000000001" customHeight="1" x14ac:dyDescent="0.25">
      <c r="A17" s="37" t="s">
        <v>12</v>
      </c>
      <c r="B17" s="38" t="s">
        <v>13</v>
      </c>
      <c r="C17" s="38" t="s">
        <v>14</v>
      </c>
      <c r="D17" s="38" t="s">
        <v>15</v>
      </c>
      <c r="E17" s="38" t="s">
        <v>16</v>
      </c>
      <c r="F17" s="109" t="s">
        <v>50</v>
      </c>
      <c r="G17" s="109" t="s">
        <v>51</v>
      </c>
      <c r="H17" s="148" t="s">
        <v>17</v>
      </c>
      <c r="I17" s="149"/>
      <c r="J17" s="39" t="s">
        <v>18</v>
      </c>
    </row>
    <row r="18" spans="1:18" ht="53.25" customHeight="1" x14ac:dyDescent="0.25">
      <c r="A18" s="12">
        <v>1</v>
      </c>
      <c r="B18" s="90">
        <v>44281</v>
      </c>
      <c r="C18" s="90" t="s">
        <v>130</v>
      </c>
      <c r="D18" s="91" t="s">
        <v>131</v>
      </c>
      <c r="E18" s="91" t="s">
        <v>123</v>
      </c>
      <c r="F18" s="107">
        <v>41</v>
      </c>
      <c r="G18" s="93"/>
      <c r="H18" s="157">
        <v>1019801.9</v>
      </c>
      <c r="I18" s="158"/>
      <c r="J18" s="110">
        <f>H18</f>
        <v>1019801.9</v>
      </c>
    </row>
    <row r="19" spans="1:18" ht="25.5" customHeight="1" thickBot="1" x14ac:dyDescent="0.3">
      <c r="A19" s="126" t="s">
        <v>19</v>
      </c>
      <c r="B19" s="127"/>
      <c r="C19" s="127"/>
      <c r="D19" s="127"/>
      <c r="E19" s="127"/>
      <c r="F19" s="127"/>
      <c r="G19" s="127"/>
      <c r="H19" s="127"/>
      <c r="I19" s="128"/>
      <c r="J19" s="14">
        <f>J18</f>
        <v>1019801.9</v>
      </c>
    </row>
    <row r="20" spans="1:18" x14ac:dyDescent="0.25">
      <c r="A20" s="129"/>
      <c r="B20" s="129"/>
      <c r="C20" s="108"/>
      <c r="D20" s="108"/>
      <c r="E20" s="108"/>
      <c r="F20" s="108"/>
      <c r="G20" s="108"/>
      <c r="H20" s="15"/>
      <c r="I20" s="15"/>
      <c r="J20" s="16"/>
    </row>
    <row r="21" spans="1:18" x14ac:dyDescent="0.25">
      <c r="A21" s="108"/>
      <c r="B21" s="108"/>
      <c r="C21" s="108"/>
      <c r="D21" s="108"/>
      <c r="E21" s="108"/>
      <c r="F21" s="108"/>
      <c r="H21" s="17" t="s">
        <v>33</v>
      </c>
      <c r="I21" s="45" t="e">
        <f>#REF!*1%</f>
        <v>#REF!</v>
      </c>
      <c r="J21" s="16">
        <f>J19*1%</f>
        <v>10198.019</v>
      </c>
    </row>
    <row r="22" spans="1:18" x14ac:dyDescent="0.25">
      <c r="A22" s="108"/>
      <c r="B22" s="108"/>
      <c r="C22" s="108"/>
      <c r="D22" s="108"/>
      <c r="E22" s="108"/>
      <c r="F22" s="108"/>
      <c r="H22" s="17" t="s">
        <v>20</v>
      </c>
      <c r="I22" s="16">
        <f>I20*10%</f>
        <v>0</v>
      </c>
      <c r="J22" s="16">
        <f>J20*10%</f>
        <v>0</v>
      </c>
    </row>
    <row r="23" spans="1:18" ht="16.5" thickBot="1" x14ac:dyDescent="0.3">
      <c r="E23" s="1"/>
      <c r="F23" s="1"/>
      <c r="H23" s="18" t="s">
        <v>28</v>
      </c>
      <c r="I23" s="19">
        <v>0</v>
      </c>
      <c r="J23" s="19">
        <v>0</v>
      </c>
      <c r="R23" s="2" t="s">
        <v>21</v>
      </c>
    </row>
    <row r="24" spans="1:18" x14ac:dyDescent="0.25">
      <c r="E24" s="1"/>
      <c r="F24" s="1"/>
      <c r="H24" s="21" t="s">
        <v>22</v>
      </c>
      <c r="I24" s="22" t="e">
        <f>I19+I21</f>
        <v>#REF!</v>
      </c>
      <c r="J24" s="22">
        <f>J19+J21</f>
        <v>1029999.919</v>
      </c>
    </row>
    <row r="25" spans="1:18" x14ac:dyDescent="0.25">
      <c r="E25" s="1"/>
      <c r="F25" s="1"/>
      <c r="H25" s="21"/>
      <c r="I25" s="22"/>
      <c r="J25" s="22"/>
    </row>
    <row r="26" spans="1:18" x14ac:dyDescent="0.25">
      <c r="A26" s="1" t="s">
        <v>132</v>
      </c>
      <c r="D26" s="1"/>
      <c r="E26" s="1"/>
      <c r="F26" s="1"/>
      <c r="G26" s="1"/>
      <c r="H26" s="21"/>
      <c r="I26" s="21"/>
      <c r="J26" s="22"/>
    </row>
    <row r="27" spans="1:18" x14ac:dyDescent="0.25">
      <c r="A27" s="23"/>
      <c r="D27" s="1"/>
      <c r="E27" s="1"/>
      <c r="F27" s="1"/>
      <c r="G27" s="1"/>
      <c r="H27" s="21"/>
      <c r="I27" s="21"/>
      <c r="J27" s="22"/>
    </row>
    <row r="28" spans="1:18" x14ac:dyDescent="0.25">
      <c r="D28" s="1"/>
      <c r="E28" s="1"/>
      <c r="F28" s="1"/>
      <c r="G28" s="1"/>
      <c r="H28" s="21"/>
      <c r="I28" s="21"/>
      <c r="J28" s="22"/>
    </row>
    <row r="29" spans="1:18" x14ac:dyDescent="0.25">
      <c r="A29" s="32" t="s">
        <v>23</v>
      </c>
    </row>
    <row r="30" spans="1:18" x14ac:dyDescent="0.25">
      <c r="A30" s="33" t="s">
        <v>24</v>
      </c>
      <c r="B30" s="24"/>
      <c r="C30" s="24"/>
      <c r="D30" s="11"/>
      <c r="E30" s="11"/>
      <c r="F30" s="11"/>
    </row>
    <row r="31" spans="1:18" x14ac:dyDescent="0.25">
      <c r="A31" s="33" t="s">
        <v>29</v>
      </c>
      <c r="B31" s="24"/>
      <c r="C31" s="24"/>
      <c r="D31" s="11"/>
      <c r="E31" s="11"/>
      <c r="F31" s="11"/>
    </row>
    <row r="32" spans="1:18" x14ac:dyDescent="0.25">
      <c r="A32" s="34" t="s">
        <v>30</v>
      </c>
      <c r="B32" s="26"/>
      <c r="C32" s="26"/>
      <c r="D32" s="11"/>
      <c r="E32" s="11"/>
      <c r="F32" s="11"/>
    </row>
    <row r="33" spans="1:10" x14ac:dyDescent="0.25">
      <c r="A33" s="35" t="s">
        <v>0</v>
      </c>
      <c r="B33" s="27"/>
      <c r="C33" s="27"/>
      <c r="D33" s="11"/>
      <c r="E33" s="11"/>
      <c r="F33" s="11"/>
    </row>
    <row r="34" spans="1:10" x14ac:dyDescent="0.25">
      <c r="A34" s="94"/>
      <c r="B34" s="94"/>
      <c r="C34" s="94"/>
    </row>
    <row r="35" spans="1:10" x14ac:dyDescent="0.25">
      <c r="A35" s="28"/>
      <c r="B35" s="28"/>
      <c r="C35" s="28"/>
    </row>
    <row r="36" spans="1:10" x14ac:dyDescent="0.25">
      <c r="H36" s="30" t="s">
        <v>81</v>
      </c>
      <c r="I36" s="117" t="str">
        <f>+J13</f>
        <v xml:space="preserve"> 30 Maret 2021</v>
      </c>
      <c r="J36" s="147"/>
    </row>
    <row r="39" spans="1:10" ht="18" customHeight="1" x14ac:dyDescent="0.25"/>
    <row r="40" spans="1:10" ht="17.25" customHeight="1" x14ac:dyDescent="0.25"/>
    <row r="42" spans="1:10" x14ac:dyDescent="0.25">
      <c r="H42" s="135" t="s">
        <v>26</v>
      </c>
      <c r="I42" s="135"/>
      <c r="J42" s="135"/>
    </row>
  </sheetData>
  <mergeCells count="7">
    <mergeCell ref="I36:J36"/>
    <mergeCell ref="H42:J42"/>
    <mergeCell ref="A10:J10"/>
    <mergeCell ref="H17:I17"/>
    <mergeCell ref="H18:I18"/>
    <mergeCell ref="A19:I19"/>
    <mergeCell ref="A20:B20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4" workbookViewId="0">
      <selection activeCell="J12" sqref="J1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27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6"/>
      <c r="B9" s="6"/>
      <c r="C9" s="6"/>
      <c r="D9" s="6"/>
      <c r="E9" s="6"/>
      <c r="F9" s="6"/>
      <c r="G9" s="6"/>
      <c r="H9" s="7"/>
      <c r="I9" s="7"/>
      <c r="J9" s="6"/>
    </row>
    <row r="10" spans="1:10" ht="23.25" customHeight="1" thickBot="1" x14ac:dyDescent="0.3">
      <c r="A10" s="119" t="s">
        <v>5</v>
      </c>
      <c r="B10" s="120"/>
      <c r="C10" s="120"/>
      <c r="D10" s="120"/>
      <c r="E10" s="120"/>
      <c r="F10" s="120"/>
      <c r="G10" s="120"/>
      <c r="H10" s="120"/>
      <c r="I10" s="120"/>
      <c r="J10" s="121"/>
    </row>
    <row r="12" spans="1:10" x14ac:dyDescent="0.25">
      <c r="A12" s="2" t="s">
        <v>6</v>
      </c>
      <c r="B12" s="2" t="s">
        <v>74</v>
      </c>
      <c r="H12" s="3" t="s">
        <v>7</v>
      </c>
      <c r="I12" s="8" t="s">
        <v>8</v>
      </c>
      <c r="J12" s="9" t="s">
        <v>133</v>
      </c>
    </row>
    <row r="13" spans="1:10" x14ac:dyDescent="0.25">
      <c r="H13" s="3" t="s">
        <v>9</v>
      </c>
      <c r="I13" s="8" t="s">
        <v>8</v>
      </c>
      <c r="J13" s="88" t="s">
        <v>139</v>
      </c>
    </row>
    <row r="14" spans="1:10" x14ac:dyDescent="0.25">
      <c r="H14" s="3" t="s">
        <v>10</v>
      </c>
      <c r="I14" s="8" t="s">
        <v>8</v>
      </c>
      <c r="J14" s="2" t="s">
        <v>75</v>
      </c>
    </row>
    <row r="15" spans="1:10" x14ac:dyDescent="0.25">
      <c r="A15" s="2" t="s">
        <v>11</v>
      </c>
      <c r="B15" s="9" t="s">
        <v>49</v>
      </c>
      <c r="C15" s="9"/>
      <c r="I15" s="8"/>
    </row>
    <row r="16" spans="1:10" ht="16.5" thickBot="1" x14ac:dyDescent="0.3">
      <c r="G16" s="11"/>
    </row>
    <row r="17" spans="1:18" ht="20.100000000000001" customHeight="1" x14ac:dyDescent="0.25">
      <c r="A17" s="37" t="s">
        <v>12</v>
      </c>
      <c r="B17" s="38" t="s">
        <v>13</v>
      </c>
      <c r="C17" s="38" t="s">
        <v>14</v>
      </c>
      <c r="D17" s="38" t="s">
        <v>15</v>
      </c>
      <c r="E17" s="38" t="s">
        <v>16</v>
      </c>
      <c r="F17" s="98" t="s">
        <v>50</v>
      </c>
      <c r="G17" s="98" t="s">
        <v>51</v>
      </c>
      <c r="H17" s="148" t="s">
        <v>17</v>
      </c>
      <c r="I17" s="149"/>
      <c r="J17" s="39" t="s">
        <v>18</v>
      </c>
    </row>
    <row r="18" spans="1:18" ht="53.25" customHeight="1" x14ac:dyDescent="0.25">
      <c r="A18" s="12">
        <v>1</v>
      </c>
      <c r="B18" s="90">
        <v>44273</v>
      </c>
      <c r="C18" s="90"/>
      <c r="D18" s="91" t="s">
        <v>134</v>
      </c>
      <c r="E18" s="91" t="s">
        <v>135</v>
      </c>
      <c r="F18" s="107">
        <v>77</v>
      </c>
      <c r="G18" s="93"/>
      <c r="H18" s="157">
        <v>3019801.9</v>
      </c>
      <c r="I18" s="158"/>
      <c r="J18" s="161">
        <f>H18</f>
        <v>3019801.9</v>
      </c>
    </row>
    <row r="19" spans="1:18" ht="53.25" customHeight="1" x14ac:dyDescent="0.25">
      <c r="A19" s="12">
        <v>2</v>
      </c>
      <c r="B19" s="90">
        <v>44273</v>
      </c>
      <c r="C19" s="90"/>
      <c r="D19" s="91" t="s">
        <v>136</v>
      </c>
      <c r="E19" s="91" t="s">
        <v>137</v>
      </c>
      <c r="F19" s="107">
        <v>81</v>
      </c>
      <c r="G19" s="93"/>
      <c r="H19" s="159"/>
      <c r="I19" s="160"/>
      <c r="J19" s="162"/>
    </row>
    <row r="20" spans="1:18" ht="25.5" customHeight="1" thickBot="1" x14ac:dyDescent="0.3">
      <c r="A20" s="126" t="s">
        <v>19</v>
      </c>
      <c r="B20" s="127"/>
      <c r="C20" s="127"/>
      <c r="D20" s="127"/>
      <c r="E20" s="127"/>
      <c r="F20" s="127"/>
      <c r="G20" s="127"/>
      <c r="H20" s="127"/>
      <c r="I20" s="128"/>
      <c r="J20" s="14">
        <f>J18</f>
        <v>3019801.9</v>
      </c>
    </row>
    <row r="21" spans="1:18" x14ac:dyDescent="0.25">
      <c r="A21" s="129"/>
      <c r="B21" s="129"/>
      <c r="C21" s="97"/>
      <c r="D21" s="97"/>
      <c r="E21" s="97"/>
      <c r="F21" s="97"/>
      <c r="G21" s="97"/>
      <c r="H21" s="15"/>
      <c r="I21" s="15"/>
      <c r="J21" s="16"/>
    </row>
    <row r="22" spans="1:18" x14ac:dyDescent="0.25">
      <c r="A22" s="97"/>
      <c r="B22" s="97"/>
      <c r="C22" s="97"/>
      <c r="D22" s="97"/>
      <c r="E22" s="97"/>
      <c r="F22" s="97"/>
      <c r="H22" s="17" t="s">
        <v>33</v>
      </c>
      <c r="I22" s="45" t="e">
        <f>#REF!*1%</f>
        <v>#REF!</v>
      </c>
      <c r="J22" s="16">
        <f>J20*1%</f>
        <v>30198.019</v>
      </c>
    </row>
    <row r="23" spans="1:18" x14ac:dyDescent="0.25">
      <c r="A23" s="97"/>
      <c r="B23" s="97"/>
      <c r="C23" s="97"/>
      <c r="D23" s="97"/>
      <c r="E23" s="97"/>
      <c r="F23" s="97"/>
      <c r="H23" s="17" t="s">
        <v>20</v>
      </c>
      <c r="I23" s="16">
        <f>I21*10%</f>
        <v>0</v>
      </c>
      <c r="J23" s="16">
        <f>J21*10%</f>
        <v>0</v>
      </c>
    </row>
    <row r="24" spans="1:18" ht="16.5" thickBot="1" x14ac:dyDescent="0.3">
      <c r="E24" s="1"/>
      <c r="F24" s="1"/>
      <c r="H24" s="18" t="s">
        <v>28</v>
      </c>
      <c r="I24" s="19">
        <v>0</v>
      </c>
      <c r="J24" s="19">
        <v>0</v>
      </c>
      <c r="R24" s="2" t="s">
        <v>21</v>
      </c>
    </row>
    <row r="25" spans="1:18" x14ac:dyDescent="0.25">
      <c r="E25" s="1"/>
      <c r="F25" s="1"/>
      <c r="H25" s="21" t="s">
        <v>22</v>
      </c>
      <c r="I25" s="22" t="e">
        <f>I20+I22</f>
        <v>#REF!</v>
      </c>
      <c r="J25" s="22">
        <f>J20+J22</f>
        <v>3049999.9189999998</v>
      </c>
    </row>
    <row r="26" spans="1:18" x14ac:dyDescent="0.25">
      <c r="E26" s="1"/>
      <c r="F26" s="1"/>
      <c r="H26" s="21"/>
      <c r="I26" s="22"/>
      <c r="J26" s="22"/>
    </row>
    <row r="27" spans="1:18" x14ac:dyDescent="0.25">
      <c r="A27" s="1" t="s">
        <v>138</v>
      </c>
      <c r="D27" s="1"/>
      <c r="E27" s="1"/>
      <c r="F27" s="1"/>
      <c r="G27" s="1"/>
      <c r="H27" s="21"/>
      <c r="I27" s="21"/>
      <c r="J27" s="22"/>
    </row>
    <row r="28" spans="1:18" x14ac:dyDescent="0.25">
      <c r="A28" s="23"/>
      <c r="D28" s="1"/>
      <c r="E28" s="1"/>
      <c r="F28" s="1"/>
      <c r="G28" s="1"/>
      <c r="H28" s="21"/>
      <c r="I28" s="21"/>
      <c r="J28" s="22"/>
    </row>
    <row r="29" spans="1:18" x14ac:dyDescent="0.25">
      <c r="D29" s="1"/>
      <c r="E29" s="1"/>
      <c r="F29" s="1"/>
      <c r="G29" s="1"/>
      <c r="H29" s="21"/>
      <c r="I29" s="21"/>
      <c r="J29" s="22"/>
    </row>
    <row r="30" spans="1:18" x14ac:dyDescent="0.25">
      <c r="A30" s="32" t="s">
        <v>23</v>
      </c>
    </row>
    <row r="31" spans="1:18" x14ac:dyDescent="0.25">
      <c r="A31" s="33" t="s">
        <v>24</v>
      </c>
      <c r="B31" s="24"/>
      <c r="C31" s="24"/>
      <c r="D31" s="11"/>
      <c r="E31" s="11"/>
      <c r="F31" s="11"/>
    </row>
    <row r="32" spans="1:18" x14ac:dyDescent="0.25">
      <c r="A32" s="33" t="s">
        <v>29</v>
      </c>
      <c r="B32" s="24"/>
      <c r="C32" s="24"/>
      <c r="D32" s="11"/>
      <c r="E32" s="11"/>
      <c r="F32" s="11"/>
    </row>
    <row r="33" spans="1:10" x14ac:dyDescent="0.25">
      <c r="A33" s="34" t="s">
        <v>30</v>
      </c>
      <c r="B33" s="26"/>
      <c r="C33" s="26"/>
      <c r="D33" s="11"/>
      <c r="E33" s="11"/>
      <c r="F33" s="11"/>
    </row>
    <row r="34" spans="1:10" x14ac:dyDescent="0.25">
      <c r="A34" s="35" t="s">
        <v>0</v>
      </c>
      <c r="B34" s="27"/>
      <c r="C34" s="27"/>
      <c r="D34" s="11"/>
      <c r="E34" s="11"/>
      <c r="F34" s="11"/>
    </row>
    <row r="35" spans="1:10" x14ac:dyDescent="0.25">
      <c r="A35" s="94"/>
      <c r="B35" s="94"/>
      <c r="C35" s="94"/>
    </row>
    <row r="36" spans="1:10" x14ac:dyDescent="0.25">
      <c r="A36" s="28"/>
      <c r="B36" s="28"/>
      <c r="C36" s="28"/>
    </row>
    <row r="37" spans="1:10" x14ac:dyDescent="0.25">
      <c r="H37" s="30" t="s">
        <v>81</v>
      </c>
      <c r="I37" s="117" t="str">
        <f>+J13</f>
        <v xml:space="preserve"> 30 Maret 2021</v>
      </c>
      <c r="J37" s="147"/>
    </row>
    <row r="40" spans="1:10" ht="18" customHeight="1" x14ac:dyDescent="0.25"/>
    <row r="41" spans="1:10" ht="17.25" customHeight="1" x14ac:dyDescent="0.25"/>
    <row r="43" spans="1:10" x14ac:dyDescent="0.25">
      <c r="H43" s="135" t="s">
        <v>26</v>
      </c>
      <c r="I43" s="135"/>
      <c r="J43" s="135"/>
    </row>
  </sheetData>
  <mergeCells count="8">
    <mergeCell ref="I37:J37"/>
    <mergeCell ref="H43:J43"/>
    <mergeCell ref="A10:J10"/>
    <mergeCell ref="H17:I17"/>
    <mergeCell ref="H18:I19"/>
    <mergeCell ref="J18:J19"/>
    <mergeCell ref="A20:I20"/>
    <mergeCell ref="A21:B21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7" workbookViewId="0">
      <selection activeCell="L18" sqref="L18"/>
    </sheetView>
  </sheetViews>
  <sheetFormatPr defaultRowHeight="15.75" x14ac:dyDescent="0.25"/>
  <cols>
    <col min="1" max="1" width="6.42578125" style="2" customWidth="1"/>
    <col min="2" max="2" width="13.42578125" style="2" customWidth="1"/>
    <col min="3" max="3" width="7.85546875" style="2" customWidth="1"/>
    <col min="4" max="4" width="30.140625" style="2" customWidth="1"/>
    <col min="5" max="5" width="13.85546875" style="2" customWidth="1"/>
    <col min="6" max="6" width="6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12" x14ac:dyDescent="0.25">
      <c r="A2" s="1" t="s">
        <v>0</v>
      </c>
    </row>
    <row r="3" spans="1:12" x14ac:dyDescent="0.25">
      <c r="A3" s="4" t="s">
        <v>27</v>
      </c>
    </row>
    <row r="4" spans="1:12" x14ac:dyDescent="0.25">
      <c r="A4" s="4" t="s">
        <v>1</v>
      </c>
    </row>
    <row r="5" spans="1:12" x14ac:dyDescent="0.25">
      <c r="A5" s="4" t="s">
        <v>2</v>
      </c>
    </row>
    <row r="6" spans="1:12" x14ac:dyDescent="0.25">
      <c r="A6" s="4" t="s">
        <v>3</v>
      </c>
    </row>
    <row r="7" spans="1:12" x14ac:dyDescent="0.25">
      <c r="A7" s="4" t="s">
        <v>4</v>
      </c>
    </row>
    <row r="9" spans="1:12" ht="16.5" thickBot="1" x14ac:dyDescent="0.3">
      <c r="A9" s="6"/>
      <c r="B9" s="6"/>
      <c r="C9" s="6"/>
      <c r="D9" s="6"/>
      <c r="E9" s="6"/>
      <c r="F9" s="6"/>
      <c r="G9" s="7"/>
      <c r="H9" s="7"/>
      <c r="I9" s="6"/>
    </row>
    <row r="10" spans="1:12" ht="23.25" customHeight="1" thickBot="1" x14ac:dyDescent="0.3">
      <c r="A10" s="119" t="s">
        <v>5</v>
      </c>
      <c r="B10" s="120"/>
      <c r="C10" s="120"/>
      <c r="D10" s="120"/>
      <c r="E10" s="120"/>
      <c r="F10" s="120"/>
      <c r="G10" s="120"/>
      <c r="H10" s="120"/>
      <c r="I10" s="121"/>
    </row>
    <row r="12" spans="1:12" x14ac:dyDescent="0.25">
      <c r="A12" s="2" t="s">
        <v>6</v>
      </c>
      <c r="B12" s="2" t="s">
        <v>140</v>
      </c>
      <c r="G12" s="3" t="s">
        <v>7</v>
      </c>
      <c r="H12" s="8" t="s">
        <v>8</v>
      </c>
      <c r="I12" s="9" t="s">
        <v>141</v>
      </c>
    </row>
    <row r="13" spans="1:12" x14ac:dyDescent="0.25">
      <c r="B13" s="2" t="s">
        <v>145</v>
      </c>
      <c r="G13" s="3" t="s">
        <v>9</v>
      </c>
      <c r="H13" s="8" t="s">
        <v>8</v>
      </c>
      <c r="I13" s="88" t="s">
        <v>139</v>
      </c>
      <c r="L13" s="114"/>
    </row>
    <row r="14" spans="1:12" x14ac:dyDescent="0.25">
      <c r="B14" s="2" t="s">
        <v>146</v>
      </c>
      <c r="G14" s="3" t="s">
        <v>10</v>
      </c>
      <c r="H14" s="8" t="s">
        <v>8</v>
      </c>
      <c r="I14" s="2" t="s">
        <v>75</v>
      </c>
    </row>
    <row r="15" spans="1:12" x14ac:dyDescent="0.25">
      <c r="B15" s="2" t="s">
        <v>147</v>
      </c>
      <c r="H15" s="8"/>
    </row>
    <row r="16" spans="1:12" x14ac:dyDescent="0.25">
      <c r="H16" s="8"/>
    </row>
    <row r="17" spans="1:17" x14ac:dyDescent="0.25">
      <c r="A17" s="2" t="s">
        <v>11</v>
      </c>
      <c r="B17" s="9" t="s">
        <v>49</v>
      </c>
      <c r="C17" s="9"/>
      <c r="H17" s="8"/>
    </row>
    <row r="18" spans="1:17" ht="16.5" thickBot="1" x14ac:dyDescent="0.3"/>
    <row r="19" spans="1:17" ht="20.100000000000001" customHeight="1" x14ac:dyDescent="0.25">
      <c r="A19" s="37" t="s">
        <v>12</v>
      </c>
      <c r="B19" s="38" t="s">
        <v>13</v>
      </c>
      <c r="C19" s="38" t="s">
        <v>14</v>
      </c>
      <c r="D19" s="38" t="s">
        <v>15</v>
      </c>
      <c r="E19" s="38" t="s">
        <v>16</v>
      </c>
      <c r="F19" s="112" t="s">
        <v>143</v>
      </c>
      <c r="G19" s="148" t="s">
        <v>17</v>
      </c>
      <c r="H19" s="149"/>
      <c r="I19" s="39" t="s">
        <v>18</v>
      </c>
    </row>
    <row r="20" spans="1:17" ht="53.25" customHeight="1" x14ac:dyDescent="0.25">
      <c r="A20" s="12">
        <v>1</v>
      </c>
      <c r="B20" s="90">
        <v>44278</v>
      </c>
      <c r="C20" s="90"/>
      <c r="D20" s="91" t="s">
        <v>148</v>
      </c>
      <c r="E20" s="91" t="s">
        <v>142</v>
      </c>
      <c r="F20" s="107">
        <f>13+20+44+6</f>
        <v>83</v>
      </c>
      <c r="G20" s="157">
        <v>665000</v>
      </c>
      <c r="H20" s="158"/>
      <c r="I20" s="113">
        <f>G20</f>
        <v>665000</v>
      </c>
    </row>
    <row r="21" spans="1:17" ht="25.5" customHeight="1" thickBot="1" x14ac:dyDescent="0.3">
      <c r="A21" s="126" t="s">
        <v>19</v>
      </c>
      <c r="B21" s="127"/>
      <c r="C21" s="127"/>
      <c r="D21" s="127"/>
      <c r="E21" s="127"/>
      <c r="F21" s="127"/>
      <c r="G21" s="127"/>
      <c r="H21" s="128"/>
      <c r="I21" s="14">
        <f>I20</f>
        <v>665000</v>
      </c>
    </row>
    <row r="22" spans="1:17" x14ac:dyDescent="0.25">
      <c r="A22" s="129"/>
      <c r="B22" s="129"/>
      <c r="C22" s="111"/>
      <c r="D22" s="111"/>
      <c r="E22" s="111"/>
      <c r="F22" s="111"/>
      <c r="G22" s="15"/>
      <c r="H22" s="15"/>
      <c r="I22" s="16"/>
    </row>
    <row r="23" spans="1:17" x14ac:dyDescent="0.25">
      <c r="A23" s="111"/>
      <c r="B23" s="111"/>
      <c r="C23" s="111"/>
      <c r="D23" s="111"/>
      <c r="E23" s="111"/>
      <c r="F23" s="111"/>
      <c r="G23" s="17" t="s">
        <v>33</v>
      </c>
      <c r="H23" s="45" t="e">
        <f>#REF!*1%</f>
        <v>#REF!</v>
      </c>
      <c r="I23" s="16">
        <f>I21*1%</f>
        <v>6650</v>
      </c>
    </row>
    <row r="24" spans="1:17" x14ac:dyDescent="0.25">
      <c r="A24" s="111"/>
      <c r="B24" s="111"/>
      <c r="C24" s="111"/>
      <c r="D24" s="111"/>
      <c r="E24" s="111"/>
      <c r="F24" s="111"/>
      <c r="G24" s="17" t="s">
        <v>20</v>
      </c>
      <c r="H24" s="16">
        <f>H22*10%</f>
        <v>0</v>
      </c>
      <c r="I24" s="16">
        <f>I22*10%</f>
        <v>0</v>
      </c>
    </row>
    <row r="25" spans="1:17" ht="16.5" thickBot="1" x14ac:dyDescent="0.3">
      <c r="E25" s="1"/>
      <c r="F25" s="1"/>
      <c r="G25" s="18" t="s">
        <v>28</v>
      </c>
      <c r="H25" s="19">
        <v>0</v>
      </c>
      <c r="I25" s="19">
        <v>0</v>
      </c>
      <c r="Q25" s="2" t="s">
        <v>21</v>
      </c>
    </row>
    <row r="26" spans="1:17" x14ac:dyDescent="0.25">
      <c r="E26" s="1"/>
      <c r="F26" s="1"/>
      <c r="G26" s="21" t="s">
        <v>22</v>
      </c>
      <c r="H26" s="22" t="e">
        <f>H21+H23</f>
        <v>#REF!</v>
      </c>
      <c r="I26" s="22">
        <f>I21+I23</f>
        <v>671650</v>
      </c>
    </row>
    <row r="27" spans="1:17" x14ac:dyDescent="0.25">
      <c r="E27" s="1"/>
      <c r="F27" s="1"/>
      <c r="G27" s="21"/>
      <c r="H27" s="22"/>
      <c r="I27" s="22"/>
    </row>
    <row r="28" spans="1:17" x14ac:dyDescent="0.25">
      <c r="A28" s="1" t="s">
        <v>144</v>
      </c>
      <c r="D28" s="1"/>
      <c r="E28" s="1"/>
      <c r="F28" s="1"/>
      <c r="G28" s="21"/>
      <c r="H28" s="21"/>
      <c r="I28" s="22"/>
    </row>
    <row r="29" spans="1:17" x14ac:dyDescent="0.25">
      <c r="A29" s="23"/>
      <c r="D29" s="1"/>
      <c r="E29" s="1"/>
      <c r="F29" s="1"/>
      <c r="G29" s="21"/>
      <c r="H29" s="21"/>
      <c r="I29" s="22"/>
    </row>
    <row r="30" spans="1:17" x14ac:dyDescent="0.25">
      <c r="D30" s="1"/>
      <c r="E30" s="1"/>
      <c r="F30" s="1"/>
      <c r="G30" s="21"/>
      <c r="H30" s="21"/>
      <c r="I30" s="22"/>
    </row>
    <row r="31" spans="1:17" x14ac:dyDescent="0.25">
      <c r="A31" s="32" t="s">
        <v>23</v>
      </c>
    </row>
    <row r="32" spans="1:17" x14ac:dyDescent="0.25">
      <c r="A32" s="33" t="s">
        <v>24</v>
      </c>
      <c r="B32" s="24"/>
      <c r="C32" s="24"/>
      <c r="D32" s="11"/>
      <c r="E32" s="11"/>
      <c r="F32" s="11"/>
    </row>
    <row r="33" spans="1:9" x14ac:dyDescent="0.25">
      <c r="A33" s="33" t="s">
        <v>29</v>
      </c>
      <c r="B33" s="24"/>
      <c r="C33" s="24"/>
      <c r="D33" s="11"/>
      <c r="E33" s="11"/>
      <c r="F33" s="11"/>
    </row>
    <row r="34" spans="1:9" x14ac:dyDescent="0.25">
      <c r="A34" s="34" t="s">
        <v>30</v>
      </c>
      <c r="B34" s="26"/>
      <c r="C34" s="26"/>
      <c r="D34" s="11"/>
      <c r="E34" s="11"/>
      <c r="F34" s="11"/>
    </row>
    <row r="35" spans="1:9" x14ac:dyDescent="0.25">
      <c r="A35" s="35" t="s">
        <v>0</v>
      </c>
      <c r="B35" s="27"/>
      <c r="C35" s="27"/>
      <c r="D35" s="11"/>
      <c r="E35" s="11"/>
      <c r="F35" s="11"/>
    </row>
    <row r="36" spans="1:9" x14ac:dyDescent="0.25">
      <c r="A36" s="94"/>
      <c r="B36" s="94"/>
      <c r="C36" s="94"/>
    </row>
    <row r="37" spans="1:9" x14ac:dyDescent="0.25">
      <c r="A37" s="28"/>
      <c r="B37" s="28"/>
      <c r="C37" s="28"/>
    </row>
    <row r="38" spans="1:9" x14ac:dyDescent="0.25">
      <c r="G38" s="30" t="s">
        <v>81</v>
      </c>
      <c r="H38" s="117" t="str">
        <f>+I13</f>
        <v xml:space="preserve"> 30 Maret 2021</v>
      </c>
      <c r="I38" s="147"/>
    </row>
    <row r="41" spans="1:9" ht="18" customHeight="1" x14ac:dyDescent="0.25"/>
    <row r="42" spans="1:9" ht="17.25" customHeight="1" x14ac:dyDescent="0.25"/>
    <row r="44" spans="1:9" x14ac:dyDescent="0.25">
      <c r="G44" s="135" t="s">
        <v>26</v>
      </c>
      <c r="H44" s="135"/>
      <c r="I44" s="135"/>
    </row>
  </sheetData>
  <mergeCells count="7">
    <mergeCell ref="H38:I38"/>
    <mergeCell ref="G44:I44"/>
    <mergeCell ref="A10:I10"/>
    <mergeCell ref="G19:H19"/>
    <mergeCell ref="G20:H20"/>
    <mergeCell ref="A21:H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I55" sqref="I55"/>
    </sheetView>
  </sheetViews>
  <sheetFormatPr defaultRowHeight="15" x14ac:dyDescent="0.25"/>
  <sheetData/>
  <pageMargins left="0.7" right="0.7" top="0.75" bottom="0.75" header="0.3" footer="0.3"/>
  <pageSetup orientation="portrait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7" sqref="E17"/>
    </sheetView>
  </sheetViews>
  <sheetFormatPr defaultRowHeight="15" x14ac:dyDescent="0.25"/>
  <sheetData/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19" workbookViewId="0">
      <selection activeCell="I21" sqref="I21"/>
    </sheetView>
  </sheetViews>
  <sheetFormatPr defaultRowHeight="15.75" x14ac:dyDescent="0.25"/>
  <cols>
    <col min="1" max="1" width="4.85546875" style="2" customWidth="1"/>
    <col min="2" max="2" width="11.42578125" style="2" customWidth="1"/>
    <col min="3" max="3" width="8" style="2" customWidth="1"/>
    <col min="4" max="4" width="25.7109375" style="2" customWidth="1"/>
    <col min="5" max="5" width="13.42578125" style="2" customWidth="1"/>
    <col min="6" max="6" width="6.140625" style="2" customWidth="1"/>
    <col min="7" max="7" width="13.85546875" style="3" customWidth="1"/>
    <col min="8" max="8" width="1.28515625" style="3" customWidth="1"/>
    <col min="9" max="9" width="17.7109375" style="2" customWidth="1"/>
    <col min="10" max="16384" width="9.140625" style="2"/>
  </cols>
  <sheetData>
    <row r="2" spans="1:9" ht="18" customHeight="1" x14ac:dyDescent="0.25">
      <c r="A2" s="1" t="s">
        <v>0</v>
      </c>
    </row>
    <row r="3" spans="1:9" ht="18" customHeight="1" x14ac:dyDescent="0.25">
      <c r="A3" s="4" t="s">
        <v>27</v>
      </c>
      <c r="B3" s="5"/>
    </row>
    <row r="4" spans="1:9" ht="18" customHeight="1" x14ac:dyDescent="0.25">
      <c r="A4" s="4" t="s">
        <v>1</v>
      </c>
      <c r="B4" s="5"/>
    </row>
    <row r="5" spans="1:9" ht="18" customHeight="1" x14ac:dyDescent="0.25">
      <c r="A5" s="4" t="s">
        <v>2</v>
      </c>
      <c r="B5" s="5"/>
    </row>
    <row r="6" spans="1:9" ht="18" customHeight="1" x14ac:dyDescent="0.25">
      <c r="A6" s="4" t="s">
        <v>3</v>
      </c>
      <c r="B6" s="5"/>
    </row>
    <row r="7" spans="1:9" ht="18" customHeight="1" x14ac:dyDescent="0.25">
      <c r="A7" s="4" t="s">
        <v>4</v>
      </c>
      <c r="B7" s="5"/>
    </row>
    <row r="9" spans="1:9" ht="15.75" customHeight="1" thickBot="1" x14ac:dyDescent="0.3">
      <c r="A9" s="6"/>
      <c r="B9" s="6"/>
      <c r="C9" s="6"/>
      <c r="D9" s="6"/>
      <c r="E9" s="6"/>
      <c r="F9" s="6"/>
      <c r="G9" s="7"/>
      <c r="H9" s="7"/>
      <c r="I9" s="6"/>
    </row>
    <row r="10" spans="1:9" ht="24.75" customHeight="1" thickBot="1" x14ac:dyDescent="0.3">
      <c r="A10" s="119" t="s">
        <v>5</v>
      </c>
      <c r="B10" s="120"/>
      <c r="C10" s="120"/>
      <c r="D10" s="120"/>
      <c r="E10" s="120"/>
      <c r="F10" s="120"/>
      <c r="G10" s="120"/>
      <c r="H10" s="120"/>
      <c r="I10" s="121"/>
    </row>
    <row r="12" spans="1:9" ht="23.25" customHeight="1" x14ac:dyDescent="0.25">
      <c r="A12" s="31" t="s">
        <v>6</v>
      </c>
      <c r="B12" s="31" t="s">
        <v>31</v>
      </c>
      <c r="G12" s="3" t="s">
        <v>7</v>
      </c>
      <c r="H12" s="8" t="s">
        <v>8</v>
      </c>
      <c r="I12" s="9" t="s">
        <v>43</v>
      </c>
    </row>
    <row r="13" spans="1:9" x14ac:dyDescent="0.25">
      <c r="G13" s="3" t="s">
        <v>9</v>
      </c>
      <c r="H13" s="8" t="s">
        <v>8</v>
      </c>
      <c r="I13" s="10" t="s">
        <v>38</v>
      </c>
    </row>
    <row r="14" spans="1:9" x14ac:dyDescent="0.25">
      <c r="G14" s="3" t="s">
        <v>10</v>
      </c>
      <c r="H14" s="8" t="s">
        <v>8</v>
      </c>
    </row>
    <row r="15" spans="1:9" ht="9.75" customHeight="1" x14ac:dyDescent="0.25"/>
    <row r="16" spans="1:9" ht="20.25" customHeight="1" x14ac:dyDescent="0.25">
      <c r="A16" s="31" t="s">
        <v>11</v>
      </c>
      <c r="B16" s="31" t="s">
        <v>32</v>
      </c>
    </row>
    <row r="17" spans="1:18" ht="15.75" customHeight="1" thickBot="1" x14ac:dyDescent="0.3">
      <c r="F17" s="11"/>
    </row>
    <row r="18" spans="1:18" ht="27" customHeight="1" x14ac:dyDescent="0.25">
      <c r="A18" s="37" t="s">
        <v>12</v>
      </c>
      <c r="B18" s="38" t="s">
        <v>13</v>
      </c>
      <c r="C18" s="38" t="s">
        <v>14</v>
      </c>
      <c r="D18" s="38" t="s">
        <v>15</v>
      </c>
      <c r="E18" s="38" t="s">
        <v>16</v>
      </c>
      <c r="F18" s="38" t="s">
        <v>35</v>
      </c>
      <c r="G18" s="122" t="s">
        <v>17</v>
      </c>
      <c r="H18" s="123"/>
      <c r="I18" s="39" t="s">
        <v>18</v>
      </c>
    </row>
    <row r="19" spans="1:18" ht="54" customHeight="1" x14ac:dyDescent="0.25">
      <c r="A19" s="12">
        <v>1</v>
      </c>
      <c r="B19" s="40">
        <v>44256</v>
      </c>
      <c r="C19" s="41"/>
      <c r="D19" s="13" t="s">
        <v>41</v>
      </c>
      <c r="E19" s="42" t="s">
        <v>42</v>
      </c>
      <c r="F19" s="47" t="s">
        <v>44</v>
      </c>
      <c r="G19" s="124">
        <v>900000</v>
      </c>
      <c r="H19" s="125"/>
      <c r="I19" s="44">
        <f>G19</f>
        <v>900000</v>
      </c>
    </row>
    <row r="20" spans="1:18" ht="54" customHeight="1" x14ac:dyDescent="0.25">
      <c r="A20" s="12">
        <v>2</v>
      </c>
      <c r="B20" s="40">
        <v>44256</v>
      </c>
      <c r="C20" s="41"/>
      <c r="D20" s="130" t="s">
        <v>45</v>
      </c>
      <c r="E20" s="131"/>
      <c r="F20" s="132"/>
      <c r="G20" s="124">
        <v>250000</v>
      </c>
      <c r="H20" s="125"/>
      <c r="I20" s="44">
        <f>G20</f>
        <v>250000</v>
      </c>
    </row>
    <row r="21" spans="1:18" ht="25.5" customHeight="1" thickBot="1" x14ac:dyDescent="0.3">
      <c r="A21" s="126" t="s">
        <v>19</v>
      </c>
      <c r="B21" s="127"/>
      <c r="C21" s="127"/>
      <c r="D21" s="127"/>
      <c r="E21" s="127"/>
      <c r="F21" s="127"/>
      <c r="G21" s="127"/>
      <c r="H21" s="128"/>
      <c r="I21" s="14">
        <f>I19+I20</f>
        <v>1150000</v>
      </c>
      <c r="J21" s="16"/>
    </row>
    <row r="22" spans="1:18" x14ac:dyDescent="0.25">
      <c r="A22" s="129"/>
      <c r="B22" s="129"/>
      <c r="C22" s="129"/>
      <c r="D22" s="129"/>
      <c r="E22" s="46"/>
      <c r="F22" s="46"/>
      <c r="G22" s="15"/>
      <c r="H22" s="15"/>
      <c r="I22" s="16"/>
    </row>
    <row r="23" spans="1:18" x14ac:dyDescent="0.25">
      <c r="A23" s="46"/>
      <c r="B23" s="46"/>
      <c r="C23" s="46"/>
      <c r="D23" s="46"/>
      <c r="E23" s="46"/>
      <c r="F23" s="46"/>
      <c r="G23" s="17" t="s">
        <v>33</v>
      </c>
      <c r="H23" s="17"/>
      <c r="I23" s="45">
        <f>I19*1%</f>
        <v>9000</v>
      </c>
    </row>
    <row r="24" spans="1:18" x14ac:dyDescent="0.25">
      <c r="A24" s="46"/>
      <c r="B24" s="46"/>
      <c r="C24" s="46"/>
      <c r="D24" s="46"/>
      <c r="E24" s="46"/>
      <c r="F24" s="46"/>
      <c r="G24" s="17" t="s">
        <v>20</v>
      </c>
      <c r="H24" s="17"/>
      <c r="I24" s="16">
        <f>I22*10%</f>
        <v>0</v>
      </c>
    </row>
    <row r="25" spans="1:18" ht="16.5" thickBot="1" x14ac:dyDescent="0.3">
      <c r="E25" s="1"/>
      <c r="F25" s="1"/>
      <c r="G25" s="18" t="s">
        <v>28</v>
      </c>
      <c r="H25" s="18"/>
      <c r="I25" s="19">
        <v>0</v>
      </c>
      <c r="J25" s="20"/>
      <c r="R25" s="2" t="s">
        <v>21</v>
      </c>
    </row>
    <row r="26" spans="1:18" x14ac:dyDescent="0.25">
      <c r="E26" s="1"/>
      <c r="F26" s="1"/>
      <c r="G26" s="21" t="s">
        <v>22</v>
      </c>
      <c r="H26" s="21"/>
      <c r="I26" s="22">
        <f>I21+I23</f>
        <v>1159000</v>
      </c>
    </row>
    <row r="27" spans="1:18" ht="21" customHeight="1" x14ac:dyDescent="0.25">
      <c r="E27" s="1"/>
      <c r="F27" s="1"/>
      <c r="G27" s="21"/>
      <c r="H27" s="21"/>
      <c r="I27" s="22"/>
    </row>
    <row r="28" spans="1:18" ht="18" customHeight="1" x14ac:dyDescent="0.25">
      <c r="A28" s="1" t="s">
        <v>46</v>
      </c>
      <c r="E28" s="1"/>
      <c r="F28" s="1"/>
      <c r="G28" s="21"/>
      <c r="H28" s="21"/>
      <c r="I28" s="22"/>
    </row>
    <row r="29" spans="1:18" ht="18.75" customHeight="1" x14ac:dyDescent="0.25">
      <c r="A29" s="23"/>
      <c r="E29" s="1"/>
      <c r="F29" s="1"/>
      <c r="G29" s="21"/>
      <c r="H29" s="21"/>
      <c r="I29" s="22"/>
    </row>
    <row r="30" spans="1:18" x14ac:dyDescent="0.25">
      <c r="A30" s="32" t="s">
        <v>23</v>
      </c>
    </row>
    <row r="31" spans="1:18" x14ac:dyDescent="0.25">
      <c r="A31" s="33" t="s">
        <v>24</v>
      </c>
      <c r="B31" s="24"/>
      <c r="C31" s="24"/>
      <c r="D31" s="24"/>
      <c r="E31" s="11"/>
    </row>
    <row r="32" spans="1:18" x14ac:dyDescent="0.25">
      <c r="A32" s="33" t="s">
        <v>29</v>
      </c>
      <c r="B32" s="24"/>
      <c r="C32" s="24"/>
      <c r="D32" s="11"/>
      <c r="E32" s="11"/>
    </row>
    <row r="33" spans="1:9" x14ac:dyDescent="0.25">
      <c r="A33" s="34" t="s">
        <v>30</v>
      </c>
      <c r="B33" s="26"/>
      <c r="C33" s="26"/>
      <c r="D33" s="25"/>
      <c r="E33" s="11"/>
    </row>
    <row r="34" spans="1:9" x14ac:dyDescent="0.25">
      <c r="A34" s="35" t="s">
        <v>0</v>
      </c>
      <c r="B34" s="27"/>
      <c r="C34" s="27"/>
      <c r="D34" s="26"/>
      <c r="E34" s="11"/>
    </row>
    <row r="35" spans="1:9" x14ac:dyDescent="0.25">
      <c r="A35" s="28"/>
      <c r="B35" s="28"/>
      <c r="C35" s="28"/>
      <c r="D35" s="29"/>
    </row>
    <row r="36" spans="1:9" x14ac:dyDescent="0.25">
      <c r="G36" s="30" t="s">
        <v>25</v>
      </c>
      <c r="H36" s="117" t="str">
        <f>+I13</f>
        <v xml:space="preserve"> 02 Maret 2021</v>
      </c>
      <c r="I36" s="117"/>
    </row>
    <row r="43" spans="1:9" x14ac:dyDescent="0.25">
      <c r="G43" s="118" t="s">
        <v>26</v>
      </c>
      <c r="H43" s="118"/>
      <c r="I43" s="118"/>
    </row>
  </sheetData>
  <mergeCells count="9">
    <mergeCell ref="G43:I43"/>
    <mergeCell ref="G20:H20"/>
    <mergeCell ref="D20:F20"/>
    <mergeCell ref="A10:I10"/>
    <mergeCell ref="G18:H18"/>
    <mergeCell ref="G19:H19"/>
    <mergeCell ref="A21:H21"/>
    <mergeCell ref="A22:D22"/>
    <mergeCell ref="H36:I36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F17" sqref="F1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topLeftCell="A7" workbookViewId="0">
      <selection activeCell="G23" sqref="G23"/>
    </sheetView>
  </sheetViews>
  <sheetFormatPr defaultRowHeight="15" x14ac:dyDescent="0.25"/>
  <cols>
    <col min="1" max="1" width="5.140625" style="49" customWidth="1"/>
    <col min="2" max="2" width="9.85546875" style="49" customWidth="1"/>
    <col min="3" max="3" width="8.85546875" style="49" customWidth="1"/>
    <col min="4" max="4" width="26.28515625" style="49" customWidth="1"/>
    <col min="5" max="5" width="12.42578125" style="49" customWidth="1"/>
    <col min="6" max="7" width="5.28515625" style="49" customWidth="1"/>
    <col min="8" max="8" width="13.5703125" style="50" customWidth="1"/>
    <col min="9" max="9" width="1.42578125" style="50" customWidth="1"/>
    <col min="10" max="10" width="16.5703125" style="49" bestFit="1" customWidth="1"/>
    <col min="11" max="11" width="9.140625" style="49"/>
    <col min="12" max="12" width="10.5703125" style="49" customWidth="1"/>
    <col min="13" max="16384" width="9.140625" style="49"/>
  </cols>
  <sheetData>
    <row r="2" spans="1:15" ht="15.75" x14ac:dyDescent="0.25">
      <c r="A2" s="1" t="s">
        <v>0</v>
      </c>
      <c r="B2" s="48"/>
      <c r="C2" s="48"/>
    </row>
    <row r="3" spans="1:15" x14ac:dyDescent="0.25">
      <c r="A3" s="4" t="s">
        <v>27</v>
      </c>
      <c r="B3" s="4"/>
      <c r="C3" s="4"/>
    </row>
    <row r="4" spans="1:15" x14ac:dyDescent="0.25">
      <c r="A4" s="4" t="s">
        <v>1</v>
      </c>
      <c r="B4" s="4"/>
      <c r="C4" s="4"/>
    </row>
    <row r="5" spans="1:15" x14ac:dyDescent="0.25">
      <c r="A5" s="4" t="s">
        <v>2</v>
      </c>
      <c r="B5" s="4"/>
      <c r="C5" s="4"/>
    </row>
    <row r="6" spans="1:15" x14ac:dyDescent="0.25">
      <c r="A6" s="4" t="s">
        <v>3</v>
      </c>
      <c r="B6" s="4"/>
      <c r="C6" s="4"/>
    </row>
    <row r="7" spans="1:15" x14ac:dyDescent="0.25">
      <c r="A7" s="4" t="s">
        <v>4</v>
      </c>
      <c r="B7" s="4"/>
      <c r="C7" s="4"/>
    </row>
    <row r="8" spans="1:15" ht="15.75" thickBot="1" x14ac:dyDescent="0.3">
      <c r="A8" s="51"/>
      <c r="B8" s="51"/>
      <c r="C8" s="51"/>
      <c r="D8" s="51"/>
      <c r="E8" s="51"/>
      <c r="F8" s="51"/>
      <c r="G8" s="51"/>
      <c r="H8" s="52"/>
      <c r="I8" s="52"/>
      <c r="J8" s="51"/>
    </row>
    <row r="9" spans="1:15" ht="19.5" customHeight="1" thickBot="1" x14ac:dyDescent="0.4">
      <c r="A9" s="136" t="s">
        <v>5</v>
      </c>
      <c r="B9" s="137"/>
      <c r="C9" s="137"/>
      <c r="D9" s="137"/>
      <c r="E9" s="137"/>
      <c r="F9" s="137"/>
      <c r="G9" s="137"/>
      <c r="H9" s="137"/>
      <c r="I9" s="137"/>
      <c r="J9" s="138"/>
    </row>
    <row r="11" spans="1:15" ht="15.75" x14ac:dyDescent="0.25">
      <c r="A11" s="49" t="s">
        <v>6</v>
      </c>
      <c r="B11" s="49" t="s">
        <v>47</v>
      </c>
      <c r="H11" s="50" t="s">
        <v>7</v>
      </c>
      <c r="I11" s="53" t="s">
        <v>8</v>
      </c>
      <c r="J11" s="9" t="s">
        <v>57</v>
      </c>
    </row>
    <row r="12" spans="1:15" ht="15.75" x14ac:dyDescent="0.25">
      <c r="B12" s="54"/>
      <c r="C12" s="54"/>
      <c r="D12" s="54"/>
      <c r="E12" s="54"/>
      <c r="H12" s="50" t="s">
        <v>9</v>
      </c>
      <c r="I12" s="53" t="s">
        <v>8</v>
      </c>
      <c r="J12" s="10" t="s">
        <v>58</v>
      </c>
      <c r="O12" s="49" t="s">
        <v>21</v>
      </c>
    </row>
    <row r="13" spans="1:15" x14ac:dyDescent="0.25">
      <c r="B13" s="54"/>
      <c r="C13" s="54"/>
      <c r="D13" s="54"/>
      <c r="E13" s="54"/>
      <c r="H13" s="50" t="s">
        <v>10</v>
      </c>
      <c r="I13" s="53" t="s">
        <v>8</v>
      </c>
      <c r="J13" s="49" t="s">
        <v>48</v>
      </c>
    </row>
    <row r="14" spans="1:15" x14ac:dyDescent="0.25">
      <c r="A14" s="49" t="s">
        <v>11</v>
      </c>
      <c r="B14" s="49" t="s">
        <v>49</v>
      </c>
      <c r="C14" s="54"/>
      <c r="D14" s="54"/>
      <c r="E14" s="54"/>
      <c r="J14" s="55"/>
    </row>
    <row r="15" spans="1:15" ht="9.75" customHeight="1" thickBot="1" x14ac:dyDescent="0.3">
      <c r="L15" s="56"/>
      <c r="M15" s="57"/>
      <c r="N15" s="57"/>
    </row>
    <row r="16" spans="1:15" ht="15.75" x14ac:dyDescent="0.25">
      <c r="A16" s="58" t="s">
        <v>12</v>
      </c>
      <c r="B16" s="59" t="s">
        <v>13</v>
      </c>
      <c r="C16" s="59" t="s">
        <v>14</v>
      </c>
      <c r="D16" s="60" t="s">
        <v>15</v>
      </c>
      <c r="E16" s="60" t="s">
        <v>16</v>
      </c>
      <c r="F16" s="59" t="s">
        <v>50</v>
      </c>
      <c r="G16" s="61" t="s">
        <v>51</v>
      </c>
      <c r="H16" s="139" t="s">
        <v>17</v>
      </c>
      <c r="I16" s="140"/>
      <c r="J16" s="62" t="s">
        <v>18</v>
      </c>
      <c r="L16" s="56"/>
      <c r="M16" s="57"/>
      <c r="N16" s="57"/>
      <c r="O16" s="57"/>
    </row>
    <row r="17" spans="1:18" ht="37.5" customHeight="1" x14ac:dyDescent="0.25">
      <c r="A17" s="63">
        <v>1</v>
      </c>
      <c r="B17" s="64">
        <v>44222</v>
      </c>
      <c r="C17" s="65">
        <v>401805</v>
      </c>
      <c r="D17" s="66" t="s">
        <v>54</v>
      </c>
      <c r="E17" s="66" t="s">
        <v>55</v>
      </c>
      <c r="F17" s="67">
        <v>3</v>
      </c>
      <c r="G17" s="68">
        <v>23</v>
      </c>
      <c r="H17" s="141">
        <v>6500</v>
      </c>
      <c r="I17" s="142"/>
      <c r="J17" s="69">
        <f>+G17*H17</f>
        <v>149500</v>
      </c>
      <c r="L17" s="56"/>
      <c r="M17" s="57"/>
      <c r="N17" s="57"/>
      <c r="O17" s="57"/>
    </row>
    <row r="18" spans="1:18" ht="37.5" customHeight="1" x14ac:dyDescent="0.25">
      <c r="A18" s="63">
        <v>2</v>
      </c>
      <c r="B18" s="64">
        <v>44222</v>
      </c>
      <c r="C18" s="65">
        <v>401806</v>
      </c>
      <c r="D18" s="66" t="s">
        <v>52</v>
      </c>
      <c r="E18" s="66" t="s">
        <v>53</v>
      </c>
      <c r="F18" s="67">
        <v>1</v>
      </c>
      <c r="G18" s="68">
        <v>21</v>
      </c>
      <c r="H18" s="141">
        <v>7000</v>
      </c>
      <c r="I18" s="142"/>
      <c r="J18" s="69">
        <f>+G18*H18</f>
        <v>147000</v>
      </c>
      <c r="L18" s="56"/>
      <c r="M18" s="57"/>
      <c r="N18" s="57"/>
    </row>
    <row r="19" spans="1:18" ht="24" customHeight="1" thickBot="1" x14ac:dyDescent="0.3">
      <c r="A19" s="143" t="s">
        <v>19</v>
      </c>
      <c r="B19" s="144"/>
      <c r="C19" s="144"/>
      <c r="D19" s="144"/>
      <c r="E19" s="144"/>
      <c r="F19" s="144"/>
      <c r="G19" s="144"/>
      <c r="H19" s="144"/>
      <c r="I19" s="145"/>
      <c r="J19" s="70">
        <f>SUM(J17:J18)</f>
        <v>296500</v>
      </c>
    </row>
    <row r="20" spans="1:18" x14ac:dyDescent="0.25">
      <c r="A20" s="146"/>
      <c r="B20" s="146"/>
      <c r="C20" s="146"/>
      <c r="D20" s="146"/>
      <c r="E20" s="71"/>
      <c r="F20" s="71"/>
      <c r="G20" s="71"/>
      <c r="H20" s="72"/>
      <c r="I20" s="72"/>
      <c r="J20" s="73"/>
    </row>
    <row r="21" spans="1:18" ht="15.75" x14ac:dyDescent="0.25">
      <c r="A21" s="71"/>
      <c r="B21" s="71"/>
      <c r="C21" s="71"/>
      <c r="D21" s="71"/>
      <c r="E21" s="71"/>
      <c r="F21" s="71"/>
      <c r="G21" s="71"/>
      <c r="H21" s="17" t="s">
        <v>56</v>
      </c>
      <c r="I21" s="17"/>
      <c r="J21" s="16">
        <f>J19*1%</f>
        <v>2965</v>
      </c>
    </row>
    <row r="22" spans="1:18" ht="16.5" thickBot="1" x14ac:dyDescent="0.3">
      <c r="F22" s="48"/>
      <c r="G22" s="48"/>
      <c r="H22" s="18" t="s">
        <v>20</v>
      </c>
      <c r="I22" s="18"/>
      <c r="J22" s="74">
        <v>0</v>
      </c>
      <c r="K22" s="75"/>
      <c r="R22" s="49" t="s">
        <v>21</v>
      </c>
    </row>
    <row r="23" spans="1:18" ht="15.75" x14ac:dyDescent="0.25">
      <c r="F23" s="48"/>
      <c r="G23" s="48"/>
      <c r="H23" s="21" t="s">
        <v>22</v>
      </c>
      <c r="I23" s="21"/>
      <c r="J23" s="22">
        <f>J19+J21</f>
        <v>299465</v>
      </c>
    </row>
    <row r="24" spans="1:18" x14ac:dyDescent="0.25">
      <c r="A24" s="48" t="s">
        <v>59</v>
      </c>
      <c r="B24" s="48"/>
      <c r="C24" s="48"/>
      <c r="F24" s="48"/>
      <c r="G24" s="48"/>
      <c r="H24" s="76"/>
      <c r="I24" s="76"/>
      <c r="J24" s="77"/>
    </row>
    <row r="25" spans="1:18" ht="9" customHeight="1" x14ac:dyDescent="0.25">
      <c r="F25" s="48"/>
      <c r="G25" s="48"/>
      <c r="H25" s="76"/>
      <c r="I25" s="76"/>
      <c r="J25" s="77"/>
    </row>
    <row r="26" spans="1:18" x14ac:dyDescent="0.25">
      <c r="A26" s="78" t="s">
        <v>23</v>
      </c>
    </row>
    <row r="27" spans="1:18" x14ac:dyDescent="0.25">
      <c r="A27" s="48" t="s">
        <v>24</v>
      </c>
      <c r="B27" s="48"/>
      <c r="C27" s="48"/>
      <c r="D27" s="48"/>
      <c r="E27" s="48"/>
    </row>
    <row r="28" spans="1:18" x14ac:dyDescent="0.25">
      <c r="A28" s="79" t="s">
        <v>29</v>
      </c>
      <c r="B28" s="48"/>
      <c r="C28" s="48"/>
    </row>
    <row r="29" spans="1:18" x14ac:dyDescent="0.25">
      <c r="A29" s="80" t="s">
        <v>30</v>
      </c>
      <c r="B29" s="79"/>
      <c r="C29" s="79"/>
      <c r="D29" s="79"/>
      <c r="E29" s="79"/>
    </row>
    <row r="30" spans="1:18" x14ac:dyDescent="0.25">
      <c r="A30" s="48" t="s">
        <v>0</v>
      </c>
      <c r="B30" s="80"/>
      <c r="C30" s="80"/>
      <c r="D30" s="81"/>
      <c r="E30" s="81"/>
    </row>
    <row r="31" spans="1:18" ht="9" customHeight="1" x14ac:dyDescent="0.25">
      <c r="A31" s="80"/>
      <c r="B31" s="80"/>
      <c r="C31" s="80"/>
      <c r="D31" s="82"/>
      <c r="E31" s="82"/>
    </row>
    <row r="32" spans="1:18" x14ac:dyDescent="0.25">
      <c r="H32" s="83" t="s">
        <v>25</v>
      </c>
      <c r="I32" s="133" t="str">
        <f>+J12</f>
        <v xml:space="preserve"> 04 Maret 2021</v>
      </c>
      <c r="J32" s="134"/>
    </row>
    <row r="39" spans="8:10" ht="15.75" x14ac:dyDescent="0.25">
      <c r="H39" s="135" t="s">
        <v>26</v>
      </c>
      <c r="I39" s="135"/>
      <c r="J39" s="135"/>
    </row>
  </sheetData>
  <mergeCells count="8">
    <mergeCell ref="I32:J32"/>
    <mergeCell ref="H39:J39"/>
    <mergeCell ref="A9:J9"/>
    <mergeCell ref="H16:I16"/>
    <mergeCell ref="H17:I17"/>
    <mergeCell ref="H18:I18"/>
    <mergeCell ref="A19:I19"/>
    <mergeCell ref="A20:D20"/>
  </mergeCells>
  <pageMargins left="0.45" right="0" top="0.75" bottom="0.75" header="0.3" footer="0.3"/>
  <pageSetup paperSize="9" scale="90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A6" workbookViewId="0">
      <selection activeCell="B17" sqref="B17"/>
    </sheetView>
  </sheetViews>
  <sheetFormatPr defaultRowHeight="15" x14ac:dyDescent="0.25"/>
  <cols>
    <col min="1" max="1" width="5.140625" style="49" customWidth="1"/>
    <col min="2" max="2" width="9.85546875" style="49" customWidth="1"/>
    <col min="3" max="3" width="8.85546875" style="49" customWidth="1"/>
    <col min="4" max="4" width="25.42578125" style="49" customWidth="1"/>
    <col min="5" max="5" width="12.42578125" style="49" customWidth="1"/>
    <col min="6" max="7" width="5.28515625" style="49" customWidth="1"/>
    <col min="8" max="8" width="13.5703125" style="50" customWidth="1"/>
    <col min="9" max="9" width="1.42578125" style="50" customWidth="1"/>
    <col min="10" max="10" width="17.7109375" style="49" customWidth="1"/>
    <col min="11" max="11" width="9.140625" style="49"/>
    <col min="12" max="12" width="10.5703125" style="49" customWidth="1"/>
    <col min="13" max="16384" width="9.140625" style="49"/>
  </cols>
  <sheetData>
    <row r="2" spans="1:15" ht="15.75" x14ac:dyDescent="0.25">
      <c r="A2" s="1" t="s">
        <v>0</v>
      </c>
      <c r="B2" s="48"/>
      <c r="C2" s="48"/>
    </row>
    <row r="3" spans="1:15" x14ac:dyDescent="0.25">
      <c r="A3" s="4" t="s">
        <v>27</v>
      </c>
      <c r="B3" s="4"/>
      <c r="C3" s="4"/>
    </row>
    <row r="4" spans="1:15" x14ac:dyDescent="0.25">
      <c r="A4" s="4" t="s">
        <v>1</v>
      </c>
      <c r="B4" s="4"/>
      <c r="C4" s="4"/>
    </row>
    <row r="5" spans="1:15" x14ac:dyDescent="0.25">
      <c r="A5" s="4" t="s">
        <v>2</v>
      </c>
      <c r="B5" s="4"/>
      <c r="C5" s="4"/>
    </row>
    <row r="6" spans="1:15" x14ac:dyDescent="0.25">
      <c r="A6" s="4" t="s">
        <v>3</v>
      </c>
      <c r="B6" s="4"/>
      <c r="C6" s="4"/>
    </row>
    <row r="7" spans="1:15" x14ac:dyDescent="0.25">
      <c r="A7" s="4" t="s">
        <v>4</v>
      </c>
      <c r="B7" s="4"/>
      <c r="C7" s="4"/>
    </row>
    <row r="8" spans="1:15" ht="15.75" thickBot="1" x14ac:dyDescent="0.3">
      <c r="A8" s="51"/>
      <c r="B8" s="51"/>
      <c r="C8" s="51"/>
      <c r="D8" s="51"/>
      <c r="E8" s="51"/>
      <c r="F8" s="51"/>
      <c r="G8" s="51"/>
      <c r="H8" s="52"/>
      <c r="I8" s="52"/>
      <c r="J8" s="51"/>
    </row>
    <row r="9" spans="1:15" ht="19.5" customHeight="1" thickBot="1" x14ac:dyDescent="0.4">
      <c r="A9" s="136" t="s">
        <v>5</v>
      </c>
      <c r="B9" s="137"/>
      <c r="C9" s="137"/>
      <c r="D9" s="137"/>
      <c r="E9" s="137"/>
      <c r="F9" s="137"/>
      <c r="G9" s="137"/>
      <c r="H9" s="137"/>
      <c r="I9" s="137"/>
      <c r="J9" s="138"/>
    </row>
    <row r="11" spans="1:15" ht="15.75" x14ac:dyDescent="0.25">
      <c r="A11" s="49" t="s">
        <v>6</v>
      </c>
      <c r="B11" s="49" t="s">
        <v>62</v>
      </c>
      <c r="H11" s="50" t="s">
        <v>7</v>
      </c>
      <c r="I11" s="53" t="s">
        <v>8</v>
      </c>
      <c r="J11" s="9" t="s">
        <v>60</v>
      </c>
    </row>
    <row r="12" spans="1:15" ht="15.75" x14ac:dyDescent="0.25">
      <c r="B12" s="54"/>
      <c r="C12" s="54"/>
      <c r="D12" s="54"/>
      <c r="E12" s="54"/>
      <c r="H12" s="50" t="s">
        <v>9</v>
      </c>
      <c r="I12" s="53" t="s">
        <v>8</v>
      </c>
      <c r="J12" s="10" t="s">
        <v>61</v>
      </c>
      <c r="O12" s="49" t="s">
        <v>21</v>
      </c>
    </row>
    <row r="13" spans="1:15" x14ac:dyDescent="0.25">
      <c r="B13" s="54"/>
      <c r="C13" s="54"/>
      <c r="D13" s="54"/>
      <c r="E13" s="54"/>
      <c r="H13" s="50" t="s">
        <v>10</v>
      </c>
      <c r="I13" s="53" t="s">
        <v>8</v>
      </c>
      <c r="J13" s="49" t="s">
        <v>48</v>
      </c>
    </row>
    <row r="14" spans="1:15" x14ac:dyDescent="0.25">
      <c r="A14" s="49" t="s">
        <v>11</v>
      </c>
      <c r="B14" s="49" t="s">
        <v>49</v>
      </c>
      <c r="C14" s="54"/>
      <c r="D14" s="54"/>
      <c r="E14" s="54"/>
      <c r="J14" s="55"/>
    </row>
    <row r="15" spans="1:15" ht="9.75" customHeight="1" thickBot="1" x14ac:dyDescent="0.3">
      <c r="L15" s="56"/>
      <c r="M15" s="57"/>
      <c r="N15" s="57"/>
    </row>
    <row r="16" spans="1:15" ht="15.75" x14ac:dyDescent="0.25">
      <c r="A16" s="58" t="s">
        <v>12</v>
      </c>
      <c r="B16" s="59" t="s">
        <v>13</v>
      </c>
      <c r="C16" s="59" t="s">
        <v>14</v>
      </c>
      <c r="D16" s="60" t="s">
        <v>15</v>
      </c>
      <c r="E16" s="60" t="s">
        <v>16</v>
      </c>
      <c r="F16" s="59" t="s">
        <v>50</v>
      </c>
      <c r="G16" s="61" t="s">
        <v>51</v>
      </c>
      <c r="H16" s="139" t="s">
        <v>17</v>
      </c>
      <c r="I16" s="140"/>
      <c r="J16" s="62" t="s">
        <v>18</v>
      </c>
      <c r="L16" s="56"/>
      <c r="M16" s="57"/>
      <c r="N16" s="57"/>
      <c r="O16" s="57"/>
    </row>
    <row r="17" spans="1:18" ht="37.5" customHeight="1" x14ac:dyDescent="0.25">
      <c r="A17" s="63">
        <v>1</v>
      </c>
      <c r="B17" s="64">
        <v>44243</v>
      </c>
      <c r="C17" s="65" t="s">
        <v>63</v>
      </c>
      <c r="D17" s="66" t="s">
        <v>66</v>
      </c>
      <c r="E17" s="66" t="s">
        <v>64</v>
      </c>
      <c r="F17" s="67">
        <v>8</v>
      </c>
      <c r="G17" s="68"/>
      <c r="H17" s="141">
        <v>60000000</v>
      </c>
      <c r="I17" s="142"/>
      <c r="J17" s="69">
        <f>H17</f>
        <v>60000000</v>
      </c>
      <c r="L17" s="56"/>
      <c r="M17" s="57"/>
      <c r="N17" s="57"/>
      <c r="O17" s="57"/>
    </row>
    <row r="18" spans="1:18" ht="24" customHeight="1" thickBot="1" x14ac:dyDescent="0.3">
      <c r="A18" s="143" t="s">
        <v>19</v>
      </c>
      <c r="B18" s="144"/>
      <c r="C18" s="144"/>
      <c r="D18" s="144"/>
      <c r="E18" s="144"/>
      <c r="F18" s="144"/>
      <c r="G18" s="144"/>
      <c r="H18" s="144"/>
      <c r="I18" s="145"/>
      <c r="J18" s="70">
        <f>SUM(J17:J17)</f>
        <v>60000000</v>
      </c>
    </row>
    <row r="19" spans="1:18" x14ac:dyDescent="0.25">
      <c r="A19" s="146"/>
      <c r="B19" s="146"/>
      <c r="C19" s="146"/>
      <c r="D19" s="146"/>
      <c r="E19" s="84"/>
      <c r="F19" s="84"/>
      <c r="G19" s="84"/>
      <c r="H19" s="72"/>
      <c r="I19" s="72"/>
      <c r="J19" s="73"/>
    </row>
    <row r="20" spans="1:18" ht="15.75" x14ac:dyDescent="0.25">
      <c r="A20" s="84"/>
      <c r="B20" s="84"/>
      <c r="C20" s="84"/>
      <c r="D20" s="84"/>
      <c r="E20" s="84"/>
      <c r="F20" s="84"/>
      <c r="G20" s="84"/>
      <c r="H20" s="17" t="s">
        <v>56</v>
      </c>
      <c r="I20" s="17"/>
      <c r="J20" s="16">
        <f>J18*1%</f>
        <v>600000</v>
      </c>
    </row>
    <row r="21" spans="1:18" ht="16.5" thickBot="1" x14ac:dyDescent="0.3">
      <c r="F21" s="48"/>
      <c r="G21" s="48"/>
      <c r="H21" s="18" t="s">
        <v>20</v>
      </c>
      <c r="I21" s="18"/>
      <c r="J21" s="74">
        <v>0</v>
      </c>
      <c r="K21" s="75"/>
      <c r="R21" s="49" t="s">
        <v>21</v>
      </c>
    </row>
    <row r="22" spans="1:18" ht="15.75" x14ac:dyDescent="0.25">
      <c r="F22" s="48"/>
      <c r="G22" s="48"/>
      <c r="H22" s="21" t="s">
        <v>22</v>
      </c>
      <c r="I22" s="21"/>
      <c r="J22" s="22">
        <f>J18+J20</f>
        <v>60600000</v>
      </c>
    </row>
    <row r="23" spans="1:18" x14ac:dyDescent="0.25">
      <c r="A23" s="48" t="s">
        <v>65</v>
      </c>
      <c r="B23" s="48"/>
      <c r="C23" s="48"/>
      <c r="F23" s="48"/>
      <c r="G23" s="48"/>
      <c r="H23" s="76"/>
      <c r="I23" s="76"/>
      <c r="J23" s="77"/>
    </row>
    <row r="24" spans="1:18" ht="9" customHeight="1" x14ac:dyDescent="0.25">
      <c r="F24" s="48"/>
      <c r="G24" s="48"/>
      <c r="H24" s="76"/>
      <c r="I24" s="76"/>
      <c r="J24" s="77"/>
    </row>
    <row r="25" spans="1:18" x14ac:dyDescent="0.25">
      <c r="A25" s="78" t="s">
        <v>23</v>
      </c>
    </row>
    <row r="26" spans="1:18" x14ac:dyDescent="0.25">
      <c r="A26" s="48" t="s">
        <v>24</v>
      </c>
      <c r="B26" s="48"/>
      <c r="C26" s="48"/>
      <c r="D26" s="48"/>
      <c r="E26" s="48"/>
    </row>
    <row r="27" spans="1:18" x14ac:dyDescent="0.25">
      <c r="A27" s="79" t="s">
        <v>29</v>
      </c>
      <c r="B27" s="48"/>
      <c r="C27" s="48"/>
    </row>
    <row r="28" spans="1:18" x14ac:dyDescent="0.25">
      <c r="A28" s="80" t="s">
        <v>30</v>
      </c>
      <c r="B28" s="79"/>
      <c r="C28" s="79"/>
      <c r="D28" s="79"/>
      <c r="E28" s="79"/>
    </row>
    <row r="29" spans="1:18" x14ac:dyDescent="0.25">
      <c r="A29" s="48" t="s">
        <v>0</v>
      </c>
      <c r="B29" s="80"/>
      <c r="C29" s="80"/>
      <c r="D29" s="81"/>
      <c r="E29" s="81"/>
    </row>
    <row r="30" spans="1:18" ht="9" customHeight="1" x14ac:dyDescent="0.25">
      <c r="A30" s="80"/>
      <c r="B30" s="80"/>
      <c r="C30" s="80"/>
      <c r="D30" s="82"/>
      <c r="E30" s="82"/>
    </row>
    <row r="31" spans="1:18" x14ac:dyDescent="0.25">
      <c r="H31" s="83" t="s">
        <v>25</v>
      </c>
      <c r="I31" s="133" t="str">
        <f>+J12</f>
        <v xml:space="preserve"> 08 Maret 2021</v>
      </c>
      <c r="J31" s="134"/>
    </row>
    <row r="38" spans="8:10" ht="15.75" x14ac:dyDescent="0.25">
      <c r="H38" s="135" t="s">
        <v>26</v>
      </c>
      <c r="I38" s="135"/>
      <c r="J38" s="135"/>
    </row>
  </sheetData>
  <mergeCells count="7">
    <mergeCell ref="I31:J31"/>
    <mergeCell ref="H38:J38"/>
    <mergeCell ref="A9:J9"/>
    <mergeCell ref="H16:I16"/>
    <mergeCell ref="H17:I17"/>
    <mergeCell ref="A18:I18"/>
    <mergeCell ref="A19:D19"/>
  </mergeCells>
  <pageMargins left="0.45" right="0" top="0.75" bottom="0.75" header="0.3" footer="0.3"/>
  <pageSetup paperSize="9" scale="90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0" workbookViewId="0">
      <selection activeCell="N20" sqref="N20"/>
    </sheetView>
  </sheetViews>
  <sheetFormatPr defaultRowHeight="15.75" x14ac:dyDescent="0.25"/>
  <cols>
    <col min="1" max="1" width="4.85546875" style="2" customWidth="1"/>
    <col min="2" max="2" width="11.42578125" style="2" customWidth="1"/>
    <col min="3" max="3" width="8" style="2" customWidth="1"/>
    <col min="4" max="4" width="25.7109375" style="2" customWidth="1"/>
    <col min="5" max="5" width="13.42578125" style="2" customWidth="1"/>
    <col min="6" max="6" width="6.140625" style="2" customWidth="1"/>
    <col min="7" max="7" width="13.85546875" style="3" customWidth="1"/>
    <col min="8" max="8" width="1.28515625" style="3" customWidth="1"/>
    <col min="9" max="9" width="17.7109375" style="2" customWidth="1"/>
    <col min="10" max="16384" width="9.140625" style="2"/>
  </cols>
  <sheetData>
    <row r="2" spans="1:9" ht="18" customHeight="1" x14ac:dyDescent="0.25">
      <c r="A2" s="1" t="s">
        <v>0</v>
      </c>
    </row>
    <row r="3" spans="1:9" ht="18" customHeight="1" x14ac:dyDescent="0.25">
      <c r="A3" s="4" t="s">
        <v>27</v>
      </c>
      <c r="B3" s="5"/>
    </row>
    <row r="4" spans="1:9" ht="18" customHeight="1" x14ac:dyDescent="0.25">
      <c r="A4" s="4" t="s">
        <v>1</v>
      </c>
      <c r="B4" s="5"/>
    </row>
    <row r="5" spans="1:9" ht="18" customHeight="1" x14ac:dyDescent="0.25">
      <c r="A5" s="4" t="s">
        <v>2</v>
      </c>
      <c r="B5" s="5"/>
    </row>
    <row r="6" spans="1:9" ht="18" customHeight="1" x14ac:dyDescent="0.25">
      <c r="A6" s="4" t="s">
        <v>3</v>
      </c>
      <c r="B6" s="5"/>
    </row>
    <row r="7" spans="1:9" ht="18" customHeight="1" x14ac:dyDescent="0.25">
      <c r="A7" s="4" t="s">
        <v>4</v>
      </c>
      <c r="B7" s="5"/>
    </row>
    <row r="9" spans="1:9" ht="15.75" customHeight="1" thickBot="1" x14ac:dyDescent="0.3">
      <c r="A9" s="6"/>
      <c r="B9" s="6"/>
      <c r="C9" s="6"/>
      <c r="D9" s="6"/>
      <c r="E9" s="6"/>
      <c r="F9" s="6"/>
      <c r="G9" s="7"/>
      <c r="H9" s="7"/>
      <c r="I9" s="6"/>
    </row>
    <row r="10" spans="1:9" ht="24.75" customHeight="1" thickBot="1" x14ac:dyDescent="0.3">
      <c r="A10" s="119" t="s">
        <v>5</v>
      </c>
      <c r="B10" s="120"/>
      <c r="C10" s="120"/>
      <c r="D10" s="120"/>
      <c r="E10" s="120"/>
      <c r="F10" s="120"/>
      <c r="G10" s="120"/>
      <c r="H10" s="120"/>
      <c r="I10" s="121"/>
    </row>
    <row r="12" spans="1:9" ht="23.25" customHeight="1" x14ac:dyDescent="0.25">
      <c r="A12" s="31" t="s">
        <v>6</v>
      </c>
      <c r="B12" s="31" t="s">
        <v>31</v>
      </c>
      <c r="G12" s="3" t="s">
        <v>7</v>
      </c>
      <c r="H12" s="8" t="s">
        <v>8</v>
      </c>
      <c r="I12" s="9" t="s">
        <v>67</v>
      </c>
    </row>
    <row r="13" spans="1:9" x14ac:dyDescent="0.25">
      <c r="G13" s="3" t="s">
        <v>9</v>
      </c>
      <c r="H13" s="8" t="s">
        <v>8</v>
      </c>
      <c r="I13" s="10" t="s">
        <v>68</v>
      </c>
    </row>
    <row r="14" spans="1:9" x14ac:dyDescent="0.25">
      <c r="G14" s="3" t="s">
        <v>10</v>
      </c>
      <c r="H14" s="8" t="s">
        <v>8</v>
      </c>
    </row>
    <row r="15" spans="1:9" ht="9.75" customHeight="1" x14ac:dyDescent="0.25"/>
    <row r="16" spans="1:9" ht="20.25" customHeight="1" x14ac:dyDescent="0.25">
      <c r="A16" s="31" t="s">
        <v>11</v>
      </c>
      <c r="B16" s="31" t="s">
        <v>32</v>
      </c>
    </row>
    <row r="17" spans="1:18" ht="15.75" customHeight="1" thickBot="1" x14ac:dyDescent="0.3">
      <c r="F17" s="11"/>
    </row>
    <row r="18" spans="1:18" ht="27" customHeight="1" x14ac:dyDescent="0.25">
      <c r="A18" s="37" t="s">
        <v>12</v>
      </c>
      <c r="B18" s="38" t="s">
        <v>13</v>
      </c>
      <c r="C18" s="38" t="s">
        <v>14</v>
      </c>
      <c r="D18" s="38" t="s">
        <v>15</v>
      </c>
      <c r="E18" s="38" t="s">
        <v>16</v>
      </c>
      <c r="F18" s="38" t="s">
        <v>35</v>
      </c>
      <c r="G18" s="122" t="s">
        <v>17</v>
      </c>
      <c r="H18" s="123"/>
      <c r="I18" s="39" t="s">
        <v>18</v>
      </c>
    </row>
    <row r="19" spans="1:18" ht="54" customHeight="1" x14ac:dyDescent="0.25">
      <c r="A19" s="12">
        <v>1</v>
      </c>
      <c r="B19" s="40">
        <v>44252</v>
      </c>
      <c r="C19" s="41" t="s">
        <v>69</v>
      </c>
      <c r="D19" s="13" t="s">
        <v>70</v>
      </c>
      <c r="E19" s="42" t="s">
        <v>71</v>
      </c>
      <c r="F19" s="47" t="s">
        <v>72</v>
      </c>
      <c r="G19" s="124">
        <v>4050000</v>
      </c>
      <c r="H19" s="125"/>
      <c r="I19" s="44">
        <f>G19</f>
        <v>4050000</v>
      </c>
    </row>
    <row r="20" spans="1:18" ht="25.5" customHeight="1" thickBot="1" x14ac:dyDescent="0.3">
      <c r="A20" s="126" t="s">
        <v>19</v>
      </c>
      <c r="B20" s="127"/>
      <c r="C20" s="127"/>
      <c r="D20" s="127"/>
      <c r="E20" s="127"/>
      <c r="F20" s="127"/>
      <c r="G20" s="127"/>
      <c r="H20" s="128"/>
      <c r="I20" s="14">
        <f>I19</f>
        <v>4050000</v>
      </c>
      <c r="J20" s="16"/>
    </row>
    <row r="21" spans="1:18" x14ac:dyDescent="0.25">
      <c r="A21" s="129"/>
      <c r="B21" s="129"/>
      <c r="C21" s="129"/>
      <c r="D21" s="129"/>
      <c r="E21" s="85"/>
      <c r="F21" s="85"/>
      <c r="G21" s="15"/>
      <c r="H21" s="15"/>
      <c r="I21" s="16"/>
    </row>
    <row r="22" spans="1:18" x14ac:dyDescent="0.25">
      <c r="A22" s="85"/>
      <c r="B22" s="85"/>
      <c r="C22" s="85"/>
      <c r="D22" s="85"/>
      <c r="E22" s="85"/>
      <c r="F22" s="85"/>
      <c r="G22" s="17" t="s">
        <v>33</v>
      </c>
      <c r="H22" s="17"/>
      <c r="I22" s="45">
        <f>I19*1%</f>
        <v>40500</v>
      </c>
    </row>
    <row r="23" spans="1:18" x14ac:dyDescent="0.25">
      <c r="A23" s="85"/>
      <c r="B23" s="85"/>
      <c r="C23" s="85"/>
      <c r="D23" s="85"/>
      <c r="E23" s="85"/>
      <c r="F23" s="85"/>
      <c r="G23" s="17" t="s">
        <v>20</v>
      </c>
      <c r="H23" s="17"/>
      <c r="I23" s="16">
        <f>I21*10%</f>
        <v>0</v>
      </c>
    </row>
    <row r="24" spans="1:18" ht="16.5" thickBot="1" x14ac:dyDescent="0.3">
      <c r="E24" s="1"/>
      <c r="F24" s="1"/>
      <c r="G24" s="18" t="s">
        <v>28</v>
      </c>
      <c r="H24" s="18"/>
      <c r="I24" s="19">
        <v>0</v>
      </c>
      <c r="J24" s="20"/>
      <c r="R24" s="2" t="s">
        <v>21</v>
      </c>
    </row>
    <row r="25" spans="1:18" x14ac:dyDescent="0.25">
      <c r="E25" s="1"/>
      <c r="F25" s="1"/>
      <c r="G25" s="21" t="s">
        <v>22</v>
      </c>
      <c r="H25" s="21"/>
      <c r="I25" s="22">
        <f>I20+I22</f>
        <v>4090500</v>
      </c>
    </row>
    <row r="26" spans="1:18" ht="21" customHeight="1" x14ac:dyDescent="0.25">
      <c r="E26" s="1"/>
      <c r="F26" s="1"/>
      <c r="G26" s="21"/>
      <c r="H26" s="21"/>
      <c r="I26" s="22"/>
    </row>
    <row r="27" spans="1:18" ht="18" customHeight="1" x14ac:dyDescent="0.25">
      <c r="A27" s="1" t="s">
        <v>73</v>
      </c>
      <c r="E27" s="1"/>
      <c r="F27" s="1"/>
      <c r="G27" s="21"/>
      <c r="H27" s="21"/>
      <c r="I27" s="22"/>
    </row>
    <row r="28" spans="1:18" ht="18.75" customHeight="1" x14ac:dyDescent="0.25">
      <c r="A28" s="23"/>
      <c r="E28" s="1"/>
      <c r="F28" s="1"/>
      <c r="G28" s="21"/>
      <c r="H28" s="21"/>
      <c r="I28" s="22"/>
    </row>
    <row r="29" spans="1:18" x14ac:dyDescent="0.25">
      <c r="A29" s="32" t="s">
        <v>23</v>
      </c>
    </row>
    <row r="30" spans="1:18" x14ac:dyDescent="0.25">
      <c r="A30" s="33" t="s">
        <v>24</v>
      </c>
      <c r="B30" s="24"/>
      <c r="C30" s="24"/>
      <c r="D30" s="24"/>
      <c r="E30" s="11"/>
    </row>
    <row r="31" spans="1:18" x14ac:dyDescent="0.25">
      <c r="A31" s="33" t="s">
        <v>29</v>
      </c>
      <c r="B31" s="24"/>
      <c r="C31" s="24"/>
      <c r="D31" s="11"/>
      <c r="E31" s="11"/>
    </row>
    <row r="32" spans="1:18" x14ac:dyDescent="0.25">
      <c r="A32" s="34" t="s">
        <v>30</v>
      </c>
      <c r="B32" s="26"/>
      <c r="C32" s="26"/>
      <c r="D32" s="25"/>
      <c r="E32" s="11"/>
    </row>
    <row r="33" spans="1:9" x14ac:dyDescent="0.25">
      <c r="A33" s="35" t="s">
        <v>0</v>
      </c>
      <c r="B33" s="27"/>
      <c r="C33" s="27"/>
      <c r="D33" s="26"/>
      <c r="E33" s="11"/>
    </row>
    <row r="34" spans="1:9" x14ac:dyDescent="0.25">
      <c r="A34" s="28"/>
      <c r="B34" s="28"/>
      <c r="C34" s="28"/>
      <c r="D34" s="29"/>
    </row>
    <row r="35" spans="1:9" x14ac:dyDescent="0.25">
      <c r="G35" s="30" t="s">
        <v>25</v>
      </c>
      <c r="H35" s="117" t="str">
        <f>+I13</f>
        <v xml:space="preserve"> 09 Maret 2021</v>
      </c>
      <c r="I35" s="117"/>
    </row>
    <row r="42" spans="1:9" x14ac:dyDescent="0.25">
      <c r="G42" s="118" t="s">
        <v>26</v>
      </c>
      <c r="H42" s="118"/>
      <c r="I42" s="118"/>
    </row>
  </sheetData>
  <mergeCells count="7">
    <mergeCell ref="A21:D21"/>
    <mergeCell ref="H35:I35"/>
    <mergeCell ref="G42:I42"/>
    <mergeCell ref="A10:I10"/>
    <mergeCell ref="G18:H18"/>
    <mergeCell ref="G19:H19"/>
    <mergeCell ref="A20:H20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abSelected="1" topLeftCell="A11" workbookViewId="0">
      <selection activeCell="J12" sqref="J1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27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6"/>
      <c r="B9" s="6"/>
      <c r="C9" s="6"/>
      <c r="D9" s="6"/>
      <c r="E9" s="6"/>
      <c r="F9" s="6"/>
      <c r="G9" s="6"/>
      <c r="H9" s="7"/>
      <c r="I9" s="7"/>
      <c r="J9" s="6"/>
    </row>
    <row r="10" spans="1:10" ht="23.25" customHeight="1" thickBot="1" x14ac:dyDescent="0.3">
      <c r="A10" s="119" t="s">
        <v>5</v>
      </c>
      <c r="B10" s="120"/>
      <c r="C10" s="120"/>
      <c r="D10" s="120"/>
      <c r="E10" s="120"/>
      <c r="F10" s="120"/>
      <c r="G10" s="120"/>
      <c r="H10" s="120"/>
      <c r="I10" s="120"/>
      <c r="J10" s="121"/>
    </row>
    <row r="12" spans="1:10" x14ac:dyDescent="0.25">
      <c r="A12" s="2" t="s">
        <v>6</v>
      </c>
      <c r="B12" s="2" t="s">
        <v>74</v>
      </c>
      <c r="H12" s="3" t="s">
        <v>7</v>
      </c>
      <c r="I12" s="8" t="s">
        <v>8</v>
      </c>
      <c r="J12" s="9" t="s">
        <v>83</v>
      </c>
    </row>
    <row r="13" spans="1:10" x14ac:dyDescent="0.25">
      <c r="H13" s="3" t="s">
        <v>9</v>
      </c>
      <c r="I13" s="8" t="s">
        <v>8</v>
      </c>
      <c r="J13" s="88" t="s">
        <v>82</v>
      </c>
    </row>
    <row r="14" spans="1:10" x14ac:dyDescent="0.25">
      <c r="H14" s="3" t="s">
        <v>10</v>
      </c>
      <c r="I14" s="8" t="s">
        <v>8</v>
      </c>
      <c r="J14" s="2" t="s">
        <v>75</v>
      </c>
    </row>
    <row r="15" spans="1:10" x14ac:dyDescent="0.25">
      <c r="A15" s="2" t="s">
        <v>11</v>
      </c>
      <c r="B15" s="9" t="s">
        <v>49</v>
      </c>
      <c r="C15" s="9"/>
      <c r="I15" s="8"/>
    </row>
    <row r="16" spans="1:10" ht="16.5" thickBot="1" x14ac:dyDescent="0.3">
      <c r="G16" s="11"/>
    </row>
    <row r="17" spans="1:18" ht="20.100000000000001" customHeight="1" x14ac:dyDescent="0.25">
      <c r="A17" s="37" t="s">
        <v>12</v>
      </c>
      <c r="B17" s="38" t="s">
        <v>13</v>
      </c>
      <c r="C17" s="38" t="s">
        <v>14</v>
      </c>
      <c r="D17" s="38" t="s">
        <v>15</v>
      </c>
      <c r="E17" s="38" t="s">
        <v>16</v>
      </c>
      <c r="F17" s="89" t="s">
        <v>50</v>
      </c>
      <c r="G17" s="89" t="s">
        <v>51</v>
      </c>
      <c r="H17" s="148" t="s">
        <v>17</v>
      </c>
      <c r="I17" s="149"/>
      <c r="J17" s="39" t="s">
        <v>18</v>
      </c>
    </row>
    <row r="18" spans="1:18" ht="53.25" customHeight="1" x14ac:dyDescent="0.25">
      <c r="A18" s="12">
        <v>1</v>
      </c>
      <c r="B18" s="90">
        <v>44268</v>
      </c>
      <c r="C18" s="90"/>
      <c r="D18" s="91" t="s">
        <v>76</v>
      </c>
      <c r="E18" s="91" t="s">
        <v>77</v>
      </c>
      <c r="F18" s="92">
        <v>54</v>
      </c>
      <c r="G18" s="93"/>
      <c r="H18" s="150">
        <v>2079207.9</v>
      </c>
      <c r="I18" s="151"/>
      <c r="J18" s="154">
        <f>H18</f>
        <v>2079207.9</v>
      </c>
    </row>
    <row r="19" spans="1:18" ht="53.25" customHeight="1" x14ac:dyDescent="0.25">
      <c r="A19" s="12">
        <v>2</v>
      </c>
      <c r="B19" s="90">
        <v>44268</v>
      </c>
      <c r="C19" s="90"/>
      <c r="D19" s="91" t="s">
        <v>78</v>
      </c>
      <c r="E19" s="91" t="s">
        <v>79</v>
      </c>
      <c r="F19" s="92">
        <v>54</v>
      </c>
      <c r="G19" s="93"/>
      <c r="H19" s="152"/>
      <c r="I19" s="153"/>
      <c r="J19" s="155"/>
    </row>
    <row r="20" spans="1:18" ht="53.25" customHeight="1" x14ac:dyDescent="0.25">
      <c r="A20" s="12">
        <v>3</v>
      </c>
      <c r="B20" s="90">
        <v>44268</v>
      </c>
      <c r="C20" s="90"/>
      <c r="D20" s="91" t="s">
        <v>80</v>
      </c>
      <c r="E20" s="91" t="s">
        <v>77</v>
      </c>
      <c r="F20" s="92">
        <v>47</v>
      </c>
      <c r="G20" s="93"/>
      <c r="H20" s="152"/>
      <c r="I20" s="153"/>
      <c r="J20" s="156"/>
    </row>
    <row r="21" spans="1:18" ht="25.5" customHeight="1" thickBot="1" x14ac:dyDescent="0.3">
      <c r="A21" s="126" t="s">
        <v>19</v>
      </c>
      <c r="B21" s="127"/>
      <c r="C21" s="127"/>
      <c r="D21" s="127"/>
      <c r="E21" s="127"/>
      <c r="F21" s="127"/>
      <c r="G21" s="127"/>
      <c r="H21" s="127"/>
      <c r="I21" s="128"/>
      <c r="J21" s="14">
        <f>SUM(J18:J18)</f>
        <v>2079207.9</v>
      </c>
    </row>
    <row r="22" spans="1:18" x14ac:dyDescent="0.25">
      <c r="A22" s="129"/>
      <c r="B22" s="129"/>
      <c r="C22" s="86"/>
      <c r="D22" s="86"/>
      <c r="E22" s="86"/>
      <c r="F22" s="86"/>
      <c r="G22" s="86"/>
      <c r="H22" s="15"/>
      <c r="I22" s="15"/>
      <c r="J22" s="16"/>
    </row>
    <row r="23" spans="1:18" x14ac:dyDescent="0.25">
      <c r="A23" s="86"/>
      <c r="B23" s="86"/>
      <c r="C23" s="86"/>
      <c r="D23" s="86"/>
      <c r="E23" s="86"/>
      <c r="F23" s="86"/>
      <c r="H23" s="17" t="s">
        <v>33</v>
      </c>
      <c r="I23" s="45">
        <f>I20*1%</f>
        <v>0</v>
      </c>
      <c r="J23" s="16">
        <f>J21*1%</f>
        <v>20792.078999999998</v>
      </c>
    </row>
    <row r="24" spans="1:18" x14ac:dyDescent="0.25">
      <c r="A24" s="86"/>
      <c r="B24" s="86"/>
      <c r="C24" s="86"/>
      <c r="D24" s="86"/>
      <c r="E24" s="86"/>
      <c r="F24" s="86"/>
      <c r="H24" s="17" t="s">
        <v>20</v>
      </c>
      <c r="I24" s="16">
        <f>I22*10%</f>
        <v>0</v>
      </c>
      <c r="J24" s="16">
        <f>J22*10%</f>
        <v>0</v>
      </c>
    </row>
    <row r="25" spans="1:18" ht="16.5" thickBot="1" x14ac:dyDescent="0.3">
      <c r="E25" s="1"/>
      <c r="F25" s="1"/>
      <c r="H25" s="18" t="s">
        <v>28</v>
      </c>
      <c r="I25" s="19">
        <v>0</v>
      </c>
      <c r="J25" s="19">
        <v>0</v>
      </c>
      <c r="R25" s="2" t="s">
        <v>21</v>
      </c>
    </row>
    <row r="26" spans="1:18" x14ac:dyDescent="0.25">
      <c r="E26" s="1"/>
      <c r="F26" s="1"/>
      <c r="H26" s="21" t="s">
        <v>22</v>
      </c>
      <c r="I26" s="22">
        <f>I21+I23</f>
        <v>0</v>
      </c>
      <c r="J26" s="22">
        <f>J21+J23</f>
        <v>2099999.9789999998</v>
      </c>
    </row>
    <row r="27" spans="1:18" x14ac:dyDescent="0.25">
      <c r="E27" s="1"/>
      <c r="F27" s="1"/>
      <c r="H27" s="21"/>
      <c r="I27" s="22"/>
    </row>
    <row r="28" spans="1:18" x14ac:dyDescent="0.25">
      <c r="A28" s="1" t="s">
        <v>94</v>
      </c>
      <c r="D28" s="1"/>
      <c r="E28" s="1"/>
      <c r="F28" s="1"/>
      <c r="G28" s="1"/>
      <c r="H28" s="21"/>
      <c r="I28" s="21"/>
      <c r="J28" s="22"/>
    </row>
    <row r="29" spans="1:18" x14ac:dyDescent="0.25">
      <c r="A29" s="23"/>
      <c r="D29" s="1"/>
      <c r="E29" s="1"/>
      <c r="F29" s="1"/>
      <c r="G29" s="1"/>
      <c r="H29" s="21"/>
      <c r="I29" s="21"/>
      <c r="J29" s="22"/>
    </row>
    <row r="30" spans="1:18" x14ac:dyDescent="0.25">
      <c r="D30" s="1"/>
      <c r="E30" s="1"/>
      <c r="F30" s="1"/>
      <c r="G30" s="1"/>
      <c r="H30" s="21"/>
      <c r="I30" s="21"/>
      <c r="J30" s="22"/>
    </row>
    <row r="31" spans="1:18" x14ac:dyDescent="0.25">
      <c r="A31" s="32" t="s">
        <v>23</v>
      </c>
    </row>
    <row r="32" spans="1:18" x14ac:dyDescent="0.25">
      <c r="A32" s="33" t="s">
        <v>24</v>
      </c>
      <c r="B32" s="24"/>
      <c r="C32" s="24"/>
      <c r="D32" s="11"/>
      <c r="E32" s="11"/>
      <c r="F32" s="11"/>
    </row>
    <row r="33" spans="1:10" x14ac:dyDescent="0.25">
      <c r="A33" s="33" t="s">
        <v>29</v>
      </c>
      <c r="B33" s="24"/>
      <c r="C33" s="24"/>
      <c r="D33" s="11"/>
      <c r="E33" s="11"/>
      <c r="F33" s="11"/>
    </row>
    <row r="34" spans="1:10" x14ac:dyDescent="0.25">
      <c r="A34" s="34" t="s">
        <v>30</v>
      </c>
      <c r="B34" s="26"/>
      <c r="C34" s="26"/>
      <c r="D34" s="11"/>
      <c r="E34" s="11"/>
      <c r="F34" s="11"/>
    </row>
    <row r="35" spans="1:10" x14ac:dyDescent="0.25">
      <c r="A35" s="35" t="s">
        <v>0</v>
      </c>
      <c r="B35" s="27"/>
      <c r="C35" s="27"/>
      <c r="D35" s="11"/>
      <c r="E35" s="11"/>
      <c r="F35" s="11"/>
    </row>
    <row r="36" spans="1:10" x14ac:dyDescent="0.25">
      <c r="A36" s="94"/>
      <c r="B36" s="94"/>
      <c r="C36" s="94"/>
    </row>
    <row r="37" spans="1:10" x14ac:dyDescent="0.25">
      <c r="A37" s="28"/>
      <c r="B37" s="28"/>
      <c r="C37" s="28"/>
    </row>
    <row r="38" spans="1:10" x14ac:dyDescent="0.25">
      <c r="H38" s="30" t="s">
        <v>81</v>
      </c>
      <c r="I38" s="117" t="str">
        <f>+J13</f>
        <v>18 Maret 2021</v>
      </c>
      <c r="J38" s="147"/>
    </row>
    <row r="41" spans="1:10" ht="18" customHeight="1" x14ac:dyDescent="0.25"/>
    <row r="42" spans="1:10" ht="17.25" customHeight="1" x14ac:dyDescent="0.25"/>
    <row r="44" spans="1:10" x14ac:dyDescent="0.25">
      <c r="H44" s="135" t="s">
        <v>26</v>
      </c>
      <c r="I44" s="135"/>
      <c r="J44" s="135"/>
    </row>
  </sheetData>
  <mergeCells count="8">
    <mergeCell ref="I38:J38"/>
    <mergeCell ref="H44:J44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7" workbookViewId="0">
      <selection activeCell="J12" sqref="J1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27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6"/>
      <c r="B9" s="6"/>
      <c r="C9" s="6"/>
      <c r="D9" s="6"/>
      <c r="E9" s="6"/>
      <c r="F9" s="6"/>
      <c r="G9" s="6"/>
      <c r="H9" s="7"/>
      <c r="I9" s="7"/>
      <c r="J9" s="6"/>
    </row>
    <row r="10" spans="1:10" ht="23.25" customHeight="1" thickBot="1" x14ac:dyDescent="0.3">
      <c r="A10" s="119" t="s">
        <v>5</v>
      </c>
      <c r="B10" s="120"/>
      <c r="C10" s="120"/>
      <c r="D10" s="120"/>
      <c r="E10" s="120"/>
      <c r="F10" s="120"/>
      <c r="G10" s="120"/>
      <c r="H10" s="120"/>
      <c r="I10" s="120"/>
      <c r="J10" s="121"/>
    </row>
    <row r="12" spans="1:10" x14ac:dyDescent="0.25">
      <c r="A12" s="2" t="s">
        <v>6</v>
      </c>
      <c r="B12" s="2" t="s">
        <v>74</v>
      </c>
      <c r="H12" s="3" t="s">
        <v>7</v>
      </c>
      <c r="I12" s="8" t="s">
        <v>8</v>
      </c>
      <c r="J12" s="9" t="s">
        <v>89</v>
      </c>
    </row>
    <row r="13" spans="1:10" x14ac:dyDescent="0.25">
      <c r="H13" s="3" t="s">
        <v>9</v>
      </c>
      <c r="I13" s="8" t="s">
        <v>8</v>
      </c>
      <c r="J13" s="88" t="s">
        <v>82</v>
      </c>
    </row>
    <row r="14" spans="1:10" x14ac:dyDescent="0.25">
      <c r="H14" s="3" t="s">
        <v>10</v>
      </c>
      <c r="I14" s="8" t="s">
        <v>8</v>
      </c>
      <c r="J14" s="2" t="s">
        <v>75</v>
      </c>
    </row>
    <row r="15" spans="1:10" x14ac:dyDescent="0.25">
      <c r="A15" s="2" t="s">
        <v>11</v>
      </c>
      <c r="B15" s="9" t="s">
        <v>49</v>
      </c>
      <c r="C15" s="9"/>
      <c r="I15" s="8"/>
    </row>
    <row r="16" spans="1:10" ht="16.5" thickBot="1" x14ac:dyDescent="0.3">
      <c r="G16" s="11"/>
    </row>
    <row r="17" spans="1:18" ht="20.100000000000001" customHeight="1" x14ac:dyDescent="0.25">
      <c r="A17" s="37" t="s">
        <v>12</v>
      </c>
      <c r="B17" s="38" t="s">
        <v>13</v>
      </c>
      <c r="C17" s="38" t="s">
        <v>14</v>
      </c>
      <c r="D17" s="38" t="s">
        <v>15</v>
      </c>
      <c r="E17" s="38" t="s">
        <v>16</v>
      </c>
      <c r="F17" s="89" t="s">
        <v>50</v>
      </c>
      <c r="G17" s="89" t="s">
        <v>51</v>
      </c>
      <c r="H17" s="148" t="s">
        <v>17</v>
      </c>
      <c r="I17" s="149"/>
      <c r="J17" s="39" t="s">
        <v>18</v>
      </c>
    </row>
    <row r="18" spans="1:18" ht="53.25" customHeight="1" x14ac:dyDescent="0.25">
      <c r="A18" s="12">
        <v>1</v>
      </c>
      <c r="B18" s="90">
        <v>44266</v>
      </c>
      <c r="C18" s="90"/>
      <c r="D18" s="91" t="s">
        <v>90</v>
      </c>
      <c r="E18" s="91" t="s">
        <v>91</v>
      </c>
      <c r="F18" s="92">
        <v>56</v>
      </c>
      <c r="G18" s="93"/>
      <c r="H18" s="157">
        <v>3267326.7</v>
      </c>
      <c r="I18" s="158"/>
      <c r="J18" s="161">
        <f>H18</f>
        <v>3267326.7</v>
      </c>
    </row>
    <row r="19" spans="1:18" ht="53.25" customHeight="1" x14ac:dyDescent="0.25">
      <c r="A19" s="12">
        <v>2</v>
      </c>
      <c r="B19" s="90">
        <v>44266</v>
      </c>
      <c r="C19" s="90"/>
      <c r="D19" s="91" t="s">
        <v>92</v>
      </c>
      <c r="E19" s="91" t="s">
        <v>93</v>
      </c>
      <c r="F19" s="92">
        <v>53</v>
      </c>
      <c r="G19" s="93"/>
      <c r="H19" s="159"/>
      <c r="I19" s="160"/>
      <c r="J19" s="162"/>
    </row>
    <row r="20" spans="1:18" ht="25.5" customHeight="1" thickBot="1" x14ac:dyDescent="0.3">
      <c r="A20" s="126" t="s">
        <v>19</v>
      </c>
      <c r="B20" s="127"/>
      <c r="C20" s="127"/>
      <c r="D20" s="127"/>
      <c r="E20" s="127"/>
      <c r="F20" s="127"/>
      <c r="G20" s="127"/>
      <c r="H20" s="127"/>
      <c r="I20" s="128"/>
      <c r="J20" s="14">
        <f>J18</f>
        <v>3267326.7</v>
      </c>
    </row>
    <row r="21" spans="1:18" x14ac:dyDescent="0.25">
      <c r="A21" s="129"/>
      <c r="B21" s="129"/>
      <c r="C21" s="86"/>
      <c r="D21" s="86"/>
      <c r="E21" s="86"/>
      <c r="F21" s="86"/>
      <c r="G21" s="86"/>
      <c r="H21" s="15"/>
      <c r="I21" s="15"/>
      <c r="J21" s="16"/>
    </row>
    <row r="22" spans="1:18" x14ac:dyDescent="0.25">
      <c r="A22" s="86"/>
      <c r="B22" s="86"/>
      <c r="C22" s="86"/>
      <c r="D22" s="86"/>
      <c r="E22" s="86"/>
      <c r="F22" s="86"/>
      <c r="H22" s="17" t="s">
        <v>33</v>
      </c>
      <c r="I22" s="45">
        <f>I19*1%</f>
        <v>0</v>
      </c>
      <c r="J22" s="16">
        <f>J20*1%</f>
        <v>32673.267000000003</v>
      </c>
    </row>
    <row r="23" spans="1:18" x14ac:dyDescent="0.25">
      <c r="A23" s="86"/>
      <c r="B23" s="86"/>
      <c r="C23" s="86"/>
      <c r="D23" s="86"/>
      <c r="E23" s="86"/>
      <c r="F23" s="86"/>
      <c r="H23" s="17" t="s">
        <v>20</v>
      </c>
      <c r="I23" s="16">
        <f>I21*10%</f>
        <v>0</v>
      </c>
      <c r="J23" s="16">
        <f>J21*10%</f>
        <v>0</v>
      </c>
    </row>
    <row r="24" spans="1:18" ht="16.5" thickBot="1" x14ac:dyDescent="0.3">
      <c r="E24" s="1"/>
      <c r="F24" s="1"/>
      <c r="H24" s="18" t="s">
        <v>28</v>
      </c>
      <c r="I24" s="19">
        <v>0</v>
      </c>
      <c r="J24" s="19">
        <v>0</v>
      </c>
      <c r="R24" s="2" t="s">
        <v>21</v>
      </c>
    </row>
    <row r="25" spans="1:18" x14ac:dyDescent="0.25">
      <c r="E25" s="1"/>
      <c r="F25" s="1"/>
      <c r="H25" s="21" t="s">
        <v>22</v>
      </c>
      <c r="I25" s="22">
        <f>I20+I22</f>
        <v>0</v>
      </c>
      <c r="J25" s="22">
        <f>J20+J22</f>
        <v>3299999.9670000002</v>
      </c>
    </row>
    <row r="26" spans="1:18" x14ac:dyDescent="0.25">
      <c r="E26" s="1"/>
      <c r="F26" s="1"/>
      <c r="H26" s="21"/>
      <c r="I26" s="22"/>
      <c r="J26" s="22"/>
    </row>
    <row r="27" spans="1:18" x14ac:dyDescent="0.25">
      <c r="A27" s="1" t="s">
        <v>95</v>
      </c>
      <c r="D27" s="1"/>
      <c r="E27" s="1"/>
      <c r="F27" s="1"/>
      <c r="G27" s="1"/>
      <c r="H27" s="21"/>
      <c r="I27" s="21"/>
      <c r="J27" s="22"/>
    </row>
    <row r="28" spans="1:18" x14ac:dyDescent="0.25">
      <c r="A28" s="23"/>
      <c r="D28" s="1"/>
      <c r="E28" s="1"/>
      <c r="F28" s="1"/>
      <c r="G28" s="1"/>
      <c r="H28" s="21"/>
      <c r="I28" s="21"/>
      <c r="J28" s="22"/>
    </row>
    <row r="29" spans="1:18" x14ac:dyDescent="0.25">
      <c r="D29" s="1"/>
      <c r="E29" s="1"/>
      <c r="F29" s="1"/>
      <c r="G29" s="1"/>
      <c r="H29" s="21"/>
      <c r="I29" s="21"/>
      <c r="J29" s="22"/>
    </row>
    <row r="30" spans="1:18" x14ac:dyDescent="0.25">
      <c r="A30" s="32" t="s">
        <v>23</v>
      </c>
    </row>
    <row r="31" spans="1:18" x14ac:dyDescent="0.25">
      <c r="A31" s="33" t="s">
        <v>24</v>
      </c>
      <c r="B31" s="24"/>
      <c r="C31" s="24"/>
      <c r="D31" s="11"/>
      <c r="E31" s="11"/>
      <c r="F31" s="11"/>
    </row>
    <row r="32" spans="1:18" x14ac:dyDescent="0.25">
      <c r="A32" s="33" t="s">
        <v>29</v>
      </c>
      <c r="B32" s="24"/>
      <c r="C32" s="24"/>
      <c r="D32" s="11"/>
      <c r="E32" s="11"/>
      <c r="F32" s="11"/>
    </row>
    <row r="33" spans="1:10" x14ac:dyDescent="0.25">
      <c r="A33" s="34" t="s">
        <v>30</v>
      </c>
      <c r="B33" s="26"/>
      <c r="C33" s="26"/>
      <c r="D33" s="11"/>
      <c r="E33" s="11"/>
      <c r="F33" s="11"/>
    </row>
    <row r="34" spans="1:10" x14ac:dyDescent="0.25">
      <c r="A34" s="35" t="s">
        <v>0</v>
      </c>
      <c r="B34" s="27"/>
      <c r="C34" s="27"/>
      <c r="D34" s="11"/>
      <c r="E34" s="11"/>
      <c r="F34" s="11"/>
    </row>
    <row r="35" spans="1:10" x14ac:dyDescent="0.25">
      <c r="A35" s="94"/>
      <c r="B35" s="94"/>
      <c r="C35" s="94"/>
    </row>
    <row r="36" spans="1:10" x14ac:dyDescent="0.25">
      <c r="A36" s="28"/>
      <c r="B36" s="28"/>
      <c r="C36" s="28"/>
    </row>
    <row r="37" spans="1:10" x14ac:dyDescent="0.25">
      <c r="H37" s="30" t="s">
        <v>81</v>
      </c>
      <c r="I37" s="117" t="str">
        <f>+J13</f>
        <v>18 Maret 2021</v>
      </c>
      <c r="J37" s="147"/>
    </row>
    <row r="40" spans="1:10" ht="18" customHeight="1" x14ac:dyDescent="0.25"/>
    <row r="41" spans="1:10" ht="17.25" customHeight="1" x14ac:dyDescent="0.25"/>
    <row r="43" spans="1:10" x14ac:dyDescent="0.25">
      <c r="H43" s="135" t="s">
        <v>26</v>
      </c>
      <c r="I43" s="135"/>
      <c r="J43" s="135"/>
    </row>
  </sheetData>
  <mergeCells count="8">
    <mergeCell ref="I37:J37"/>
    <mergeCell ref="H43:J43"/>
    <mergeCell ref="A10:J10"/>
    <mergeCell ref="H17:I17"/>
    <mergeCell ref="H18:I19"/>
    <mergeCell ref="J18:J19"/>
    <mergeCell ref="A20:I20"/>
    <mergeCell ref="A21:B21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opLeftCell="A10" workbookViewId="0">
      <selection activeCell="J12" sqref="J1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27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6"/>
      <c r="B9" s="6"/>
      <c r="C9" s="6"/>
      <c r="D9" s="6"/>
      <c r="E9" s="6"/>
      <c r="F9" s="6"/>
      <c r="G9" s="6"/>
      <c r="H9" s="7"/>
      <c r="I9" s="7"/>
      <c r="J9" s="6"/>
    </row>
    <row r="10" spans="1:10" ht="23.25" customHeight="1" thickBot="1" x14ac:dyDescent="0.3">
      <c r="A10" s="119" t="s">
        <v>5</v>
      </c>
      <c r="B10" s="120"/>
      <c r="C10" s="120"/>
      <c r="D10" s="120"/>
      <c r="E10" s="120"/>
      <c r="F10" s="120"/>
      <c r="G10" s="120"/>
      <c r="H10" s="120"/>
      <c r="I10" s="120"/>
      <c r="J10" s="121"/>
    </row>
    <row r="12" spans="1:10" x14ac:dyDescent="0.25">
      <c r="A12" s="2" t="s">
        <v>6</v>
      </c>
      <c r="B12" s="2" t="s">
        <v>74</v>
      </c>
      <c r="H12" s="3" t="s">
        <v>7</v>
      </c>
      <c r="I12" s="8" t="s">
        <v>8</v>
      </c>
      <c r="J12" s="9" t="s">
        <v>96</v>
      </c>
    </row>
    <row r="13" spans="1:10" x14ac:dyDescent="0.25">
      <c r="H13" s="3" t="s">
        <v>9</v>
      </c>
      <c r="I13" s="8" t="s">
        <v>8</v>
      </c>
      <c r="J13" s="88" t="s">
        <v>82</v>
      </c>
    </row>
    <row r="14" spans="1:10" x14ac:dyDescent="0.25">
      <c r="H14" s="3" t="s">
        <v>10</v>
      </c>
      <c r="I14" s="8" t="s">
        <v>8</v>
      </c>
      <c r="J14" s="2" t="s">
        <v>75</v>
      </c>
    </row>
    <row r="15" spans="1:10" x14ac:dyDescent="0.25">
      <c r="A15" s="2" t="s">
        <v>11</v>
      </c>
      <c r="B15" s="9" t="s">
        <v>49</v>
      </c>
      <c r="C15" s="9"/>
      <c r="I15" s="8"/>
    </row>
    <row r="16" spans="1:10" ht="16.5" thickBot="1" x14ac:dyDescent="0.3">
      <c r="G16" s="11"/>
    </row>
    <row r="17" spans="1:18" ht="20.100000000000001" customHeight="1" x14ac:dyDescent="0.25">
      <c r="A17" s="37" t="s">
        <v>12</v>
      </c>
      <c r="B17" s="38" t="s">
        <v>13</v>
      </c>
      <c r="C17" s="38" t="s">
        <v>14</v>
      </c>
      <c r="D17" s="38" t="s">
        <v>15</v>
      </c>
      <c r="E17" s="38" t="s">
        <v>16</v>
      </c>
      <c r="F17" s="89" t="s">
        <v>50</v>
      </c>
      <c r="G17" s="89" t="s">
        <v>51</v>
      </c>
      <c r="H17" s="148" t="s">
        <v>17</v>
      </c>
      <c r="I17" s="149"/>
      <c r="J17" s="39" t="s">
        <v>18</v>
      </c>
    </row>
    <row r="18" spans="1:18" ht="53.25" customHeight="1" x14ac:dyDescent="0.25">
      <c r="A18" s="12">
        <v>1</v>
      </c>
      <c r="B18" s="90">
        <v>44273</v>
      </c>
      <c r="C18" s="90"/>
      <c r="D18" s="91" t="s">
        <v>97</v>
      </c>
      <c r="E18" s="91" t="s">
        <v>77</v>
      </c>
      <c r="F18" s="92">
        <v>77</v>
      </c>
      <c r="G18" s="93"/>
      <c r="H18" s="157">
        <v>2178217.7999999998</v>
      </c>
      <c r="I18" s="158"/>
      <c r="J18" s="161">
        <f>H18</f>
        <v>2178217.7999999998</v>
      </c>
    </row>
    <row r="19" spans="1:18" ht="53.25" customHeight="1" x14ac:dyDescent="0.25">
      <c r="A19" s="12">
        <v>2</v>
      </c>
      <c r="B19" s="90">
        <v>44273</v>
      </c>
      <c r="C19" s="90"/>
      <c r="D19" s="91" t="s">
        <v>98</v>
      </c>
      <c r="E19" s="91" t="s">
        <v>77</v>
      </c>
      <c r="F19" s="92">
        <v>62</v>
      </c>
      <c r="G19" s="93"/>
      <c r="H19" s="159"/>
      <c r="I19" s="160"/>
      <c r="J19" s="162"/>
    </row>
    <row r="20" spans="1:18" ht="53.25" customHeight="1" x14ac:dyDescent="0.25">
      <c r="A20" s="12">
        <v>3</v>
      </c>
      <c r="B20" s="90">
        <v>44273</v>
      </c>
      <c r="C20" s="90"/>
      <c r="D20" s="91" t="s">
        <v>99</v>
      </c>
      <c r="E20" s="91" t="s">
        <v>77</v>
      </c>
      <c r="F20" s="92"/>
      <c r="G20" s="93"/>
      <c r="H20" s="159"/>
      <c r="I20" s="160"/>
      <c r="J20" s="162"/>
    </row>
    <row r="21" spans="1:18" ht="25.5" customHeight="1" thickBot="1" x14ac:dyDescent="0.3">
      <c r="A21" s="126" t="s">
        <v>19</v>
      </c>
      <c r="B21" s="127"/>
      <c r="C21" s="127"/>
      <c r="D21" s="127"/>
      <c r="E21" s="127"/>
      <c r="F21" s="127"/>
      <c r="G21" s="127"/>
      <c r="H21" s="127"/>
      <c r="I21" s="128"/>
      <c r="J21" s="14">
        <f>J18</f>
        <v>2178217.7999999998</v>
      </c>
    </row>
    <row r="22" spans="1:18" x14ac:dyDescent="0.25">
      <c r="A22" s="129"/>
      <c r="B22" s="129"/>
      <c r="C22" s="86"/>
      <c r="D22" s="86"/>
      <c r="E22" s="86"/>
      <c r="F22" s="86"/>
      <c r="G22" s="86"/>
      <c r="H22" s="15"/>
      <c r="I22" s="15"/>
      <c r="J22" s="16"/>
    </row>
    <row r="23" spans="1:18" x14ac:dyDescent="0.25">
      <c r="A23" s="86"/>
      <c r="B23" s="86"/>
      <c r="C23" s="86"/>
      <c r="D23" s="86"/>
      <c r="E23" s="86"/>
      <c r="F23" s="86"/>
      <c r="H23" s="17" t="s">
        <v>33</v>
      </c>
      <c r="I23" s="45">
        <f>I20*1%</f>
        <v>0</v>
      </c>
      <c r="J23" s="16">
        <f>J21*1%</f>
        <v>21782.178</v>
      </c>
    </row>
    <row r="24" spans="1:18" x14ac:dyDescent="0.25">
      <c r="A24" s="86"/>
      <c r="B24" s="86"/>
      <c r="C24" s="86"/>
      <c r="D24" s="86"/>
      <c r="E24" s="86"/>
      <c r="F24" s="86"/>
      <c r="H24" s="17" t="s">
        <v>20</v>
      </c>
      <c r="I24" s="16">
        <f>I22*10%</f>
        <v>0</v>
      </c>
      <c r="J24" s="16">
        <f>J22*10%</f>
        <v>0</v>
      </c>
    </row>
    <row r="25" spans="1:18" ht="16.5" thickBot="1" x14ac:dyDescent="0.3">
      <c r="E25" s="1"/>
      <c r="F25" s="1"/>
      <c r="H25" s="18" t="s">
        <v>28</v>
      </c>
      <c r="I25" s="19">
        <v>0</v>
      </c>
      <c r="J25" s="19">
        <v>0</v>
      </c>
      <c r="R25" s="2" t="s">
        <v>21</v>
      </c>
    </row>
    <row r="26" spans="1:18" x14ac:dyDescent="0.25">
      <c r="E26" s="1"/>
      <c r="F26" s="1"/>
      <c r="H26" s="21" t="s">
        <v>22</v>
      </c>
      <c r="I26" s="22">
        <f>I21+I23</f>
        <v>0</v>
      </c>
      <c r="J26" s="22">
        <f>J21+J23</f>
        <v>2199999.9779999997</v>
      </c>
    </row>
    <row r="27" spans="1:18" x14ac:dyDescent="0.25">
      <c r="E27" s="1"/>
      <c r="F27" s="1"/>
      <c r="H27" s="21"/>
      <c r="I27" s="22"/>
      <c r="J27" s="22"/>
    </row>
    <row r="28" spans="1:18" x14ac:dyDescent="0.25">
      <c r="A28" s="1" t="s">
        <v>127</v>
      </c>
      <c r="D28" s="1"/>
      <c r="E28" s="1"/>
      <c r="F28" s="1"/>
      <c r="G28" s="1"/>
      <c r="H28" s="21"/>
      <c r="I28" s="21"/>
      <c r="J28" s="22"/>
    </row>
    <row r="29" spans="1:18" x14ac:dyDescent="0.25">
      <c r="A29" s="23"/>
      <c r="D29" s="1"/>
      <c r="E29" s="1"/>
      <c r="F29" s="1"/>
      <c r="G29" s="1"/>
      <c r="H29" s="21"/>
      <c r="I29" s="21"/>
      <c r="J29" s="22"/>
    </row>
    <row r="30" spans="1:18" x14ac:dyDescent="0.25">
      <c r="D30" s="1"/>
      <c r="E30" s="1"/>
      <c r="F30" s="1"/>
      <c r="G30" s="1"/>
      <c r="H30" s="21"/>
      <c r="I30" s="21"/>
      <c r="J30" s="22"/>
    </row>
    <row r="31" spans="1:18" x14ac:dyDescent="0.25">
      <c r="A31" s="32" t="s">
        <v>23</v>
      </c>
    </row>
    <row r="32" spans="1:18" x14ac:dyDescent="0.25">
      <c r="A32" s="33" t="s">
        <v>24</v>
      </c>
      <c r="B32" s="24"/>
      <c r="C32" s="24"/>
      <c r="D32" s="11"/>
      <c r="E32" s="11"/>
      <c r="F32" s="11"/>
    </row>
    <row r="33" spans="1:10" x14ac:dyDescent="0.25">
      <c r="A33" s="33" t="s">
        <v>29</v>
      </c>
      <c r="B33" s="24"/>
      <c r="C33" s="24"/>
      <c r="D33" s="11"/>
      <c r="E33" s="11"/>
      <c r="F33" s="11"/>
    </row>
    <row r="34" spans="1:10" x14ac:dyDescent="0.25">
      <c r="A34" s="34" t="s">
        <v>30</v>
      </c>
      <c r="B34" s="26"/>
      <c r="C34" s="26"/>
      <c r="D34" s="11"/>
      <c r="E34" s="11"/>
      <c r="F34" s="11"/>
    </row>
    <row r="35" spans="1:10" x14ac:dyDescent="0.25">
      <c r="A35" s="35" t="s">
        <v>0</v>
      </c>
      <c r="B35" s="27"/>
      <c r="C35" s="27"/>
      <c r="D35" s="11"/>
      <c r="E35" s="11"/>
      <c r="F35" s="11"/>
    </row>
    <row r="36" spans="1:10" x14ac:dyDescent="0.25">
      <c r="A36" s="94"/>
      <c r="B36" s="94"/>
      <c r="C36" s="94"/>
    </row>
    <row r="37" spans="1:10" x14ac:dyDescent="0.25">
      <c r="A37" s="28"/>
      <c r="B37" s="28"/>
      <c r="C37" s="28"/>
    </row>
    <row r="38" spans="1:10" x14ac:dyDescent="0.25">
      <c r="H38" s="30" t="s">
        <v>81</v>
      </c>
      <c r="I38" s="117" t="str">
        <f>+J13</f>
        <v>18 Maret 2021</v>
      </c>
      <c r="J38" s="147"/>
    </row>
    <row r="41" spans="1:10" ht="18" customHeight="1" x14ac:dyDescent="0.25"/>
    <row r="42" spans="1:10" ht="17.25" customHeight="1" x14ac:dyDescent="0.25"/>
    <row r="44" spans="1:10" x14ac:dyDescent="0.25">
      <c r="H44" s="135" t="s">
        <v>26</v>
      </c>
      <c r="I44" s="135"/>
      <c r="J44" s="135"/>
    </row>
  </sheetData>
  <mergeCells count="8">
    <mergeCell ref="I38:J38"/>
    <mergeCell ref="H44:J44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opLeftCell="A4" workbookViewId="0">
      <selection activeCell="J12" sqref="J1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27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6"/>
      <c r="B9" s="6"/>
      <c r="C9" s="6"/>
      <c r="D9" s="6"/>
      <c r="E9" s="6"/>
      <c r="F9" s="6"/>
      <c r="G9" s="6"/>
      <c r="H9" s="7"/>
      <c r="I9" s="7"/>
      <c r="J9" s="6"/>
    </row>
    <row r="10" spans="1:10" ht="23.25" customHeight="1" thickBot="1" x14ac:dyDescent="0.3">
      <c r="A10" s="119" t="s">
        <v>5</v>
      </c>
      <c r="B10" s="120"/>
      <c r="C10" s="120"/>
      <c r="D10" s="120"/>
      <c r="E10" s="120"/>
      <c r="F10" s="120"/>
      <c r="G10" s="120"/>
      <c r="H10" s="120"/>
      <c r="I10" s="120"/>
      <c r="J10" s="121"/>
    </row>
    <row r="12" spans="1:10" x14ac:dyDescent="0.25">
      <c r="A12" s="2" t="s">
        <v>6</v>
      </c>
      <c r="B12" s="2" t="s">
        <v>74</v>
      </c>
      <c r="H12" s="3" t="s">
        <v>7</v>
      </c>
      <c r="I12" s="8" t="s">
        <v>8</v>
      </c>
      <c r="J12" s="9" t="s">
        <v>100</v>
      </c>
    </row>
    <row r="13" spans="1:10" x14ac:dyDescent="0.25">
      <c r="H13" s="3" t="s">
        <v>9</v>
      </c>
      <c r="I13" s="8" t="s">
        <v>8</v>
      </c>
      <c r="J13" s="88" t="s">
        <v>82</v>
      </c>
    </row>
    <row r="14" spans="1:10" x14ac:dyDescent="0.25">
      <c r="H14" s="3" t="s">
        <v>10</v>
      </c>
      <c r="I14" s="8" t="s">
        <v>8</v>
      </c>
      <c r="J14" s="2" t="s">
        <v>75</v>
      </c>
    </row>
    <row r="15" spans="1:10" x14ac:dyDescent="0.25">
      <c r="A15" s="2" t="s">
        <v>11</v>
      </c>
      <c r="B15" s="9" t="s">
        <v>49</v>
      </c>
      <c r="C15" s="9"/>
      <c r="I15" s="8"/>
    </row>
    <row r="16" spans="1:10" ht="16.5" thickBot="1" x14ac:dyDescent="0.3">
      <c r="G16" s="11"/>
    </row>
    <row r="17" spans="1:18" ht="20.100000000000001" customHeight="1" x14ac:dyDescent="0.25">
      <c r="A17" s="37" t="s">
        <v>12</v>
      </c>
      <c r="B17" s="38" t="s">
        <v>13</v>
      </c>
      <c r="C17" s="38" t="s">
        <v>14</v>
      </c>
      <c r="D17" s="38" t="s">
        <v>15</v>
      </c>
      <c r="E17" s="38" t="s">
        <v>16</v>
      </c>
      <c r="F17" s="89" t="s">
        <v>50</v>
      </c>
      <c r="G17" s="89" t="s">
        <v>51</v>
      </c>
      <c r="H17" s="148" t="s">
        <v>17</v>
      </c>
      <c r="I17" s="149"/>
      <c r="J17" s="39" t="s">
        <v>18</v>
      </c>
    </row>
    <row r="18" spans="1:18" ht="53.25" customHeight="1" x14ac:dyDescent="0.25">
      <c r="A18" s="12">
        <v>1</v>
      </c>
      <c r="B18" s="90">
        <v>44273</v>
      </c>
      <c r="C18" s="90"/>
      <c r="D18" s="91" t="s">
        <v>84</v>
      </c>
      <c r="E18" s="91" t="s">
        <v>85</v>
      </c>
      <c r="F18" s="92">
        <v>30</v>
      </c>
      <c r="G18" s="93"/>
      <c r="H18" s="157">
        <v>1485148.5</v>
      </c>
      <c r="I18" s="158"/>
      <c r="J18" s="161">
        <f>H18</f>
        <v>1485148.5</v>
      </c>
    </row>
    <row r="19" spans="1:18" ht="53.25" customHeight="1" x14ac:dyDescent="0.25">
      <c r="A19" s="12">
        <v>2</v>
      </c>
      <c r="B19" s="90">
        <v>44273</v>
      </c>
      <c r="C19" s="90"/>
      <c r="D19" s="91" t="s">
        <v>86</v>
      </c>
      <c r="E19" s="91" t="s">
        <v>85</v>
      </c>
      <c r="F19" s="92">
        <v>33</v>
      </c>
      <c r="G19" s="93"/>
      <c r="H19" s="159"/>
      <c r="I19" s="160"/>
      <c r="J19" s="162"/>
    </row>
    <row r="20" spans="1:18" ht="53.25" customHeight="1" x14ac:dyDescent="0.25">
      <c r="A20" s="12">
        <v>3</v>
      </c>
      <c r="B20" s="90">
        <v>44273</v>
      </c>
      <c r="C20" s="90"/>
      <c r="D20" s="91" t="s">
        <v>87</v>
      </c>
      <c r="E20" s="91" t="s">
        <v>85</v>
      </c>
      <c r="F20" s="92">
        <v>39</v>
      </c>
      <c r="G20" s="93"/>
      <c r="H20" s="159"/>
      <c r="I20" s="160"/>
      <c r="J20" s="163"/>
    </row>
    <row r="21" spans="1:18" ht="25.5" customHeight="1" thickBot="1" x14ac:dyDescent="0.3">
      <c r="A21" s="126" t="s">
        <v>19</v>
      </c>
      <c r="B21" s="127"/>
      <c r="C21" s="127"/>
      <c r="D21" s="127"/>
      <c r="E21" s="127"/>
      <c r="F21" s="127"/>
      <c r="G21" s="127"/>
      <c r="H21" s="127"/>
      <c r="I21" s="128"/>
      <c r="J21" s="14">
        <f>SUM(J18:J18)</f>
        <v>1485148.5</v>
      </c>
    </row>
    <row r="22" spans="1:18" x14ac:dyDescent="0.25">
      <c r="A22" s="129"/>
      <c r="B22" s="129"/>
      <c r="C22" s="86"/>
      <c r="D22" s="86"/>
      <c r="E22" s="86"/>
      <c r="F22" s="86"/>
      <c r="G22" s="86"/>
      <c r="H22" s="15"/>
      <c r="I22" s="15"/>
      <c r="J22" s="16"/>
    </row>
    <row r="23" spans="1:18" x14ac:dyDescent="0.25">
      <c r="A23" s="86"/>
      <c r="B23" s="86"/>
      <c r="C23" s="86"/>
      <c r="D23" s="86"/>
      <c r="E23" s="86"/>
      <c r="F23" s="86"/>
      <c r="H23" s="17" t="s">
        <v>33</v>
      </c>
      <c r="I23" s="45">
        <f>I20*1%</f>
        <v>0</v>
      </c>
      <c r="J23" s="16">
        <f>J21*1%</f>
        <v>14851.485000000001</v>
      </c>
    </row>
    <row r="24" spans="1:18" x14ac:dyDescent="0.25">
      <c r="A24" s="86"/>
      <c r="B24" s="86"/>
      <c r="C24" s="86"/>
      <c r="D24" s="86"/>
      <c r="E24" s="86"/>
      <c r="F24" s="86"/>
      <c r="H24" s="17" t="s">
        <v>20</v>
      </c>
      <c r="I24" s="16">
        <f>I22*10%</f>
        <v>0</v>
      </c>
      <c r="J24" s="16">
        <f>J22*10%</f>
        <v>0</v>
      </c>
    </row>
    <row r="25" spans="1:18" ht="16.5" thickBot="1" x14ac:dyDescent="0.3">
      <c r="E25" s="1"/>
      <c r="F25" s="1"/>
      <c r="H25" s="18" t="s">
        <v>28</v>
      </c>
      <c r="I25" s="19">
        <v>0</v>
      </c>
      <c r="J25" s="19">
        <v>0</v>
      </c>
      <c r="R25" s="2" t="s">
        <v>21</v>
      </c>
    </row>
    <row r="26" spans="1:18" x14ac:dyDescent="0.25">
      <c r="E26" s="1"/>
      <c r="F26" s="1"/>
      <c r="H26" s="21" t="s">
        <v>22</v>
      </c>
      <c r="I26" s="22">
        <f>I21+I23</f>
        <v>0</v>
      </c>
      <c r="J26" s="22">
        <f>J21+J23</f>
        <v>1499999.9850000001</v>
      </c>
    </row>
    <row r="27" spans="1:18" x14ac:dyDescent="0.25">
      <c r="E27" s="1"/>
      <c r="F27" s="1"/>
      <c r="H27" s="21"/>
      <c r="I27" s="22"/>
      <c r="J27" s="22"/>
    </row>
    <row r="28" spans="1:18" x14ac:dyDescent="0.25">
      <c r="A28" s="1" t="s">
        <v>88</v>
      </c>
      <c r="D28" s="1"/>
      <c r="E28" s="1"/>
      <c r="F28" s="1"/>
      <c r="G28" s="1"/>
      <c r="H28" s="21"/>
      <c r="I28" s="21"/>
      <c r="J28" s="22"/>
    </row>
    <row r="29" spans="1:18" x14ac:dyDescent="0.25">
      <c r="A29" s="23"/>
      <c r="D29" s="1"/>
      <c r="E29" s="1"/>
      <c r="F29" s="1"/>
      <c r="G29" s="1"/>
      <c r="H29" s="21"/>
      <c r="I29" s="21"/>
      <c r="J29" s="22"/>
    </row>
    <row r="30" spans="1:18" x14ac:dyDescent="0.25">
      <c r="D30" s="1"/>
      <c r="E30" s="1"/>
      <c r="F30" s="1"/>
      <c r="G30" s="1"/>
      <c r="H30" s="21"/>
      <c r="I30" s="21"/>
      <c r="J30" s="22"/>
    </row>
    <row r="31" spans="1:18" x14ac:dyDescent="0.25">
      <c r="A31" s="32" t="s">
        <v>23</v>
      </c>
    </row>
    <row r="32" spans="1:18" x14ac:dyDescent="0.25">
      <c r="A32" s="33" t="s">
        <v>24</v>
      </c>
      <c r="B32" s="24"/>
      <c r="C32" s="24"/>
      <c r="D32" s="11"/>
      <c r="E32" s="11"/>
      <c r="F32" s="11"/>
    </row>
    <row r="33" spans="1:10" x14ac:dyDescent="0.25">
      <c r="A33" s="33" t="s">
        <v>29</v>
      </c>
      <c r="B33" s="24"/>
      <c r="C33" s="24"/>
      <c r="D33" s="11"/>
      <c r="E33" s="11"/>
      <c r="F33" s="11"/>
    </row>
    <row r="34" spans="1:10" x14ac:dyDescent="0.25">
      <c r="A34" s="34" t="s">
        <v>30</v>
      </c>
      <c r="B34" s="26"/>
      <c r="C34" s="26"/>
      <c r="D34" s="11"/>
      <c r="E34" s="11"/>
      <c r="F34" s="11"/>
    </row>
    <row r="35" spans="1:10" x14ac:dyDescent="0.25">
      <c r="A35" s="35" t="s">
        <v>0</v>
      </c>
      <c r="B35" s="27"/>
      <c r="C35" s="27"/>
      <c r="D35" s="11"/>
      <c r="E35" s="11"/>
      <c r="F35" s="11"/>
    </row>
    <row r="36" spans="1:10" x14ac:dyDescent="0.25">
      <c r="A36" s="94"/>
      <c r="B36" s="94"/>
      <c r="C36" s="94"/>
    </row>
    <row r="37" spans="1:10" x14ac:dyDescent="0.25">
      <c r="A37" s="28"/>
      <c r="B37" s="28"/>
      <c r="C37" s="28"/>
    </row>
    <row r="38" spans="1:10" x14ac:dyDescent="0.25">
      <c r="H38" s="30" t="s">
        <v>81</v>
      </c>
      <c r="I38" s="117" t="str">
        <f>+J13</f>
        <v>18 Maret 2021</v>
      </c>
      <c r="J38" s="147"/>
    </row>
    <row r="41" spans="1:10" ht="18" customHeight="1" x14ac:dyDescent="0.25"/>
    <row r="42" spans="1:10" ht="17.25" customHeight="1" x14ac:dyDescent="0.25"/>
    <row r="44" spans="1:10" x14ac:dyDescent="0.25">
      <c r="H44" s="135" t="s">
        <v>26</v>
      </c>
      <c r="I44" s="135"/>
      <c r="J44" s="135"/>
    </row>
  </sheetData>
  <mergeCells count="8">
    <mergeCell ref="I38:J38"/>
    <mergeCell ref="H44:J44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25_Winson_ Cancel</vt:lpstr>
      <vt:lpstr>26_Winson_ Cikarang</vt:lpstr>
      <vt:lpstr>27_Java Books_Mix </vt:lpstr>
      <vt:lpstr>28_Wirya_Tanjung Selor</vt:lpstr>
      <vt:lpstr>29_Winson_ Medan</vt:lpstr>
      <vt:lpstr>30_Marugame_Bandung</vt:lpstr>
      <vt:lpstr>32_Marugame_Jawa Tengah</vt:lpstr>
      <vt:lpstr>33_Marugame_Bandung</vt:lpstr>
      <vt:lpstr>34_Marugame_Bogor</vt:lpstr>
      <vt:lpstr>35_Winson_ Sentul</vt:lpstr>
      <vt:lpstr>36_PT. Putra_Kudus</vt:lpstr>
      <vt:lpstr>37_Marugame_Bandung</vt:lpstr>
      <vt:lpstr>39_Marugame_Bandung</vt:lpstr>
      <vt:lpstr>38_Lini_Sintang</vt:lpstr>
      <vt:lpstr>40_Marugame Kalapa Gading</vt:lpstr>
      <vt:lpstr>41_Marugame_Cirebon</vt:lpstr>
      <vt:lpstr>42_LF_Serang</vt:lpstr>
      <vt:lpstr>Sheet4 (2)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2022-01-18T07:43:32Z</dcterms:modified>
</cp:coreProperties>
</file>