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PN_Invoice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F5" i="1"/>
  <c r="E5" i="1"/>
  <c r="J5" i="1"/>
  <c r="J4" i="1"/>
  <c r="G5" i="1" l="1"/>
  <c r="K5" i="1" s="1"/>
  <c r="A5" i="1"/>
  <c r="F4" i="1"/>
  <c r="E4" i="1"/>
  <c r="G4" i="1" l="1"/>
  <c r="K4" i="1" s="1"/>
</calcChain>
</file>

<file path=xl/sharedStrings.xml><?xml version="1.0" encoding="utf-8"?>
<sst xmlns="http://schemas.openxmlformats.org/spreadsheetml/2006/main" count="18" uniqueCount="18">
  <si>
    <t>NO.</t>
  </si>
  <si>
    <t>INVOICE</t>
  </si>
  <si>
    <t>PPN</t>
  </si>
  <si>
    <t>PPH 23</t>
  </si>
  <si>
    <t>TOTAL</t>
  </si>
  <si>
    <t>HARGA NORMAL</t>
  </si>
  <si>
    <t>DPP                             (HARAGA UP)</t>
  </si>
  <si>
    <t>FEE</t>
  </si>
  <si>
    <t xml:space="preserve"> 009/PCI/K1/I/22</t>
  </si>
  <si>
    <t xml:space="preserve">TUJUAN </t>
  </si>
  <si>
    <t>AMBON</t>
  </si>
  <si>
    <t>KG</t>
  </si>
  <si>
    <t>AMOUNT</t>
  </si>
  <si>
    <t>Makassar</t>
  </si>
  <si>
    <t xml:space="preserve"> 064/PCI/K1/II/22</t>
  </si>
  <si>
    <t>PERHITUNGAN UP HARGA PT. WINSON ( BPK. FUAD)</t>
  </si>
  <si>
    <t xml:space="preserve">TOTAL UP </t>
  </si>
  <si>
    <t>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</si>
</sst>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7" formatCode="dd/mm/yy;@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167" fontId="0" fillId="0" borderId="1" xfId="1" applyNumberFormat="1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L9" sqref="L9"/>
    </sheetView>
  </sheetViews>
  <sheetFormatPr defaultRowHeight="15" x14ac:dyDescent="0.25"/>
  <cols>
    <col min="1" max="1" width="5.42578125" customWidth="1"/>
    <col min="3" max="3" width="16.85546875" customWidth="1"/>
    <col min="4" max="4" width="14.42578125" customWidth="1"/>
    <col min="5" max="6" width="10.5703125" bestFit="1" customWidth="1"/>
    <col min="7" max="7" width="13.28515625" bestFit="1" customWidth="1"/>
    <col min="8" max="9" width="13.28515625" customWidth="1"/>
    <col min="10" max="10" width="13.42578125" customWidth="1"/>
    <col min="11" max="11" width="14.140625" customWidth="1"/>
    <col min="12" max="12" width="10.28515625" customWidth="1"/>
  </cols>
  <sheetData>
    <row r="1" spans="1:12" ht="35.25" customHeight="1" x14ac:dyDescent="0.25">
      <c r="A1" s="9" t="s">
        <v>15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2" ht="6.75" customHeight="1" x14ac:dyDescent="0.25"/>
    <row r="3" spans="1:12" ht="30" x14ac:dyDescent="0.25">
      <c r="A3" s="3" t="s">
        <v>0</v>
      </c>
      <c r="B3" s="3" t="s">
        <v>9</v>
      </c>
      <c r="C3" s="3" t="s">
        <v>1</v>
      </c>
      <c r="D3" s="4" t="s">
        <v>6</v>
      </c>
      <c r="E3" s="3" t="s">
        <v>2</v>
      </c>
      <c r="F3" s="3" t="s">
        <v>3</v>
      </c>
      <c r="G3" s="3" t="s">
        <v>4</v>
      </c>
      <c r="H3" s="5" t="s">
        <v>11</v>
      </c>
      <c r="I3" s="3" t="s">
        <v>12</v>
      </c>
      <c r="J3" s="4" t="s">
        <v>5</v>
      </c>
      <c r="K3" s="3" t="s">
        <v>7</v>
      </c>
      <c r="L3" s="3" t="s">
        <v>17</v>
      </c>
    </row>
    <row r="4" spans="1:12" s="1" customFormat="1" ht="24" customHeight="1" x14ac:dyDescent="0.25">
      <c r="A4" s="2">
        <v>1</v>
      </c>
      <c r="B4" s="2" t="s">
        <v>10</v>
      </c>
      <c r="C4" s="2" t="s">
        <v>8</v>
      </c>
      <c r="D4" s="7">
        <v>4277000</v>
      </c>
      <c r="E4" s="7">
        <f>D4*1%</f>
        <v>42770</v>
      </c>
      <c r="F4" s="7">
        <f>D4*2%</f>
        <v>85540</v>
      </c>
      <c r="G4" s="7">
        <f>D4+E4-F4</f>
        <v>4234230</v>
      </c>
      <c r="H4" s="8">
        <v>329</v>
      </c>
      <c r="I4" s="7">
        <v>10800</v>
      </c>
      <c r="J4" s="7">
        <f>H4*I4</f>
        <v>3553200</v>
      </c>
      <c r="K4" s="7">
        <f>G4-J4</f>
        <v>681030</v>
      </c>
      <c r="L4" s="15">
        <v>44615</v>
      </c>
    </row>
    <row r="5" spans="1:12" s="1" customFormat="1" ht="24" customHeight="1" x14ac:dyDescent="0.25">
      <c r="A5" s="2">
        <f>A4+1</f>
        <v>2</v>
      </c>
      <c r="B5" s="2" t="s">
        <v>13</v>
      </c>
      <c r="C5" s="2" t="s">
        <v>14</v>
      </c>
      <c r="D5" s="7">
        <v>44136000</v>
      </c>
      <c r="E5" s="7">
        <f>D5*1%</f>
        <v>441360</v>
      </c>
      <c r="F5" s="7">
        <f>D5*2%</f>
        <v>882720</v>
      </c>
      <c r="G5" s="7">
        <f>D5+E5-F5</f>
        <v>43694640</v>
      </c>
      <c r="H5" s="8">
        <v>7356</v>
      </c>
      <c r="I5" s="7">
        <v>3500</v>
      </c>
      <c r="J5" s="7">
        <f>H5*I5</f>
        <v>25746000</v>
      </c>
      <c r="K5" s="7">
        <f>G5-J5</f>
        <v>17948640</v>
      </c>
      <c r="L5" s="13"/>
    </row>
    <row r="6" spans="1:12" ht="24" customHeight="1" x14ac:dyDescent="0.25">
      <c r="A6" s="10" t="s">
        <v>16</v>
      </c>
      <c r="B6" s="11"/>
      <c r="C6" s="11"/>
      <c r="D6" s="11"/>
      <c r="E6" s="11"/>
      <c r="F6" s="11"/>
      <c r="G6" s="11"/>
      <c r="H6" s="11"/>
      <c r="I6" s="11"/>
      <c r="J6" s="12"/>
      <c r="K6" s="6">
        <f>SUM(K4:K5)</f>
        <v>18629670</v>
      </c>
      <c r="L6" s="14"/>
    </row>
  </sheetData>
  <mergeCells count="2">
    <mergeCell ref="A1:K1"/>
    <mergeCell ref="A6:J6"/>
  </mergeCells>
  <pageMargins left="0.70866141732283472" right="0.70866141732283472" top="0.74803149606299213" bottom="0.74803149606299213" header="0.31496062992125984" footer="0.31496062992125984"/>
  <pageSetup paperSize="9" scale="90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PCI</dc:creator>
  <cp:lastModifiedBy>PCI</cp:lastModifiedBy>
  <cp:lastPrinted>2022-02-23T07:53:53Z</cp:lastPrinted>
  <dcterms:created xsi:type="dcterms:W3CDTF">2022-02-23T04:50:03Z</dcterms:created>
  <dcterms:modified xsi:type="dcterms:W3CDTF">2022-02-24T11:13:59Z</dcterms:modified>
</cp:coreProperties>
</file>