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EDE\2021\INVOICE\Performa\"/>
    </mc:Choice>
  </mc:AlternateContent>
  <bookViews>
    <workbookView xWindow="0" yWindow="0" windowWidth="20490" windowHeight="7620"/>
  </bookViews>
  <sheets>
    <sheet name="STIKER REKAP  (2)" sheetId="1" r:id="rId1"/>
  </sheets>
  <definedNames>
    <definedName name="_xlnm._FilterDatabase" localSheetId="0" hidden="1">'STIKER REKAP  (2)'!$A$8:$O$80</definedName>
    <definedName name="_xlnm.Print_Area" localSheetId="0">'STIKER REKAP  (2)'!$A$4:$K$80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70" i="1" l="1"/>
  <c r="U65" i="1"/>
  <c r="U57" i="1"/>
  <c r="U63" i="1"/>
  <c r="U64" i="1"/>
  <c r="U79" i="1" l="1"/>
  <c r="U78" i="1"/>
  <c r="U77" i="1"/>
  <c r="U76" i="1"/>
  <c r="U75" i="1"/>
  <c r="U74" i="1"/>
  <c r="U73" i="1"/>
  <c r="U72" i="1"/>
  <c r="U71" i="1"/>
  <c r="U69" i="1"/>
  <c r="U68" i="1"/>
  <c r="U67" i="1"/>
  <c r="U66" i="1"/>
  <c r="U62" i="1"/>
  <c r="U61" i="1"/>
  <c r="U60" i="1"/>
  <c r="U59" i="1"/>
  <c r="U58" i="1"/>
  <c r="U56" i="1"/>
  <c r="U55" i="1"/>
  <c r="U54" i="1"/>
  <c r="U53" i="1"/>
  <c r="U52" i="1"/>
  <c r="R57" i="1" l="1"/>
  <c r="S57" i="1" s="1"/>
  <c r="R58" i="1"/>
  <c r="S58" i="1" s="1"/>
  <c r="R59" i="1"/>
  <c r="S59" i="1" s="1"/>
  <c r="R60" i="1"/>
  <c r="S60" i="1" s="1"/>
  <c r="R61" i="1"/>
  <c r="S61" i="1" s="1"/>
  <c r="R62" i="1"/>
  <c r="S62" i="1" s="1"/>
  <c r="R63" i="1"/>
  <c r="S63" i="1" s="1"/>
  <c r="R64" i="1"/>
  <c r="S64" i="1" s="1"/>
  <c r="R65" i="1"/>
  <c r="S65" i="1" s="1"/>
  <c r="R66" i="1"/>
  <c r="S66" i="1" s="1"/>
  <c r="R67" i="1"/>
  <c r="S67" i="1" s="1"/>
  <c r="R68" i="1"/>
  <c r="S68" i="1" s="1"/>
  <c r="R69" i="1"/>
  <c r="S69" i="1" s="1"/>
  <c r="R70" i="1"/>
  <c r="S70" i="1" s="1"/>
  <c r="R71" i="1"/>
  <c r="S71" i="1" s="1"/>
  <c r="R72" i="1"/>
  <c r="S72" i="1" s="1"/>
  <c r="R73" i="1"/>
  <c r="S73" i="1" s="1"/>
  <c r="R74" i="1"/>
  <c r="S74" i="1" s="1"/>
  <c r="R75" i="1"/>
  <c r="S75" i="1" s="1"/>
  <c r="R76" i="1"/>
  <c r="S76" i="1" s="1"/>
  <c r="R77" i="1"/>
  <c r="S77" i="1" s="1"/>
  <c r="R78" i="1"/>
  <c r="S78" i="1" s="1"/>
  <c r="R79" i="1"/>
  <c r="S79" i="1" s="1"/>
  <c r="R10" i="1"/>
  <c r="S10" i="1" s="1"/>
  <c r="U10" i="1" s="1"/>
  <c r="R11" i="1"/>
  <c r="S11" i="1" s="1"/>
  <c r="U11" i="1" s="1"/>
  <c r="R12" i="1"/>
  <c r="S12" i="1" s="1"/>
  <c r="U12" i="1" s="1"/>
  <c r="R13" i="1"/>
  <c r="S13" i="1" s="1"/>
  <c r="U13" i="1" s="1"/>
  <c r="R14" i="1"/>
  <c r="S14" i="1" s="1"/>
  <c r="U14" i="1" s="1"/>
  <c r="R15" i="1"/>
  <c r="U15" i="1" s="1"/>
  <c r="R16" i="1"/>
  <c r="U16" i="1" s="1"/>
  <c r="R17" i="1"/>
  <c r="U17" i="1" s="1"/>
  <c r="R18" i="1"/>
  <c r="U18" i="1" s="1"/>
  <c r="R19" i="1"/>
  <c r="U19" i="1" s="1"/>
  <c r="R20" i="1"/>
  <c r="U20" i="1" s="1"/>
  <c r="R21" i="1"/>
  <c r="S21" i="1" s="1"/>
  <c r="U21" i="1" s="1"/>
  <c r="R22" i="1"/>
  <c r="S22" i="1" s="1"/>
  <c r="U22" i="1" s="1"/>
  <c r="R23" i="1"/>
  <c r="S23" i="1" s="1"/>
  <c r="U23" i="1" s="1"/>
  <c r="R24" i="1"/>
  <c r="S24" i="1" s="1"/>
  <c r="U24" i="1" s="1"/>
  <c r="R25" i="1"/>
  <c r="S25" i="1" s="1"/>
  <c r="U25" i="1" s="1"/>
  <c r="R26" i="1"/>
  <c r="S26" i="1" s="1"/>
  <c r="U26" i="1" s="1"/>
  <c r="R27" i="1"/>
  <c r="S27" i="1" s="1"/>
  <c r="U27" i="1" s="1"/>
  <c r="R28" i="1"/>
  <c r="S28" i="1" s="1"/>
  <c r="U28" i="1" s="1"/>
  <c r="R29" i="1"/>
  <c r="S29" i="1" s="1"/>
  <c r="U29" i="1" s="1"/>
  <c r="R30" i="1"/>
  <c r="S30" i="1" s="1"/>
  <c r="U30" i="1" s="1"/>
  <c r="R31" i="1"/>
  <c r="S31" i="1" s="1"/>
  <c r="U31" i="1" s="1"/>
  <c r="R32" i="1"/>
  <c r="S32" i="1" s="1"/>
  <c r="U32" i="1" s="1"/>
  <c r="R33" i="1"/>
  <c r="S33" i="1" s="1"/>
  <c r="U33" i="1" s="1"/>
  <c r="R34" i="1"/>
  <c r="S34" i="1" s="1"/>
  <c r="U34" i="1" s="1"/>
  <c r="R35" i="1"/>
  <c r="S35" i="1" s="1"/>
  <c r="U35" i="1" s="1"/>
  <c r="R36" i="1"/>
  <c r="S36" i="1" s="1"/>
  <c r="U36" i="1" s="1"/>
  <c r="R37" i="1"/>
  <c r="S37" i="1" s="1"/>
  <c r="U37" i="1" s="1"/>
  <c r="R38" i="1"/>
  <c r="S38" i="1" s="1"/>
  <c r="U38" i="1" s="1"/>
  <c r="R39" i="1"/>
  <c r="S39" i="1" s="1"/>
  <c r="U39" i="1" s="1"/>
  <c r="R40" i="1"/>
  <c r="S40" i="1" s="1"/>
  <c r="U40" i="1" s="1"/>
  <c r="R41" i="1"/>
  <c r="S41" i="1" s="1"/>
  <c r="U41" i="1" s="1"/>
  <c r="R42" i="1"/>
  <c r="S42" i="1" s="1"/>
  <c r="U42" i="1" s="1"/>
  <c r="R43" i="1"/>
  <c r="S43" i="1" s="1"/>
  <c r="U43" i="1" s="1"/>
  <c r="R44" i="1"/>
  <c r="S44" i="1" s="1"/>
  <c r="U44" i="1" s="1"/>
  <c r="R45" i="1"/>
  <c r="S45" i="1" s="1"/>
  <c r="U45" i="1" s="1"/>
  <c r="R46" i="1"/>
  <c r="S46" i="1" s="1"/>
  <c r="U46" i="1" s="1"/>
  <c r="R47" i="1"/>
  <c r="S47" i="1" s="1"/>
  <c r="U47" i="1" s="1"/>
  <c r="R48" i="1"/>
  <c r="S48" i="1" s="1"/>
  <c r="U48" i="1" s="1"/>
  <c r="R49" i="1"/>
  <c r="S49" i="1" s="1"/>
  <c r="U49" i="1" s="1"/>
  <c r="R50" i="1"/>
  <c r="S50" i="1" s="1"/>
  <c r="U50" i="1" s="1"/>
  <c r="R51" i="1"/>
  <c r="S51" i="1" s="1"/>
  <c r="U51" i="1" s="1"/>
  <c r="R52" i="1"/>
  <c r="S52" i="1" s="1"/>
  <c r="R53" i="1"/>
  <c r="S53" i="1" s="1"/>
  <c r="R54" i="1"/>
  <c r="S54" i="1" s="1"/>
  <c r="R55" i="1"/>
  <c r="R56" i="1"/>
  <c r="S56" i="1" s="1"/>
  <c r="R9" i="1"/>
  <c r="O80" i="1"/>
  <c r="N80" i="1"/>
  <c r="M80" i="1"/>
  <c r="L80" i="1"/>
  <c r="K80" i="1"/>
  <c r="J80" i="1"/>
  <c r="I80" i="1"/>
  <c r="H80" i="1"/>
  <c r="G80" i="1"/>
  <c r="F80" i="1"/>
  <c r="E80" i="1"/>
  <c r="D80" i="1"/>
  <c r="S9" i="1" l="1"/>
  <c r="U9" i="1" s="1"/>
  <c r="R80" i="1"/>
  <c r="U80" i="1"/>
  <c r="S80" i="1"/>
</calcChain>
</file>

<file path=xl/sharedStrings.xml><?xml version="1.0" encoding="utf-8"?>
<sst xmlns="http://schemas.openxmlformats.org/spreadsheetml/2006/main" count="272" uniqueCount="109">
  <si>
    <t>ZONE</t>
  </si>
  <si>
    <t>REGION</t>
  </si>
  <si>
    <t>AREA</t>
  </si>
  <si>
    <t xml:space="preserve">ROAR 14K </t>
  </si>
  <si>
    <t xml:space="preserve">SPADE 14K </t>
  </si>
  <si>
    <t xml:space="preserve">SPADE 12K </t>
  </si>
  <si>
    <t xml:space="preserve">BAJA 6K </t>
  </si>
  <si>
    <t xml:space="preserve">BAGAS 6K </t>
  </si>
  <si>
    <t xml:space="preserve">KRIPTON 14K </t>
  </si>
  <si>
    <t xml:space="preserve">ZIGGY 14K </t>
  </si>
  <si>
    <t xml:space="preserve">Braja 6K </t>
  </si>
  <si>
    <t xml:space="preserve">DROGO 14K </t>
  </si>
  <si>
    <t xml:space="preserve">TPOSM - Sticker - 40x40 cm - Sticker Chromo </t>
  </si>
  <si>
    <t>North Sumatera</t>
  </si>
  <si>
    <t>Sumatera 2</t>
  </si>
  <si>
    <t>Padang</t>
  </si>
  <si>
    <t>DPC Solok</t>
  </si>
  <si>
    <t>Bukittinggi</t>
  </si>
  <si>
    <t>Pekanbaru</t>
  </si>
  <si>
    <t>Duri</t>
  </si>
  <si>
    <t>Air Molek</t>
  </si>
  <si>
    <t>South Sumatera</t>
  </si>
  <si>
    <t>Sumatera 3</t>
  </si>
  <si>
    <t>Palembang 1</t>
  </si>
  <si>
    <t>Palembang 2</t>
  </si>
  <si>
    <t>EZD Bangka</t>
  </si>
  <si>
    <t>EZD Belitung</t>
  </si>
  <si>
    <t>Lahat</t>
  </si>
  <si>
    <t>DPC Baturaja</t>
  </si>
  <si>
    <t>Jambi</t>
  </si>
  <si>
    <t>Muara Bungo</t>
  </si>
  <si>
    <t>Sumatera 4</t>
  </si>
  <si>
    <t>Metro</t>
  </si>
  <si>
    <t>Bengkulu</t>
  </si>
  <si>
    <t>DPC Lubuk Linggau</t>
  </si>
  <si>
    <t>Bandar Lampung</t>
  </si>
  <si>
    <t>DPC Pringsewu</t>
  </si>
  <si>
    <t>DPC Kalianda</t>
  </si>
  <si>
    <t>Kotabumi</t>
  </si>
  <si>
    <t>DPC Tulang Bawang</t>
  </si>
  <si>
    <t>Central Java</t>
  </si>
  <si>
    <t>Java 2</t>
  </si>
  <si>
    <t>Purwokerto</t>
  </si>
  <si>
    <t>Madiun</t>
  </si>
  <si>
    <t>Yogyakarta</t>
  </si>
  <si>
    <t>Magelang</t>
  </si>
  <si>
    <t>Surakarta</t>
  </si>
  <si>
    <t>Salatiga</t>
  </si>
  <si>
    <t>Java 3</t>
  </si>
  <si>
    <t>Semarang</t>
  </si>
  <si>
    <t>Pati</t>
  </si>
  <si>
    <t>Tegal</t>
  </si>
  <si>
    <t>Tuban</t>
  </si>
  <si>
    <t>Kediri</t>
  </si>
  <si>
    <t>East Java</t>
  </si>
  <si>
    <t>Java 4</t>
  </si>
  <si>
    <t>Probolinggo</t>
  </si>
  <si>
    <t>Gresik</t>
  </si>
  <si>
    <t>Surabaya</t>
  </si>
  <si>
    <t>Mojokerto</t>
  </si>
  <si>
    <t>Sidoarjo</t>
  </si>
  <si>
    <t>Malang</t>
  </si>
  <si>
    <t>Pamekasan</t>
  </si>
  <si>
    <t>Jember</t>
  </si>
  <si>
    <t>DPC Banyuwangi</t>
  </si>
  <si>
    <t>Bali NT</t>
  </si>
  <si>
    <t>Denpasar</t>
  </si>
  <si>
    <t>Kupang</t>
  </si>
  <si>
    <t>EZD Maumere</t>
  </si>
  <si>
    <t>EZD Sumba</t>
  </si>
  <si>
    <t>EZD Atambua</t>
  </si>
  <si>
    <t>EZD Alor</t>
  </si>
  <si>
    <t>East</t>
  </si>
  <si>
    <t>Kalimantan 1</t>
  </si>
  <si>
    <t>Banjarmasin</t>
  </si>
  <si>
    <t>DPC Barabai</t>
  </si>
  <si>
    <t>EZD Kotabaru</t>
  </si>
  <si>
    <t>Kalimantan 2</t>
  </si>
  <si>
    <t>Palangkaraya</t>
  </si>
  <si>
    <t>EZD Sampit</t>
  </si>
  <si>
    <t>EZD Pangkalan Bun</t>
  </si>
  <si>
    <t>Pontianak</t>
  </si>
  <si>
    <t>Sintang</t>
  </si>
  <si>
    <t>Sulawesi 1</t>
  </si>
  <si>
    <t>Kendari</t>
  </si>
  <si>
    <t>EZD Bau-Bau</t>
  </si>
  <si>
    <t>Makassar 1</t>
  </si>
  <si>
    <t>Makassar 2</t>
  </si>
  <si>
    <t>Palu</t>
  </si>
  <si>
    <t>EZD Luwuk</t>
  </si>
  <si>
    <t>Pare-Pare</t>
  </si>
  <si>
    <t>DPC Palopo</t>
  </si>
  <si>
    <t>TOTAL</t>
  </si>
  <si>
    <t xml:space="preserve">BLAKE 6K </t>
  </si>
  <si>
    <t>Manado</t>
  </si>
  <si>
    <t>Gorontalo</t>
  </si>
  <si>
    <t>Balikpapan</t>
  </si>
  <si>
    <t>Sales Point Tarakan</t>
  </si>
  <si>
    <t>Sales Point Tanjung Redeb</t>
  </si>
  <si>
    <t>Samarinda</t>
  </si>
  <si>
    <t>DPC Sengatta</t>
  </si>
  <si>
    <t>Total Qty</t>
  </si>
  <si>
    <t xml:space="preserve">Berat </t>
  </si>
  <si>
    <t>ttd</t>
  </si>
  <si>
    <t>lion parcel</t>
  </si>
  <si>
    <t>psp</t>
  </si>
  <si>
    <t>farid</t>
  </si>
  <si>
    <t>rjm</t>
  </si>
  <si>
    <t>btv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</si>
</sst>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4" formatCode="_(* #,##0.00_);_(* \(#,##0.00\);_(* &quot;-&quot;??_);_(@_)"/>
    <numFmt numFmtId="165" formatCode="_-* #,##0_-;\-* #,##0_-;_-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Segoe UI"/>
      <family val="2"/>
    </font>
    <font>
      <b/>
      <sz val="10"/>
      <color theme="0"/>
      <name val="Segoe UI"/>
      <family val="2"/>
    </font>
    <font>
      <b/>
      <sz val="9"/>
      <color theme="0"/>
      <name val="Segoe UI"/>
      <family val="2"/>
    </font>
    <font>
      <b/>
      <sz val="11"/>
      <name val="Segoe UI"/>
      <family val="2"/>
    </font>
    <font>
      <b/>
      <sz val="8"/>
      <color theme="0"/>
      <name val="Segoe UI"/>
      <family val="2"/>
    </font>
    <font>
      <b/>
      <sz val="10"/>
      <color theme="1"/>
      <name val="Segoe UI"/>
      <family val="2"/>
    </font>
    <font>
      <sz val="11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9">
    <xf numFmtId="0" fontId="0" fillId="0" borderId="0" xfId="0"/>
    <xf numFmtId="0" fontId="3" fillId="3" borderId="2" xfId="0" applyFont="1" applyFill="1" applyBorder="1" applyAlignment="1" applyProtection="1">
      <alignment horizontal="center" vertical="center" wrapText="1"/>
      <protection hidden="1"/>
    </xf>
    <xf numFmtId="0" fontId="5" fillId="3" borderId="3" xfId="0" applyFont="1" applyFill="1" applyBorder="1" applyAlignment="1" applyProtection="1">
      <alignment horizontal="center" vertical="center"/>
      <protection hidden="1"/>
    </xf>
    <xf numFmtId="0" fontId="5" fillId="3" borderId="4" xfId="0" applyFont="1" applyFill="1" applyBorder="1" applyAlignment="1" applyProtection="1">
      <alignment horizontal="center" vertical="center"/>
      <protection hidden="1"/>
    </xf>
    <xf numFmtId="0" fontId="6" fillId="3" borderId="4" xfId="0" applyFont="1" applyFill="1" applyBorder="1" applyAlignment="1" applyProtection="1">
      <alignment horizontal="left" vertical="center"/>
      <protection hidden="1"/>
    </xf>
    <xf numFmtId="0" fontId="0" fillId="0" borderId="3" xfId="0" applyFill="1" applyBorder="1" applyProtection="1">
      <protection hidden="1"/>
    </xf>
    <xf numFmtId="0" fontId="0" fillId="0" borderId="4" xfId="0" applyFill="1" applyBorder="1" applyProtection="1">
      <protection hidden="1"/>
    </xf>
    <xf numFmtId="165" fontId="0" fillId="5" borderId="4" xfId="0" applyNumberFormat="1" applyFill="1" applyBorder="1" applyProtection="1">
      <protection hidden="1"/>
    </xf>
    <xf numFmtId="165" fontId="0" fillId="0" borderId="0" xfId="0" applyNumberFormat="1"/>
    <xf numFmtId="165" fontId="7" fillId="7" borderId="6" xfId="0" applyNumberFormat="1" applyFont="1" applyFill="1" applyBorder="1" applyAlignment="1" applyProtection="1">
      <alignment horizontal="center"/>
      <protection hidden="1"/>
    </xf>
    <xf numFmtId="165" fontId="7" fillId="7" borderId="0" xfId="0" applyNumberFormat="1" applyFont="1" applyFill="1" applyBorder="1" applyAlignment="1" applyProtection="1">
      <alignment horizontal="center"/>
      <protection hidden="1"/>
    </xf>
    <xf numFmtId="0" fontId="3" fillId="3" borderId="0" xfId="0" applyFont="1" applyFill="1" applyBorder="1" applyAlignment="1" applyProtection="1">
      <alignment horizontal="center" vertical="center" wrapText="1"/>
      <protection hidden="1"/>
    </xf>
    <xf numFmtId="0" fontId="6" fillId="3" borderId="0" xfId="0" applyFont="1" applyFill="1" applyBorder="1" applyAlignment="1" applyProtection="1">
      <alignment horizontal="left" vertical="center"/>
      <protection hidden="1"/>
    </xf>
    <xf numFmtId="0" fontId="0" fillId="0" borderId="0" xfId="0" applyAlignment="1">
      <alignment horizontal="center" vertical="center"/>
    </xf>
    <xf numFmtId="0" fontId="8" fillId="0" borderId="0" xfId="0" applyFont="1"/>
    <xf numFmtId="0" fontId="8" fillId="0" borderId="4" xfId="0" applyFont="1" applyFill="1" applyBorder="1" applyProtection="1">
      <protection hidden="1"/>
    </xf>
    <xf numFmtId="165" fontId="8" fillId="5" borderId="4" xfId="0" applyNumberFormat="1" applyFont="1" applyFill="1" applyBorder="1" applyProtection="1">
      <protection hidden="1"/>
    </xf>
    <xf numFmtId="165" fontId="8" fillId="0" borderId="0" xfId="0" applyNumberFormat="1" applyFont="1"/>
    <xf numFmtId="0" fontId="9" fillId="0" borderId="4" xfId="0" applyFont="1" applyFill="1" applyBorder="1" applyProtection="1">
      <protection hidden="1"/>
    </xf>
    <xf numFmtId="165" fontId="0" fillId="0" borderId="0" xfId="2" applyNumberFormat="1" applyFont="1"/>
    <xf numFmtId="0" fontId="7" fillId="6" borderId="5" xfId="0" applyFont="1" applyFill="1" applyBorder="1" applyAlignment="1" applyProtection="1">
      <alignment horizontal="center"/>
      <protection hidden="1"/>
    </xf>
    <xf numFmtId="0" fontId="7" fillId="6" borderId="6" xfId="0" applyFont="1" applyFill="1" applyBorder="1" applyAlignment="1" applyProtection="1">
      <alignment horizontal="center"/>
      <protection hidden="1"/>
    </xf>
    <xf numFmtId="0" fontId="4" fillId="4" borderId="7" xfId="0" applyFont="1" applyFill="1" applyBorder="1" applyAlignment="1" applyProtection="1">
      <alignment horizontal="center" vertical="center" wrapText="1"/>
      <protection hidden="1"/>
    </xf>
    <xf numFmtId="0" fontId="2" fillId="2" borderId="1" xfId="0" applyFont="1" applyFill="1" applyBorder="1" applyAlignment="1" applyProtection="1">
      <alignment horizontal="center" vertical="center"/>
      <protection hidden="1"/>
    </xf>
    <xf numFmtId="0" fontId="2" fillId="2" borderId="3" xfId="0" applyFont="1" applyFill="1" applyBorder="1" applyAlignment="1" applyProtection="1">
      <alignment horizontal="center" vertical="center"/>
      <protection hidden="1"/>
    </xf>
    <xf numFmtId="0" fontId="2" fillId="2" borderId="2" xfId="0" applyFont="1" applyFill="1" applyBorder="1" applyAlignment="1" applyProtection="1">
      <alignment horizontal="center" vertical="center"/>
      <protection hidden="1"/>
    </xf>
    <xf numFmtId="0" fontId="2" fillId="2" borderId="4" xfId="0" applyFont="1" applyFill="1" applyBorder="1" applyAlignment="1" applyProtection="1">
      <alignment horizontal="center" vertical="center"/>
      <protection hidden="1"/>
    </xf>
    <xf numFmtId="0" fontId="4" fillId="4" borderId="4" xfId="0" applyFont="1" applyFill="1" applyBorder="1" applyAlignment="1" applyProtection="1">
      <alignment horizontal="center" vertical="center" wrapText="1"/>
      <protection hidden="1"/>
    </xf>
    <xf numFmtId="0" fontId="4" fillId="4" borderId="0" xfId="0" applyFont="1" applyFill="1" applyBorder="1" applyAlignment="1" applyProtection="1">
      <alignment horizontal="center" vertical="center" wrapText="1"/>
      <protection hidden="1"/>
    </xf>
  </cellXfs>
  <cellStyles count="3">
    <cellStyle name="Comma" xfId="2" builtinId="3"/>
    <cellStyle name="Comma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3:V80"/>
  <sheetViews>
    <sheetView tabSelected="1" topLeftCell="A58" zoomScale="85" zoomScaleNormal="85" workbookViewId="0">
      <selection activeCell="K68" sqref="K68"/>
    </sheetView>
  </sheetViews>
  <sheetFormatPr defaultRowHeight="15" x14ac:dyDescent="0.25"/>
  <cols>
    <col min="1" max="1" width="15.28515625" bestFit="1" customWidth="1"/>
    <col min="2" max="2" width="12.7109375" bestFit="1" customWidth="1"/>
    <col min="3" max="3" width="24.7109375" bestFit="1" customWidth="1"/>
    <col min="4" max="15" width="9.7109375" customWidth="1"/>
    <col min="16" max="17" width="9.140625" customWidth="1"/>
    <col min="21" max="21" width="14.28515625" bestFit="1" customWidth="1"/>
  </cols>
  <sheetData>
    <row r="3" spans="1:21" ht="15.75" thickBot="1" x14ac:dyDescent="0.3"/>
    <row r="4" spans="1:21" x14ac:dyDescent="0.25">
      <c r="A4" s="23" t="s">
        <v>0</v>
      </c>
      <c r="B4" s="25" t="s">
        <v>1</v>
      </c>
      <c r="C4" s="25" t="s">
        <v>2</v>
      </c>
      <c r="D4" s="1"/>
      <c r="E4" s="1"/>
      <c r="F4" s="1"/>
      <c r="G4" s="1"/>
      <c r="H4" s="1"/>
      <c r="I4" s="1"/>
      <c r="J4" s="1"/>
      <c r="K4" s="1"/>
      <c r="L4" s="1"/>
      <c r="M4" s="1"/>
      <c r="N4" s="11"/>
      <c r="O4" s="11"/>
    </row>
    <row r="5" spans="1:21" x14ac:dyDescent="0.25">
      <c r="A5" s="24"/>
      <c r="B5" s="26"/>
      <c r="C5" s="26"/>
      <c r="D5" s="27" t="s">
        <v>3</v>
      </c>
      <c r="E5" s="27" t="s">
        <v>4</v>
      </c>
      <c r="F5" s="27" t="s">
        <v>5</v>
      </c>
      <c r="G5" s="27" t="s">
        <v>6</v>
      </c>
      <c r="H5" s="27" t="s">
        <v>7</v>
      </c>
      <c r="I5" s="27" t="s">
        <v>8</v>
      </c>
      <c r="J5" s="27" t="s">
        <v>9</v>
      </c>
      <c r="K5" s="27" t="s">
        <v>10</v>
      </c>
      <c r="L5" s="27" t="s">
        <v>11</v>
      </c>
      <c r="M5" s="27" t="s">
        <v>6</v>
      </c>
      <c r="N5" s="22" t="s">
        <v>93</v>
      </c>
      <c r="O5" s="28" t="s">
        <v>6</v>
      </c>
    </row>
    <row r="6" spans="1:21" x14ac:dyDescent="0.25">
      <c r="A6" s="24"/>
      <c r="B6" s="26"/>
      <c r="C6" s="26"/>
      <c r="D6" s="27"/>
      <c r="E6" s="27"/>
      <c r="F6" s="27"/>
      <c r="G6" s="27"/>
      <c r="H6" s="27"/>
      <c r="I6" s="27"/>
      <c r="J6" s="27"/>
      <c r="K6" s="27"/>
      <c r="L6" s="27"/>
      <c r="M6" s="27"/>
      <c r="N6" s="22"/>
      <c r="O6" s="28"/>
    </row>
    <row r="7" spans="1:21" x14ac:dyDescent="0.25">
      <c r="A7" s="24"/>
      <c r="B7" s="26"/>
      <c r="C7" s="26"/>
      <c r="D7" s="27"/>
      <c r="E7" s="27"/>
      <c r="F7" s="27"/>
      <c r="G7" s="27"/>
      <c r="H7" s="27"/>
      <c r="I7" s="27"/>
      <c r="J7" s="27"/>
      <c r="K7" s="27"/>
      <c r="L7" s="27"/>
      <c r="M7" s="27"/>
      <c r="N7" s="22"/>
      <c r="O7" s="28"/>
    </row>
    <row r="8" spans="1:21" ht="16.5" x14ac:dyDescent="0.25">
      <c r="A8" s="2"/>
      <c r="B8" s="3"/>
      <c r="C8" s="3"/>
      <c r="D8" s="4" t="s">
        <v>12</v>
      </c>
      <c r="E8" s="4" t="s">
        <v>12</v>
      </c>
      <c r="F8" s="4" t="s">
        <v>12</v>
      </c>
      <c r="G8" s="4" t="s">
        <v>12</v>
      </c>
      <c r="H8" s="4" t="s">
        <v>12</v>
      </c>
      <c r="I8" s="4" t="s">
        <v>12</v>
      </c>
      <c r="J8" s="4" t="s">
        <v>12</v>
      </c>
      <c r="K8" s="4" t="s">
        <v>12</v>
      </c>
      <c r="L8" s="4" t="s">
        <v>12</v>
      </c>
      <c r="M8" s="4" t="s">
        <v>12</v>
      </c>
      <c r="N8" s="12"/>
      <c r="O8" s="12"/>
      <c r="P8" s="12" t="s">
        <v>103</v>
      </c>
      <c r="R8" s="13" t="s">
        <v>101</v>
      </c>
      <c r="S8" s="13" t="s">
        <v>102</v>
      </c>
    </row>
    <row r="9" spans="1:21" x14ac:dyDescent="0.25">
      <c r="A9" s="5" t="s">
        <v>13</v>
      </c>
      <c r="B9" s="6" t="s">
        <v>14</v>
      </c>
      <c r="C9" s="15" t="s">
        <v>15</v>
      </c>
      <c r="D9" s="16">
        <v>0</v>
      </c>
      <c r="E9" s="16">
        <v>700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/>
      <c r="M9" s="16"/>
      <c r="N9" s="16">
        <v>1000</v>
      </c>
      <c r="O9" s="16"/>
      <c r="P9" s="14"/>
      <c r="Q9" s="14"/>
      <c r="R9" s="17">
        <f t="shared" ref="R9:R40" si="0">SUM(D9:O9)</f>
        <v>1700</v>
      </c>
      <c r="S9" s="14">
        <f>(R9*0.03)</f>
        <v>51</v>
      </c>
      <c r="T9">
        <v>4000</v>
      </c>
      <c r="U9">
        <f>T9*S9</f>
        <v>204000</v>
      </c>
    </row>
    <row r="10" spans="1:21" x14ac:dyDescent="0.25">
      <c r="A10" s="5" t="s">
        <v>13</v>
      </c>
      <c r="B10" s="6" t="s">
        <v>14</v>
      </c>
      <c r="C10" s="15" t="s">
        <v>16</v>
      </c>
      <c r="D10" s="16">
        <v>0</v>
      </c>
      <c r="E10" s="16">
        <v>500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/>
      <c r="M10" s="16"/>
      <c r="N10" s="16">
        <v>800</v>
      </c>
      <c r="O10" s="16"/>
      <c r="P10" s="14"/>
      <c r="Q10" s="14"/>
      <c r="R10" s="17">
        <f t="shared" si="0"/>
        <v>1300</v>
      </c>
      <c r="S10" s="14">
        <f t="shared" ref="S10:S73" si="1">(R10*0.03)</f>
        <v>39</v>
      </c>
      <c r="T10">
        <v>6000</v>
      </c>
      <c r="U10">
        <f t="shared" ref="U10:U51" si="2">T10*S10</f>
        <v>234000</v>
      </c>
    </row>
    <row r="11" spans="1:21" x14ac:dyDescent="0.25">
      <c r="A11" s="5" t="s">
        <v>13</v>
      </c>
      <c r="B11" s="6" t="s">
        <v>14</v>
      </c>
      <c r="C11" s="15" t="s">
        <v>17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/>
      <c r="M11" s="16"/>
      <c r="N11" s="16">
        <v>1300</v>
      </c>
      <c r="O11" s="16"/>
      <c r="P11" s="14"/>
      <c r="Q11" s="14"/>
      <c r="R11" s="17">
        <f t="shared" si="0"/>
        <v>1300</v>
      </c>
      <c r="S11" s="14">
        <f t="shared" si="1"/>
        <v>39</v>
      </c>
      <c r="T11">
        <v>6000</v>
      </c>
      <c r="U11">
        <f t="shared" si="2"/>
        <v>234000</v>
      </c>
    </row>
    <row r="12" spans="1:21" x14ac:dyDescent="0.25">
      <c r="A12" s="5" t="s">
        <v>13</v>
      </c>
      <c r="B12" s="6" t="s">
        <v>14</v>
      </c>
      <c r="C12" s="15" t="s">
        <v>18</v>
      </c>
      <c r="D12" s="16">
        <v>0</v>
      </c>
      <c r="E12" s="16">
        <v>2500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/>
      <c r="M12" s="16"/>
      <c r="N12" s="16"/>
      <c r="O12" s="16"/>
      <c r="P12" s="14"/>
      <c r="Q12" s="14"/>
      <c r="R12" s="17">
        <f t="shared" si="0"/>
        <v>2500</v>
      </c>
      <c r="S12" s="14">
        <f t="shared" si="1"/>
        <v>75</v>
      </c>
      <c r="T12">
        <v>4000</v>
      </c>
      <c r="U12">
        <f t="shared" si="2"/>
        <v>300000</v>
      </c>
    </row>
    <row r="13" spans="1:21" x14ac:dyDescent="0.25">
      <c r="A13" s="5" t="s">
        <v>13</v>
      </c>
      <c r="B13" s="6" t="s">
        <v>14</v>
      </c>
      <c r="C13" s="15" t="s">
        <v>19</v>
      </c>
      <c r="D13" s="7">
        <v>0</v>
      </c>
      <c r="E13" s="7">
        <v>1200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/>
      <c r="M13" s="7"/>
      <c r="N13" s="7"/>
      <c r="O13" s="7"/>
      <c r="R13" s="8">
        <f t="shared" si="0"/>
        <v>1200</v>
      </c>
      <c r="S13" s="14">
        <f t="shared" si="1"/>
        <v>36</v>
      </c>
      <c r="T13">
        <v>6000</v>
      </c>
      <c r="U13">
        <f t="shared" si="2"/>
        <v>216000</v>
      </c>
    </row>
    <row r="14" spans="1:21" x14ac:dyDescent="0.25">
      <c r="A14" s="5" t="s">
        <v>13</v>
      </c>
      <c r="B14" s="6" t="s">
        <v>14</v>
      </c>
      <c r="C14" s="15" t="s">
        <v>20</v>
      </c>
      <c r="D14" s="7">
        <v>0</v>
      </c>
      <c r="E14" s="7">
        <v>1000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/>
      <c r="M14" s="7"/>
      <c r="N14" s="7">
        <v>1000</v>
      </c>
      <c r="O14" s="7"/>
      <c r="R14" s="8">
        <f t="shared" si="0"/>
        <v>2000</v>
      </c>
      <c r="S14" s="14">
        <f t="shared" si="1"/>
        <v>60</v>
      </c>
      <c r="T14">
        <v>6000</v>
      </c>
      <c r="U14">
        <f t="shared" si="2"/>
        <v>360000</v>
      </c>
    </row>
    <row r="15" spans="1:21" x14ac:dyDescent="0.25">
      <c r="A15" s="5" t="s">
        <v>21</v>
      </c>
      <c r="B15" s="6" t="s">
        <v>22</v>
      </c>
      <c r="C15" s="15" t="s">
        <v>23</v>
      </c>
      <c r="D15" s="7">
        <v>1500</v>
      </c>
      <c r="E15" s="7">
        <v>0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/>
      <c r="M15" s="7"/>
      <c r="N15" s="7"/>
      <c r="O15" s="7"/>
      <c r="R15" s="8">
        <f t="shared" si="0"/>
        <v>1500</v>
      </c>
      <c r="S15" s="14">
        <v>55</v>
      </c>
      <c r="T15">
        <v>3000</v>
      </c>
      <c r="U15">
        <f t="shared" si="2"/>
        <v>165000</v>
      </c>
    </row>
    <row r="16" spans="1:21" x14ac:dyDescent="0.25">
      <c r="A16" s="5" t="s">
        <v>21</v>
      </c>
      <c r="B16" s="6" t="s">
        <v>22</v>
      </c>
      <c r="C16" s="15" t="s">
        <v>24</v>
      </c>
      <c r="D16" s="7">
        <v>1100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/>
      <c r="M16" s="7"/>
      <c r="N16" s="7"/>
      <c r="O16" s="7"/>
      <c r="R16" s="8">
        <f t="shared" si="0"/>
        <v>1100</v>
      </c>
      <c r="S16" s="14">
        <v>43</v>
      </c>
      <c r="T16">
        <v>5000</v>
      </c>
      <c r="U16">
        <f t="shared" si="2"/>
        <v>215000</v>
      </c>
    </row>
    <row r="17" spans="1:22" x14ac:dyDescent="0.25">
      <c r="A17" s="5" t="s">
        <v>21</v>
      </c>
      <c r="B17" s="6" t="s">
        <v>22</v>
      </c>
      <c r="C17" s="15" t="s">
        <v>25</v>
      </c>
      <c r="D17" s="7">
        <v>400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/>
      <c r="M17" s="7"/>
      <c r="N17" s="7"/>
      <c r="O17" s="7"/>
      <c r="R17" s="8">
        <f t="shared" si="0"/>
        <v>400</v>
      </c>
      <c r="S17" s="14">
        <v>22</v>
      </c>
      <c r="T17">
        <v>38000</v>
      </c>
      <c r="U17">
        <f>T17*S17</f>
        <v>836000</v>
      </c>
      <c r="V17" t="s">
        <v>104</v>
      </c>
    </row>
    <row r="18" spans="1:22" x14ac:dyDescent="0.25">
      <c r="A18" s="5" t="s">
        <v>21</v>
      </c>
      <c r="B18" s="6" t="s">
        <v>22</v>
      </c>
      <c r="C18" s="15" t="s">
        <v>26</v>
      </c>
      <c r="D18" s="7">
        <v>100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/>
      <c r="M18" s="7"/>
      <c r="N18" s="7"/>
      <c r="O18" s="7"/>
      <c r="R18" s="8">
        <f t="shared" si="0"/>
        <v>100</v>
      </c>
      <c r="S18" s="14">
        <v>13</v>
      </c>
      <c r="T18">
        <v>42000</v>
      </c>
      <c r="U18">
        <f>T18*S18</f>
        <v>546000</v>
      </c>
      <c r="V18" t="s">
        <v>104</v>
      </c>
    </row>
    <row r="19" spans="1:22" x14ac:dyDescent="0.25">
      <c r="A19" s="5" t="s">
        <v>21</v>
      </c>
      <c r="B19" s="6" t="s">
        <v>22</v>
      </c>
      <c r="C19" s="15" t="s">
        <v>27</v>
      </c>
      <c r="D19" s="7">
        <v>700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/>
      <c r="M19" s="7"/>
      <c r="N19" s="7"/>
      <c r="O19" s="7"/>
      <c r="R19" s="8">
        <f t="shared" si="0"/>
        <v>700</v>
      </c>
      <c r="S19" s="14">
        <v>30</v>
      </c>
      <c r="T19">
        <v>5000</v>
      </c>
      <c r="U19">
        <f t="shared" si="2"/>
        <v>150000</v>
      </c>
    </row>
    <row r="20" spans="1:22" x14ac:dyDescent="0.25">
      <c r="A20" s="5" t="s">
        <v>21</v>
      </c>
      <c r="B20" s="6" t="s">
        <v>22</v>
      </c>
      <c r="C20" s="15" t="s">
        <v>28</v>
      </c>
      <c r="D20" s="7">
        <v>700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/>
      <c r="M20" s="7"/>
      <c r="N20" s="7"/>
      <c r="O20" s="7"/>
      <c r="R20" s="8">
        <f t="shared" si="0"/>
        <v>700</v>
      </c>
      <c r="S20" s="14">
        <v>30</v>
      </c>
      <c r="T20">
        <v>5000</v>
      </c>
      <c r="U20">
        <f t="shared" si="2"/>
        <v>150000</v>
      </c>
    </row>
    <row r="21" spans="1:22" x14ac:dyDescent="0.25">
      <c r="A21" s="5" t="s">
        <v>21</v>
      </c>
      <c r="B21" s="6" t="s">
        <v>22</v>
      </c>
      <c r="C21" s="15" t="s">
        <v>29</v>
      </c>
      <c r="D21" s="7">
        <v>1000</v>
      </c>
      <c r="E21" s="7">
        <v>0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s="7"/>
      <c r="M21" s="7"/>
      <c r="N21" s="7"/>
      <c r="O21" s="7"/>
      <c r="R21" s="8">
        <f t="shared" si="0"/>
        <v>1000</v>
      </c>
      <c r="S21" s="14">
        <f t="shared" si="1"/>
        <v>30</v>
      </c>
      <c r="T21">
        <v>4000</v>
      </c>
      <c r="U21">
        <f t="shared" si="2"/>
        <v>120000</v>
      </c>
    </row>
    <row r="22" spans="1:22" x14ac:dyDescent="0.25">
      <c r="A22" s="5" t="s">
        <v>21</v>
      </c>
      <c r="B22" s="6" t="s">
        <v>22</v>
      </c>
      <c r="C22" s="15" t="s">
        <v>30</v>
      </c>
      <c r="D22" s="7">
        <v>900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/>
      <c r="M22" s="7"/>
      <c r="N22" s="7"/>
      <c r="O22" s="7"/>
      <c r="R22" s="8">
        <f t="shared" si="0"/>
        <v>900</v>
      </c>
      <c r="S22" s="14">
        <f t="shared" si="1"/>
        <v>27</v>
      </c>
      <c r="T22">
        <v>5000</v>
      </c>
      <c r="U22">
        <f t="shared" si="2"/>
        <v>135000</v>
      </c>
    </row>
    <row r="23" spans="1:22" x14ac:dyDescent="0.25">
      <c r="A23" s="5" t="s">
        <v>21</v>
      </c>
      <c r="B23" s="6" t="s">
        <v>31</v>
      </c>
      <c r="C23" s="15" t="s">
        <v>32</v>
      </c>
      <c r="D23" s="7">
        <v>1400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/>
      <c r="M23" s="7"/>
      <c r="N23" s="7"/>
      <c r="O23" s="7"/>
      <c r="R23" s="8">
        <f t="shared" si="0"/>
        <v>1400</v>
      </c>
      <c r="S23" s="14">
        <f t="shared" si="1"/>
        <v>42</v>
      </c>
      <c r="T23">
        <v>4000</v>
      </c>
      <c r="U23">
        <f t="shared" si="2"/>
        <v>168000</v>
      </c>
    </row>
    <row r="24" spans="1:22" x14ac:dyDescent="0.25">
      <c r="A24" s="5" t="s">
        <v>21</v>
      </c>
      <c r="B24" s="6" t="s">
        <v>31</v>
      </c>
      <c r="C24" s="15" t="s">
        <v>33</v>
      </c>
      <c r="D24" s="7">
        <v>900</v>
      </c>
      <c r="E24" s="7">
        <v>0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7">
        <v>0</v>
      </c>
      <c r="L24" s="7"/>
      <c r="M24" s="7"/>
      <c r="N24" s="7"/>
      <c r="O24" s="7"/>
      <c r="R24" s="8">
        <f t="shared" si="0"/>
        <v>900</v>
      </c>
      <c r="S24" s="14">
        <f t="shared" si="1"/>
        <v>27</v>
      </c>
      <c r="T24">
        <v>4000</v>
      </c>
      <c r="U24">
        <f t="shared" si="2"/>
        <v>108000</v>
      </c>
    </row>
    <row r="25" spans="1:22" x14ac:dyDescent="0.25">
      <c r="A25" s="5" t="s">
        <v>21</v>
      </c>
      <c r="B25" s="6" t="s">
        <v>31</v>
      </c>
      <c r="C25" s="15" t="s">
        <v>34</v>
      </c>
      <c r="D25" s="7">
        <v>700</v>
      </c>
      <c r="E25" s="7">
        <v>0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/>
      <c r="M25" s="7"/>
      <c r="N25" s="7"/>
      <c r="O25" s="7"/>
      <c r="R25" s="8">
        <f t="shared" si="0"/>
        <v>700</v>
      </c>
      <c r="S25" s="14">
        <f t="shared" si="1"/>
        <v>21</v>
      </c>
      <c r="T25">
        <v>5000</v>
      </c>
      <c r="U25">
        <f t="shared" si="2"/>
        <v>105000</v>
      </c>
    </row>
    <row r="26" spans="1:22" x14ac:dyDescent="0.25">
      <c r="A26" s="5" t="s">
        <v>21</v>
      </c>
      <c r="B26" s="6" t="s">
        <v>31</v>
      </c>
      <c r="C26" s="15" t="s">
        <v>35</v>
      </c>
      <c r="D26" s="7">
        <v>1500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/>
      <c r="M26" s="7"/>
      <c r="N26" s="7"/>
      <c r="O26" s="7"/>
      <c r="R26" s="8">
        <f t="shared" si="0"/>
        <v>1500</v>
      </c>
      <c r="S26" s="14">
        <f t="shared" si="1"/>
        <v>45</v>
      </c>
      <c r="T26">
        <v>2500</v>
      </c>
      <c r="U26">
        <f t="shared" si="2"/>
        <v>112500</v>
      </c>
    </row>
    <row r="27" spans="1:22" x14ac:dyDescent="0.25">
      <c r="A27" s="5" t="s">
        <v>21</v>
      </c>
      <c r="B27" s="6" t="s">
        <v>31</v>
      </c>
      <c r="C27" s="15" t="s">
        <v>36</v>
      </c>
      <c r="D27" s="7">
        <v>900</v>
      </c>
      <c r="E27" s="7">
        <v>0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/>
      <c r="M27" s="7"/>
      <c r="N27" s="7"/>
      <c r="O27" s="7"/>
      <c r="R27" s="8">
        <f t="shared" si="0"/>
        <v>900</v>
      </c>
      <c r="S27" s="14">
        <f t="shared" si="1"/>
        <v>27</v>
      </c>
      <c r="T27">
        <v>4000</v>
      </c>
      <c r="U27">
        <f t="shared" si="2"/>
        <v>108000</v>
      </c>
    </row>
    <row r="28" spans="1:22" x14ac:dyDescent="0.25">
      <c r="A28" s="5" t="s">
        <v>21</v>
      </c>
      <c r="B28" s="6" t="s">
        <v>31</v>
      </c>
      <c r="C28" s="15" t="s">
        <v>37</v>
      </c>
      <c r="D28" s="7">
        <v>600</v>
      </c>
      <c r="E28" s="7">
        <v>0</v>
      </c>
      <c r="F28" s="7">
        <v>0</v>
      </c>
      <c r="G28" s="7">
        <v>0</v>
      </c>
      <c r="H28" s="7">
        <v>0</v>
      </c>
      <c r="I28" s="7">
        <v>0</v>
      </c>
      <c r="J28" s="7">
        <v>0</v>
      </c>
      <c r="K28" s="7">
        <v>0</v>
      </c>
      <c r="L28" s="7"/>
      <c r="M28" s="7"/>
      <c r="N28" s="7"/>
      <c r="O28" s="7"/>
      <c r="R28" s="8">
        <f t="shared" si="0"/>
        <v>600</v>
      </c>
      <c r="S28" s="14">
        <f t="shared" si="1"/>
        <v>18</v>
      </c>
      <c r="T28">
        <v>4000</v>
      </c>
      <c r="U28">
        <f t="shared" si="2"/>
        <v>72000</v>
      </c>
    </row>
    <row r="29" spans="1:22" x14ac:dyDescent="0.25">
      <c r="A29" s="5" t="s">
        <v>21</v>
      </c>
      <c r="B29" s="6" t="s">
        <v>31</v>
      </c>
      <c r="C29" s="15" t="s">
        <v>38</v>
      </c>
      <c r="D29" s="7">
        <v>900</v>
      </c>
      <c r="E29" s="7">
        <v>0</v>
      </c>
      <c r="F29" s="7">
        <v>0</v>
      </c>
      <c r="G29" s="7">
        <v>0</v>
      </c>
      <c r="H29" s="7">
        <v>0</v>
      </c>
      <c r="I29" s="7">
        <v>0</v>
      </c>
      <c r="J29" s="7">
        <v>0</v>
      </c>
      <c r="K29" s="7">
        <v>0</v>
      </c>
      <c r="L29" s="7"/>
      <c r="M29" s="7"/>
      <c r="N29" s="7"/>
      <c r="O29" s="7"/>
      <c r="R29" s="8">
        <f t="shared" si="0"/>
        <v>900</v>
      </c>
      <c r="S29" s="14">
        <f t="shared" si="1"/>
        <v>27</v>
      </c>
      <c r="T29">
        <v>4000</v>
      </c>
      <c r="U29">
        <f t="shared" si="2"/>
        <v>108000</v>
      </c>
    </row>
    <row r="30" spans="1:22" x14ac:dyDescent="0.25">
      <c r="A30" s="5" t="s">
        <v>21</v>
      </c>
      <c r="B30" s="6" t="s">
        <v>31</v>
      </c>
      <c r="C30" s="15" t="s">
        <v>39</v>
      </c>
      <c r="D30" s="7">
        <v>700</v>
      </c>
      <c r="E30" s="7">
        <v>0</v>
      </c>
      <c r="F30" s="7">
        <v>0</v>
      </c>
      <c r="G30" s="7">
        <v>0</v>
      </c>
      <c r="H30" s="7">
        <v>0</v>
      </c>
      <c r="I30" s="7">
        <v>0</v>
      </c>
      <c r="J30" s="7">
        <v>0</v>
      </c>
      <c r="K30" s="7">
        <v>0</v>
      </c>
      <c r="L30" s="7"/>
      <c r="M30" s="7"/>
      <c r="N30" s="7"/>
      <c r="O30" s="7"/>
      <c r="R30" s="8">
        <f t="shared" si="0"/>
        <v>700</v>
      </c>
      <c r="S30" s="14">
        <f t="shared" si="1"/>
        <v>21</v>
      </c>
      <c r="T30">
        <v>4000</v>
      </c>
      <c r="U30">
        <f t="shared" si="2"/>
        <v>84000</v>
      </c>
    </row>
    <row r="31" spans="1:22" x14ac:dyDescent="0.25">
      <c r="A31" s="5" t="s">
        <v>40</v>
      </c>
      <c r="B31" s="6" t="s">
        <v>41</v>
      </c>
      <c r="C31" s="15" t="s">
        <v>42</v>
      </c>
      <c r="D31" s="7"/>
      <c r="E31" s="7"/>
      <c r="F31" s="7"/>
      <c r="G31" s="7"/>
      <c r="H31" s="7"/>
      <c r="I31" s="7"/>
      <c r="J31" s="7"/>
      <c r="K31" s="7"/>
      <c r="L31" s="7">
        <v>0</v>
      </c>
      <c r="M31" s="7">
        <v>0</v>
      </c>
      <c r="N31" s="7"/>
      <c r="O31" s="7"/>
      <c r="R31" s="8">
        <f t="shared" si="0"/>
        <v>0</v>
      </c>
      <c r="S31">
        <f t="shared" si="1"/>
        <v>0</v>
      </c>
      <c r="U31">
        <f t="shared" si="2"/>
        <v>0</v>
      </c>
    </row>
    <row r="32" spans="1:22" x14ac:dyDescent="0.25">
      <c r="A32" s="5" t="s">
        <v>40</v>
      </c>
      <c r="B32" s="6" t="s">
        <v>41</v>
      </c>
      <c r="C32" s="15" t="s">
        <v>43</v>
      </c>
      <c r="D32" s="7"/>
      <c r="E32" s="7"/>
      <c r="F32" s="7"/>
      <c r="G32" s="7"/>
      <c r="H32" s="7"/>
      <c r="I32" s="7"/>
      <c r="J32" s="7"/>
      <c r="K32" s="7"/>
      <c r="L32" s="7">
        <v>0</v>
      </c>
      <c r="M32" s="7">
        <v>0</v>
      </c>
      <c r="N32" s="7"/>
      <c r="O32" s="7"/>
      <c r="R32" s="8">
        <f t="shared" si="0"/>
        <v>0</v>
      </c>
      <c r="S32">
        <f t="shared" si="1"/>
        <v>0</v>
      </c>
      <c r="U32">
        <f t="shared" si="2"/>
        <v>0</v>
      </c>
    </row>
    <row r="33" spans="1:21" x14ac:dyDescent="0.25">
      <c r="A33" s="5" t="s">
        <v>40</v>
      </c>
      <c r="B33" s="6" t="s">
        <v>41</v>
      </c>
      <c r="C33" s="15" t="s">
        <v>44</v>
      </c>
      <c r="D33" s="7"/>
      <c r="E33" s="7"/>
      <c r="F33" s="7"/>
      <c r="G33" s="7"/>
      <c r="H33" s="7"/>
      <c r="I33" s="7"/>
      <c r="J33" s="7"/>
      <c r="K33" s="7"/>
      <c r="L33" s="7">
        <v>0</v>
      </c>
      <c r="M33" s="7">
        <v>0</v>
      </c>
      <c r="N33" s="7"/>
      <c r="O33" s="7"/>
      <c r="R33" s="8">
        <f t="shared" si="0"/>
        <v>0</v>
      </c>
      <c r="S33">
        <f t="shared" si="1"/>
        <v>0</v>
      </c>
      <c r="U33">
        <f t="shared" si="2"/>
        <v>0</v>
      </c>
    </row>
    <row r="34" spans="1:21" x14ac:dyDescent="0.25">
      <c r="A34" s="5" t="s">
        <v>40</v>
      </c>
      <c r="B34" s="6" t="s">
        <v>41</v>
      </c>
      <c r="C34" s="15" t="s">
        <v>45</v>
      </c>
      <c r="D34" s="7"/>
      <c r="E34" s="7"/>
      <c r="F34" s="7"/>
      <c r="G34" s="7"/>
      <c r="H34" s="7"/>
      <c r="I34" s="7"/>
      <c r="J34" s="7"/>
      <c r="K34" s="7"/>
      <c r="L34" s="7">
        <v>0</v>
      </c>
      <c r="M34" s="7">
        <v>0</v>
      </c>
      <c r="N34" s="7"/>
      <c r="O34" s="7"/>
      <c r="R34" s="8">
        <f t="shared" si="0"/>
        <v>0</v>
      </c>
      <c r="S34">
        <f t="shared" si="1"/>
        <v>0</v>
      </c>
      <c r="U34">
        <f t="shared" si="2"/>
        <v>0</v>
      </c>
    </row>
    <row r="35" spans="1:21" x14ac:dyDescent="0.25">
      <c r="A35" s="5" t="s">
        <v>40</v>
      </c>
      <c r="B35" s="6" t="s">
        <v>41</v>
      </c>
      <c r="C35" s="15" t="s">
        <v>46</v>
      </c>
      <c r="D35" s="7"/>
      <c r="E35" s="7"/>
      <c r="F35" s="7"/>
      <c r="G35" s="7"/>
      <c r="H35" s="7"/>
      <c r="I35" s="7"/>
      <c r="J35" s="7"/>
      <c r="K35" s="7"/>
      <c r="L35" s="7">
        <v>0</v>
      </c>
      <c r="M35" s="7">
        <v>0</v>
      </c>
      <c r="N35" s="7"/>
      <c r="O35" s="7"/>
      <c r="R35" s="8">
        <f t="shared" si="0"/>
        <v>0</v>
      </c>
      <c r="S35">
        <f t="shared" si="1"/>
        <v>0</v>
      </c>
      <c r="U35">
        <f t="shared" si="2"/>
        <v>0</v>
      </c>
    </row>
    <row r="36" spans="1:21" x14ac:dyDescent="0.25">
      <c r="A36" s="5" t="s">
        <v>40</v>
      </c>
      <c r="B36" s="6" t="s">
        <v>41</v>
      </c>
      <c r="C36" s="15" t="s">
        <v>47</v>
      </c>
      <c r="D36" s="7"/>
      <c r="E36" s="7"/>
      <c r="F36" s="7"/>
      <c r="G36" s="7"/>
      <c r="H36" s="7"/>
      <c r="I36" s="7"/>
      <c r="J36" s="7"/>
      <c r="K36" s="7"/>
      <c r="L36" s="7">
        <v>0</v>
      </c>
      <c r="M36" s="7">
        <v>0</v>
      </c>
      <c r="N36" s="7"/>
      <c r="O36" s="7"/>
      <c r="R36" s="8">
        <f t="shared" si="0"/>
        <v>0</v>
      </c>
      <c r="S36">
        <f t="shared" si="1"/>
        <v>0</v>
      </c>
      <c r="U36">
        <f t="shared" si="2"/>
        <v>0</v>
      </c>
    </row>
    <row r="37" spans="1:21" x14ac:dyDescent="0.25">
      <c r="A37" s="5" t="s">
        <v>40</v>
      </c>
      <c r="B37" s="6" t="s">
        <v>48</v>
      </c>
      <c r="C37" s="15" t="s">
        <v>49</v>
      </c>
      <c r="D37" s="7">
        <v>0</v>
      </c>
      <c r="E37" s="7">
        <v>0</v>
      </c>
      <c r="F37" s="7">
        <v>0</v>
      </c>
      <c r="G37" s="7">
        <v>0</v>
      </c>
      <c r="H37" s="7">
        <v>4000</v>
      </c>
      <c r="I37" s="7">
        <v>0</v>
      </c>
      <c r="J37" s="7">
        <v>0</v>
      </c>
      <c r="K37" s="7">
        <v>0</v>
      </c>
      <c r="L37" s="7"/>
      <c r="M37" s="7"/>
      <c r="N37" s="7"/>
      <c r="O37" s="7"/>
      <c r="R37" s="8">
        <f t="shared" si="0"/>
        <v>4000</v>
      </c>
      <c r="S37">
        <f t="shared" si="1"/>
        <v>120</v>
      </c>
      <c r="T37">
        <v>2000</v>
      </c>
      <c r="U37">
        <f t="shared" si="2"/>
        <v>240000</v>
      </c>
    </row>
    <row r="38" spans="1:21" x14ac:dyDescent="0.25">
      <c r="A38" s="5" t="s">
        <v>40</v>
      </c>
      <c r="B38" s="6" t="s">
        <v>48</v>
      </c>
      <c r="C38" s="15" t="s">
        <v>50</v>
      </c>
      <c r="D38" s="7">
        <v>0</v>
      </c>
      <c r="E38" s="7">
        <v>0</v>
      </c>
      <c r="F38" s="7">
        <v>0</v>
      </c>
      <c r="G38" s="7">
        <v>0</v>
      </c>
      <c r="H38" s="7">
        <v>2000</v>
      </c>
      <c r="I38" s="7">
        <v>0</v>
      </c>
      <c r="J38" s="7">
        <v>0</v>
      </c>
      <c r="K38" s="7">
        <v>0</v>
      </c>
      <c r="L38" s="7"/>
      <c r="M38" s="7"/>
      <c r="N38" s="7"/>
      <c r="O38" s="7"/>
      <c r="R38" s="8">
        <f t="shared" si="0"/>
        <v>2000</v>
      </c>
      <c r="S38">
        <f t="shared" si="1"/>
        <v>60</v>
      </c>
      <c r="T38">
        <v>2000</v>
      </c>
      <c r="U38">
        <f t="shared" si="2"/>
        <v>120000</v>
      </c>
    </row>
    <row r="39" spans="1:21" x14ac:dyDescent="0.25">
      <c r="A39" s="5" t="s">
        <v>40</v>
      </c>
      <c r="B39" s="6" t="s">
        <v>48</v>
      </c>
      <c r="C39" s="15" t="s">
        <v>51</v>
      </c>
      <c r="D39" s="7"/>
      <c r="E39" s="7"/>
      <c r="F39" s="7"/>
      <c r="G39" s="7"/>
      <c r="H39" s="7"/>
      <c r="I39" s="7"/>
      <c r="J39" s="7"/>
      <c r="K39" s="7"/>
      <c r="L39" s="7">
        <v>0</v>
      </c>
      <c r="M39" s="7">
        <v>0</v>
      </c>
      <c r="N39" s="7"/>
      <c r="O39" s="7"/>
      <c r="R39" s="8">
        <f t="shared" si="0"/>
        <v>0</v>
      </c>
      <c r="S39">
        <f t="shared" si="1"/>
        <v>0</v>
      </c>
      <c r="U39">
        <f t="shared" si="2"/>
        <v>0</v>
      </c>
    </row>
    <row r="40" spans="1:21" x14ac:dyDescent="0.25">
      <c r="A40" s="5" t="s">
        <v>40</v>
      </c>
      <c r="B40" s="15" t="s">
        <v>48</v>
      </c>
      <c r="C40" s="15" t="s">
        <v>52</v>
      </c>
      <c r="D40" s="7"/>
      <c r="E40" s="7"/>
      <c r="F40" s="7"/>
      <c r="G40" s="7"/>
      <c r="H40" s="7"/>
      <c r="I40" s="7"/>
      <c r="J40" s="7"/>
      <c r="K40" s="7"/>
      <c r="L40" s="7">
        <v>0</v>
      </c>
      <c r="M40" s="7">
        <v>0</v>
      </c>
      <c r="N40" s="7"/>
      <c r="O40" s="7"/>
      <c r="R40" s="8">
        <f t="shared" si="0"/>
        <v>0</v>
      </c>
      <c r="S40">
        <f t="shared" si="1"/>
        <v>0</v>
      </c>
      <c r="U40">
        <f t="shared" si="2"/>
        <v>0</v>
      </c>
    </row>
    <row r="41" spans="1:21" x14ac:dyDescent="0.25">
      <c r="A41" s="5" t="s">
        <v>40</v>
      </c>
      <c r="B41" s="6" t="s">
        <v>48</v>
      </c>
      <c r="C41" s="15" t="s">
        <v>53</v>
      </c>
      <c r="D41" s="7"/>
      <c r="E41" s="7"/>
      <c r="F41" s="7"/>
      <c r="G41" s="7"/>
      <c r="H41" s="7"/>
      <c r="I41" s="7"/>
      <c r="J41" s="7"/>
      <c r="K41" s="7"/>
      <c r="L41" s="7">
        <v>0</v>
      </c>
      <c r="M41" s="7">
        <v>0</v>
      </c>
      <c r="N41" s="7"/>
      <c r="O41" s="7"/>
      <c r="R41" s="8">
        <f t="shared" ref="R41:R72" si="3">SUM(D41:O41)</f>
        <v>0</v>
      </c>
      <c r="S41">
        <f t="shared" si="1"/>
        <v>0</v>
      </c>
      <c r="U41">
        <f t="shared" si="2"/>
        <v>0</v>
      </c>
    </row>
    <row r="42" spans="1:21" x14ac:dyDescent="0.25">
      <c r="A42" s="5" t="s">
        <v>54</v>
      </c>
      <c r="B42" s="6" t="s">
        <v>55</v>
      </c>
      <c r="C42" s="15" t="s">
        <v>56</v>
      </c>
      <c r="D42" s="7">
        <v>0</v>
      </c>
      <c r="E42" s="7">
        <v>0</v>
      </c>
      <c r="F42" s="7">
        <v>0</v>
      </c>
      <c r="G42" s="7">
        <v>0</v>
      </c>
      <c r="H42" s="7">
        <v>0</v>
      </c>
      <c r="I42" s="7">
        <v>1000</v>
      </c>
      <c r="J42" s="7">
        <v>1000</v>
      </c>
      <c r="K42" s="7"/>
      <c r="L42" s="7"/>
      <c r="M42" s="7"/>
      <c r="N42" s="7"/>
      <c r="O42" s="7"/>
      <c r="R42" s="8">
        <f t="shared" si="3"/>
        <v>2000</v>
      </c>
      <c r="S42">
        <f t="shared" si="1"/>
        <v>60</v>
      </c>
      <c r="T42">
        <v>2000</v>
      </c>
      <c r="U42">
        <f t="shared" si="2"/>
        <v>120000</v>
      </c>
    </row>
    <row r="43" spans="1:21" x14ac:dyDescent="0.25">
      <c r="A43" s="5" t="s">
        <v>54</v>
      </c>
      <c r="B43" s="6" t="s">
        <v>55</v>
      </c>
      <c r="C43" s="15" t="s">
        <v>57</v>
      </c>
      <c r="D43" s="7"/>
      <c r="E43" s="7"/>
      <c r="F43" s="7"/>
      <c r="G43" s="7"/>
      <c r="H43" s="7"/>
      <c r="I43" s="7"/>
      <c r="J43" s="7"/>
      <c r="K43" s="7"/>
      <c r="L43" s="7">
        <v>0</v>
      </c>
      <c r="M43" s="7">
        <v>1600</v>
      </c>
      <c r="N43" s="7"/>
      <c r="O43" s="7"/>
      <c r="R43" s="8">
        <f t="shared" si="3"/>
        <v>1600</v>
      </c>
      <c r="S43">
        <f t="shared" si="1"/>
        <v>48</v>
      </c>
      <c r="T43">
        <v>2000</v>
      </c>
      <c r="U43">
        <f t="shared" si="2"/>
        <v>96000</v>
      </c>
    </row>
    <row r="44" spans="1:21" x14ac:dyDescent="0.25">
      <c r="A44" s="5" t="s">
        <v>54</v>
      </c>
      <c r="B44" s="6" t="s">
        <v>55</v>
      </c>
      <c r="C44" s="15" t="s">
        <v>58</v>
      </c>
      <c r="D44" s="7"/>
      <c r="E44" s="7"/>
      <c r="F44" s="7"/>
      <c r="G44" s="7"/>
      <c r="H44" s="7"/>
      <c r="I44" s="7"/>
      <c r="J44" s="7"/>
      <c r="K44" s="7"/>
      <c r="L44" s="7">
        <v>0</v>
      </c>
      <c r="M44" s="7">
        <v>3100</v>
      </c>
      <c r="N44" s="7"/>
      <c r="O44" s="7"/>
      <c r="R44" s="8">
        <f t="shared" si="3"/>
        <v>3100</v>
      </c>
      <c r="S44">
        <f t="shared" si="1"/>
        <v>93</v>
      </c>
      <c r="T44">
        <v>2000</v>
      </c>
      <c r="U44">
        <f t="shared" si="2"/>
        <v>186000</v>
      </c>
    </row>
    <row r="45" spans="1:21" x14ac:dyDescent="0.25">
      <c r="A45" s="5" t="s">
        <v>54</v>
      </c>
      <c r="B45" s="6" t="s">
        <v>55</v>
      </c>
      <c r="C45" s="15" t="s">
        <v>59</v>
      </c>
      <c r="D45" s="7"/>
      <c r="E45" s="7"/>
      <c r="F45" s="7"/>
      <c r="G45" s="7"/>
      <c r="H45" s="7"/>
      <c r="I45" s="7"/>
      <c r="J45" s="7"/>
      <c r="K45" s="7"/>
      <c r="L45" s="7">
        <v>0</v>
      </c>
      <c r="M45" s="7">
        <v>1700</v>
      </c>
      <c r="N45" s="7"/>
      <c r="O45" s="7"/>
      <c r="R45" s="8">
        <f t="shared" si="3"/>
        <v>1700</v>
      </c>
      <c r="S45">
        <f t="shared" si="1"/>
        <v>51</v>
      </c>
      <c r="T45">
        <v>2000</v>
      </c>
      <c r="U45">
        <f t="shared" si="2"/>
        <v>102000</v>
      </c>
    </row>
    <row r="46" spans="1:21" x14ac:dyDescent="0.25">
      <c r="A46" s="5" t="s">
        <v>54</v>
      </c>
      <c r="B46" s="6" t="s">
        <v>55</v>
      </c>
      <c r="C46" s="15" t="s">
        <v>60</v>
      </c>
      <c r="D46" s="7"/>
      <c r="E46" s="7"/>
      <c r="F46" s="7"/>
      <c r="G46" s="7"/>
      <c r="H46" s="7"/>
      <c r="I46" s="7"/>
      <c r="J46" s="7"/>
      <c r="K46" s="7"/>
      <c r="L46" s="7">
        <v>0</v>
      </c>
      <c r="M46" s="7">
        <v>2500</v>
      </c>
      <c r="N46" s="7"/>
      <c r="O46" s="7"/>
      <c r="R46" s="8">
        <f t="shared" si="3"/>
        <v>2500</v>
      </c>
      <c r="S46">
        <f t="shared" si="1"/>
        <v>75</v>
      </c>
      <c r="T46">
        <v>2000</v>
      </c>
      <c r="U46">
        <f t="shared" si="2"/>
        <v>150000</v>
      </c>
    </row>
    <row r="47" spans="1:21" x14ac:dyDescent="0.25">
      <c r="A47" s="5" t="s">
        <v>54</v>
      </c>
      <c r="B47" s="6" t="s">
        <v>55</v>
      </c>
      <c r="C47" s="15" t="s">
        <v>61</v>
      </c>
      <c r="D47" s="7"/>
      <c r="E47" s="7"/>
      <c r="F47" s="7"/>
      <c r="G47" s="7"/>
      <c r="H47" s="7"/>
      <c r="I47" s="7"/>
      <c r="J47" s="7"/>
      <c r="K47" s="7"/>
      <c r="L47" s="7">
        <v>0</v>
      </c>
      <c r="M47" s="7">
        <v>3100</v>
      </c>
      <c r="N47" s="7"/>
      <c r="O47" s="7"/>
      <c r="R47" s="8">
        <f t="shared" si="3"/>
        <v>3100</v>
      </c>
      <c r="S47">
        <f t="shared" si="1"/>
        <v>93</v>
      </c>
      <c r="T47">
        <v>2000</v>
      </c>
      <c r="U47">
        <f t="shared" si="2"/>
        <v>186000</v>
      </c>
    </row>
    <row r="48" spans="1:21" x14ac:dyDescent="0.25">
      <c r="A48" s="5" t="s">
        <v>54</v>
      </c>
      <c r="B48" s="6" t="s">
        <v>55</v>
      </c>
      <c r="C48" s="15" t="s">
        <v>62</v>
      </c>
      <c r="D48" s="7"/>
      <c r="E48" s="7"/>
      <c r="F48" s="7"/>
      <c r="G48" s="7"/>
      <c r="H48" s="7"/>
      <c r="I48" s="7"/>
      <c r="J48" s="7"/>
      <c r="K48" s="7"/>
      <c r="L48" s="7">
        <v>0</v>
      </c>
      <c r="M48" s="7">
        <v>2000</v>
      </c>
      <c r="N48" s="7"/>
      <c r="O48" s="7"/>
      <c r="R48" s="8">
        <f t="shared" si="3"/>
        <v>2000</v>
      </c>
      <c r="S48">
        <f t="shared" si="1"/>
        <v>60</v>
      </c>
      <c r="T48">
        <v>2000</v>
      </c>
      <c r="U48">
        <f t="shared" si="2"/>
        <v>120000</v>
      </c>
    </row>
    <row r="49" spans="1:22" x14ac:dyDescent="0.25">
      <c r="A49" s="5" t="s">
        <v>54</v>
      </c>
      <c r="B49" s="6" t="s">
        <v>55</v>
      </c>
      <c r="C49" s="15" t="s">
        <v>63</v>
      </c>
      <c r="D49" s="7"/>
      <c r="E49" s="7"/>
      <c r="F49" s="7"/>
      <c r="G49" s="7"/>
      <c r="H49" s="7"/>
      <c r="I49" s="7"/>
      <c r="J49" s="7"/>
      <c r="K49" s="7"/>
      <c r="L49" s="7">
        <v>1000</v>
      </c>
      <c r="M49" s="7">
        <v>0</v>
      </c>
      <c r="N49" s="7"/>
      <c r="O49" s="7"/>
      <c r="R49" s="8">
        <f t="shared" si="3"/>
        <v>1000</v>
      </c>
      <c r="S49">
        <f t="shared" si="1"/>
        <v>30</v>
      </c>
      <c r="T49">
        <v>2000</v>
      </c>
      <c r="U49">
        <f t="shared" si="2"/>
        <v>60000</v>
      </c>
    </row>
    <row r="50" spans="1:22" x14ac:dyDescent="0.25">
      <c r="A50" s="5" t="s">
        <v>54</v>
      </c>
      <c r="B50" s="6" t="s">
        <v>55</v>
      </c>
      <c r="C50" s="15" t="s">
        <v>64</v>
      </c>
      <c r="D50" s="7"/>
      <c r="E50" s="7"/>
      <c r="F50" s="7"/>
      <c r="G50" s="7"/>
      <c r="H50" s="7"/>
      <c r="I50" s="7"/>
      <c r="J50" s="7"/>
      <c r="K50" s="7"/>
      <c r="L50" s="7">
        <v>700</v>
      </c>
      <c r="M50" s="7">
        <v>0</v>
      </c>
      <c r="N50" s="7"/>
      <c r="O50" s="7"/>
      <c r="R50" s="8">
        <f t="shared" si="3"/>
        <v>700</v>
      </c>
      <c r="S50">
        <f t="shared" si="1"/>
        <v>21</v>
      </c>
      <c r="T50">
        <v>2000</v>
      </c>
      <c r="U50">
        <f t="shared" si="2"/>
        <v>42000</v>
      </c>
    </row>
    <row r="51" spans="1:22" x14ac:dyDescent="0.25">
      <c r="A51" s="5" t="s">
        <v>54</v>
      </c>
      <c r="B51" s="6" t="s">
        <v>65</v>
      </c>
      <c r="C51" s="15" t="s">
        <v>66</v>
      </c>
      <c r="D51" s="7"/>
      <c r="E51" s="7"/>
      <c r="F51" s="7"/>
      <c r="G51" s="7"/>
      <c r="H51" s="7"/>
      <c r="I51" s="7"/>
      <c r="J51" s="7"/>
      <c r="K51" s="7">
        <v>2500</v>
      </c>
      <c r="L51" s="7"/>
      <c r="M51" s="7"/>
      <c r="N51" s="7"/>
      <c r="O51" s="7"/>
      <c r="R51" s="8">
        <f t="shared" si="3"/>
        <v>2500</v>
      </c>
      <c r="S51">
        <f t="shared" si="1"/>
        <v>75</v>
      </c>
      <c r="T51">
        <v>4000</v>
      </c>
      <c r="U51">
        <f t="shared" si="2"/>
        <v>300000</v>
      </c>
    </row>
    <row r="52" spans="1:22" x14ac:dyDescent="0.25">
      <c r="A52" s="5" t="s">
        <v>54</v>
      </c>
      <c r="B52" s="6" t="s">
        <v>65</v>
      </c>
      <c r="C52" s="15" t="s">
        <v>67</v>
      </c>
      <c r="D52" s="7"/>
      <c r="E52" s="7"/>
      <c r="F52" s="7"/>
      <c r="G52" s="7"/>
      <c r="H52" s="7"/>
      <c r="I52" s="7"/>
      <c r="J52" s="7"/>
      <c r="K52" s="7"/>
      <c r="L52" s="7">
        <v>0</v>
      </c>
      <c r="M52" s="7">
        <v>200</v>
      </c>
      <c r="N52" s="7"/>
      <c r="O52" s="7"/>
      <c r="Q52">
        <v>6</v>
      </c>
      <c r="R52" s="8">
        <f t="shared" si="3"/>
        <v>200</v>
      </c>
      <c r="S52">
        <f t="shared" si="1"/>
        <v>6</v>
      </c>
      <c r="T52">
        <v>70000</v>
      </c>
      <c r="U52">
        <f>T52*Q52</f>
        <v>420000</v>
      </c>
      <c r="V52" t="s">
        <v>104</v>
      </c>
    </row>
    <row r="53" spans="1:22" x14ac:dyDescent="0.25">
      <c r="A53" s="5" t="s">
        <v>54</v>
      </c>
      <c r="B53" s="6" t="s">
        <v>65</v>
      </c>
      <c r="C53" s="15" t="s">
        <v>68</v>
      </c>
      <c r="D53" s="7"/>
      <c r="E53" s="7"/>
      <c r="F53" s="7"/>
      <c r="G53" s="7"/>
      <c r="H53" s="7"/>
      <c r="I53" s="7"/>
      <c r="J53" s="7"/>
      <c r="K53" s="7"/>
      <c r="L53" s="7">
        <v>0</v>
      </c>
      <c r="M53" s="7">
        <v>200</v>
      </c>
      <c r="N53" s="7"/>
      <c r="O53" s="7"/>
      <c r="Q53">
        <v>6</v>
      </c>
      <c r="R53" s="8">
        <f t="shared" si="3"/>
        <v>200</v>
      </c>
      <c r="S53">
        <f t="shared" si="1"/>
        <v>6</v>
      </c>
      <c r="T53">
        <v>90000</v>
      </c>
      <c r="U53">
        <f t="shared" ref="U53:U79" si="4">T53*Q53</f>
        <v>540000</v>
      </c>
      <c r="V53" t="s">
        <v>104</v>
      </c>
    </row>
    <row r="54" spans="1:22" x14ac:dyDescent="0.25">
      <c r="A54" s="5" t="s">
        <v>54</v>
      </c>
      <c r="B54" s="6" t="s">
        <v>65</v>
      </c>
      <c r="C54" s="15" t="s">
        <v>69</v>
      </c>
      <c r="D54" s="7"/>
      <c r="E54" s="7"/>
      <c r="F54" s="7"/>
      <c r="G54" s="7"/>
      <c r="H54" s="7"/>
      <c r="I54" s="7"/>
      <c r="J54" s="7"/>
      <c r="K54" s="7"/>
      <c r="L54" s="7">
        <v>0</v>
      </c>
      <c r="M54" s="7">
        <v>300</v>
      </c>
      <c r="N54" s="7"/>
      <c r="O54" s="7"/>
      <c r="Q54">
        <v>9</v>
      </c>
      <c r="R54" s="8">
        <f t="shared" si="3"/>
        <v>300</v>
      </c>
      <c r="S54">
        <f t="shared" si="1"/>
        <v>9</v>
      </c>
      <c r="T54">
        <v>90000</v>
      </c>
      <c r="U54">
        <f t="shared" si="4"/>
        <v>810000</v>
      </c>
      <c r="V54" t="s">
        <v>104</v>
      </c>
    </row>
    <row r="55" spans="1:22" x14ac:dyDescent="0.25">
      <c r="A55" s="5" t="s">
        <v>54</v>
      </c>
      <c r="B55" s="6" t="s">
        <v>65</v>
      </c>
      <c r="C55" s="15" t="s">
        <v>70</v>
      </c>
      <c r="D55" s="7"/>
      <c r="E55" s="7"/>
      <c r="F55" s="7"/>
      <c r="G55" s="7"/>
      <c r="H55" s="7"/>
      <c r="I55" s="7"/>
      <c r="J55" s="7"/>
      <c r="K55" s="7"/>
      <c r="L55" s="7">
        <v>0</v>
      </c>
      <c r="M55" s="7">
        <v>400</v>
      </c>
      <c r="N55" s="7"/>
      <c r="O55" s="7"/>
      <c r="Q55">
        <v>12</v>
      </c>
      <c r="R55" s="8">
        <f t="shared" si="3"/>
        <v>400</v>
      </c>
      <c r="S55">
        <v>17</v>
      </c>
      <c r="T55">
        <v>100000</v>
      </c>
      <c r="U55">
        <f t="shared" si="4"/>
        <v>1200000</v>
      </c>
      <c r="V55" t="s">
        <v>104</v>
      </c>
    </row>
    <row r="56" spans="1:22" x14ac:dyDescent="0.25">
      <c r="A56" s="5" t="s">
        <v>54</v>
      </c>
      <c r="B56" s="6" t="s">
        <v>65</v>
      </c>
      <c r="C56" s="15" t="s">
        <v>71</v>
      </c>
      <c r="D56" s="7"/>
      <c r="E56" s="7"/>
      <c r="F56" s="7"/>
      <c r="G56" s="7"/>
      <c r="H56" s="7"/>
      <c r="I56" s="7"/>
      <c r="J56" s="7"/>
      <c r="K56" s="7"/>
      <c r="L56" s="7">
        <v>0</v>
      </c>
      <c r="M56" s="7">
        <v>200</v>
      </c>
      <c r="N56" s="7"/>
      <c r="O56" s="7"/>
      <c r="Q56">
        <v>6</v>
      </c>
      <c r="R56" s="8">
        <f t="shared" si="3"/>
        <v>200</v>
      </c>
      <c r="S56">
        <f t="shared" si="1"/>
        <v>6</v>
      </c>
      <c r="T56">
        <v>100000</v>
      </c>
      <c r="U56">
        <f t="shared" si="4"/>
        <v>600000</v>
      </c>
      <c r="V56" t="s">
        <v>104</v>
      </c>
    </row>
    <row r="57" spans="1:22" x14ac:dyDescent="0.25">
      <c r="A57" s="5" t="s">
        <v>72</v>
      </c>
      <c r="B57" s="6" t="s">
        <v>73</v>
      </c>
      <c r="C57" s="15" t="s">
        <v>96</v>
      </c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>
        <v>900</v>
      </c>
      <c r="Q57">
        <v>54</v>
      </c>
      <c r="R57" s="8">
        <f t="shared" si="3"/>
        <v>900</v>
      </c>
      <c r="S57">
        <f t="shared" si="1"/>
        <v>27</v>
      </c>
      <c r="T57">
        <v>5000</v>
      </c>
      <c r="U57">
        <f>T57*Q57</f>
        <v>270000</v>
      </c>
      <c r="V57" t="s">
        <v>107</v>
      </c>
    </row>
    <row r="58" spans="1:22" x14ac:dyDescent="0.25">
      <c r="A58" s="5" t="s">
        <v>72</v>
      </c>
      <c r="B58" s="6" t="s">
        <v>73</v>
      </c>
      <c r="C58" s="15" t="s">
        <v>74</v>
      </c>
      <c r="D58" s="7">
        <v>0</v>
      </c>
      <c r="E58" s="7">
        <v>0</v>
      </c>
      <c r="F58" s="7">
        <v>0</v>
      </c>
      <c r="G58" s="7">
        <v>1600</v>
      </c>
      <c r="H58" s="7">
        <v>0</v>
      </c>
      <c r="I58" s="7">
        <v>0</v>
      </c>
      <c r="J58" s="7">
        <v>0</v>
      </c>
      <c r="K58" s="7">
        <v>0</v>
      </c>
      <c r="L58" s="7"/>
      <c r="M58" s="7"/>
      <c r="N58" s="7"/>
      <c r="O58" s="7"/>
      <c r="Q58">
        <v>50</v>
      </c>
      <c r="R58" s="8">
        <f t="shared" si="3"/>
        <v>1600</v>
      </c>
      <c r="S58">
        <f t="shared" si="1"/>
        <v>48</v>
      </c>
      <c r="T58">
        <v>4000</v>
      </c>
      <c r="U58">
        <f t="shared" si="4"/>
        <v>200000</v>
      </c>
      <c r="V58" t="s">
        <v>108</v>
      </c>
    </row>
    <row r="59" spans="1:22" x14ac:dyDescent="0.25">
      <c r="A59" s="5" t="s">
        <v>72</v>
      </c>
      <c r="B59" s="6" t="s">
        <v>73</v>
      </c>
      <c r="C59" s="15" t="s">
        <v>75</v>
      </c>
      <c r="D59" s="7">
        <v>0</v>
      </c>
      <c r="E59" s="7">
        <v>0</v>
      </c>
      <c r="F59" s="7">
        <v>0</v>
      </c>
      <c r="G59" s="7">
        <v>1300</v>
      </c>
      <c r="H59" s="7">
        <v>0</v>
      </c>
      <c r="I59" s="7">
        <v>0</v>
      </c>
      <c r="J59" s="7">
        <v>0</v>
      </c>
      <c r="K59" s="7">
        <v>0</v>
      </c>
      <c r="L59" s="7"/>
      <c r="M59" s="7"/>
      <c r="N59" s="7"/>
      <c r="O59" s="7"/>
      <c r="Q59">
        <v>50</v>
      </c>
      <c r="R59" s="8">
        <f t="shared" si="3"/>
        <v>1300</v>
      </c>
      <c r="S59">
        <f t="shared" si="1"/>
        <v>39</v>
      </c>
      <c r="T59">
        <v>7000</v>
      </c>
      <c r="U59">
        <f t="shared" si="4"/>
        <v>350000</v>
      </c>
      <c r="V59" t="s">
        <v>108</v>
      </c>
    </row>
    <row r="60" spans="1:22" x14ac:dyDescent="0.25">
      <c r="A60" s="5" t="s">
        <v>72</v>
      </c>
      <c r="B60" s="6" t="s">
        <v>73</v>
      </c>
      <c r="C60" s="15" t="s">
        <v>76</v>
      </c>
      <c r="D60" s="7">
        <v>0</v>
      </c>
      <c r="E60" s="7">
        <v>0</v>
      </c>
      <c r="F60" s="7">
        <v>0</v>
      </c>
      <c r="G60" s="7">
        <v>400</v>
      </c>
      <c r="H60" s="7">
        <v>0</v>
      </c>
      <c r="I60" s="7">
        <v>0</v>
      </c>
      <c r="J60" s="7">
        <v>0</v>
      </c>
      <c r="K60" s="7">
        <v>0</v>
      </c>
      <c r="L60" s="7"/>
      <c r="M60" s="7"/>
      <c r="N60" s="7"/>
      <c r="O60" s="7"/>
      <c r="Q60">
        <v>50</v>
      </c>
      <c r="R60" s="8">
        <f t="shared" si="3"/>
        <v>400</v>
      </c>
      <c r="S60">
        <f t="shared" si="1"/>
        <v>12</v>
      </c>
      <c r="T60">
        <v>7000</v>
      </c>
      <c r="U60">
        <f t="shared" si="4"/>
        <v>350000</v>
      </c>
      <c r="V60" t="s">
        <v>108</v>
      </c>
    </row>
    <row r="61" spans="1:22" ht="15.75" x14ac:dyDescent="0.25">
      <c r="A61" s="5" t="s">
        <v>72</v>
      </c>
      <c r="B61" s="6" t="s">
        <v>73</v>
      </c>
      <c r="C61" s="18" t="s">
        <v>97</v>
      </c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>
        <v>200</v>
      </c>
      <c r="Q61">
        <v>6</v>
      </c>
      <c r="R61" s="8">
        <f t="shared" si="3"/>
        <v>200</v>
      </c>
      <c r="S61">
        <f t="shared" si="1"/>
        <v>6</v>
      </c>
      <c r="T61">
        <v>60000</v>
      </c>
      <c r="U61">
        <f t="shared" si="4"/>
        <v>360000</v>
      </c>
      <c r="V61" t="s">
        <v>104</v>
      </c>
    </row>
    <row r="62" spans="1:22" x14ac:dyDescent="0.25">
      <c r="A62" s="5" t="s">
        <v>72</v>
      </c>
      <c r="B62" s="6" t="s">
        <v>73</v>
      </c>
      <c r="C62" s="15" t="s">
        <v>98</v>
      </c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>
        <v>300</v>
      </c>
      <c r="Q62">
        <v>9</v>
      </c>
      <c r="R62" s="8">
        <f t="shared" si="3"/>
        <v>300</v>
      </c>
      <c r="S62">
        <f t="shared" si="1"/>
        <v>9</v>
      </c>
      <c r="T62">
        <v>60000</v>
      </c>
      <c r="U62">
        <f t="shared" si="4"/>
        <v>540000</v>
      </c>
      <c r="V62" t="s">
        <v>104</v>
      </c>
    </row>
    <row r="63" spans="1:22" x14ac:dyDescent="0.25">
      <c r="A63" s="5" t="s">
        <v>72</v>
      </c>
      <c r="B63" s="6" t="s">
        <v>73</v>
      </c>
      <c r="C63" s="15" t="s">
        <v>99</v>
      </c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>
        <v>1000</v>
      </c>
      <c r="Q63">
        <v>100</v>
      </c>
      <c r="R63" s="8">
        <f t="shared" si="3"/>
        <v>1000</v>
      </c>
      <c r="S63">
        <f t="shared" si="1"/>
        <v>30</v>
      </c>
      <c r="T63">
        <v>6000</v>
      </c>
      <c r="U63">
        <f>T63*Q63</f>
        <v>600000</v>
      </c>
      <c r="V63" t="s">
        <v>107</v>
      </c>
    </row>
    <row r="64" spans="1:22" x14ac:dyDescent="0.25">
      <c r="A64" s="5" t="s">
        <v>72</v>
      </c>
      <c r="B64" s="6" t="s">
        <v>73</v>
      </c>
      <c r="C64" s="15" t="s">
        <v>100</v>
      </c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>
        <v>700</v>
      </c>
      <c r="Q64">
        <v>100</v>
      </c>
      <c r="R64" s="8">
        <f t="shared" si="3"/>
        <v>700</v>
      </c>
      <c r="S64">
        <f t="shared" si="1"/>
        <v>21</v>
      </c>
      <c r="T64">
        <v>7000</v>
      </c>
      <c r="U64">
        <f>T64*Q64</f>
        <v>700000</v>
      </c>
      <c r="V64" t="s">
        <v>107</v>
      </c>
    </row>
    <row r="65" spans="1:22" x14ac:dyDescent="0.25">
      <c r="A65" s="5" t="s">
        <v>72</v>
      </c>
      <c r="B65" s="6" t="s">
        <v>77</v>
      </c>
      <c r="C65" s="15" t="s">
        <v>78</v>
      </c>
      <c r="D65" s="7">
        <v>0</v>
      </c>
      <c r="E65" s="7">
        <v>0</v>
      </c>
      <c r="F65" s="7">
        <v>0</v>
      </c>
      <c r="G65" s="7">
        <v>500</v>
      </c>
      <c r="H65" s="7">
        <v>0</v>
      </c>
      <c r="I65" s="7">
        <v>0</v>
      </c>
      <c r="J65" s="7">
        <v>0</v>
      </c>
      <c r="K65" s="7">
        <v>0</v>
      </c>
      <c r="L65" s="7"/>
      <c r="M65" s="7"/>
      <c r="N65" s="7"/>
      <c r="O65" s="7"/>
      <c r="Q65">
        <v>50</v>
      </c>
      <c r="R65" s="8">
        <f t="shared" si="3"/>
        <v>500</v>
      </c>
      <c r="S65">
        <f t="shared" si="1"/>
        <v>15</v>
      </c>
      <c r="T65">
        <v>6000</v>
      </c>
      <c r="U65">
        <f>T65*Q65</f>
        <v>300000</v>
      </c>
      <c r="V65" t="s">
        <v>108</v>
      </c>
    </row>
    <row r="66" spans="1:22" x14ac:dyDescent="0.25">
      <c r="A66" s="5" t="s">
        <v>72</v>
      </c>
      <c r="B66" s="6" t="s">
        <v>77</v>
      </c>
      <c r="C66" s="15" t="s">
        <v>79</v>
      </c>
      <c r="D66" s="7">
        <v>0</v>
      </c>
      <c r="E66" s="7">
        <v>0</v>
      </c>
      <c r="F66" s="7">
        <v>0</v>
      </c>
      <c r="G66" s="7">
        <v>300</v>
      </c>
      <c r="H66" s="7">
        <v>0</v>
      </c>
      <c r="I66" s="7">
        <v>0</v>
      </c>
      <c r="J66" s="7">
        <v>0</v>
      </c>
      <c r="K66" s="7">
        <v>0</v>
      </c>
      <c r="L66" s="7"/>
      <c r="M66" s="7"/>
      <c r="N66" s="7"/>
      <c r="O66" s="7"/>
      <c r="Q66">
        <v>50</v>
      </c>
      <c r="R66" s="8">
        <f t="shared" si="3"/>
        <v>300</v>
      </c>
      <c r="S66">
        <f t="shared" si="1"/>
        <v>9</v>
      </c>
      <c r="T66">
        <v>7000</v>
      </c>
      <c r="U66">
        <f t="shared" si="4"/>
        <v>350000</v>
      </c>
      <c r="V66" t="s">
        <v>105</v>
      </c>
    </row>
    <row r="67" spans="1:22" x14ac:dyDescent="0.25">
      <c r="A67" s="5" t="s">
        <v>72</v>
      </c>
      <c r="B67" s="6" t="s">
        <v>77</v>
      </c>
      <c r="C67" s="15" t="s">
        <v>80</v>
      </c>
      <c r="D67" s="7">
        <v>0</v>
      </c>
      <c r="E67" s="7">
        <v>0</v>
      </c>
      <c r="F67" s="7">
        <v>0</v>
      </c>
      <c r="G67" s="7">
        <v>200</v>
      </c>
      <c r="H67" s="7">
        <v>0</v>
      </c>
      <c r="I67" s="7">
        <v>0</v>
      </c>
      <c r="J67" s="7">
        <v>0</v>
      </c>
      <c r="K67" s="7">
        <v>0</v>
      </c>
      <c r="L67" s="7"/>
      <c r="M67" s="7"/>
      <c r="N67" s="7"/>
      <c r="O67" s="7"/>
      <c r="Q67">
        <v>50</v>
      </c>
      <c r="R67" s="8">
        <f t="shared" si="3"/>
        <v>200</v>
      </c>
      <c r="S67" s="8">
        <f>(R67*0.03)</f>
        <v>6</v>
      </c>
      <c r="T67">
        <v>7000</v>
      </c>
      <c r="U67">
        <f t="shared" si="4"/>
        <v>350000</v>
      </c>
      <c r="V67" t="s">
        <v>105</v>
      </c>
    </row>
    <row r="68" spans="1:22" x14ac:dyDescent="0.25">
      <c r="A68" s="5" t="s">
        <v>72</v>
      </c>
      <c r="B68" s="6" t="s">
        <v>77</v>
      </c>
      <c r="C68" s="15" t="s">
        <v>81</v>
      </c>
      <c r="D68" s="7">
        <v>0</v>
      </c>
      <c r="E68" s="7">
        <v>0</v>
      </c>
      <c r="F68" s="7">
        <v>0</v>
      </c>
      <c r="G68" s="7">
        <v>1600</v>
      </c>
      <c r="H68" s="7">
        <v>0</v>
      </c>
      <c r="I68" s="7">
        <v>0</v>
      </c>
      <c r="J68" s="7">
        <v>0</v>
      </c>
      <c r="K68" s="7">
        <v>0</v>
      </c>
      <c r="L68" s="7"/>
      <c r="M68" s="7"/>
      <c r="N68" s="7"/>
      <c r="O68" s="7"/>
      <c r="Q68">
        <v>50</v>
      </c>
      <c r="R68" s="8">
        <f t="shared" si="3"/>
        <v>1600</v>
      </c>
      <c r="S68">
        <f t="shared" si="1"/>
        <v>48</v>
      </c>
      <c r="T68">
        <v>4000</v>
      </c>
      <c r="U68">
        <f t="shared" si="4"/>
        <v>200000</v>
      </c>
      <c r="V68" t="s">
        <v>105</v>
      </c>
    </row>
    <row r="69" spans="1:22" x14ac:dyDescent="0.25">
      <c r="A69" s="5" t="s">
        <v>72</v>
      </c>
      <c r="B69" s="6" t="s">
        <v>77</v>
      </c>
      <c r="C69" s="15" t="s">
        <v>82</v>
      </c>
      <c r="D69" s="7">
        <v>0</v>
      </c>
      <c r="E69" s="7">
        <v>0</v>
      </c>
      <c r="F69" s="7">
        <v>0</v>
      </c>
      <c r="G69" s="7">
        <v>800</v>
      </c>
      <c r="H69" s="7">
        <v>0</v>
      </c>
      <c r="I69" s="7">
        <v>0</v>
      </c>
      <c r="J69" s="7">
        <v>0</v>
      </c>
      <c r="K69" s="7">
        <v>0</v>
      </c>
      <c r="L69" s="7"/>
      <c r="M69" s="7"/>
      <c r="N69" s="7"/>
      <c r="O69" s="7"/>
      <c r="Q69">
        <v>50</v>
      </c>
      <c r="R69" s="8">
        <f t="shared" si="3"/>
        <v>800</v>
      </c>
      <c r="S69">
        <f t="shared" si="1"/>
        <v>24</v>
      </c>
      <c r="T69">
        <v>6000</v>
      </c>
      <c r="U69">
        <f t="shared" si="4"/>
        <v>300000</v>
      </c>
      <c r="V69" t="s">
        <v>105</v>
      </c>
    </row>
    <row r="70" spans="1:22" x14ac:dyDescent="0.25">
      <c r="A70" s="5" t="s">
        <v>72</v>
      </c>
      <c r="B70" s="6" t="s">
        <v>83</v>
      </c>
      <c r="C70" s="15" t="s">
        <v>94</v>
      </c>
      <c r="D70" s="7"/>
      <c r="E70" s="7"/>
      <c r="F70" s="7"/>
      <c r="G70" s="7"/>
      <c r="H70" s="7"/>
      <c r="I70" s="7"/>
      <c r="J70" s="7"/>
      <c r="K70" s="7"/>
      <c r="L70" s="7"/>
      <c r="M70" s="7"/>
      <c r="N70" s="7">
        <v>2400</v>
      </c>
      <c r="O70" s="7"/>
      <c r="Q70">
        <v>100</v>
      </c>
      <c r="R70" s="8">
        <f t="shared" si="3"/>
        <v>2400</v>
      </c>
      <c r="S70">
        <f t="shared" si="1"/>
        <v>72</v>
      </c>
      <c r="T70">
        <v>8000</v>
      </c>
      <c r="U70">
        <f>T70*Q70</f>
        <v>800000</v>
      </c>
      <c r="V70" t="s">
        <v>106</v>
      </c>
    </row>
    <row r="71" spans="1:22" x14ac:dyDescent="0.25">
      <c r="A71" s="5" t="s">
        <v>72</v>
      </c>
      <c r="B71" s="6" t="s">
        <v>83</v>
      </c>
      <c r="C71" s="15" t="s">
        <v>95</v>
      </c>
      <c r="D71" s="7"/>
      <c r="E71" s="7"/>
      <c r="F71" s="7"/>
      <c r="G71" s="7"/>
      <c r="H71" s="7"/>
      <c r="I71" s="7"/>
      <c r="J71" s="7"/>
      <c r="K71" s="7"/>
      <c r="L71" s="7"/>
      <c r="M71" s="7"/>
      <c r="N71" s="7">
        <v>800</v>
      </c>
      <c r="O71" s="7"/>
      <c r="Q71">
        <v>100</v>
      </c>
      <c r="R71" s="8">
        <f t="shared" si="3"/>
        <v>800</v>
      </c>
      <c r="S71">
        <f t="shared" si="1"/>
        <v>24</v>
      </c>
      <c r="T71">
        <v>8000</v>
      </c>
      <c r="U71">
        <f t="shared" si="4"/>
        <v>800000</v>
      </c>
      <c r="V71" t="s">
        <v>106</v>
      </c>
    </row>
    <row r="72" spans="1:22" x14ac:dyDescent="0.25">
      <c r="A72" s="5" t="s">
        <v>72</v>
      </c>
      <c r="B72" s="6" t="s">
        <v>83</v>
      </c>
      <c r="C72" s="15" t="s">
        <v>84</v>
      </c>
      <c r="D72" s="7">
        <v>0</v>
      </c>
      <c r="E72" s="7">
        <v>800</v>
      </c>
      <c r="F72" s="7">
        <v>800</v>
      </c>
      <c r="G72" s="7">
        <v>0</v>
      </c>
      <c r="H72" s="7">
        <v>0</v>
      </c>
      <c r="I72" s="7">
        <v>0</v>
      </c>
      <c r="J72" s="7">
        <v>0</v>
      </c>
      <c r="K72" s="7">
        <v>0</v>
      </c>
      <c r="L72" s="7"/>
      <c r="M72" s="7"/>
      <c r="N72" s="7"/>
      <c r="O72" s="7"/>
      <c r="Q72">
        <v>100</v>
      </c>
      <c r="R72" s="8">
        <f t="shared" si="3"/>
        <v>1600</v>
      </c>
      <c r="S72">
        <f t="shared" si="1"/>
        <v>48</v>
      </c>
      <c r="T72">
        <v>8000</v>
      </c>
      <c r="U72">
        <f t="shared" si="4"/>
        <v>800000</v>
      </c>
      <c r="V72" t="s">
        <v>106</v>
      </c>
    </row>
    <row r="73" spans="1:22" x14ac:dyDescent="0.25">
      <c r="A73" s="5" t="s">
        <v>72</v>
      </c>
      <c r="B73" s="6" t="s">
        <v>83</v>
      </c>
      <c r="C73" s="15" t="s">
        <v>85</v>
      </c>
      <c r="D73" s="7">
        <v>0</v>
      </c>
      <c r="E73" s="7">
        <v>400</v>
      </c>
      <c r="F73" s="7">
        <v>400</v>
      </c>
      <c r="G73" s="7">
        <v>0</v>
      </c>
      <c r="H73" s="7">
        <v>0</v>
      </c>
      <c r="I73" s="7">
        <v>0</v>
      </c>
      <c r="J73" s="7">
        <v>0</v>
      </c>
      <c r="K73" s="7">
        <v>0</v>
      </c>
      <c r="L73" s="7"/>
      <c r="M73" s="7"/>
      <c r="N73" s="7"/>
      <c r="O73" s="7"/>
      <c r="Q73">
        <v>100</v>
      </c>
      <c r="R73" s="8">
        <f t="shared" ref="R73:R79" si="5">SUM(D73:O73)</f>
        <v>800</v>
      </c>
      <c r="S73">
        <f t="shared" si="1"/>
        <v>24</v>
      </c>
      <c r="T73">
        <v>8000</v>
      </c>
      <c r="U73">
        <f t="shared" si="4"/>
        <v>800000</v>
      </c>
      <c r="V73" t="s">
        <v>106</v>
      </c>
    </row>
    <row r="74" spans="1:22" x14ac:dyDescent="0.25">
      <c r="A74" s="5" t="s">
        <v>72</v>
      </c>
      <c r="B74" s="6" t="s">
        <v>83</v>
      </c>
      <c r="C74" s="15" t="s">
        <v>86</v>
      </c>
      <c r="D74" s="7">
        <v>0</v>
      </c>
      <c r="E74" s="7">
        <v>2800</v>
      </c>
      <c r="F74" s="7">
        <v>2800</v>
      </c>
      <c r="G74" s="7">
        <v>0</v>
      </c>
      <c r="H74" s="7">
        <v>0</v>
      </c>
      <c r="I74" s="7">
        <v>0</v>
      </c>
      <c r="J74" s="7">
        <v>0</v>
      </c>
      <c r="K74" s="7">
        <v>0</v>
      </c>
      <c r="L74" s="7"/>
      <c r="M74" s="7"/>
      <c r="N74" s="7"/>
      <c r="O74" s="7"/>
      <c r="Q74">
        <v>168</v>
      </c>
      <c r="R74" s="8">
        <f t="shared" si="5"/>
        <v>5600</v>
      </c>
      <c r="S74">
        <f t="shared" ref="S74:S79" si="6">(R74*0.03)</f>
        <v>168</v>
      </c>
      <c r="T74">
        <v>4500</v>
      </c>
      <c r="U74">
        <f t="shared" si="4"/>
        <v>756000</v>
      </c>
      <c r="V74" t="s">
        <v>106</v>
      </c>
    </row>
    <row r="75" spans="1:22" x14ac:dyDescent="0.25">
      <c r="A75" s="5" t="s">
        <v>72</v>
      </c>
      <c r="B75" s="6" t="s">
        <v>83</v>
      </c>
      <c r="C75" s="15" t="s">
        <v>87</v>
      </c>
      <c r="D75" s="7">
        <v>0</v>
      </c>
      <c r="E75" s="7">
        <v>1400</v>
      </c>
      <c r="F75" s="7">
        <v>1400</v>
      </c>
      <c r="G75" s="7">
        <v>0</v>
      </c>
      <c r="H75" s="7">
        <v>0</v>
      </c>
      <c r="I75" s="7">
        <v>0</v>
      </c>
      <c r="J75" s="7">
        <v>0</v>
      </c>
      <c r="K75" s="7">
        <v>0</v>
      </c>
      <c r="L75" s="7"/>
      <c r="M75" s="7"/>
      <c r="N75" s="7"/>
      <c r="O75" s="7"/>
      <c r="Q75">
        <v>100</v>
      </c>
      <c r="R75" s="8">
        <f t="shared" si="5"/>
        <v>2800</v>
      </c>
      <c r="S75">
        <f t="shared" si="6"/>
        <v>84</v>
      </c>
      <c r="T75">
        <v>7000</v>
      </c>
      <c r="U75">
        <f t="shared" si="4"/>
        <v>700000</v>
      </c>
      <c r="V75" t="s">
        <v>106</v>
      </c>
    </row>
    <row r="76" spans="1:22" x14ac:dyDescent="0.25">
      <c r="A76" s="5" t="s">
        <v>72</v>
      </c>
      <c r="B76" s="6" t="s">
        <v>83</v>
      </c>
      <c r="C76" s="15" t="s">
        <v>88</v>
      </c>
      <c r="D76" s="7">
        <v>0</v>
      </c>
      <c r="E76" s="7">
        <v>1200</v>
      </c>
      <c r="F76" s="7">
        <v>1200</v>
      </c>
      <c r="G76" s="7">
        <v>0</v>
      </c>
      <c r="H76" s="7">
        <v>0</v>
      </c>
      <c r="I76" s="7">
        <v>0</v>
      </c>
      <c r="J76" s="7">
        <v>0</v>
      </c>
      <c r="K76" s="7">
        <v>0</v>
      </c>
      <c r="L76" s="7"/>
      <c r="M76" s="7"/>
      <c r="N76" s="7"/>
      <c r="O76" s="7"/>
      <c r="Q76">
        <v>100</v>
      </c>
      <c r="R76" s="8">
        <f t="shared" si="5"/>
        <v>2400</v>
      </c>
      <c r="S76">
        <f t="shared" si="6"/>
        <v>72</v>
      </c>
      <c r="T76">
        <v>8000</v>
      </c>
      <c r="U76">
        <f t="shared" si="4"/>
        <v>800000</v>
      </c>
      <c r="V76" t="s">
        <v>106</v>
      </c>
    </row>
    <row r="77" spans="1:22" x14ac:dyDescent="0.25">
      <c r="A77" s="5" t="s">
        <v>72</v>
      </c>
      <c r="B77" s="6" t="s">
        <v>83</v>
      </c>
      <c r="C77" s="15" t="s">
        <v>89</v>
      </c>
      <c r="D77" s="7">
        <v>0</v>
      </c>
      <c r="E77" s="7">
        <v>500</v>
      </c>
      <c r="F77" s="7">
        <v>500</v>
      </c>
      <c r="G77" s="7">
        <v>0</v>
      </c>
      <c r="H77" s="7">
        <v>0</v>
      </c>
      <c r="I77" s="7">
        <v>0</v>
      </c>
      <c r="J77" s="7">
        <v>0</v>
      </c>
      <c r="K77" s="7">
        <v>0</v>
      </c>
      <c r="L77" s="7"/>
      <c r="M77" s="7"/>
      <c r="N77" s="7"/>
      <c r="O77" s="7"/>
      <c r="Q77">
        <v>100</v>
      </c>
      <c r="R77" s="8">
        <f t="shared" si="5"/>
        <v>1000</v>
      </c>
      <c r="S77">
        <f t="shared" si="6"/>
        <v>30</v>
      </c>
      <c r="T77">
        <v>7000</v>
      </c>
      <c r="U77">
        <f t="shared" si="4"/>
        <v>700000</v>
      </c>
      <c r="V77" t="s">
        <v>106</v>
      </c>
    </row>
    <row r="78" spans="1:22" x14ac:dyDescent="0.25">
      <c r="A78" s="5" t="s">
        <v>72</v>
      </c>
      <c r="B78" s="6" t="s">
        <v>83</v>
      </c>
      <c r="C78" s="15" t="s">
        <v>90</v>
      </c>
      <c r="D78" s="7">
        <v>0</v>
      </c>
      <c r="E78" s="7">
        <v>1800</v>
      </c>
      <c r="F78" s="7">
        <v>1800</v>
      </c>
      <c r="G78" s="7">
        <v>0</v>
      </c>
      <c r="H78" s="7">
        <v>0</v>
      </c>
      <c r="I78" s="7">
        <v>0</v>
      </c>
      <c r="J78" s="7">
        <v>0</v>
      </c>
      <c r="K78" s="7">
        <v>0</v>
      </c>
      <c r="L78" s="7"/>
      <c r="M78" s="7"/>
      <c r="N78" s="7"/>
      <c r="O78" s="7"/>
      <c r="Q78">
        <v>108</v>
      </c>
      <c r="R78" s="8">
        <f t="shared" si="5"/>
        <v>3600</v>
      </c>
      <c r="S78">
        <f t="shared" si="6"/>
        <v>108</v>
      </c>
      <c r="T78">
        <v>7000</v>
      </c>
      <c r="U78">
        <f t="shared" si="4"/>
        <v>756000</v>
      </c>
      <c r="V78" t="s">
        <v>106</v>
      </c>
    </row>
    <row r="79" spans="1:22" ht="15.75" thickBot="1" x14ac:dyDescent="0.3">
      <c r="A79" s="5" t="s">
        <v>72</v>
      </c>
      <c r="B79" s="6" t="s">
        <v>83</v>
      </c>
      <c r="C79" s="15" t="s">
        <v>91</v>
      </c>
      <c r="D79" s="7">
        <v>0</v>
      </c>
      <c r="E79" s="7">
        <v>1000</v>
      </c>
      <c r="F79" s="7">
        <v>1000</v>
      </c>
      <c r="G79" s="7">
        <v>0</v>
      </c>
      <c r="H79" s="7">
        <v>0</v>
      </c>
      <c r="I79" s="7">
        <v>0</v>
      </c>
      <c r="J79" s="7">
        <v>0</v>
      </c>
      <c r="K79" s="7">
        <v>0</v>
      </c>
      <c r="L79" s="7"/>
      <c r="M79" s="7"/>
      <c r="N79" s="7"/>
      <c r="O79" s="7"/>
      <c r="Q79">
        <v>100</v>
      </c>
      <c r="R79" s="8">
        <f t="shared" si="5"/>
        <v>2000</v>
      </c>
      <c r="S79">
        <f t="shared" si="6"/>
        <v>60</v>
      </c>
      <c r="T79">
        <v>7000</v>
      </c>
      <c r="U79">
        <f t="shared" si="4"/>
        <v>700000</v>
      </c>
      <c r="V79" t="s">
        <v>106</v>
      </c>
    </row>
    <row r="80" spans="1:22" ht="15.75" thickBot="1" x14ac:dyDescent="0.3">
      <c r="A80" s="20" t="s">
        <v>92</v>
      </c>
      <c r="B80" s="21"/>
      <c r="C80" s="21"/>
      <c r="D80" s="9">
        <f t="shared" ref="D80:K80" si="7">SUM(D$9:D$79)</f>
        <v>14000</v>
      </c>
      <c r="E80" s="9">
        <f t="shared" si="7"/>
        <v>15800</v>
      </c>
      <c r="F80" s="9">
        <f t="shared" si="7"/>
        <v>9900</v>
      </c>
      <c r="G80" s="9">
        <f t="shared" si="7"/>
        <v>6700</v>
      </c>
      <c r="H80" s="9">
        <f t="shared" si="7"/>
        <v>6000</v>
      </c>
      <c r="I80" s="9">
        <f t="shared" si="7"/>
        <v>1000</v>
      </c>
      <c r="J80" s="9">
        <f t="shared" si="7"/>
        <v>1000</v>
      </c>
      <c r="K80" s="9">
        <f t="shared" si="7"/>
        <v>2500</v>
      </c>
      <c r="L80" s="10">
        <f>SUM(L9:L79)</f>
        <v>1700</v>
      </c>
      <c r="M80" s="10">
        <f>SUM(M9:M79)</f>
        <v>15300</v>
      </c>
      <c r="N80" s="10">
        <f>SUM(N9:N79)</f>
        <v>7300</v>
      </c>
      <c r="O80" s="10">
        <f>SUM(O9:O79)</f>
        <v>3100</v>
      </c>
      <c r="R80" s="8">
        <f>SUM(R9:R79)</f>
        <v>84300</v>
      </c>
      <c r="S80" s="8">
        <f>SUM(S9:S79)</f>
        <v>2592</v>
      </c>
      <c r="U80" s="19">
        <f>SUM(U9:U79)</f>
        <v>22504500</v>
      </c>
    </row>
  </sheetData>
  <autoFilter ref="A8:O80"/>
  <mergeCells count="16">
    <mergeCell ref="O5:O7"/>
    <mergeCell ref="G5:G7"/>
    <mergeCell ref="H5:H7"/>
    <mergeCell ref="I5:I7"/>
    <mergeCell ref="J5:J7"/>
    <mergeCell ref="K5:K7"/>
    <mergeCell ref="L5:L7"/>
    <mergeCell ref="M5:M7"/>
    <mergeCell ref="A80:C80"/>
    <mergeCell ref="N5:N7"/>
    <mergeCell ref="A4:A7"/>
    <mergeCell ref="B4:B7"/>
    <mergeCell ref="C4:C7"/>
    <mergeCell ref="D5:D7"/>
    <mergeCell ref="E5:E7"/>
    <mergeCell ref="F5:F7"/>
  </mergeCells>
  <pageMargins left="0.7" right="0.7" top="0.75" bottom="0.75" header="0.3" footer="0.3"/>
  <pageSetup scale="60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STIKER REKAP  (2)</vt:lpstr>
      <vt:lpstr>'STIKER REKAP  (2)'!Print_Area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Henry Jr</dc:creator>
  <cp:lastModifiedBy>PCI</cp:lastModifiedBy>
  <dcterms:created xsi:type="dcterms:W3CDTF">2021-07-14T03:07:51Z</dcterms:created>
  <dcterms:modified xsi:type="dcterms:W3CDTF">2021-07-28T10:13:50Z</dcterms:modified>
</cp:coreProperties>
</file>