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012_PI_Menara_C3 Additional" sheetId="8" r:id="rId1"/>
    <sheet name="013_PI_Menara_C3 TTd" sheetId="2" r:id="rId2"/>
    <sheet name="Sheet1" sheetId="1" r:id="rId3"/>
  </sheets>
  <definedNames>
    <definedName name="_xlnm._FilterDatabase" localSheetId="0" hidden="1">'012_PI_Menara_C3 Additional'!$A$16:$J$79</definedName>
    <definedName name="_xlnm._FilterDatabase" localSheetId="1" hidden="1">'013_PI_Menara_C3 TTd'!$A$16:$J$19</definedName>
    <definedName name="_xlnm.Print_Titles" localSheetId="0">'012_PI_Menara_C3 Additional'!$1:$16</definedName>
    <definedName name="_xlnm.Print_Titles" localSheetId="1">'013_PI_Menara_C3 TTd'!$1:$16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8" l="1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17" i="8"/>
  <c r="I93" i="8" l="1"/>
  <c r="J18" i="2"/>
  <c r="J17" i="2"/>
  <c r="J19" i="2" s="1"/>
  <c r="J83" i="8" l="1"/>
  <c r="A18" i="2"/>
  <c r="I33" i="2"/>
  <c r="J23" i="2" l="1"/>
</calcChain>
</file>

<file path=xl/sharedStrings.xml><?xml version="1.0" encoding="utf-8"?>
<sst xmlns="http://schemas.openxmlformats.org/spreadsheetml/2006/main" count="274" uniqueCount="233">
  <si>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</si>
  <si>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</si>
  <si>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</si>
  <si>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</si>
  <si>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</si>
  <si>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</si>
  <si>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To</t>
  </si>
  <si>
    <t>: PT. Menara Warna Indonesia</t>
  </si>
  <si>
    <t>Invoice No</t>
  </si>
  <si>
    <t>:</t>
  </si>
  <si>
    <t>Invoice Date</t>
  </si>
  <si>
    <t>Attn</t>
  </si>
  <si>
    <t>: Ibu Ani</t>
  </si>
  <si>
    <t>Project</t>
  </si>
  <si>
    <t>NO</t>
  </si>
  <si>
    <t>PICK UP DATE</t>
  </si>
  <si>
    <t>AWB</t>
  </si>
  <si>
    <t>CONSIGNEE</t>
  </si>
  <si>
    <t>DESNATION</t>
  </si>
  <si>
    <t>UNIT PRICE</t>
  </si>
  <si>
    <t>AMOUNT</t>
  </si>
  <si>
    <t>SUB TOTAL</t>
  </si>
  <si>
    <t>DP</t>
  </si>
  <si>
    <t>PELUNASAN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</si>
  <si>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</si>
  <si>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</si>
  <si>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</si>
  <si>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</si>
  <si>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</si>
  <si>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</si>
  <si>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</si>
  <si>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</si>
  <si>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>HM. SAMPOERNA PATI</t>
  </si>
  <si>
    <t>SRGPCI0257 - PATI</t>
  </si>
  <si>
    <t>COLLY</t>
  </si>
  <si>
    <t>KG</t>
  </si>
  <si>
    <t>PERFORMA INVOICE</t>
  </si>
  <si>
    <t>HM. SAMPOERNA BUKITTINGGI</t>
  </si>
  <si>
    <t>PDGPCI0825 - KOTA BUKIT TINGGI</t>
  </si>
  <si>
    <t>HM. SAMPOERNA DPC SOLOK</t>
  </si>
  <si>
    <t>PDGPCI0869 - SOLOK</t>
  </si>
  <si>
    <t>HM. SAMPOERNA PADANG</t>
  </si>
  <si>
    <t>PDGPCI0845 - PADANG</t>
  </si>
  <si>
    <t xml:space="preserve"> 28 Juli 2021</t>
  </si>
  <si>
    <t>C3 V2 ADDITIONAL BATCH 1,2,3</t>
  </si>
  <si>
    <t>BKI032210025551</t>
  </si>
  <si>
    <t>BKI032210026260</t>
  </si>
  <si>
    <t>BKI032210026278</t>
  </si>
  <si>
    <t>BKI032210026286</t>
  </si>
  <si>
    <t>BKI032210026294</t>
  </si>
  <si>
    <t>BKI032210026302</t>
  </si>
  <si>
    <t>HM. SAMPOERNA DENPASAR</t>
  </si>
  <si>
    <t>HM. SAMPOERNA KUPANG</t>
  </si>
  <si>
    <t>HM. SAMPOERNA EZD SUMBA</t>
  </si>
  <si>
    <t>HM. SAMPOERNA EZD MAUMERE</t>
  </si>
  <si>
    <t>HM. SAMPOERNA EZD ATAMBUA</t>
  </si>
  <si>
    <t>HM. SAMPOERNA EZD ALOR</t>
  </si>
  <si>
    <t>DPSPCI0078 - DENPASAR</t>
  </si>
  <si>
    <t>KOEPCI0620 - KUPANG KOTA</t>
  </si>
  <si>
    <t>KOEPCI0663 - WAINGAPU</t>
  </si>
  <si>
    <t>KOEPCI0632 - MAUMERE</t>
  </si>
  <si>
    <t>KOEPCI0607 - ATAMBUA/BELLU</t>
  </si>
  <si>
    <t>KOEPCI0606 - ALOR</t>
  </si>
  <si>
    <t xml:space="preserve"> 013/PCI/K2/PI/VII/21</t>
  </si>
  <si>
    <t>BKI032210026252</t>
  </si>
  <si>
    <t>BKI032210026435</t>
  </si>
  <si>
    <t>BKI032210026443</t>
  </si>
  <si>
    <t>BKI032210026450</t>
  </si>
  <si>
    <t>BKI032210026468</t>
  </si>
  <si>
    <t>BKI032210026476</t>
  </si>
  <si>
    <t>BKI032210026484</t>
  </si>
  <si>
    <t>BKI032210026492</t>
  </si>
  <si>
    <t>BKI032210026583</t>
  </si>
  <si>
    <t>BKI032210026591</t>
  </si>
  <si>
    <t>BKI032210026617</t>
  </si>
  <si>
    <t>HM. SAMPOERNA DPC BANYUWANGI</t>
  </si>
  <si>
    <t>HM. SAMPOERNA PAMEKASAN</t>
  </si>
  <si>
    <t>HM. SAMPOERNA SIDOARJO</t>
  </si>
  <si>
    <t>HM. SAMPOERNA MOJOKERTO</t>
  </si>
  <si>
    <t>HM. SAMPOERNA SURABAYA</t>
  </si>
  <si>
    <t>HM. SAMPOERNA GRESIK</t>
  </si>
  <si>
    <t>HM. SAMPOERNA MALANG</t>
  </si>
  <si>
    <t>HM. SAMPOERNA PROBOLINGGO</t>
  </si>
  <si>
    <t>HM. SAMPOERNA SEMARANG</t>
  </si>
  <si>
    <t>HM. SAMPOERNA JEMBER</t>
  </si>
  <si>
    <t>SUBPCI0188 - BANYUWANGI</t>
  </si>
  <si>
    <t>PCI0211 - PAMEKASAN</t>
  </si>
  <si>
    <t>PDNPCI0218 - SIDOARJO</t>
  </si>
  <si>
    <t>MJKPCI0207 - MOJOKERTO</t>
  </si>
  <si>
    <t>SUBPCI0221 - SURABAYA</t>
  </si>
  <si>
    <t>GRSPCI0194 - GRESIK</t>
  </si>
  <si>
    <t>MLGPCI0206 - MALANG</t>
  </si>
  <si>
    <t>PBLPCI0215 - PROBOLINGGO</t>
  </si>
  <si>
    <t>SRGPCI0266 - SEMARANG</t>
  </si>
  <si>
    <t>JBRPCI0195 - JEMBER</t>
  </si>
  <si>
    <t>BKI032210025569</t>
  </si>
  <si>
    <t>BKI032210025577</t>
  </si>
  <si>
    <t>BKI032210025601</t>
  </si>
  <si>
    <t>BKI032210025619</t>
  </si>
  <si>
    <t>BKI032210025635</t>
  </si>
  <si>
    <t>BKI032210025643</t>
  </si>
  <si>
    <t>BKI032210025650</t>
  </si>
  <si>
    <t>BKI032210025668</t>
  </si>
  <si>
    <t>BKI032210025676</t>
  </si>
  <si>
    <t>BKI032210025684</t>
  </si>
  <si>
    <t>BKI032210025692</t>
  </si>
  <si>
    <t>BKI032210025700</t>
  </si>
  <si>
    <t>BKI032210025718</t>
  </si>
  <si>
    <t>BKI032210025726</t>
  </si>
  <si>
    <t>BKI032210025734</t>
  </si>
  <si>
    <t>BKI032210025742</t>
  </si>
  <si>
    <t>BKI032210025759</t>
  </si>
  <si>
    <t>BKI032210025767</t>
  </si>
  <si>
    <t>BKI032210025775</t>
  </si>
  <si>
    <t>BKI032210025866</t>
  </si>
  <si>
    <t>BKI032210025874</t>
  </si>
  <si>
    <t>BKI032210025882</t>
  </si>
  <si>
    <t>BKI032210025908</t>
  </si>
  <si>
    <t>BKI032210025916</t>
  </si>
  <si>
    <t>BKI032210025924</t>
  </si>
  <si>
    <t>BKI032210025932</t>
  </si>
  <si>
    <t>BKI032210025940</t>
  </si>
  <si>
    <t>BKI032210025957</t>
  </si>
  <si>
    <t>BKI032210025965</t>
  </si>
  <si>
    <t>BKI032210025973</t>
  </si>
  <si>
    <t>BKI032210026088</t>
  </si>
  <si>
    <t>BKI032210026096</t>
  </si>
  <si>
    <t>BKI032210026104</t>
  </si>
  <si>
    <t>BKI032210026112</t>
  </si>
  <si>
    <t>BKI032210026120</t>
  </si>
  <si>
    <t>BKI032210026138</t>
  </si>
  <si>
    <t>BKI032210026146</t>
  </si>
  <si>
    <t>BKI032210026153</t>
  </si>
  <si>
    <t>BKI032210026161</t>
  </si>
  <si>
    <t>BKI032210026187</t>
  </si>
  <si>
    <t>BKI032210026203</t>
  </si>
  <si>
    <t>BKI032210026211</t>
  </si>
  <si>
    <t>BKI032210026229</t>
  </si>
  <si>
    <t>BKI032210026237</t>
  </si>
  <si>
    <t>BKI032210026245</t>
  </si>
  <si>
    <t>HM. SAMPOERNA BANJARMASIN</t>
  </si>
  <si>
    <t>HM. SAMPOERNA DPC BARABAI</t>
  </si>
  <si>
    <t>HM. SAMPOERNA EZD KOTABARU</t>
  </si>
  <si>
    <t>HM. SAMPOERNA PALANGKARAYA</t>
  </si>
  <si>
    <t>HM. SAMPOERNA EZD SAMPIT</t>
  </si>
  <si>
    <t>HM. SAMPOERNA EZD PANGKALAN BUN</t>
  </si>
  <si>
    <t>HM. SAMPOERNA PONTIANAK</t>
  </si>
  <si>
    <t>HM. SAMPOERNA SINTANG</t>
  </si>
  <si>
    <t>HM. SAMPOERNA BALIKPAPAN</t>
  </si>
  <si>
    <t>HM. SAMPOERNA SALES POINT TARAKAN</t>
  </si>
  <si>
    <t>HM. SAMPOERNA SALES POINT TANJUNG REDEB</t>
  </si>
  <si>
    <t>HM. SAMPOERNA SAMARINDA</t>
  </si>
  <si>
    <t>HM. SAMPOERNA DPC SANGATTA</t>
  </si>
  <si>
    <t>HM. SAMPOERNA KENDARI</t>
  </si>
  <si>
    <t>HM. SAMPOERNA EZD BAU BAU</t>
  </si>
  <si>
    <t>HM. SAMPOERNA MAKASSAR 1</t>
  </si>
  <si>
    <t>HM. SAMPOERNA MAKASSAR 2</t>
  </si>
  <si>
    <t>HM. SAMPOERNA EZD LUWUK</t>
  </si>
  <si>
    <t>HM. SAMPOERNA PARE- PARE</t>
  </si>
  <si>
    <t>HM. SAMPOERNA DPC PALOPO</t>
  </si>
  <si>
    <t>HM. SAMPOERNA MANADO</t>
  </si>
  <si>
    <t>HM. SAMPOERNA GORONTALO</t>
  </si>
  <si>
    <t>HM. SAMPOERNA METRO</t>
  </si>
  <si>
    <t>HM. SAMPOERNA BENGKULU</t>
  </si>
  <si>
    <t>HM. SAMPOERNA DPC LUBUK LINGGAU</t>
  </si>
  <si>
    <t>HM. SAMPOERNA BANDAR LAMPUNG</t>
  </si>
  <si>
    <t>HM. SAMPOERNA DPC PRINGSEWU</t>
  </si>
  <si>
    <t>HM. SAMPOERNA DPC KALIANDA</t>
  </si>
  <si>
    <t>HM. SAMPOERNA KOTABUMI</t>
  </si>
  <si>
    <t>HM. SAMPOERNA DPC TULANG BAWANG</t>
  </si>
  <si>
    <t>HM. SAMPOERNA PALU</t>
  </si>
  <si>
    <t>HM. SAMPOERNA PEKANBARU</t>
  </si>
  <si>
    <t>HM. SAMPOERNA DURI</t>
  </si>
  <si>
    <t>HM. SAMPOERNA AIR MOLEK</t>
  </si>
  <si>
    <t>HM. SAMPOERNA PALEMBANG 1</t>
  </si>
  <si>
    <t>HM. SAMPOERNA PALEMBANG 2</t>
  </si>
  <si>
    <t>HM. SAMPOERNA EZD BANGKA</t>
  </si>
  <si>
    <t>HM. SAMPOERNA EZD BELITUNG</t>
  </si>
  <si>
    <t>HM. SAMPOERNA LAHAT</t>
  </si>
  <si>
    <t>HM. SAMPOERNA DPC BATURAJA</t>
  </si>
  <si>
    <t>HM. SAMPOERNA JAMBI</t>
  </si>
  <si>
    <t>HM. SAMPOERNA MUARA BUNGO</t>
  </si>
  <si>
    <t>BDJPCI0417 - BANJARMASIN</t>
  </si>
  <si>
    <t>BDJPCI0418 - BARABAI</t>
  </si>
  <si>
    <t>BDJPCI0430 - KOTABARU</t>
  </si>
  <si>
    <t>PKYPCI0467 - PALANGKARAYA</t>
  </si>
  <si>
    <t>PKYPCI0472 - SAMPIT</t>
  </si>
  <si>
    <t>PKYPCI0468 - PANGKALAN BUN</t>
  </si>
  <si>
    <t>PNKPCI0296 - PONTIANAK</t>
  </si>
  <si>
    <t>PNKPCI0302 - SINTANG</t>
  </si>
  <si>
    <t>BPNPCI0303 - BALIKPAPAN</t>
  </si>
  <si>
    <t>TRKPCI0480 - TARAKAN KOTA</t>
  </si>
  <si>
    <t>BPNPCI0330 - TANJUNG REDEP</t>
  </si>
  <si>
    <t>BPNPCI0322 - SAMARINDA</t>
  </si>
  <si>
    <t>BPNPCI0323 - SANGATTA KOTA</t>
  </si>
  <si>
    <t>KDIPCI0883 - KENDARI</t>
  </si>
  <si>
    <t>KDIPCI0875 - BAU-BAU</t>
  </si>
  <si>
    <t>UPGPCI0919 - MAKASSAR</t>
  </si>
  <si>
    <t>PLMPCI0955 - BONE</t>
  </si>
  <si>
    <t>PLWPCI1004 - LUWUK BANGGAI (KABUPATEN)</t>
  </si>
  <si>
    <t>UPGPCI0927 - PARE-PARE</t>
  </si>
  <si>
    <t>UPGPCI0923 - PALOPO</t>
  </si>
  <si>
    <t>MDCPCI0797 - MANADO</t>
  </si>
  <si>
    <t>GTOPCI0099 - GORONTALO</t>
  </si>
  <si>
    <t>TKGPCI0512 - METRO</t>
  </si>
  <si>
    <t>BKSPCI0053 - BENGKULU</t>
  </si>
  <si>
    <t>PLMPCI0969 - LUBUK LINGGAU</t>
  </si>
  <si>
    <t>TKGPCI0526 - TANJUNG KARANG PUSAT</t>
  </si>
  <si>
    <t>TKGPCI0518 - PRINGSEWU</t>
  </si>
  <si>
    <t>TKGPCI0497 - KALIANDA</t>
  </si>
  <si>
    <t>TKGPCI0501 - KOTABUMI</t>
  </si>
  <si>
    <t>TKGPCI0531 - TULANG BAWANG</t>
  </si>
  <si>
    <t>PLWPCI1007 - PALU</t>
  </si>
  <si>
    <t>PKUPCI0752 - PEKANBARU KOTA</t>
  </si>
  <si>
    <t>PKUPCI0738 - DURI</t>
  </si>
  <si>
    <t>PKUPCI0722 - AIR MOLEK</t>
  </si>
  <si>
    <t>PLMPCI0984 - PALEMBANG KOTA</t>
  </si>
  <si>
    <t>PLMPCI0965 - KAYU AGUNG</t>
  </si>
  <si>
    <t>BKSPCI0046 - PANGKAL PINANG</t>
  </si>
  <si>
    <t>BKSPCI0051 - TANJUNG PANDAN</t>
  </si>
  <si>
    <t>PLMPCI0968 - LAHAT</t>
  </si>
  <si>
    <t>PLMPCI0950 - BATURAJA</t>
  </si>
  <si>
    <t>DJBPCI0107 - JAMBI</t>
  </si>
  <si>
    <t>DJBPCI0115 - MUARA BUNGO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</si>
  <si>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Dua Juta Rupiah.</t>
    </r>
  </si>
  <si>
    <t>BKI032210026310</t>
  </si>
  <si>
    <t>BKI032210026328</t>
  </si>
  <si>
    <t>HM. SAMPOERNA DPC RUTENG</t>
  </si>
  <si>
    <t>HM. SAMPOERNA DPC ENDE</t>
  </si>
  <si>
    <t>KOEPCI0645 - RUTENG KAB. MANGGARAI</t>
  </si>
  <si>
    <t>KOEPCI0614 - ENDE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</si>
  <si>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Dua Ratus Ribu Rupiah.</t>
    </r>
  </si>
  <si>
    <t>C3 Additional 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</si>
</sst>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5" fillId="0" borderId="0" xfId="0" applyFont="1"/>
    <xf numFmtId="0" fontId="0" fillId="0" borderId="0" xfId="0" applyFont="1"/>
    <xf numFmtId="0" fontId="0" fillId="0" borderId="0" xfId="0" applyBorder="1"/>
    <xf numFmtId="165" fontId="0" fillId="0" borderId="0" xfId="1" applyNumberFormat="1" applyFont="1" applyBorder="1"/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166" fontId="7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7" fontId="4" fillId="0" borderId="13" xfId="0" applyNumberFormat="1" applyFont="1" applyFill="1" applyBorder="1" applyAlignment="1">
      <alignment vertical="center"/>
    </xf>
    <xf numFmtId="165" fontId="2" fillId="0" borderId="17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165" fontId="3" fillId="0" borderId="0" xfId="1" applyNumberFormat="1" applyFont="1" applyAlignment="1">
      <alignment horizontal="left" vertical="center"/>
    </xf>
    <xf numFmtId="16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8" xfId="1" applyNumberFormat="1" applyFont="1" applyBorder="1" applyAlignment="1">
      <alignment vertical="center"/>
    </xf>
    <xf numFmtId="168" fontId="4" fillId="0" borderId="18" xfId="0" quotePrefix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Border="1"/>
    <xf numFmtId="165" fontId="0" fillId="0" borderId="0" xfId="0" applyNumberFormat="1"/>
    <xf numFmtId="0" fontId="12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2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5" fontId="4" fillId="0" borderId="0" xfId="1" applyNumberFormat="1" applyFont="1"/>
    <xf numFmtId="0" fontId="0" fillId="2" borderId="6" xfId="0" applyFont="1" applyFill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168" fontId="0" fillId="0" borderId="0" xfId="0" applyNumberFormat="1"/>
    <xf numFmtId="0" fontId="4" fillId="0" borderId="0" xfId="0" applyFont="1" applyAlignment="1">
      <alignment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165" fontId="1" fillId="0" borderId="20" xfId="1" applyNumberFormat="1" applyFont="1" applyFill="1" applyBorder="1" applyAlignment="1">
      <alignment horizontal="center" vertical="center"/>
    </xf>
    <xf numFmtId="165" fontId="1" fillId="0" borderId="19" xfId="1" applyNumberFormat="1" applyFont="1" applyFill="1" applyBorder="1" applyAlignment="1">
      <alignment horizontal="center" vertical="center"/>
    </xf>
    <xf numFmtId="165" fontId="1" fillId="0" borderId="11" xfId="1" applyNumberFormat="1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2" borderId="6" xfId="1" applyNumberFormat="1" applyFont="1" applyFill="1" applyBorder="1" applyAlignment="1">
      <alignment horizontal="center" vertical="center" wrapText="1"/>
    </xf>
    <xf numFmtId="165" fontId="4" fillId="2" borderId="7" xfId="1" applyNumberFormat="1" applyFont="1" applyFill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6</xdr:col>
      <xdr:colOff>415194</xdr:colOff>
      <xdr:row>93</xdr:row>
      <xdr:rowOff>56163</xdr:rowOff>
    </xdr:from>
    <xdr:to>
      <xdr:col>9</xdr:col>
      <xdr:colOff>1065097</xdr:colOff>
      <xdr:row>99</xdr:row>
      <xdr:rowOff>88607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8682" y="31455436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13</xdr:col>
      <xdr:colOff>509476</xdr:colOff>
      <xdr:row>86</xdr:row>
      <xdr:rowOff>188618</xdr:rowOff>
    </xdr:from>
    <xdr:to>
      <xdr:col>18</xdr:col>
      <xdr:colOff>66454</xdr:colOff>
      <xdr:row>93</xdr:row>
      <xdr:rowOff>119923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639" y="30081612"/>
          <a:ext cx="3090088" cy="14375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2408" y="210696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15</xdr:col>
      <xdr:colOff>204757</xdr:colOff>
      <xdr:row>34</xdr:row>
      <xdr:rowOff>133691</xdr:rowOff>
    </xdr:from>
    <xdr:to>
      <xdr:col>18</xdr:col>
      <xdr:colOff>35068</xdr:colOff>
      <xdr:row>40</xdr:row>
      <xdr:rowOff>166135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234" y="10024185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6</xdr:col>
      <xdr:colOff>33227</xdr:colOff>
      <xdr:row>32</xdr:row>
      <xdr:rowOff>144316</xdr:rowOff>
    </xdr:from>
    <xdr:to>
      <xdr:col>10</xdr:col>
      <xdr:colOff>232588</xdr:colOff>
      <xdr:row>39</xdr:row>
      <xdr:rowOff>186377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6715" y="9636089"/>
          <a:ext cx="3090088" cy="143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8"/>
  <sheetViews>
    <sheetView topLeftCell="A7" zoomScale="86" zoomScaleNormal="86" workbookViewId="0">
      <selection activeCell="L53" sqref="L5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68" t="s">
        <v>36</v>
      </c>
      <c r="B10" s="69"/>
      <c r="C10" s="69"/>
      <c r="D10" s="69"/>
      <c r="E10" s="69"/>
      <c r="F10" s="69"/>
      <c r="G10" s="69"/>
      <c r="H10" s="69"/>
      <c r="I10" s="69"/>
      <c r="J10" s="70"/>
    </row>
    <row r="12" spans="1:13" ht="18.75" customHeight="1" x14ac:dyDescent="0.25">
      <c r="A12" s="9" t="s">
        <v>6</v>
      </c>
      <c r="B12" s="9" t="s">
        <v>7</v>
      </c>
      <c r="C12" s="9"/>
      <c r="D12" s="9"/>
      <c r="E12" s="9"/>
      <c r="F12" s="9"/>
      <c r="G12" s="9"/>
      <c r="H12" s="10" t="s">
        <v>8</v>
      </c>
      <c r="I12" s="10" t="s">
        <v>9</v>
      </c>
      <c r="J12" s="11" t="s">
        <v>63</v>
      </c>
    </row>
    <row r="13" spans="1:13" ht="18.75" customHeight="1" x14ac:dyDescent="0.25">
      <c r="A13" s="9"/>
      <c r="B13" s="9"/>
      <c r="C13" s="9"/>
      <c r="D13" s="9"/>
      <c r="E13" s="9"/>
      <c r="F13" s="9"/>
      <c r="G13" s="9"/>
      <c r="H13" s="10" t="s">
        <v>10</v>
      </c>
      <c r="I13" s="10" t="s">
        <v>9</v>
      </c>
      <c r="J13" s="12" t="s">
        <v>43</v>
      </c>
    </row>
    <row r="14" spans="1:13" ht="36" customHeight="1" x14ac:dyDescent="0.25">
      <c r="A14" s="9" t="s">
        <v>11</v>
      </c>
      <c r="B14" s="9" t="s">
        <v>12</v>
      </c>
      <c r="C14" s="9"/>
      <c r="D14" s="9"/>
      <c r="E14" s="9"/>
      <c r="F14" s="9"/>
      <c r="G14" s="9"/>
      <c r="H14" s="10" t="s">
        <v>13</v>
      </c>
      <c r="I14" s="10" t="s">
        <v>9</v>
      </c>
      <c r="J14" s="56" t="s">
        <v>44</v>
      </c>
    </row>
    <row r="15" spans="1:13" ht="11.2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14</v>
      </c>
      <c r="B16" s="16" t="s">
        <v>15</v>
      </c>
      <c r="C16" s="17" t="s">
        <v>16</v>
      </c>
      <c r="D16" s="16" t="s">
        <v>17</v>
      </c>
      <c r="E16" s="16" t="s">
        <v>18</v>
      </c>
      <c r="F16" s="17" t="s">
        <v>34</v>
      </c>
      <c r="G16" s="52" t="s">
        <v>35</v>
      </c>
      <c r="H16" s="71" t="s">
        <v>19</v>
      </c>
      <c r="I16" s="72"/>
      <c r="J16" s="18" t="s">
        <v>20</v>
      </c>
      <c r="M16" s="4"/>
    </row>
    <row r="17" spans="1:13" s="13" customFormat="1" ht="30.75" customHeight="1" x14ac:dyDescent="0.25">
      <c r="A17" s="19">
        <v>1</v>
      </c>
      <c r="B17" s="57">
        <v>44391</v>
      </c>
      <c r="C17" s="20" t="s">
        <v>45</v>
      </c>
      <c r="D17" s="21" t="s">
        <v>51</v>
      </c>
      <c r="E17" s="22" t="s">
        <v>57</v>
      </c>
      <c r="F17" s="53">
        <v>5</v>
      </c>
      <c r="G17" s="54">
        <v>75</v>
      </c>
      <c r="H17" s="58">
        <v>4000</v>
      </c>
      <c r="I17" s="59"/>
      <c r="J17" s="23">
        <f>G17*H17</f>
        <v>300000</v>
      </c>
      <c r="M17" s="14">
        <v>4000</v>
      </c>
    </row>
    <row r="18" spans="1:13" s="13" customFormat="1" ht="30.75" customHeight="1" x14ac:dyDescent="0.25">
      <c r="A18" s="19"/>
      <c r="B18" s="57">
        <v>44391</v>
      </c>
      <c r="C18" s="20" t="s">
        <v>95</v>
      </c>
      <c r="D18" s="21" t="s">
        <v>140</v>
      </c>
      <c r="E18" s="22" t="s">
        <v>182</v>
      </c>
      <c r="F18" s="53">
        <v>3</v>
      </c>
      <c r="G18" s="54">
        <v>50</v>
      </c>
      <c r="H18" s="58">
        <v>4000</v>
      </c>
      <c r="I18" s="59"/>
      <c r="J18" s="23">
        <f t="shared" ref="J18:J75" si="0">G18*H18</f>
        <v>200000</v>
      </c>
      <c r="M18" s="14">
        <v>4000</v>
      </c>
    </row>
    <row r="19" spans="1:13" s="13" customFormat="1" ht="30.75" customHeight="1" x14ac:dyDescent="0.25">
      <c r="A19" s="19"/>
      <c r="B19" s="57">
        <v>44391</v>
      </c>
      <c r="C19" s="20" t="s">
        <v>96</v>
      </c>
      <c r="D19" s="21" t="s">
        <v>141</v>
      </c>
      <c r="E19" s="22" t="s">
        <v>183</v>
      </c>
      <c r="F19" s="53">
        <v>3</v>
      </c>
      <c r="G19" s="54">
        <v>50</v>
      </c>
      <c r="H19" s="58">
        <v>7000</v>
      </c>
      <c r="I19" s="59"/>
      <c r="J19" s="23">
        <f t="shared" si="0"/>
        <v>350000</v>
      </c>
      <c r="M19" s="14">
        <v>7000</v>
      </c>
    </row>
    <row r="20" spans="1:13" s="13" customFormat="1" ht="30.75" customHeight="1" x14ac:dyDescent="0.25">
      <c r="A20" s="19"/>
      <c r="B20" s="57">
        <v>44391</v>
      </c>
      <c r="C20" s="20" t="s">
        <v>97</v>
      </c>
      <c r="D20" s="21" t="s">
        <v>142</v>
      </c>
      <c r="E20" s="22" t="s">
        <v>184</v>
      </c>
      <c r="F20" s="53">
        <v>1</v>
      </c>
      <c r="G20" s="54">
        <v>50</v>
      </c>
      <c r="H20" s="58">
        <v>7000</v>
      </c>
      <c r="I20" s="59"/>
      <c r="J20" s="23">
        <f t="shared" si="0"/>
        <v>350000</v>
      </c>
      <c r="M20" s="14">
        <v>7000</v>
      </c>
    </row>
    <row r="21" spans="1:13" s="13" customFormat="1" ht="30.75" customHeight="1" x14ac:dyDescent="0.25">
      <c r="A21" s="19"/>
      <c r="B21" s="57">
        <v>44391</v>
      </c>
      <c r="C21" s="20" t="s">
        <v>98</v>
      </c>
      <c r="D21" s="21" t="s">
        <v>143</v>
      </c>
      <c r="E21" s="22" t="s">
        <v>185</v>
      </c>
      <c r="F21" s="53">
        <v>1</v>
      </c>
      <c r="G21" s="54">
        <v>50</v>
      </c>
      <c r="H21" s="58">
        <v>6000</v>
      </c>
      <c r="I21" s="59"/>
      <c r="J21" s="23">
        <f t="shared" si="0"/>
        <v>300000</v>
      </c>
      <c r="M21" s="14">
        <v>6000</v>
      </c>
    </row>
    <row r="22" spans="1:13" s="13" customFormat="1" ht="30.75" customHeight="1" x14ac:dyDescent="0.25">
      <c r="A22" s="19"/>
      <c r="B22" s="57">
        <v>44391</v>
      </c>
      <c r="C22" s="20" t="s">
        <v>99</v>
      </c>
      <c r="D22" s="21" t="s">
        <v>144</v>
      </c>
      <c r="E22" s="22" t="s">
        <v>186</v>
      </c>
      <c r="F22" s="53">
        <v>1</v>
      </c>
      <c r="G22" s="54">
        <v>50</v>
      </c>
      <c r="H22" s="58">
        <v>7000</v>
      </c>
      <c r="I22" s="59"/>
      <c r="J22" s="23">
        <f t="shared" si="0"/>
        <v>350000</v>
      </c>
      <c r="M22" s="14">
        <v>7000</v>
      </c>
    </row>
    <row r="23" spans="1:13" s="13" customFormat="1" ht="30.75" customHeight="1" x14ac:dyDescent="0.25">
      <c r="A23" s="19"/>
      <c r="B23" s="57">
        <v>44391</v>
      </c>
      <c r="C23" s="20" t="s">
        <v>100</v>
      </c>
      <c r="D23" s="21" t="s">
        <v>145</v>
      </c>
      <c r="E23" s="22" t="s">
        <v>187</v>
      </c>
      <c r="F23" s="53">
        <v>1</v>
      </c>
      <c r="G23" s="54">
        <v>50</v>
      </c>
      <c r="H23" s="58">
        <v>7000</v>
      </c>
      <c r="I23" s="59"/>
      <c r="J23" s="23">
        <f t="shared" si="0"/>
        <v>350000</v>
      </c>
      <c r="M23" s="14">
        <v>7000</v>
      </c>
    </row>
    <row r="24" spans="1:13" s="13" customFormat="1" ht="30.75" customHeight="1" x14ac:dyDescent="0.25">
      <c r="A24" s="19"/>
      <c r="B24" s="57">
        <v>44391</v>
      </c>
      <c r="C24" s="20" t="s">
        <v>101</v>
      </c>
      <c r="D24" s="21" t="s">
        <v>146</v>
      </c>
      <c r="E24" s="22" t="s">
        <v>188</v>
      </c>
      <c r="F24" s="53">
        <v>3</v>
      </c>
      <c r="G24" s="54">
        <v>50</v>
      </c>
      <c r="H24" s="58">
        <v>4000</v>
      </c>
      <c r="I24" s="59"/>
      <c r="J24" s="23">
        <f t="shared" si="0"/>
        <v>200000</v>
      </c>
      <c r="M24" s="14">
        <v>4000</v>
      </c>
    </row>
    <row r="25" spans="1:13" s="13" customFormat="1" ht="30.75" customHeight="1" x14ac:dyDescent="0.25">
      <c r="A25" s="19"/>
      <c r="B25" s="57">
        <v>44391</v>
      </c>
      <c r="C25" s="20" t="s">
        <v>102</v>
      </c>
      <c r="D25" s="21" t="s">
        <v>147</v>
      </c>
      <c r="E25" s="22" t="s">
        <v>189</v>
      </c>
      <c r="F25" s="53">
        <v>2</v>
      </c>
      <c r="G25" s="54">
        <v>50</v>
      </c>
      <c r="H25" s="58">
        <v>6000</v>
      </c>
      <c r="I25" s="59"/>
      <c r="J25" s="23">
        <f t="shared" si="0"/>
        <v>300000</v>
      </c>
      <c r="M25" s="14">
        <v>6000</v>
      </c>
    </row>
    <row r="26" spans="1:13" s="13" customFormat="1" ht="30.75" customHeight="1" x14ac:dyDescent="0.25">
      <c r="A26" s="19"/>
      <c r="B26" s="57">
        <v>44391</v>
      </c>
      <c r="C26" s="20" t="s">
        <v>103</v>
      </c>
      <c r="D26" s="21" t="s">
        <v>148</v>
      </c>
      <c r="E26" s="22" t="s">
        <v>190</v>
      </c>
      <c r="F26" s="53">
        <v>2</v>
      </c>
      <c r="G26" s="54">
        <v>54</v>
      </c>
      <c r="H26" s="58">
        <v>5000</v>
      </c>
      <c r="I26" s="59"/>
      <c r="J26" s="23">
        <f t="shared" si="0"/>
        <v>270000</v>
      </c>
      <c r="M26" s="14">
        <v>5000</v>
      </c>
    </row>
    <row r="27" spans="1:13" s="13" customFormat="1" ht="30.75" customHeight="1" x14ac:dyDescent="0.25">
      <c r="A27" s="19"/>
      <c r="B27" s="57">
        <v>44391</v>
      </c>
      <c r="C27" s="20" t="s">
        <v>104</v>
      </c>
      <c r="D27" s="21" t="s">
        <v>149</v>
      </c>
      <c r="E27" s="22" t="s">
        <v>191</v>
      </c>
      <c r="F27" s="53">
        <v>1</v>
      </c>
      <c r="G27" s="54">
        <v>6</v>
      </c>
      <c r="H27" s="58">
        <v>60000</v>
      </c>
      <c r="I27" s="59"/>
      <c r="J27" s="23">
        <f t="shared" si="0"/>
        <v>360000</v>
      </c>
      <c r="M27" s="14">
        <v>60000</v>
      </c>
    </row>
    <row r="28" spans="1:13" s="13" customFormat="1" ht="30.75" customHeight="1" x14ac:dyDescent="0.25">
      <c r="A28" s="19"/>
      <c r="B28" s="57">
        <v>44391</v>
      </c>
      <c r="C28" s="20" t="s">
        <v>105</v>
      </c>
      <c r="D28" s="21" t="s">
        <v>150</v>
      </c>
      <c r="E28" s="22" t="s">
        <v>192</v>
      </c>
      <c r="F28" s="53">
        <v>1</v>
      </c>
      <c r="G28" s="54">
        <v>9</v>
      </c>
      <c r="H28" s="58">
        <v>60000</v>
      </c>
      <c r="I28" s="59"/>
      <c r="J28" s="23">
        <f t="shared" si="0"/>
        <v>540000</v>
      </c>
      <c r="M28" s="14">
        <v>60000</v>
      </c>
    </row>
    <row r="29" spans="1:13" s="13" customFormat="1" ht="30.75" customHeight="1" x14ac:dyDescent="0.25">
      <c r="A29" s="19"/>
      <c r="B29" s="57">
        <v>44391</v>
      </c>
      <c r="C29" s="20" t="s">
        <v>106</v>
      </c>
      <c r="D29" s="21" t="s">
        <v>151</v>
      </c>
      <c r="E29" s="22" t="s">
        <v>193</v>
      </c>
      <c r="F29" s="53">
        <v>2</v>
      </c>
      <c r="G29" s="54">
        <v>100</v>
      </c>
      <c r="H29" s="58">
        <v>6000</v>
      </c>
      <c r="I29" s="59"/>
      <c r="J29" s="23">
        <f t="shared" si="0"/>
        <v>600000</v>
      </c>
      <c r="M29" s="14">
        <v>6000</v>
      </c>
    </row>
    <row r="30" spans="1:13" s="13" customFormat="1" ht="30.75" customHeight="1" x14ac:dyDescent="0.25">
      <c r="A30" s="19"/>
      <c r="B30" s="57">
        <v>44391</v>
      </c>
      <c r="C30" s="20" t="s">
        <v>107</v>
      </c>
      <c r="D30" s="21" t="s">
        <v>152</v>
      </c>
      <c r="E30" s="22" t="s">
        <v>194</v>
      </c>
      <c r="F30" s="53">
        <v>2</v>
      </c>
      <c r="G30" s="54">
        <v>100</v>
      </c>
      <c r="H30" s="58">
        <v>7000</v>
      </c>
      <c r="I30" s="59"/>
      <c r="J30" s="23">
        <f t="shared" si="0"/>
        <v>700000</v>
      </c>
      <c r="M30" s="14">
        <v>7000</v>
      </c>
    </row>
    <row r="31" spans="1:13" s="13" customFormat="1" ht="30.75" customHeight="1" x14ac:dyDescent="0.25">
      <c r="A31" s="19"/>
      <c r="B31" s="57">
        <v>44391</v>
      </c>
      <c r="C31" s="20" t="s">
        <v>108</v>
      </c>
      <c r="D31" s="21" t="s">
        <v>153</v>
      </c>
      <c r="E31" s="22" t="s">
        <v>195</v>
      </c>
      <c r="F31" s="53">
        <v>4</v>
      </c>
      <c r="G31" s="54">
        <v>100</v>
      </c>
      <c r="H31" s="58">
        <v>8000</v>
      </c>
      <c r="I31" s="59"/>
      <c r="J31" s="23">
        <f t="shared" si="0"/>
        <v>800000</v>
      </c>
      <c r="M31" s="14">
        <v>8000</v>
      </c>
    </row>
    <row r="32" spans="1:13" s="13" customFormat="1" ht="30.75" customHeight="1" x14ac:dyDescent="0.25">
      <c r="A32" s="19"/>
      <c r="B32" s="57">
        <v>44391</v>
      </c>
      <c r="C32" s="20" t="s">
        <v>109</v>
      </c>
      <c r="D32" s="21" t="s">
        <v>154</v>
      </c>
      <c r="E32" s="22" t="s">
        <v>196</v>
      </c>
      <c r="F32" s="53">
        <v>2</v>
      </c>
      <c r="G32" s="54">
        <v>100</v>
      </c>
      <c r="H32" s="58">
        <v>8000</v>
      </c>
      <c r="I32" s="59"/>
      <c r="J32" s="23">
        <f t="shared" si="0"/>
        <v>800000</v>
      </c>
      <c r="M32" s="14">
        <v>8000</v>
      </c>
    </row>
    <row r="33" spans="1:13" s="13" customFormat="1" ht="30.75" customHeight="1" x14ac:dyDescent="0.25">
      <c r="A33" s="19"/>
      <c r="B33" s="57">
        <v>44391</v>
      </c>
      <c r="C33" s="20" t="s">
        <v>110</v>
      </c>
      <c r="D33" s="21" t="s">
        <v>155</v>
      </c>
      <c r="E33" s="22" t="s">
        <v>197</v>
      </c>
      <c r="F33" s="53">
        <v>10</v>
      </c>
      <c r="G33" s="54">
        <v>168</v>
      </c>
      <c r="H33" s="58">
        <v>4500</v>
      </c>
      <c r="I33" s="59"/>
      <c r="J33" s="23">
        <f t="shared" si="0"/>
        <v>756000</v>
      </c>
      <c r="M33" s="14">
        <v>4500</v>
      </c>
    </row>
    <row r="34" spans="1:13" s="13" customFormat="1" ht="30.75" customHeight="1" x14ac:dyDescent="0.25">
      <c r="A34" s="19"/>
      <c r="B34" s="57">
        <v>44391</v>
      </c>
      <c r="C34" s="20" t="s">
        <v>111</v>
      </c>
      <c r="D34" s="21" t="s">
        <v>156</v>
      </c>
      <c r="E34" s="22" t="s">
        <v>198</v>
      </c>
      <c r="F34" s="53">
        <v>6</v>
      </c>
      <c r="G34" s="54">
        <v>100</v>
      </c>
      <c r="H34" s="58">
        <v>7000</v>
      </c>
      <c r="I34" s="59"/>
      <c r="J34" s="23">
        <f t="shared" si="0"/>
        <v>700000</v>
      </c>
      <c r="M34" s="14">
        <v>7000</v>
      </c>
    </row>
    <row r="35" spans="1:13" s="13" customFormat="1" ht="30.75" customHeight="1" x14ac:dyDescent="0.25">
      <c r="A35" s="19"/>
      <c r="B35" s="57">
        <v>44391</v>
      </c>
      <c r="C35" s="20" t="s">
        <v>112</v>
      </c>
      <c r="D35" s="21" t="s">
        <v>157</v>
      </c>
      <c r="E35" s="22" t="s">
        <v>199</v>
      </c>
      <c r="F35" s="53">
        <v>2</v>
      </c>
      <c r="G35" s="54">
        <v>100</v>
      </c>
      <c r="H35" s="58">
        <v>7000</v>
      </c>
      <c r="I35" s="59"/>
      <c r="J35" s="23">
        <f t="shared" si="0"/>
        <v>700000</v>
      </c>
      <c r="M35" s="14">
        <v>7000</v>
      </c>
    </row>
    <row r="36" spans="1:13" s="13" customFormat="1" ht="30.75" customHeight="1" x14ac:dyDescent="0.25">
      <c r="A36" s="19"/>
      <c r="B36" s="57">
        <v>44391</v>
      </c>
      <c r="C36" s="20" t="s">
        <v>113</v>
      </c>
      <c r="D36" s="21" t="s">
        <v>158</v>
      </c>
      <c r="E36" s="22" t="s">
        <v>200</v>
      </c>
      <c r="F36" s="53">
        <v>6</v>
      </c>
      <c r="G36" s="54">
        <v>108</v>
      </c>
      <c r="H36" s="58">
        <v>7000</v>
      </c>
      <c r="I36" s="59"/>
      <c r="J36" s="23">
        <f t="shared" si="0"/>
        <v>756000</v>
      </c>
      <c r="M36" s="14">
        <v>7000</v>
      </c>
    </row>
    <row r="37" spans="1:13" s="13" customFormat="1" ht="30.75" customHeight="1" x14ac:dyDescent="0.25">
      <c r="A37" s="19"/>
      <c r="B37" s="57">
        <v>44391</v>
      </c>
      <c r="C37" s="20" t="s">
        <v>114</v>
      </c>
      <c r="D37" s="21" t="s">
        <v>159</v>
      </c>
      <c r="E37" s="22" t="s">
        <v>201</v>
      </c>
      <c r="F37" s="53">
        <v>6</v>
      </c>
      <c r="G37" s="54">
        <v>100</v>
      </c>
      <c r="H37" s="58">
        <v>7000</v>
      </c>
      <c r="I37" s="59"/>
      <c r="J37" s="23">
        <f t="shared" si="0"/>
        <v>700000</v>
      </c>
      <c r="M37" s="14">
        <v>7000</v>
      </c>
    </row>
    <row r="38" spans="1:13" s="13" customFormat="1" ht="30.75" customHeight="1" x14ac:dyDescent="0.25">
      <c r="A38" s="19"/>
      <c r="B38" s="57">
        <v>44391</v>
      </c>
      <c r="C38" s="20" t="s">
        <v>115</v>
      </c>
      <c r="D38" s="21" t="s">
        <v>160</v>
      </c>
      <c r="E38" s="22" t="s">
        <v>202</v>
      </c>
      <c r="F38" s="53">
        <v>4</v>
      </c>
      <c r="G38" s="54">
        <v>100</v>
      </c>
      <c r="H38" s="58">
        <v>8000</v>
      </c>
      <c r="I38" s="59"/>
      <c r="J38" s="23">
        <f t="shared" si="0"/>
        <v>800000</v>
      </c>
      <c r="M38" s="14">
        <v>8000</v>
      </c>
    </row>
    <row r="39" spans="1:13" s="13" customFormat="1" ht="30.75" customHeight="1" x14ac:dyDescent="0.25">
      <c r="A39" s="19"/>
      <c r="B39" s="57">
        <v>44391</v>
      </c>
      <c r="C39" s="20" t="s">
        <v>116</v>
      </c>
      <c r="D39" s="21" t="s">
        <v>161</v>
      </c>
      <c r="E39" s="22" t="s">
        <v>203</v>
      </c>
      <c r="F39" s="53">
        <v>2</v>
      </c>
      <c r="G39" s="54">
        <v>100</v>
      </c>
      <c r="H39" s="58">
        <v>8000</v>
      </c>
      <c r="I39" s="59"/>
      <c r="J39" s="23">
        <f t="shared" si="0"/>
        <v>800000</v>
      </c>
      <c r="M39" s="14">
        <v>8000</v>
      </c>
    </row>
    <row r="40" spans="1:13" s="13" customFormat="1" ht="30.75" customHeight="1" x14ac:dyDescent="0.25">
      <c r="A40" s="19"/>
      <c r="B40" s="57">
        <v>44391</v>
      </c>
      <c r="C40" s="20" t="s">
        <v>117</v>
      </c>
      <c r="D40" s="21" t="s">
        <v>162</v>
      </c>
      <c r="E40" s="22" t="s">
        <v>204</v>
      </c>
      <c r="F40" s="53">
        <v>3</v>
      </c>
      <c r="G40" s="54">
        <v>42</v>
      </c>
      <c r="H40" s="58">
        <v>4000</v>
      </c>
      <c r="I40" s="59"/>
      <c r="J40" s="23">
        <f t="shared" si="0"/>
        <v>168000</v>
      </c>
      <c r="M40" s="14">
        <v>4000</v>
      </c>
    </row>
    <row r="41" spans="1:13" s="13" customFormat="1" ht="30.75" customHeight="1" x14ac:dyDescent="0.25">
      <c r="A41" s="19"/>
      <c r="B41" s="57">
        <v>44391</v>
      </c>
      <c r="C41" s="20" t="s">
        <v>118</v>
      </c>
      <c r="D41" s="21" t="s">
        <v>163</v>
      </c>
      <c r="E41" s="22" t="s">
        <v>205</v>
      </c>
      <c r="F41" s="53">
        <v>2</v>
      </c>
      <c r="G41" s="54">
        <v>27</v>
      </c>
      <c r="H41" s="58">
        <v>4000</v>
      </c>
      <c r="I41" s="59"/>
      <c r="J41" s="23">
        <f t="shared" si="0"/>
        <v>108000</v>
      </c>
      <c r="M41" s="14">
        <v>4000</v>
      </c>
    </row>
    <row r="42" spans="1:13" s="13" customFormat="1" ht="30.75" customHeight="1" x14ac:dyDescent="0.25">
      <c r="A42" s="19"/>
      <c r="B42" s="57">
        <v>44391</v>
      </c>
      <c r="C42" s="20" t="s">
        <v>119</v>
      </c>
      <c r="D42" s="21" t="s">
        <v>164</v>
      </c>
      <c r="E42" s="22" t="s">
        <v>206</v>
      </c>
      <c r="F42" s="53">
        <v>2</v>
      </c>
      <c r="G42" s="54">
        <v>21</v>
      </c>
      <c r="H42" s="58">
        <v>5000</v>
      </c>
      <c r="I42" s="59"/>
      <c r="J42" s="23">
        <f t="shared" si="0"/>
        <v>105000</v>
      </c>
      <c r="M42" s="14">
        <v>5000</v>
      </c>
    </row>
    <row r="43" spans="1:13" s="13" customFormat="1" ht="30.75" customHeight="1" x14ac:dyDescent="0.25">
      <c r="A43" s="19"/>
      <c r="B43" s="57">
        <v>44391</v>
      </c>
      <c r="C43" s="20" t="s">
        <v>120</v>
      </c>
      <c r="D43" s="21" t="s">
        <v>165</v>
      </c>
      <c r="E43" s="22" t="s">
        <v>207</v>
      </c>
      <c r="F43" s="53">
        <v>3</v>
      </c>
      <c r="G43" s="54">
        <v>45</v>
      </c>
      <c r="H43" s="58">
        <v>2500</v>
      </c>
      <c r="I43" s="59"/>
      <c r="J43" s="23">
        <f t="shared" si="0"/>
        <v>112500</v>
      </c>
      <c r="M43" s="14">
        <v>2500</v>
      </c>
    </row>
    <row r="44" spans="1:13" s="13" customFormat="1" ht="30.75" customHeight="1" x14ac:dyDescent="0.25">
      <c r="A44" s="19"/>
      <c r="B44" s="57">
        <v>44391</v>
      </c>
      <c r="C44" s="20" t="s">
        <v>121</v>
      </c>
      <c r="D44" s="21" t="s">
        <v>166</v>
      </c>
      <c r="E44" s="22" t="s">
        <v>208</v>
      </c>
      <c r="F44" s="53">
        <v>2</v>
      </c>
      <c r="G44" s="54">
        <v>27</v>
      </c>
      <c r="H44" s="58">
        <v>4000</v>
      </c>
      <c r="I44" s="59"/>
      <c r="J44" s="23">
        <f t="shared" si="0"/>
        <v>108000</v>
      </c>
      <c r="M44" s="14">
        <v>4000</v>
      </c>
    </row>
    <row r="45" spans="1:13" s="13" customFormat="1" ht="30.75" customHeight="1" x14ac:dyDescent="0.25">
      <c r="A45" s="19"/>
      <c r="B45" s="57">
        <v>44391</v>
      </c>
      <c r="C45" s="20" t="s">
        <v>122</v>
      </c>
      <c r="D45" s="21" t="s">
        <v>167</v>
      </c>
      <c r="E45" s="22" t="s">
        <v>209</v>
      </c>
      <c r="F45" s="53">
        <v>1</v>
      </c>
      <c r="G45" s="54">
        <v>18</v>
      </c>
      <c r="H45" s="58">
        <v>4000</v>
      </c>
      <c r="I45" s="59"/>
      <c r="J45" s="23">
        <f t="shared" si="0"/>
        <v>72000</v>
      </c>
      <c r="M45" s="14">
        <v>4000</v>
      </c>
    </row>
    <row r="46" spans="1:13" s="13" customFormat="1" ht="30.75" customHeight="1" x14ac:dyDescent="0.25">
      <c r="A46" s="19"/>
      <c r="B46" s="57">
        <v>44391</v>
      </c>
      <c r="C46" s="20" t="s">
        <v>123</v>
      </c>
      <c r="D46" s="21" t="s">
        <v>168</v>
      </c>
      <c r="E46" s="22" t="s">
        <v>210</v>
      </c>
      <c r="F46" s="53">
        <v>2</v>
      </c>
      <c r="G46" s="54">
        <v>27</v>
      </c>
      <c r="H46" s="58">
        <v>4000</v>
      </c>
      <c r="I46" s="59"/>
      <c r="J46" s="23">
        <f t="shared" si="0"/>
        <v>108000</v>
      </c>
      <c r="M46" s="14">
        <v>4000</v>
      </c>
    </row>
    <row r="47" spans="1:13" s="13" customFormat="1" ht="30.75" customHeight="1" x14ac:dyDescent="0.25">
      <c r="A47" s="19"/>
      <c r="B47" s="57">
        <v>44391</v>
      </c>
      <c r="C47" s="20" t="s">
        <v>124</v>
      </c>
      <c r="D47" s="21" t="s">
        <v>169</v>
      </c>
      <c r="E47" s="22" t="s">
        <v>211</v>
      </c>
      <c r="F47" s="53">
        <v>2</v>
      </c>
      <c r="G47" s="54">
        <v>21</v>
      </c>
      <c r="H47" s="58">
        <v>4000</v>
      </c>
      <c r="I47" s="59"/>
      <c r="J47" s="23">
        <f t="shared" si="0"/>
        <v>84000</v>
      </c>
      <c r="M47" s="14">
        <v>4000</v>
      </c>
    </row>
    <row r="48" spans="1:13" s="13" customFormat="1" ht="30.75" customHeight="1" x14ac:dyDescent="0.25">
      <c r="A48" s="19"/>
      <c r="B48" s="57">
        <v>44393</v>
      </c>
      <c r="C48" s="20" t="s">
        <v>125</v>
      </c>
      <c r="D48" s="21" t="s">
        <v>170</v>
      </c>
      <c r="E48" s="22" t="s">
        <v>212</v>
      </c>
      <c r="F48" s="53">
        <v>5</v>
      </c>
      <c r="G48" s="54">
        <v>100</v>
      </c>
      <c r="H48" s="58">
        <v>8000</v>
      </c>
      <c r="I48" s="59"/>
      <c r="J48" s="23">
        <f t="shared" si="0"/>
        <v>800000</v>
      </c>
      <c r="M48" s="14">
        <v>8000</v>
      </c>
    </row>
    <row r="49" spans="1:13" s="13" customFormat="1" ht="30.75" customHeight="1" x14ac:dyDescent="0.25">
      <c r="A49" s="19"/>
      <c r="B49" s="57">
        <v>44393</v>
      </c>
      <c r="C49" s="20" t="s">
        <v>126</v>
      </c>
      <c r="D49" s="21" t="s">
        <v>41</v>
      </c>
      <c r="E49" s="22" t="s">
        <v>42</v>
      </c>
      <c r="F49" s="53">
        <v>5</v>
      </c>
      <c r="G49" s="54">
        <v>51</v>
      </c>
      <c r="H49" s="58">
        <v>4000</v>
      </c>
      <c r="I49" s="59"/>
      <c r="J49" s="23">
        <f t="shared" si="0"/>
        <v>204000</v>
      </c>
      <c r="M49" s="14">
        <v>4000</v>
      </c>
    </row>
    <row r="50" spans="1:13" s="13" customFormat="1" ht="30.75" customHeight="1" x14ac:dyDescent="0.25">
      <c r="A50" s="19"/>
      <c r="B50" s="57">
        <v>44393</v>
      </c>
      <c r="C50" s="20" t="s">
        <v>127</v>
      </c>
      <c r="D50" s="21" t="s">
        <v>39</v>
      </c>
      <c r="E50" s="22" t="s">
        <v>40</v>
      </c>
      <c r="F50" s="53">
        <v>3</v>
      </c>
      <c r="G50" s="54">
        <v>39</v>
      </c>
      <c r="H50" s="58">
        <v>6000</v>
      </c>
      <c r="I50" s="59"/>
      <c r="J50" s="23">
        <f t="shared" si="0"/>
        <v>234000</v>
      </c>
      <c r="M50" s="14">
        <v>6000</v>
      </c>
    </row>
    <row r="51" spans="1:13" s="13" customFormat="1" ht="30.75" customHeight="1" x14ac:dyDescent="0.25">
      <c r="A51" s="19"/>
      <c r="B51" s="57">
        <v>44393</v>
      </c>
      <c r="C51" s="20" t="s">
        <v>128</v>
      </c>
      <c r="D51" s="21" t="s">
        <v>37</v>
      </c>
      <c r="E51" s="22" t="s">
        <v>38</v>
      </c>
      <c r="F51" s="53">
        <v>3</v>
      </c>
      <c r="G51" s="54">
        <v>39</v>
      </c>
      <c r="H51" s="58">
        <v>6000</v>
      </c>
      <c r="I51" s="59"/>
      <c r="J51" s="23">
        <f t="shared" si="0"/>
        <v>234000</v>
      </c>
      <c r="M51" s="14">
        <v>6000</v>
      </c>
    </row>
    <row r="52" spans="1:13" s="13" customFormat="1" ht="30.75" customHeight="1" x14ac:dyDescent="0.25">
      <c r="A52" s="19"/>
      <c r="B52" s="57">
        <v>44393</v>
      </c>
      <c r="C52" s="20" t="s">
        <v>129</v>
      </c>
      <c r="D52" s="21" t="s">
        <v>171</v>
      </c>
      <c r="E52" s="22" t="s">
        <v>213</v>
      </c>
      <c r="F52" s="53">
        <v>5</v>
      </c>
      <c r="G52" s="54">
        <v>75</v>
      </c>
      <c r="H52" s="58">
        <v>4000</v>
      </c>
      <c r="I52" s="59"/>
      <c r="J52" s="23">
        <f t="shared" si="0"/>
        <v>300000</v>
      </c>
      <c r="M52" s="14">
        <v>4000</v>
      </c>
    </row>
    <row r="53" spans="1:13" s="13" customFormat="1" ht="30.75" customHeight="1" x14ac:dyDescent="0.25">
      <c r="A53" s="19"/>
      <c r="B53" s="57">
        <v>44393</v>
      </c>
      <c r="C53" s="20" t="s">
        <v>130</v>
      </c>
      <c r="D53" s="21" t="s">
        <v>172</v>
      </c>
      <c r="E53" s="22" t="s">
        <v>214</v>
      </c>
      <c r="F53" s="53">
        <v>2</v>
      </c>
      <c r="G53" s="54">
        <v>36</v>
      </c>
      <c r="H53" s="58">
        <v>6000</v>
      </c>
      <c r="I53" s="59"/>
      <c r="J53" s="23">
        <f t="shared" si="0"/>
        <v>216000</v>
      </c>
      <c r="M53" s="14">
        <v>6000</v>
      </c>
    </row>
    <row r="54" spans="1:13" s="13" customFormat="1" ht="30.75" customHeight="1" x14ac:dyDescent="0.25">
      <c r="A54" s="19"/>
      <c r="B54" s="57">
        <v>44393</v>
      </c>
      <c r="C54" s="20" t="s">
        <v>131</v>
      </c>
      <c r="D54" s="21" t="s">
        <v>173</v>
      </c>
      <c r="E54" s="22" t="s">
        <v>215</v>
      </c>
      <c r="F54" s="53">
        <v>5</v>
      </c>
      <c r="G54" s="54">
        <v>60</v>
      </c>
      <c r="H54" s="58">
        <v>6000</v>
      </c>
      <c r="I54" s="59"/>
      <c r="J54" s="23">
        <f t="shared" si="0"/>
        <v>360000</v>
      </c>
      <c r="M54" s="14">
        <v>6000</v>
      </c>
    </row>
    <row r="55" spans="1:13" s="13" customFormat="1" ht="30.75" customHeight="1" x14ac:dyDescent="0.25">
      <c r="A55" s="19"/>
      <c r="B55" s="57">
        <v>44393</v>
      </c>
      <c r="C55" s="20" t="s">
        <v>132</v>
      </c>
      <c r="D55" s="21" t="s">
        <v>174</v>
      </c>
      <c r="E55" s="22" t="s">
        <v>216</v>
      </c>
      <c r="F55" s="53">
        <v>3</v>
      </c>
      <c r="G55" s="54">
        <v>55</v>
      </c>
      <c r="H55" s="58">
        <v>3000</v>
      </c>
      <c r="I55" s="59"/>
      <c r="J55" s="23">
        <f t="shared" si="0"/>
        <v>165000</v>
      </c>
      <c r="M55" s="14">
        <v>3000</v>
      </c>
    </row>
    <row r="56" spans="1:13" s="13" customFormat="1" ht="30.75" customHeight="1" x14ac:dyDescent="0.25">
      <c r="A56" s="19"/>
      <c r="B56" s="57">
        <v>44393</v>
      </c>
      <c r="C56" s="20" t="s">
        <v>133</v>
      </c>
      <c r="D56" s="21" t="s">
        <v>175</v>
      </c>
      <c r="E56" s="22" t="s">
        <v>217</v>
      </c>
      <c r="F56" s="53">
        <v>3</v>
      </c>
      <c r="G56" s="54">
        <v>43</v>
      </c>
      <c r="H56" s="58">
        <v>5000</v>
      </c>
      <c r="I56" s="59"/>
      <c r="J56" s="23">
        <f t="shared" si="0"/>
        <v>215000</v>
      </c>
      <c r="M56" s="14">
        <v>5000</v>
      </c>
    </row>
    <row r="57" spans="1:13" s="13" customFormat="1" ht="30.75" customHeight="1" x14ac:dyDescent="0.25">
      <c r="A57" s="19"/>
      <c r="B57" s="57">
        <v>44393</v>
      </c>
      <c r="C57" s="20" t="s">
        <v>134</v>
      </c>
      <c r="D57" s="21" t="s">
        <v>176</v>
      </c>
      <c r="E57" s="22" t="s">
        <v>218</v>
      </c>
      <c r="F57" s="53">
        <v>2</v>
      </c>
      <c r="G57" s="54">
        <v>22</v>
      </c>
      <c r="H57" s="58">
        <v>38000</v>
      </c>
      <c r="I57" s="59"/>
      <c r="J57" s="23">
        <f t="shared" si="0"/>
        <v>836000</v>
      </c>
      <c r="M57" s="14">
        <v>38000</v>
      </c>
    </row>
    <row r="58" spans="1:13" s="13" customFormat="1" ht="30.75" customHeight="1" x14ac:dyDescent="0.25">
      <c r="A58" s="19"/>
      <c r="B58" s="57">
        <v>44393</v>
      </c>
      <c r="C58" s="20" t="s">
        <v>135</v>
      </c>
      <c r="D58" s="21" t="s">
        <v>177</v>
      </c>
      <c r="E58" s="22" t="s">
        <v>219</v>
      </c>
      <c r="F58" s="53">
        <v>2</v>
      </c>
      <c r="G58" s="54">
        <v>13</v>
      </c>
      <c r="H58" s="58">
        <v>42000</v>
      </c>
      <c r="I58" s="59"/>
      <c r="J58" s="23">
        <f t="shared" si="0"/>
        <v>546000</v>
      </c>
      <c r="M58" s="14">
        <v>42000</v>
      </c>
    </row>
    <row r="59" spans="1:13" s="13" customFormat="1" ht="30.75" customHeight="1" x14ac:dyDescent="0.25">
      <c r="A59" s="19"/>
      <c r="B59" s="57">
        <v>44393</v>
      </c>
      <c r="C59" s="20" t="s">
        <v>136</v>
      </c>
      <c r="D59" s="21" t="s">
        <v>178</v>
      </c>
      <c r="E59" s="22" t="s">
        <v>220</v>
      </c>
      <c r="F59" s="53">
        <v>3</v>
      </c>
      <c r="G59" s="54">
        <v>30</v>
      </c>
      <c r="H59" s="58">
        <v>5000</v>
      </c>
      <c r="I59" s="59"/>
      <c r="J59" s="23">
        <f t="shared" si="0"/>
        <v>150000</v>
      </c>
      <c r="M59" s="14">
        <v>5000</v>
      </c>
    </row>
    <row r="60" spans="1:13" s="13" customFormat="1" ht="30.75" customHeight="1" x14ac:dyDescent="0.25">
      <c r="A60" s="19"/>
      <c r="B60" s="57">
        <v>44393</v>
      </c>
      <c r="C60" s="20" t="s">
        <v>137</v>
      </c>
      <c r="D60" s="21" t="s">
        <v>179</v>
      </c>
      <c r="E60" s="22" t="s">
        <v>221</v>
      </c>
      <c r="F60" s="53">
        <v>3</v>
      </c>
      <c r="G60" s="54">
        <v>30</v>
      </c>
      <c r="H60" s="58">
        <v>5000</v>
      </c>
      <c r="I60" s="59"/>
      <c r="J60" s="23">
        <f t="shared" si="0"/>
        <v>150000</v>
      </c>
      <c r="M60" s="14">
        <v>5000</v>
      </c>
    </row>
    <row r="61" spans="1:13" s="13" customFormat="1" ht="30.75" customHeight="1" x14ac:dyDescent="0.25">
      <c r="A61" s="19"/>
      <c r="B61" s="57">
        <v>44393</v>
      </c>
      <c r="C61" s="20" t="s">
        <v>138</v>
      </c>
      <c r="D61" s="21" t="s">
        <v>180</v>
      </c>
      <c r="E61" s="22" t="s">
        <v>222</v>
      </c>
      <c r="F61" s="53">
        <v>2</v>
      </c>
      <c r="G61" s="54">
        <v>30</v>
      </c>
      <c r="H61" s="58">
        <v>4000</v>
      </c>
      <c r="I61" s="59"/>
      <c r="J61" s="23">
        <f t="shared" si="0"/>
        <v>120000</v>
      </c>
      <c r="M61" s="14">
        <v>4000</v>
      </c>
    </row>
    <row r="62" spans="1:13" s="13" customFormat="1" ht="30.75" customHeight="1" x14ac:dyDescent="0.25">
      <c r="A62" s="19"/>
      <c r="B62" s="57">
        <v>44393</v>
      </c>
      <c r="C62" s="20" t="s">
        <v>139</v>
      </c>
      <c r="D62" s="21" t="s">
        <v>181</v>
      </c>
      <c r="E62" s="22" t="s">
        <v>223</v>
      </c>
      <c r="F62" s="53">
        <v>3</v>
      </c>
      <c r="G62" s="54">
        <v>27</v>
      </c>
      <c r="H62" s="58">
        <v>5000</v>
      </c>
      <c r="I62" s="59"/>
      <c r="J62" s="23">
        <f t="shared" si="0"/>
        <v>135000</v>
      </c>
      <c r="M62" s="14">
        <v>5000</v>
      </c>
    </row>
    <row r="63" spans="1:13" s="13" customFormat="1" ht="30.75" customHeight="1" x14ac:dyDescent="0.25">
      <c r="A63" s="19"/>
      <c r="B63" s="57">
        <v>44393</v>
      </c>
      <c r="C63" s="20" t="s">
        <v>64</v>
      </c>
      <c r="D63" s="21" t="s">
        <v>75</v>
      </c>
      <c r="E63" s="22" t="s">
        <v>85</v>
      </c>
      <c r="F63" s="53">
        <v>2</v>
      </c>
      <c r="G63" s="54">
        <v>21</v>
      </c>
      <c r="H63" s="58">
        <v>2000</v>
      </c>
      <c r="I63" s="59"/>
      <c r="J63" s="23">
        <f t="shared" si="0"/>
        <v>42000</v>
      </c>
      <c r="M63" s="14">
        <v>2000</v>
      </c>
    </row>
    <row r="64" spans="1:13" s="13" customFormat="1" ht="30.75" customHeight="1" x14ac:dyDescent="0.25">
      <c r="A64" s="19"/>
      <c r="B64" s="57">
        <v>44393</v>
      </c>
      <c r="C64" s="20" t="s">
        <v>46</v>
      </c>
      <c r="D64" s="21" t="s">
        <v>52</v>
      </c>
      <c r="E64" s="22" t="s">
        <v>58</v>
      </c>
      <c r="F64" s="53">
        <v>2</v>
      </c>
      <c r="G64" s="54">
        <v>6</v>
      </c>
      <c r="H64" s="58">
        <v>70000</v>
      </c>
      <c r="I64" s="59"/>
      <c r="J64" s="23">
        <f t="shared" si="0"/>
        <v>420000</v>
      </c>
      <c r="M64" s="14">
        <v>70000</v>
      </c>
    </row>
    <row r="65" spans="1:13" s="13" customFormat="1" ht="30.75" customHeight="1" x14ac:dyDescent="0.25">
      <c r="A65" s="19"/>
      <c r="B65" s="57">
        <v>44393</v>
      </c>
      <c r="C65" s="20" t="s">
        <v>47</v>
      </c>
      <c r="D65" s="21" t="s">
        <v>53</v>
      </c>
      <c r="E65" s="22" t="s">
        <v>59</v>
      </c>
      <c r="F65" s="53">
        <v>2</v>
      </c>
      <c r="G65" s="54">
        <v>9</v>
      </c>
      <c r="H65" s="58">
        <v>90000</v>
      </c>
      <c r="I65" s="59"/>
      <c r="J65" s="23">
        <f t="shared" si="0"/>
        <v>810000</v>
      </c>
      <c r="M65" s="14">
        <v>90000</v>
      </c>
    </row>
    <row r="66" spans="1:13" s="13" customFormat="1" ht="30.75" customHeight="1" x14ac:dyDescent="0.25">
      <c r="A66" s="19"/>
      <c r="B66" s="57">
        <v>44393</v>
      </c>
      <c r="C66" s="20" t="s">
        <v>48</v>
      </c>
      <c r="D66" s="21" t="s">
        <v>54</v>
      </c>
      <c r="E66" s="22" t="s">
        <v>60</v>
      </c>
      <c r="F66" s="53">
        <v>2</v>
      </c>
      <c r="G66" s="54">
        <v>6</v>
      </c>
      <c r="H66" s="60">
        <v>90000</v>
      </c>
      <c r="I66" s="61"/>
      <c r="J66" s="23">
        <f t="shared" si="0"/>
        <v>540000</v>
      </c>
      <c r="M66" s="14">
        <v>90000</v>
      </c>
    </row>
    <row r="67" spans="1:13" s="13" customFormat="1" ht="30.75" customHeight="1" x14ac:dyDescent="0.25">
      <c r="A67" s="19"/>
      <c r="B67" s="57">
        <v>44393</v>
      </c>
      <c r="C67" s="20" t="s">
        <v>49</v>
      </c>
      <c r="D67" s="21" t="s">
        <v>55</v>
      </c>
      <c r="E67" s="22" t="s">
        <v>61</v>
      </c>
      <c r="F67" s="53">
        <v>2</v>
      </c>
      <c r="G67" s="54">
        <v>12</v>
      </c>
      <c r="H67" s="58">
        <v>100000</v>
      </c>
      <c r="I67" s="59"/>
      <c r="J67" s="23">
        <f t="shared" si="0"/>
        <v>1200000</v>
      </c>
      <c r="M67" s="14">
        <v>100000</v>
      </c>
    </row>
    <row r="68" spans="1:13" s="13" customFormat="1" ht="30.75" customHeight="1" x14ac:dyDescent="0.25">
      <c r="A68" s="19"/>
      <c r="B68" s="57">
        <v>44393</v>
      </c>
      <c r="C68" s="20" t="s">
        <v>50</v>
      </c>
      <c r="D68" s="21" t="s">
        <v>56</v>
      </c>
      <c r="E68" s="22" t="s">
        <v>62</v>
      </c>
      <c r="F68" s="53">
        <v>2</v>
      </c>
      <c r="G68" s="54">
        <v>6</v>
      </c>
      <c r="H68" s="58">
        <v>100000</v>
      </c>
      <c r="I68" s="59"/>
      <c r="J68" s="23">
        <f t="shared" si="0"/>
        <v>600000</v>
      </c>
      <c r="M68" s="14">
        <v>100000</v>
      </c>
    </row>
    <row r="69" spans="1:13" s="13" customFormat="1" ht="30.75" customHeight="1" x14ac:dyDescent="0.25">
      <c r="A69" s="19"/>
      <c r="B69" s="57">
        <v>44393</v>
      </c>
      <c r="C69" s="20" t="s">
        <v>65</v>
      </c>
      <c r="D69" s="21" t="s">
        <v>76</v>
      </c>
      <c r="E69" s="22" t="s">
        <v>86</v>
      </c>
      <c r="F69" s="53">
        <v>4</v>
      </c>
      <c r="G69" s="54">
        <v>60</v>
      </c>
      <c r="H69" s="58">
        <v>2000</v>
      </c>
      <c r="I69" s="59"/>
      <c r="J69" s="23">
        <f t="shared" si="0"/>
        <v>120000</v>
      </c>
      <c r="M69" s="14">
        <v>2000</v>
      </c>
    </row>
    <row r="70" spans="1:13" s="13" customFormat="1" ht="30.75" customHeight="1" x14ac:dyDescent="0.25">
      <c r="A70" s="19"/>
      <c r="B70" s="57">
        <v>44393</v>
      </c>
      <c r="C70" s="20" t="s">
        <v>66</v>
      </c>
      <c r="D70" s="21" t="s">
        <v>77</v>
      </c>
      <c r="E70" s="22" t="s">
        <v>87</v>
      </c>
      <c r="F70" s="53">
        <v>5</v>
      </c>
      <c r="G70" s="54">
        <v>75</v>
      </c>
      <c r="H70" s="58">
        <v>2000</v>
      </c>
      <c r="I70" s="59"/>
      <c r="J70" s="23">
        <f t="shared" si="0"/>
        <v>150000</v>
      </c>
      <c r="M70" s="14">
        <v>2000</v>
      </c>
    </row>
    <row r="71" spans="1:13" s="13" customFormat="1" ht="30.75" customHeight="1" x14ac:dyDescent="0.25">
      <c r="A71" s="19"/>
      <c r="B71" s="57">
        <v>44393</v>
      </c>
      <c r="C71" s="20" t="s">
        <v>67</v>
      </c>
      <c r="D71" s="21" t="s">
        <v>78</v>
      </c>
      <c r="E71" s="22" t="s">
        <v>88</v>
      </c>
      <c r="F71" s="53">
        <v>3</v>
      </c>
      <c r="G71" s="54">
        <v>51</v>
      </c>
      <c r="H71" s="58">
        <v>2000</v>
      </c>
      <c r="I71" s="59"/>
      <c r="J71" s="23">
        <f t="shared" si="0"/>
        <v>102000</v>
      </c>
      <c r="M71" s="14">
        <v>2000</v>
      </c>
    </row>
    <row r="72" spans="1:13" s="13" customFormat="1" ht="30.75" customHeight="1" x14ac:dyDescent="0.25">
      <c r="A72" s="19"/>
      <c r="B72" s="57">
        <v>44393</v>
      </c>
      <c r="C72" s="20" t="s">
        <v>68</v>
      </c>
      <c r="D72" s="21" t="s">
        <v>79</v>
      </c>
      <c r="E72" s="22" t="s">
        <v>89</v>
      </c>
      <c r="F72" s="53">
        <v>6</v>
      </c>
      <c r="G72" s="54">
        <v>93</v>
      </c>
      <c r="H72" s="58">
        <v>2000</v>
      </c>
      <c r="I72" s="59"/>
      <c r="J72" s="23">
        <f t="shared" si="0"/>
        <v>186000</v>
      </c>
      <c r="M72" s="14">
        <v>2000</v>
      </c>
    </row>
    <row r="73" spans="1:13" s="13" customFormat="1" ht="30.75" customHeight="1" x14ac:dyDescent="0.25">
      <c r="A73" s="19"/>
      <c r="B73" s="57">
        <v>44393</v>
      </c>
      <c r="C73" s="20" t="s">
        <v>69</v>
      </c>
      <c r="D73" s="21" t="s">
        <v>80</v>
      </c>
      <c r="E73" s="22" t="s">
        <v>90</v>
      </c>
      <c r="F73" s="53">
        <v>3</v>
      </c>
      <c r="G73" s="54">
        <v>48</v>
      </c>
      <c r="H73" s="58">
        <v>2000</v>
      </c>
      <c r="I73" s="59"/>
      <c r="J73" s="23">
        <f t="shared" si="0"/>
        <v>96000</v>
      </c>
      <c r="M73" s="14">
        <v>2000</v>
      </c>
    </row>
    <row r="74" spans="1:13" s="13" customFormat="1" ht="30.75" customHeight="1" x14ac:dyDescent="0.25">
      <c r="A74" s="19"/>
      <c r="B74" s="57">
        <v>44393</v>
      </c>
      <c r="C74" s="20" t="s">
        <v>70</v>
      </c>
      <c r="D74" s="21" t="s">
        <v>81</v>
      </c>
      <c r="E74" s="22" t="s">
        <v>91</v>
      </c>
      <c r="F74" s="53">
        <v>7</v>
      </c>
      <c r="G74" s="54">
        <v>93</v>
      </c>
      <c r="H74" s="58">
        <v>2000</v>
      </c>
      <c r="I74" s="59"/>
      <c r="J74" s="23">
        <f t="shared" si="0"/>
        <v>186000</v>
      </c>
      <c r="M74" s="14">
        <v>2000</v>
      </c>
    </row>
    <row r="75" spans="1:13" s="13" customFormat="1" ht="30.75" customHeight="1" x14ac:dyDescent="0.25">
      <c r="A75" s="19"/>
      <c r="B75" s="57">
        <v>44393</v>
      </c>
      <c r="C75" s="20" t="s">
        <v>71</v>
      </c>
      <c r="D75" s="21" t="s">
        <v>82</v>
      </c>
      <c r="E75" s="22" t="s">
        <v>92</v>
      </c>
      <c r="F75" s="53">
        <v>3</v>
      </c>
      <c r="G75" s="54">
        <v>60</v>
      </c>
      <c r="H75" s="58">
        <v>2000</v>
      </c>
      <c r="I75" s="59"/>
      <c r="J75" s="23">
        <f t="shared" si="0"/>
        <v>120000</v>
      </c>
      <c r="M75" s="14">
        <v>2000</v>
      </c>
    </row>
    <row r="76" spans="1:13" s="13" customFormat="1" ht="30.75" customHeight="1" x14ac:dyDescent="0.25">
      <c r="A76" s="19"/>
      <c r="B76" s="57">
        <v>44394</v>
      </c>
      <c r="C76" s="20" t="s">
        <v>72</v>
      </c>
      <c r="D76" s="21" t="s">
        <v>32</v>
      </c>
      <c r="E76" s="22" t="s">
        <v>33</v>
      </c>
      <c r="F76" s="53">
        <v>5</v>
      </c>
      <c r="G76" s="54">
        <v>60</v>
      </c>
      <c r="H76" s="58">
        <v>2000</v>
      </c>
      <c r="I76" s="59"/>
      <c r="J76" s="23">
        <f t="shared" ref="J76:J78" si="1">G76*H76</f>
        <v>120000</v>
      </c>
      <c r="M76" s="14">
        <v>2000</v>
      </c>
    </row>
    <row r="77" spans="1:13" s="13" customFormat="1" ht="30.75" customHeight="1" x14ac:dyDescent="0.25">
      <c r="A77" s="19"/>
      <c r="B77" s="57">
        <v>44394</v>
      </c>
      <c r="C77" s="20" t="s">
        <v>73</v>
      </c>
      <c r="D77" s="21" t="s">
        <v>83</v>
      </c>
      <c r="E77" s="22" t="s">
        <v>93</v>
      </c>
      <c r="F77" s="53">
        <v>8</v>
      </c>
      <c r="G77" s="54">
        <v>120</v>
      </c>
      <c r="H77" s="58">
        <v>2000</v>
      </c>
      <c r="I77" s="59"/>
      <c r="J77" s="23">
        <f t="shared" si="1"/>
        <v>240000</v>
      </c>
      <c r="M77" s="14">
        <v>2000</v>
      </c>
    </row>
    <row r="78" spans="1:13" s="13" customFormat="1" ht="30.75" customHeight="1" x14ac:dyDescent="0.25">
      <c r="A78" s="19"/>
      <c r="B78" s="57">
        <v>44394</v>
      </c>
      <c r="C78" s="20" t="s">
        <v>74</v>
      </c>
      <c r="D78" s="21" t="s">
        <v>84</v>
      </c>
      <c r="E78" s="22" t="s">
        <v>94</v>
      </c>
      <c r="F78" s="53">
        <v>4</v>
      </c>
      <c r="G78" s="54">
        <v>30</v>
      </c>
      <c r="H78" s="58">
        <v>2000</v>
      </c>
      <c r="I78" s="59"/>
      <c r="J78" s="23">
        <f t="shared" si="1"/>
        <v>60000</v>
      </c>
      <c r="M78" s="14">
        <v>2000</v>
      </c>
    </row>
    <row r="79" spans="1:13" ht="27" customHeight="1" thickBot="1" x14ac:dyDescent="0.3">
      <c r="A79" s="62" t="s">
        <v>21</v>
      </c>
      <c r="B79" s="63"/>
      <c r="C79" s="63"/>
      <c r="D79" s="63"/>
      <c r="E79" s="63"/>
      <c r="F79" s="63"/>
      <c r="G79" s="63"/>
      <c r="H79" s="63"/>
      <c r="I79" s="64"/>
      <c r="J79" s="24">
        <f>SUM(J17:J78)</f>
        <v>22504500</v>
      </c>
    </row>
    <row r="80" spans="1:13" ht="11.25" customHeight="1" x14ac:dyDescent="0.25">
      <c r="A80" s="65"/>
      <c r="B80" s="65"/>
      <c r="C80" s="65"/>
      <c r="D80" s="65"/>
      <c r="E80" s="25"/>
      <c r="H80" s="26"/>
      <c r="I80" s="26"/>
      <c r="J80" s="27"/>
      <c r="M80">
        <v>2000</v>
      </c>
    </row>
    <row r="81" spans="1:13" ht="22.5" customHeight="1" x14ac:dyDescent="0.25">
      <c r="A81" s="28"/>
      <c r="B81" s="28"/>
      <c r="D81" s="28"/>
      <c r="E81" s="28"/>
      <c r="H81" s="29" t="s">
        <v>22</v>
      </c>
      <c r="I81" s="29"/>
      <c r="J81" s="30">
        <v>0</v>
      </c>
    </row>
    <row r="82" spans="1:13" ht="22.5" customHeight="1" thickBot="1" x14ac:dyDescent="0.3">
      <c r="A82" s="31"/>
      <c r="B82" s="31"/>
      <c r="D82" s="31"/>
      <c r="E82" s="31"/>
      <c r="H82" s="32" t="s">
        <v>23</v>
      </c>
      <c r="I82" s="32"/>
      <c r="J82" s="33">
        <v>0</v>
      </c>
    </row>
    <row r="83" spans="1:13" ht="22.5" customHeight="1" x14ac:dyDescent="0.25">
      <c r="A83" s="9"/>
      <c r="B83" s="9"/>
      <c r="D83" s="9"/>
      <c r="E83" s="34"/>
      <c r="H83" s="35" t="s">
        <v>24</v>
      </c>
      <c r="I83" s="36"/>
      <c r="J83" s="37">
        <f>J79</f>
        <v>22504500</v>
      </c>
    </row>
    <row r="84" spans="1:13" ht="13.5" customHeight="1" x14ac:dyDescent="0.25">
      <c r="A84" s="9"/>
      <c r="B84" s="9"/>
      <c r="D84" s="9"/>
      <c r="E84" s="34"/>
      <c r="H84" s="36"/>
      <c r="I84" s="36"/>
      <c r="J84" s="38"/>
    </row>
    <row r="85" spans="1:13" ht="18.75" x14ac:dyDescent="0.25">
      <c r="A85" s="39" t="s">
        <v>224</v>
      </c>
      <c r="B85" s="34"/>
      <c r="D85" s="9"/>
      <c r="E85" s="34"/>
      <c r="H85" s="36"/>
      <c r="I85" s="36"/>
      <c r="J85" s="38"/>
    </row>
    <row r="86" spans="1:13" ht="15.75" x14ac:dyDescent="0.25">
      <c r="A86" s="9"/>
      <c r="B86" s="9"/>
      <c r="D86" s="9"/>
      <c r="E86" s="34"/>
      <c r="H86" s="36"/>
      <c r="I86" s="36"/>
      <c r="J86" s="38"/>
    </row>
    <row r="87" spans="1:13" ht="17.25" customHeight="1" x14ac:dyDescent="0.3">
      <c r="A87" s="40" t="s">
        <v>25</v>
      </c>
      <c r="B87" s="41"/>
      <c r="D87" s="41"/>
      <c r="E87" s="9"/>
      <c r="H87" s="10"/>
      <c r="I87" s="10"/>
      <c r="J87" s="9"/>
    </row>
    <row r="88" spans="1:13" ht="17.25" customHeight="1" x14ac:dyDescent="0.3">
      <c r="A88" s="42" t="s">
        <v>26</v>
      </c>
      <c r="B88" s="34"/>
      <c r="D88" s="34"/>
      <c r="E88" s="9"/>
      <c r="H88" s="10"/>
      <c r="I88" s="10"/>
      <c r="J88" s="9"/>
      <c r="M88" s="43"/>
    </row>
    <row r="89" spans="1:13" ht="17.25" customHeight="1" x14ac:dyDescent="0.3">
      <c r="A89" s="42" t="s">
        <v>27</v>
      </c>
      <c r="B89" s="34"/>
      <c r="D89" s="9"/>
      <c r="E89" s="9"/>
      <c r="H89" s="10"/>
      <c r="I89" s="10"/>
      <c r="J89" s="9"/>
    </row>
    <row r="90" spans="1:13" ht="17.25" customHeight="1" x14ac:dyDescent="0.3">
      <c r="A90" s="44" t="s">
        <v>28</v>
      </c>
      <c r="B90" s="45"/>
      <c r="D90" s="45"/>
      <c r="E90" s="9"/>
      <c r="H90" s="10"/>
      <c r="I90" s="10"/>
      <c r="J90" s="9"/>
    </row>
    <row r="91" spans="1:13" ht="17.25" customHeight="1" x14ac:dyDescent="0.3">
      <c r="A91" s="46" t="s">
        <v>29</v>
      </c>
      <c r="B91" s="47"/>
      <c r="D91" s="48"/>
      <c r="E91" s="9"/>
      <c r="H91" s="10"/>
      <c r="I91" s="10"/>
      <c r="J91" s="9"/>
    </row>
    <row r="92" spans="1:13" ht="15.75" x14ac:dyDescent="0.25">
      <c r="A92" s="47"/>
      <c r="B92" s="47"/>
      <c r="D92" s="49"/>
      <c r="E92" s="9"/>
      <c r="H92" s="10"/>
      <c r="I92" s="10"/>
      <c r="J92" s="9"/>
    </row>
    <row r="93" spans="1:13" ht="15.75" x14ac:dyDescent="0.25">
      <c r="A93" s="9"/>
      <c r="B93" s="9"/>
      <c r="D93" s="9"/>
      <c r="E93" s="9"/>
      <c r="H93" s="50" t="s">
        <v>30</v>
      </c>
      <c r="I93" s="66" t="str">
        <f>J13</f>
        <v xml:space="preserve"> 28 Juli 2021</v>
      </c>
      <c r="J93" s="66"/>
    </row>
    <row r="94" spans="1:13" ht="15.75" x14ac:dyDescent="0.25">
      <c r="A94" s="9"/>
      <c r="B94" s="9"/>
      <c r="D94" s="9"/>
      <c r="E94" s="9"/>
      <c r="H94" s="10"/>
      <c r="I94" s="10"/>
      <c r="J94" s="9"/>
    </row>
    <row r="95" spans="1:13" ht="15.75" x14ac:dyDescent="0.25">
      <c r="A95" s="9"/>
      <c r="B95" s="9"/>
      <c r="D95" s="9"/>
      <c r="E95" s="9"/>
      <c r="H95" s="10"/>
      <c r="I95" s="10"/>
      <c r="J95" s="9"/>
    </row>
    <row r="96" spans="1:13" ht="15.75" x14ac:dyDescent="0.25">
      <c r="A96" s="9"/>
      <c r="B96" s="9"/>
      <c r="D96" s="9"/>
      <c r="E96" s="9"/>
      <c r="H96" s="10"/>
      <c r="I96" s="10"/>
      <c r="J96" s="9"/>
    </row>
    <row r="97" spans="1:13" ht="15.75" x14ac:dyDescent="0.25">
      <c r="A97" s="9"/>
      <c r="B97" s="9"/>
      <c r="D97" s="9"/>
      <c r="E97" s="9"/>
      <c r="H97" s="10"/>
      <c r="I97" s="10"/>
      <c r="J97" s="9"/>
    </row>
    <row r="98" spans="1:13" ht="15.75" x14ac:dyDescent="0.25">
      <c r="A98" s="9"/>
      <c r="B98" s="9"/>
      <c r="D98" s="9"/>
      <c r="E98" s="9"/>
      <c r="H98" s="10"/>
      <c r="I98" s="10"/>
      <c r="J98" s="9"/>
    </row>
    <row r="99" spans="1:13" ht="15.75" x14ac:dyDescent="0.25">
      <c r="A99" s="9"/>
      <c r="B99" s="9"/>
      <c r="D99" s="9"/>
      <c r="E99" s="9"/>
      <c r="H99" s="10"/>
      <c r="I99" s="10"/>
      <c r="J99" s="9"/>
    </row>
    <row r="100" spans="1:13" ht="15.75" x14ac:dyDescent="0.25">
      <c r="A100" s="3"/>
      <c r="B100" s="3"/>
      <c r="D100" s="3"/>
      <c r="E100" s="3"/>
      <c r="H100" s="67" t="s">
        <v>31</v>
      </c>
      <c r="I100" s="67"/>
      <c r="J100" s="67"/>
    </row>
    <row r="101" spans="1:13" ht="15.75" x14ac:dyDescent="0.25">
      <c r="A101" s="3"/>
      <c r="B101" s="3"/>
      <c r="D101" s="3"/>
      <c r="E101" s="3"/>
      <c r="H101" s="51"/>
      <c r="I101" s="51"/>
      <c r="J101" s="3"/>
    </row>
    <row r="102" spans="1:13" ht="15.75" x14ac:dyDescent="0.25">
      <c r="A102" s="3"/>
      <c r="B102" s="3"/>
      <c r="D102" s="3"/>
      <c r="E102" s="3"/>
      <c r="H102" s="51"/>
      <c r="I102" s="51"/>
      <c r="J102" s="3"/>
    </row>
    <row r="103" spans="1:13" ht="15.75" x14ac:dyDescent="0.25">
      <c r="A103" s="3"/>
      <c r="B103" s="3"/>
      <c r="D103" s="3"/>
      <c r="E103" s="3"/>
      <c r="H103" s="51"/>
      <c r="I103" s="51"/>
      <c r="J103" s="3"/>
      <c r="M103" s="55"/>
    </row>
    <row r="104" spans="1:13" ht="15.75" x14ac:dyDescent="0.25">
      <c r="A104" s="3"/>
      <c r="B104" s="3"/>
      <c r="D104" s="3"/>
      <c r="E104" s="3"/>
      <c r="H104" s="51"/>
      <c r="I104" s="51"/>
      <c r="J104" s="3"/>
    </row>
    <row r="105" spans="1:13" ht="15.75" x14ac:dyDescent="0.25">
      <c r="A105" s="3"/>
      <c r="B105" s="3"/>
      <c r="D105" s="3"/>
      <c r="E105" s="3"/>
      <c r="H105" s="51"/>
      <c r="I105" s="51"/>
      <c r="J105" s="3"/>
    </row>
    <row r="106" spans="1:13" ht="15.75" x14ac:dyDescent="0.25">
      <c r="A106" s="3"/>
      <c r="B106" s="3"/>
      <c r="D106" s="3"/>
      <c r="E106" s="3"/>
      <c r="H106" s="51"/>
      <c r="I106" s="51"/>
      <c r="J106" s="3"/>
    </row>
    <row r="107" spans="1:13" ht="15.75" x14ac:dyDescent="0.25">
      <c r="A107" s="3"/>
      <c r="B107" s="3"/>
      <c r="D107" s="3"/>
      <c r="E107" s="3"/>
      <c r="H107" s="51"/>
      <c r="I107" s="51"/>
      <c r="J107" s="3"/>
    </row>
    <row r="108" spans="1:13" ht="15.75" x14ac:dyDescent="0.25">
      <c r="A108" s="3"/>
      <c r="B108" s="3"/>
      <c r="D108" s="3"/>
      <c r="E108" s="3"/>
      <c r="H108" s="51"/>
      <c r="I108" s="51"/>
      <c r="J108" s="3"/>
    </row>
  </sheetData>
  <autoFilter ref="A16:J79">
    <filterColumn colId="7" showButton="0"/>
  </autoFilter>
  <mergeCells count="68">
    <mergeCell ref="A79:I79"/>
    <mergeCell ref="A80:D80"/>
    <mergeCell ref="I93:J93"/>
    <mergeCell ref="H100:J100"/>
    <mergeCell ref="A10:J10"/>
    <mergeCell ref="H16:I16"/>
    <mergeCell ref="H17:I17"/>
    <mergeCell ref="H18:I18"/>
    <mergeCell ref="H19:I19"/>
    <mergeCell ref="H20:I20"/>
    <mergeCell ref="H21:I21"/>
    <mergeCell ref="H31:I3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43:I43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55:I55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67:I67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78:I78"/>
    <mergeCell ref="H76:I76"/>
    <mergeCell ref="H77:I77"/>
    <mergeCell ref="H68:I68"/>
    <mergeCell ref="H69:I69"/>
    <mergeCell ref="H70:I70"/>
    <mergeCell ref="H71:I71"/>
    <mergeCell ref="H72:I72"/>
    <mergeCell ref="H73:I73"/>
    <mergeCell ref="H74:I74"/>
    <mergeCell ref="H75:I75"/>
  </mergeCells>
  <printOptions horizontalCentered="1"/>
  <pageMargins left="0.23622047244094491" right="0.23622047244094491" top="0.19685039370078741" bottom="0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topLeftCell="A10" zoomScale="86" zoomScaleNormal="86" workbookViewId="0">
      <selection activeCell="F26" sqref="F2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68" t="s">
        <v>36</v>
      </c>
      <c r="B10" s="69"/>
      <c r="C10" s="69"/>
      <c r="D10" s="69"/>
      <c r="E10" s="69"/>
      <c r="F10" s="69"/>
      <c r="G10" s="69"/>
      <c r="H10" s="69"/>
      <c r="I10" s="69"/>
      <c r="J10" s="70"/>
    </row>
    <row r="12" spans="1:13" ht="18.75" customHeight="1" x14ac:dyDescent="0.25">
      <c r="A12" s="9" t="s">
        <v>6</v>
      </c>
      <c r="B12" s="9" t="s">
        <v>7</v>
      </c>
      <c r="C12" s="9"/>
      <c r="D12" s="9"/>
      <c r="E12" s="9"/>
      <c r="F12" s="9"/>
      <c r="G12" s="9"/>
      <c r="H12" s="10" t="s">
        <v>8</v>
      </c>
      <c r="I12" s="10" t="s">
        <v>9</v>
      </c>
      <c r="J12" s="11" t="s">
        <v>63</v>
      </c>
    </row>
    <row r="13" spans="1:13" ht="18.75" customHeight="1" x14ac:dyDescent="0.25">
      <c r="A13" s="9"/>
      <c r="B13" s="9"/>
      <c r="C13" s="9"/>
      <c r="D13" s="9"/>
      <c r="E13" s="9"/>
      <c r="F13" s="9"/>
      <c r="G13" s="9"/>
      <c r="H13" s="10" t="s">
        <v>10</v>
      </c>
      <c r="I13" s="10" t="s">
        <v>9</v>
      </c>
      <c r="J13" s="12" t="s">
        <v>43</v>
      </c>
    </row>
    <row r="14" spans="1:13" ht="36" customHeight="1" x14ac:dyDescent="0.25">
      <c r="A14" s="9" t="s">
        <v>11</v>
      </c>
      <c r="B14" s="9" t="s">
        <v>12</v>
      </c>
      <c r="C14" s="9"/>
      <c r="D14" s="9"/>
      <c r="E14" s="9"/>
      <c r="F14" s="9"/>
      <c r="G14" s="9"/>
      <c r="H14" s="10" t="s">
        <v>13</v>
      </c>
      <c r="I14" s="10" t="s">
        <v>9</v>
      </c>
      <c r="J14" s="56" t="s">
        <v>232</v>
      </c>
    </row>
    <row r="15" spans="1:13" ht="11.2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14</v>
      </c>
      <c r="B16" s="16" t="s">
        <v>15</v>
      </c>
      <c r="C16" s="17" t="s">
        <v>16</v>
      </c>
      <c r="D16" s="16" t="s">
        <v>17</v>
      </c>
      <c r="E16" s="16" t="s">
        <v>18</v>
      </c>
      <c r="F16" s="17" t="s">
        <v>34</v>
      </c>
      <c r="G16" s="52" t="s">
        <v>35</v>
      </c>
      <c r="H16" s="71" t="s">
        <v>19</v>
      </c>
      <c r="I16" s="72"/>
      <c r="J16" s="18" t="s">
        <v>20</v>
      </c>
      <c r="M16" s="4"/>
    </row>
    <row r="17" spans="1:13" s="13" customFormat="1" ht="30.75" customHeight="1" x14ac:dyDescent="0.25">
      <c r="A17" s="19">
        <v>1</v>
      </c>
      <c r="B17" s="57">
        <v>44393</v>
      </c>
      <c r="C17" s="20" t="s">
        <v>225</v>
      </c>
      <c r="D17" s="21" t="s">
        <v>227</v>
      </c>
      <c r="E17" s="22" t="s">
        <v>229</v>
      </c>
      <c r="F17" s="53">
        <v>1</v>
      </c>
      <c r="G17" s="54">
        <v>10</v>
      </c>
      <c r="H17" s="58">
        <v>60000</v>
      </c>
      <c r="I17" s="59"/>
      <c r="J17" s="23">
        <f>G17*H17</f>
        <v>600000</v>
      </c>
      <c r="M17" s="14">
        <v>4000</v>
      </c>
    </row>
    <row r="18" spans="1:13" s="13" customFormat="1" ht="30.75" customHeight="1" x14ac:dyDescent="0.25">
      <c r="A18" s="19">
        <f>A17+1</f>
        <v>2</v>
      </c>
      <c r="B18" s="57">
        <v>44393</v>
      </c>
      <c r="C18" s="20" t="s">
        <v>226</v>
      </c>
      <c r="D18" s="21" t="s">
        <v>228</v>
      </c>
      <c r="E18" s="22" t="s">
        <v>230</v>
      </c>
      <c r="F18" s="53">
        <v>1</v>
      </c>
      <c r="G18" s="54">
        <v>10</v>
      </c>
      <c r="H18" s="58">
        <v>60000</v>
      </c>
      <c r="I18" s="59"/>
      <c r="J18" s="23">
        <f t="shared" ref="J18" si="0">G18*H18</f>
        <v>600000</v>
      </c>
      <c r="M18" s="14">
        <v>70000</v>
      </c>
    </row>
    <row r="19" spans="1:13" ht="27" customHeight="1" thickBot="1" x14ac:dyDescent="0.3">
      <c r="A19" s="62" t="s">
        <v>21</v>
      </c>
      <c r="B19" s="63"/>
      <c r="C19" s="63"/>
      <c r="D19" s="63"/>
      <c r="E19" s="63"/>
      <c r="F19" s="63"/>
      <c r="G19" s="63"/>
      <c r="H19" s="63"/>
      <c r="I19" s="64"/>
      <c r="J19" s="24">
        <f>SUM(J17:J18)</f>
        <v>1200000</v>
      </c>
    </row>
    <row r="20" spans="1:13" ht="11.25" customHeight="1" x14ac:dyDescent="0.25">
      <c r="A20" s="65"/>
      <c r="B20" s="65"/>
      <c r="C20" s="65"/>
      <c r="D20" s="65"/>
      <c r="E20" s="25"/>
      <c r="H20" s="26"/>
      <c r="I20" s="26"/>
      <c r="J20" s="27"/>
    </row>
    <row r="21" spans="1:13" ht="22.5" customHeight="1" x14ac:dyDescent="0.25">
      <c r="A21" s="28"/>
      <c r="B21" s="28"/>
      <c r="D21" s="28"/>
      <c r="E21" s="28"/>
      <c r="H21" s="29" t="s">
        <v>22</v>
      </c>
      <c r="I21" s="29"/>
      <c r="J21" s="30">
        <v>0</v>
      </c>
    </row>
    <row r="22" spans="1:13" ht="22.5" customHeight="1" thickBot="1" x14ac:dyDescent="0.3">
      <c r="A22" s="31"/>
      <c r="B22" s="31"/>
      <c r="D22" s="31"/>
      <c r="E22" s="31"/>
      <c r="H22" s="32" t="s">
        <v>23</v>
      </c>
      <c r="I22" s="32"/>
      <c r="J22" s="33">
        <v>0</v>
      </c>
    </row>
    <row r="23" spans="1:13" ht="22.5" customHeight="1" x14ac:dyDescent="0.25">
      <c r="A23" s="9"/>
      <c r="B23" s="9"/>
      <c r="D23" s="9"/>
      <c r="E23" s="34"/>
      <c r="H23" s="35" t="s">
        <v>24</v>
      </c>
      <c r="I23" s="36"/>
      <c r="J23" s="37">
        <f>J19</f>
        <v>1200000</v>
      </c>
    </row>
    <row r="24" spans="1:13" ht="13.5" customHeight="1" x14ac:dyDescent="0.25">
      <c r="A24" s="9"/>
      <c r="B24" s="9"/>
      <c r="D24" s="9"/>
      <c r="E24" s="34"/>
      <c r="H24" s="36"/>
      <c r="I24" s="36"/>
      <c r="J24" s="38"/>
    </row>
    <row r="25" spans="1:13" ht="18.75" x14ac:dyDescent="0.25">
      <c r="A25" s="39" t="s">
        <v>231</v>
      </c>
      <c r="B25" s="34"/>
      <c r="D25" s="9"/>
      <c r="E25" s="34"/>
      <c r="H25" s="36"/>
      <c r="I25" s="36"/>
      <c r="J25" s="38"/>
    </row>
    <row r="26" spans="1:13" ht="15.75" x14ac:dyDescent="0.25">
      <c r="A26" s="9"/>
      <c r="B26" s="9"/>
      <c r="D26" s="9"/>
      <c r="E26" s="34"/>
      <c r="H26" s="36"/>
      <c r="I26" s="36"/>
      <c r="J26" s="38"/>
    </row>
    <row r="27" spans="1:13" ht="17.25" customHeight="1" x14ac:dyDescent="0.3">
      <c r="A27" s="40" t="s">
        <v>25</v>
      </c>
      <c r="B27" s="41"/>
      <c r="D27" s="41"/>
      <c r="E27" s="9"/>
      <c r="H27" s="10"/>
      <c r="I27" s="10"/>
      <c r="J27" s="9"/>
    </row>
    <row r="28" spans="1:13" ht="17.25" customHeight="1" x14ac:dyDescent="0.3">
      <c r="A28" s="42" t="s">
        <v>26</v>
      </c>
      <c r="B28" s="34"/>
      <c r="D28" s="34"/>
      <c r="E28" s="9"/>
      <c r="H28" s="10"/>
      <c r="I28" s="10"/>
      <c r="J28" s="9"/>
      <c r="M28" s="43"/>
    </row>
    <row r="29" spans="1:13" ht="17.25" customHeight="1" x14ac:dyDescent="0.3">
      <c r="A29" s="42" t="s">
        <v>27</v>
      </c>
      <c r="B29" s="34"/>
      <c r="D29" s="9"/>
      <c r="E29" s="9"/>
      <c r="H29" s="10"/>
      <c r="I29" s="10"/>
      <c r="J29" s="9"/>
    </row>
    <row r="30" spans="1:13" ht="17.25" customHeight="1" x14ac:dyDescent="0.3">
      <c r="A30" s="44" t="s">
        <v>28</v>
      </c>
      <c r="B30" s="45"/>
      <c r="D30" s="45"/>
      <c r="E30" s="9"/>
      <c r="H30" s="10"/>
      <c r="I30" s="10"/>
      <c r="J30" s="9"/>
    </row>
    <row r="31" spans="1:13" ht="17.25" customHeight="1" x14ac:dyDescent="0.3">
      <c r="A31" s="46" t="s">
        <v>29</v>
      </c>
      <c r="B31" s="47"/>
      <c r="D31" s="48"/>
      <c r="E31" s="9"/>
      <c r="H31" s="10"/>
      <c r="I31" s="10"/>
      <c r="J31" s="9"/>
    </row>
    <row r="32" spans="1:13" ht="15.75" x14ac:dyDescent="0.25">
      <c r="A32" s="47"/>
      <c r="B32" s="47"/>
      <c r="D32" s="49"/>
      <c r="E32" s="9"/>
      <c r="H32" s="10"/>
      <c r="I32" s="10"/>
      <c r="J32" s="9"/>
    </row>
    <row r="33" spans="1:13" ht="15.75" x14ac:dyDescent="0.25">
      <c r="A33" s="9"/>
      <c r="B33" s="9"/>
      <c r="D33" s="9"/>
      <c r="E33" s="9"/>
      <c r="H33" s="50" t="s">
        <v>30</v>
      </c>
      <c r="I33" s="66" t="str">
        <f>J13</f>
        <v xml:space="preserve"> 28 Juli 2021</v>
      </c>
      <c r="J33" s="66"/>
    </row>
    <row r="34" spans="1:13" ht="15.75" x14ac:dyDescent="0.25">
      <c r="A34" s="9"/>
      <c r="B34" s="9"/>
      <c r="D34" s="9"/>
      <c r="E34" s="9"/>
      <c r="H34" s="10"/>
      <c r="I34" s="10"/>
      <c r="J34" s="9"/>
    </row>
    <row r="35" spans="1:13" ht="15.75" x14ac:dyDescent="0.25">
      <c r="A35" s="9"/>
      <c r="B35" s="9"/>
      <c r="D35" s="9"/>
      <c r="E35" s="9"/>
      <c r="H35" s="10"/>
      <c r="I35" s="10"/>
      <c r="J35" s="9"/>
    </row>
    <row r="36" spans="1:13" ht="15.75" x14ac:dyDescent="0.25">
      <c r="A36" s="9"/>
      <c r="B36" s="9"/>
      <c r="D36" s="9"/>
      <c r="E36" s="9"/>
      <c r="H36" s="10"/>
      <c r="I36" s="10"/>
      <c r="J36" s="9"/>
    </row>
    <row r="37" spans="1:13" ht="15.75" x14ac:dyDescent="0.25">
      <c r="A37" s="9"/>
      <c r="B37" s="9"/>
      <c r="D37" s="9"/>
      <c r="E37" s="9"/>
      <c r="H37" s="10"/>
      <c r="I37" s="10"/>
      <c r="J37" s="9"/>
    </row>
    <row r="38" spans="1:13" ht="15.75" x14ac:dyDescent="0.25">
      <c r="A38" s="9"/>
      <c r="B38" s="9"/>
      <c r="D38" s="9"/>
      <c r="E38" s="9"/>
      <c r="H38" s="10"/>
      <c r="I38" s="10"/>
      <c r="J38" s="9"/>
    </row>
    <row r="39" spans="1:13" ht="15.75" x14ac:dyDescent="0.25">
      <c r="A39" s="9"/>
      <c r="B39" s="9"/>
      <c r="D39" s="9"/>
      <c r="E39" s="9"/>
      <c r="H39" s="10"/>
      <c r="I39" s="10"/>
      <c r="J39" s="9"/>
    </row>
    <row r="40" spans="1:13" ht="15.75" x14ac:dyDescent="0.25">
      <c r="A40" s="3"/>
      <c r="B40" s="3"/>
      <c r="D40" s="3"/>
      <c r="E40" s="3"/>
      <c r="H40" s="67" t="s">
        <v>31</v>
      </c>
      <c r="I40" s="67"/>
      <c r="J40" s="67"/>
    </row>
    <row r="41" spans="1:13" ht="15.75" x14ac:dyDescent="0.25">
      <c r="A41" s="3"/>
      <c r="B41" s="3"/>
      <c r="D41" s="3"/>
      <c r="E41" s="3"/>
      <c r="H41" s="51"/>
      <c r="I41" s="51"/>
      <c r="J41" s="3"/>
    </row>
    <row r="42" spans="1:13" ht="15.75" x14ac:dyDescent="0.25">
      <c r="A42" s="3"/>
      <c r="B42" s="3"/>
      <c r="D42" s="3"/>
      <c r="E42" s="3"/>
      <c r="H42" s="51"/>
      <c r="I42" s="51"/>
      <c r="J42" s="3"/>
    </row>
    <row r="43" spans="1:13" ht="15.75" x14ac:dyDescent="0.25">
      <c r="A43" s="3"/>
      <c r="B43" s="3"/>
      <c r="D43" s="3"/>
      <c r="E43" s="3"/>
      <c r="H43" s="51"/>
      <c r="I43" s="51"/>
      <c r="J43" s="3"/>
      <c r="M43" s="55"/>
    </row>
    <row r="44" spans="1:13" ht="15.75" x14ac:dyDescent="0.25">
      <c r="A44" s="3"/>
      <c r="B44" s="3"/>
      <c r="D44" s="3"/>
      <c r="E44" s="3"/>
      <c r="H44" s="51"/>
      <c r="I44" s="51"/>
      <c r="J44" s="3"/>
    </row>
    <row r="45" spans="1:13" ht="15.75" x14ac:dyDescent="0.25">
      <c r="A45" s="3"/>
      <c r="B45" s="3"/>
      <c r="D45" s="3"/>
      <c r="E45" s="3"/>
      <c r="H45" s="51"/>
      <c r="I45" s="51"/>
      <c r="J45" s="3"/>
    </row>
    <row r="46" spans="1:13" ht="15.75" x14ac:dyDescent="0.25">
      <c r="A46" s="3"/>
      <c r="B46" s="3"/>
      <c r="D46" s="3"/>
      <c r="E46" s="3"/>
      <c r="H46" s="51"/>
      <c r="I46" s="51"/>
      <c r="J46" s="3"/>
    </row>
    <row r="47" spans="1:13" ht="15.75" x14ac:dyDescent="0.25">
      <c r="A47" s="3"/>
      <c r="B47" s="3"/>
      <c r="D47" s="3"/>
      <c r="E47" s="3"/>
      <c r="H47" s="51"/>
      <c r="I47" s="51"/>
      <c r="J47" s="3"/>
    </row>
    <row r="48" spans="1:13" ht="15.75" x14ac:dyDescent="0.25">
      <c r="A48" s="3"/>
      <c r="B48" s="3"/>
      <c r="D48" s="3"/>
      <c r="E48" s="3"/>
      <c r="H48" s="51"/>
      <c r="I48" s="51"/>
      <c r="J48" s="3"/>
    </row>
  </sheetData>
  <autoFilter ref="A16:J19">
    <filterColumn colId="7" showButton="0"/>
  </autoFilter>
  <mergeCells count="8">
    <mergeCell ref="H40:J40"/>
    <mergeCell ref="H17:I17"/>
    <mergeCell ref="H18:I18"/>
    <mergeCell ref="A10:J10"/>
    <mergeCell ref="H16:I16"/>
    <mergeCell ref="A19:I19"/>
    <mergeCell ref="A20:D20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012_PI_Menara_C3 Additional</vt:lpstr>
      <vt:lpstr>013_PI_Menara_C3 TTd</vt:lpstr>
      <vt:lpstr>Sheet1</vt:lpstr>
      <vt:lpstr>'012_PI_Menara_C3 Additional'!Print_Titles</vt:lpstr>
      <vt:lpstr>'013_PI_Menara_C3 TTd'!Print_Titles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2021-07-29T10:26:45Z</dcterms:modified>
</cp:coreProperties>
</file>