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DE\2021\INVOICE\Performa\TM\"/>
    </mc:Choice>
  </mc:AlternateContent>
  <bookViews>
    <workbookView xWindow="0" yWindow="0" windowWidth="20490" windowHeight="7620"/>
  </bookViews>
  <sheets>
    <sheet name="BERAT " sheetId="1" r:id="rId1"/>
  </sheets>
  <definedNames>
    <definedName name="_xlnm._FilterDatabase" localSheetId="0" hidden="1">'BERAT '!$A$8:$P$124</definedName>
    <definedName name="_xlnm.Print_Area" localSheetId="0">'BERAT '!$A$4:$AE$122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T124" i="1" l="1"/>
  <c r="AT121" i="1" l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5" i="1" l="1"/>
  <c r="AT84" i="1"/>
  <c r="AT83" i="1"/>
  <c r="AT82" i="1"/>
  <c r="AT81" i="1"/>
  <c r="AT80" i="1"/>
  <c r="AT79" i="1"/>
  <c r="AT78" i="1"/>
  <c r="AT77" i="1"/>
  <c r="AT76" i="1"/>
  <c r="AT75" i="1"/>
  <c r="AT7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S86" i="1" l="1"/>
  <c r="AT86" i="1" s="1"/>
  <c r="AP27" i="1" l="1"/>
  <c r="AP26" i="1"/>
  <c r="AP84" i="1"/>
  <c r="AP83" i="1"/>
  <c r="AP82" i="1"/>
  <c r="K122" i="1" l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J122" i="1"/>
  <c r="I122" i="1"/>
  <c r="H122" i="1"/>
  <c r="G122" i="1"/>
  <c r="F122" i="1"/>
  <c r="E122" i="1"/>
  <c r="D122" i="1"/>
  <c r="AQ120" i="1"/>
  <c r="AQ118" i="1"/>
  <c r="AQ116" i="1"/>
  <c r="AQ114" i="1"/>
  <c r="AQ113" i="1"/>
  <c r="AQ112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88" i="1"/>
  <c r="AQ87" i="1"/>
  <c r="AQ86" i="1"/>
  <c r="AQ85" i="1"/>
  <c r="AQ81" i="1"/>
  <c r="AQ80" i="1"/>
  <c r="AQ79" i="1"/>
  <c r="AQ78" i="1"/>
  <c r="AQ77" i="1"/>
  <c r="AQ76" i="1"/>
  <c r="AQ75" i="1"/>
  <c r="AQ74" i="1"/>
  <c r="AQ73" i="1"/>
  <c r="AS73" i="1" s="1"/>
  <c r="AQ72" i="1"/>
  <c r="AS72" i="1" s="1"/>
  <c r="AQ71" i="1"/>
  <c r="AS71" i="1" s="1"/>
  <c r="AQ70" i="1"/>
  <c r="AS70" i="1" s="1"/>
  <c r="AQ69" i="1"/>
  <c r="AS69" i="1" s="1"/>
  <c r="AQ68" i="1"/>
  <c r="AS68" i="1" s="1"/>
  <c r="AQ67" i="1"/>
  <c r="AS67" i="1" s="1"/>
  <c r="AQ66" i="1"/>
  <c r="AS66" i="1" s="1"/>
  <c r="AQ65" i="1"/>
  <c r="AS65" i="1" s="1"/>
  <c r="AQ64" i="1"/>
  <c r="AS64" i="1" s="1"/>
  <c r="AQ63" i="1"/>
  <c r="AS63" i="1" s="1"/>
  <c r="AQ62" i="1"/>
  <c r="AS62" i="1" s="1"/>
  <c r="AQ61" i="1"/>
  <c r="AS61" i="1" s="1"/>
  <c r="AQ60" i="1"/>
  <c r="AS60" i="1" s="1"/>
  <c r="AQ59" i="1"/>
  <c r="AS59" i="1" s="1"/>
  <c r="AQ58" i="1"/>
  <c r="AS58" i="1" s="1"/>
  <c r="AQ57" i="1"/>
  <c r="AS57" i="1" s="1"/>
  <c r="AQ56" i="1"/>
  <c r="AS56" i="1" s="1"/>
  <c r="AQ55" i="1"/>
  <c r="AS55" i="1" s="1"/>
  <c r="AQ54" i="1"/>
  <c r="AS54" i="1" s="1"/>
  <c r="AQ53" i="1"/>
  <c r="AS53" i="1" s="1"/>
  <c r="AQ52" i="1"/>
  <c r="AS52" i="1" s="1"/>
  <c r="AQ51" i="1"/>
  <c r="AS51" i="1" s="1"/>
  <c r="AQ50" i="1"/>
  <c r="AS50" i="1" s="1"/>
  <c r="AQ49" i="1"/>
  <c r="AS49" i="1" s="1"/>
  <c r="AQ48" i="1"/>
  <c r="AS48" i="1" s="1"/>
  <c r="AQ47" i="1"/>
  <c r="AS47" i="1" s="1"/>
  <c r="AQ46" i="1"/>
  <c r="AS46" i="1" s="1"/>
  <c r="AQ45" i="1"/>
  <c r="AS45" i="1" s="1"/>
  <c r="AQ44" i="1"/>
  <c r="AS44" i="1" s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0" i="1"/>
  <c r="AQ29" i="1"/>
  <c r="AQ28" i="1"/>
  <c r="AQ25" i="1"/>
  <c r="AQ24" i="1"/>
  <c r="AQ23" i="1"/>
  <c r="AQ22" i="1"/>
  <c r="AQ21" i="1"/>
  <c r="AQ20" i="1"/>
  <c r="AQ19" i="1"/>
  <c r="AQ18" i="1"/>
  <c r="AQ16" i="1"/>
  <c r="AQ15" i="1"/>
  <c r="AQ14" i="1"/>
  <c r="AQ13" i="1"/>
  <c r="AQ12" i="1"/>
  <c r="AQ11" i="1"/>
  <c r="AQ10" i="1"/>
  <c r="AQ9" i="1"/>
  <c r="AQ122" i="1" l="1"/>
  <c r="AQ123" i="1"/>
</calcChain>
</file>

<file path=xl/sharedStrings.xml><?xml version="1.0" encoding="utf-8"?>
<sst xmlns="http://schemas.openxmlformats.org/spreadsheetml/2006/main" count="421" uniqueCount="179">
  <si>
    <t>ZONE</t>
  </si>
  <si>
    <t>REGION</t>
  </si>
  <si>
    <t>AREA</t>
  </si>
  <si>
    <t>ÁUM STC</t>
  </si>
  <si>
    <t xml:space="preserve">AUM 21,5K </t>
  </si>
  <si>
    <t xml:space="preserve">AUM 22K </t>
  </si>
  <si>
    <t>DROGO ADD 14K</t>
  </si>
  <si>
    <t>ZIGGY 14K</t>
  </si>
  <si>
    <t>ADV 17,5K</t>
  </si>
  <si>
    <t>AML 24,5K</t>
  </si>
  <si>
    <t xml:space="preserve">AML 25K </t>
  </si>
  <si>
    <t xml:space="preserve">AML 17,5K </t>
  </si>
  <si>
    <t xml:space="preserve">AML 1,5 17,5K </t>
  </si>
  <si>
    <t>DSSK 17K</t>
  </si>
  <si>
    <t>DSSK 17,5K</t>
  </si>
  <si>
    <t xml:space="preserve">DSSK 1,5K 17K </t>
  </si>
  <si>
    <t xml:space="preserve">DSSK 1,5 17,5K </t>
  </si>
  <si>
    <t xml:space="preserve">AVO NP </t>
  </si>
  <si>
    <t>DMM</t>
  </si>
  <si>
    <t xml:space="preserve">DSM BARU </t>
  </si>
  <si>
    <t xml:space="preserve">DSM LAMA </t>
  </si>
  <si>
    <t>MBR</t>
  </si>
  <si>
    <t>MBC</t>
  </si>
  <si>
    <t xml:space="preserve">FORZA 10K </t>
  </si>
  <si>
    <t xml:space="preserve">FORZA 11K </t>
  </si>
  <si>
    <t xml:space="preserve">KRIPTON 10K </t>
  </si>
  <si>
    <t xml:space="preserve">SONAR 10K </t>
  </si>
  <si>
    <t xml:space="preserve">DROGO 6K </t>
  </si>
  <si>
    <t xml:space="preserve">ROAR 6K </t>
  </si>
  <si>
    <t xml:space="preserve">SERASA 6K </t>
  </si>
  <si>
    <t xml:space="preserve">AML LEP 24K </t>
  </si>
  <si>
    <t xml:space="preserve">SPADE 10K </t>
  </si>
  <si>
    <t xml:space="preserve">BAGAS 6K </t>
  </si>
  <si>
    <t xml:space="preserve">SEGARA6K </t>
  </si>
  <si>
    <t xml:space="preserve">BAJA 6K </t>
  </si>
  <si>
    <t xml:space="preserve">BRAJA 6K </t>
  </si>
  <si>
    <t xml:space="preserve">KAMA 6K </t>
  </si>
  <si>
    <t xml:space="preserve">BLAKE 6K </t>
  </si>
  <si>
    <t xml:space="preserve">BLAKE 10K </t>
  </si>
  <si>
    <t xml:space="preserve">AUM NP </t>
  </si>
  <si>
    <t>DSB 20K</t>
  </si>
  <si>
    <t xml:space="preserve">TPOSM - Sticker - 40x40 cm - Sticker Chromo </t>
  </si>
  <si>
    <t>North Sumatera</t>
  </si>
  <si>
    <t>Sumatera 1</t>
  </si>
  <si>
    <t>Medan 1</t>
  </si>
  <si>
    <t>Medan 2</t>
  </si>
  <si>
    <t>Tanah Karo</t>
  </si>
  <si>
    <t>Pematang Siantar</t>
  </si>
  <si>
    <t>Kisaran</t>
  </si>
  <si>
    <t>DPC Rantau Prapat</t>
  </si>
  <si>
    <t>Banda Aceh</t>
  </si>
  <si>
    <t>Padang Sidempuan</t>
  </si>
  <si>
    <t>EZD Nias</t>
  </si>
  <si>
    <t>Lhokseumawe</t>
  </si>
  <si>
    <t>Sumatera 2</t>
  </si>
  <si>
    <t>Padang</t>
  </si>
  <si>
    <t>DPC Solok</t>
  </si>
  <si>
    <t>Bukittinggi</t>
  </si>
  <si>
    <t>Pekanbaru</t>
  </si>
  <si>
    <t>Duri</t>
  </si>
  <si>
    <t>Air Molek</t>
  </si>
  <si>
    <t>Batam</t>
  </si>
  <si>
    <t>Tanjung Pinang</t>
  </si>
  <si>
    <t>EZD Tanjung Balai Karimun</t>
  </si>
  <si>
    <t>South Sumatera</t>
  </si>
  <si>
    <t>Sumatera 3</t>
  </si>
  <si>
    <t>Palembang 1</t>
  </si>
  <si>
    <t>Palembang 2</t>
  </si>
  <si>
    <t>EZD Bangka</t>
  </si>
  <si>
    <t>EZD Belitung</t>
  </si>
  <si>
    <t>Lahat</t>
  </si>
  <si>
    <t>DPC Baturaja</t>
  </si>
  <si>
    <t>Jambi</t>
  </si>
  <si>
    <t>Muara Bungo</t>
  </si>
  <si>
    <t>Sumatera 4</t>
  </si>
  <si>
    <t>Metro</t>
  </si>
  <si>
    <t>Bengkulu</t>
  </si>
  <si>
    <t>DPC Lubuk Linggau</t>
  </si>
  <si>
    <t>Bandar Lampung</t>
  </si>
  <si>
    <t>DPC Pringsewu</t>
  </si>
  <si>
    <t>DPC Kalianda</t>
  </si>
  <si>
    <t>Kotabumi</t>
  </si>
  <si>
    <t>DPC Tulang Bawang</t>
  </si>
  <si>
    <t>West Java</t>
  </si>
  <si>
    <t>Java 1</t>
  </si>
  <si>
    <t>Bandung 1</t>
  </si>
  <si>
    <t>Bandung 2</t>
  </si>
  <si>
    <t>DPC Sumedang</t>
  </si>
  <si>
    <t>Bandung 3</t>
  </si>
  <si>
    <t>DPC Padalarang</t>
  </si>
  <si>
    <t>Sukabumi</t>
  </si>
  <si>
    <t>DPC Cianjur</t>
  </si>
  <si>
    <t>Tasikmalaya</t>
  </si>
  <si>
    <t>Garut</t>
  </si>
  <si>
    <t>Cirebon</t>
  </si>
  <si>
    <t>Central Java</t>
  </si>
  <si>
    <t>Java 2</t>
  </si>
  <si>
    <t>Purwokerto</t>
  </si>
  <si>
    <t>Madiun</t>
  </si>
  <si>
    <t>Yogyakarta</t>
  </si>
  <si>
    <t>Magelang</t>
  </si>
  <si>
    <t>Surakarta</t>
  </si>
  <si>
    <t>Salatiga</t>
  </si>
  <si>
    <t>Java 3</t>
  </si>
  <si>
    <t>Semarang</t>
  </si>
  <si>
    <t>Pati</t>
  </si>
  <si>
    <t>Tegal</t>
  </si>
  <si>
    <t>Tuban</t>
  </si>
  <si>
    <t>Kediri</t>
  </si>
  <si>
    <t>East Java</t>
  </si>
  <si>
    <t>Java 4</t>
  </si>
  <si>
    <t>Gresik</t>
  </si>
  <si>
    <t>Surabaya</t>
  </si>
  <si>
    <t>Mojokerto</t>
  </si>
  <si>
    <t>Sidoarjo</t>
  </si>
  <si>
    <t>Malang</t>
  </si>
  <si>
    <t>Pamekasan</t>
  </si>
  <si>
    <t>Jember</t>
  </si>
  <si>
    <t>DPC Banyuwangi</t>
  </si>
  <si>
    <t>Probolinggo</t>
  </si>
  <si>
    <t>Bali NT</t>
  </si>
  <si>
    <t>Denpasar</t>
  </si>
  <si>
    <t>Mataram</t>
  </si>
  <si>
    <t>EZD Sumbawa - Sumbawa</t>
  </si>
  <si>
    <t>EZD Sumbawa - Bima</t>
  </si>
  <si>
    <t>Kupang</t>
  </si>
  <si>
    <t>DPC Ende</t>
  </si>
  <si>
    <t>EZD Maumere</t>
  </si>
  <si>
    <t>DPC Ruteng</t>
  </si>
  <si>
    <t>EZD Sumba</t>
  </si>
  <si>
    <t>EZD Atambua</t>
  </si>
  <si>
    <t>EZD Alor</t>
  </si>
  <si>
    <t>East</t>
  </si>
  <si>
    <t>Kalimantan 1</t>
  </si>
  <si>
    <t>Balikpapan</t>
  </si>
  <si>
    <t>Banjarmasin</t>
  </si>
  <si>
    <t>DPC Barabai</t>
  </si>
  <si>
    <t>EZD Kotabaru</t>
  </si>
  <si>
    <t>Sales Point Nunukan</t>
  </si>
  <si>
    <t>Sales Point Tarakan</t>
  </si>
  <si>
    <t>Sales Point Tanjung Redeb</t>
  </si>
  <si>
    <t>Samarinda</t>
  </si>
  <si>
    <t>DPC Sengatta</t>
  </si>
  <si>
    <t>Kalimantan 2</t>
  </si>
  <si>
    <t>Palangkaraya</t>
  </si>
  <si>
    <t>EZD Sampit</t>
  </si>
  <si>
    <t>EZD Pangkalan Bun</t>
  </si>
  <si>
    <t>Pontianak</t>
  </si>
  <si>
    <t>EZD Ketapang</t>
  </si>
  <si>
    <t>Sintang</t>
  </si>
  <si>
    <t>Sulawesi 1</t>
  </si>
  <si>
    <t>Kendari</t>
  </si>
  <si>
    <t>EZD Bau-Bau</t>
  </si>
  <si>
    <t>Makassar 1</t>
  </si>
  <si>
    <t>Makassar 2</t>
  </si>
  <si>
    <t>Palu</t>
  </si>
  <si>
    <t>EZD Luwuk</t>
  </si>
  <si>
    <t>Pare-Pare</t>
  </si>
  <si>
    <t>DPC Palopo</t>
  </si>
  <si>
    <t>Manado</t>
  </si>
  <si>
    <t>Gorontalo</t>
  </si>
  <si>
    <t>Sulawesi 2</t>
  </si>
  <si>
    <t>Ambon</t>
  </si>
  <si>
    <t>EZD Tual</t>
  </si>
  <si>
    <t>Ternate</t>
  </si>
  <si>
    <t>Jayapura</t>
  </si>
  <si>
    <t>EZD Merauke</t>
  </si>
  <si>
    <t>EZD Nabire</t>
  </si>
  <si>
    <t>EZD Biak</t>
  </si>
  <si>
    <t>EZD Serui</t>
  </si>
  <si>
    <t>Sorong</t>
  </si>
  <si>
    <t>Sales Point Manokwari</t>
  </si>
  <si>
    <t>Sales Point Timika</t>
  </si>
  <si>
    <t xml:space="preserve">Sales Point Fak fak </t>
  </si>
  <si>
    <t>TOTAL</t>
  </si>
  <si>
    <t>WEIGHT</t>
  </si>
  <si>
    <t>TARIF</t>
  </si>
  <si>
    <t>JUMLAH</t>
  </si>
  <si>
    <t>AKTUAL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</si>
</sst>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64" formatCode="_(* #,##0.00_);_(* \(#,##0.00\);_(* &quot;-&quot;??_);_(@_)"/>
    <numFmt numFmtId="165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Segoe UI"/>
      <family val="2"/>
    </font>
    <font>
      <b/>
      <sz val="10"/>
      <color theme="0"/>
      <name val="Segoe UI"/>
      <family val="2"/>
    </font>
    <font>
      <b/>
      <sz val="9"/>
      <color theme="0"/>
      <name val="Segoe UI"/>
      <family val="2"/>
    </font>
    <font>
      <b/>
      <sz val="11"/>
      <name val="Segoe UI"/>
      <family val="2"/>
    </font>
    <font>
      <b/>
      <sz val="8"/>
      <color theme="0"/>
      <name val="Segoe UI"/>
      <family val="2"/>
    </font>
    <font>
      <b/>
      <sz val="10"/>
      <color theme="1"/>
      <name val="Segoe UI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3" fillId="3" borderId="2" xfId="0" applyFont="1" applyFill="1" applyBorder="1" applyAlignment="1" applyProtection="1">
      <alignment horizontal="center" vertical="center" wrapText="1"/>
      <protection hidden="1"/>
    </xf>
    <xf numFmtId="0" fontId="3" fillId="3" borderId="0" xfId="0" applyFont="1" applyFill="1" applyBorder="1" applyAlignment="1" applyProtection="1">
      <alignment horizontal="center" vertical="center" wrapText="1"/>
      <protection hidden="1"/>
    </xf>
    <xf numFmtId="0" fontId="5" fillId="3" borderId="3" xfId="0" applyFont="1" applyFill="1" applyBorder="1" applyAlignment="1" applyProtection="1">
      <alignment horizontal="center" vertical="center"/>
      <protection hidden="1"/>
    </xf>
    <xf numFmtId="0" fontId="5" fillId="3" borderId="4" xfId="0" applyFont="1" applyFill="1" applyBorder="1" applyAlignment="1" applyProtection="1">
      <alignment horizontal="center" vertical="center"/>
      <protection hidden="1"/>
    </xf>
    <xf numFmtId="0" fontId="6" fillId="3" borderId="4" xfId="0" applyFont="1" applyFill="1" applyBorder="1" applyAlignment="1" applyProtection="1">
      <alignment horizontal="left" vertical="center"/>
      <protection hidden="1"/>
    </xf>
    <xf numFmtId="0" fontId="6" fillId="3" borderId="0" xfId="0" applyFont="1" applyFill="1" applyBorder="1" applyAlignment="1" applyProtection="1">
      <alignment horizontal="left" vertical="center"/>
      <protection hidden="1"/>
    </xf>
    <xf numFmtId="0" fontId="0" fillId="0" borderId="3" xfId="0" applyFill="1" applyBorder="1" applyProtection="1">
      <protection hidden="1"/>
    </xf>
    <xf numFmtId="0" fontId="0" fillId="0" borderId="4" xfId="0" applyFill="1" applyBorder="1" applyProtection="1">
      <protection hidden="1"/>
    </xf>
    <xf numFmtId="165" fontId="0" fillId="5" borderId="4" xfId="0" applyNumberFormat="1" applyFill="1" applyBorder="1" applyProtection="1">
      <protection hidden="1"/>
    </xf>
    <xf numFmtId="165" fontId="0" fillId="0" borderId="0" xfId="0" applyNumberFormat="1"/>
    <xf numFmtId="165" fontId="0" fillId="5" borderId="5" xfId="0" applyNumberFormat="1" applyFill="1" applyBorder="1" applyProtection="1">
      <protection hidden="1"/>
    </xf>
    <xf numFmtId="165" fontId="7" fillId="7" borderId="7" xfId="0" applyNumberFormat="1" applyFont="1" applyFill="1" applyBorder="1" applyAlignment="1" applyProtection="1">
      <alignment horizontal="center"/>
      <protection hidden="1"/>
    </xf>
    <xf numFmtId="9" fontId="0" fillId="0" borderId="0" xfId="0" applyNumberFormat="1"/>
    <xf numFmtId="41" fontId="0" fillId="5" borderId="4" xfId="0" applyNumberFormat="1" applyFill="1" applyBorder="1" applyProtection="1">
      <protection hidden="1"/>
    </xf>
    <xf numFmtId="41" fontId="0" fillId="0" borderId="4" xfId="0" applyNumberFormat="1" applyBorder="1"/>
    <xf numFmtId="0" fontId="0" fillId="0" borderId="4" xfId="0" applyBorder="1"/>
    <xf numFmtId="165" fontId="0" fillId="0" borderId="4" xfId="0" applyNumberFormat="1" applyBorder="1"/>
    <xf numFmtId="0" fontId="8" fillId="0" borderId="4" xfId="0" applyFont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41" fontId="0" fillId="0" borderId="4" xfId="0" applyNumberFormat="1" applyFill="1" applyBorder="1"/>
    <xf numFmtId="41" fontId="8" fillId="0" borderId="0" xfId="0" applyNumberFormat="1" applyFont="1"/>
    <xf numFmtId="0" fontId="7" fillId="6" borderId="6" xfId="0" applyFont="1" applyFill="1" applyBorder="1" applyAlignment="1" applyProtection="1">
      <alignment horizontal="center"/>
      <protection hidden="1"/>
    </xf>
    <xf numFmtId="0" fontId="7" fillId="6" borderId="7" xfId="0" applyFont="1" applyFill="1" applyBorder="1" applyAlignment="1" applyProtection="1">
      <alignment horizontal="center"/>
      <protection hidden="1"/>
    </xf>
    <xf numFmtId="0" fontId="4" fillId="4" borderId="4" xfId="0" applyFont="1" applyFill="1" applyBorder="1" applyAlignment="1" applyProtection="1">
      <alignment horizontal="center" vertical="center" wrapText="1"/>
      <protection hidden="1"/>
    </xf>
    <xf numFmtId="0" fontId="0" fillId="0" borderId="4" xfId="0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2" borderId="3" xfId="0" applyFont="1" applyFill="1" applyBorder="1" applyAlignment="1" applyProtection="1">
      <alignment horizontal="center" vertical="center"/>
      <protection hidden="1"/>
    </xf>
    <xf numFmtId="0" fontId="2" fillId="2" borderId="2" xfId="0" applyFont="1" applyFill="1" applyBorder="1" applyAlignment="1" applyProtection="1">
      <alignment horizontal="center" vertical="center"/>
      <protection hidden="1"/>
    </xf>
    <xf numFmtId="0" fontId="2" fillId="2" borderId="4" xfId="0" applyFont="1" applyFill="1" applyBorder="1" applyAlignment="1" applyProtection="1">
      <alignment horizontal="center" vertical="center"/>
      <protection hidden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3:AT125"/>
  <sheetViews>
    <sheetView tabSelected="1" topLeftCell="A101" zoomScale="80" zoomScaleNormal="80" workbookViewId="0">
      <selection activeCell="AV108" sqref="AV108"/>
    </sheetView>
  </sheetViews>
  <sheetFormatPr defaultRowHeight="15" x14ac:dyDescent="0.25"/>
  <cols>
    <col min="1" max="1" width="21" customWidth="1"/>
    <col min="2" max="2" width="12.7109375" bestFit="1" customWidth="1"/>
    <col min="3" max="3" width="24.7109375" bestFit="1" customWidth="1"/>
    <col min="4" max="41" width="2.7109375" customWidth="1"/>
    <col min="43" max="43" width="11.28515625" bestFit="1" customWidth="1"/>
    <col min="44" max="44" width="12.140625" customWidth="1"/>
    <col min="46" max="46" width="15.7109375" customWidth="1"/>
  </cols>
  <sheetData>
    <row r="3" spans="1:46" ht="15.75" thickBot="1" x14ac:dyDescent="0.3"/>
    <row r="4" spans="1:46" ht="15" customHeight="1" x14ac:dyDescent="0.25">
      <c r="A4" s="26" t="s">
        <v>0</v>
      </c>
      <c r="B4" s="28" t="s">
        <v>1</v>
      </c>
      <c r="C4" s="28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2"/>
      <c r="AO4" s="2"/>
    </row>
    <row r="5" spans="1:46" ht="15" customHeight="1" x14ac:dyDescent="0.25">
      <c r="A5" s="27"/>
      <c r="B5" s="29"/>
      <c r="C5" s="29"/>
      <c r="D5" s="24" t="s">
        <v>3</v>
      </c>
      <c r="E5" s="24" t="s">
        <v>4</v>
      </c>
      <c r="F5" s="24" t="s">
        <v>5</v>
      </c>
      <c r="G5" s="24" t="s">
        <v>6</v>
      </c>
      <c r="H5" s="24" t="s">
        <v>7</v>
      </c>
      <c r="I5" s="24" t="s">
        <v>8</v>
      </c>
      <c r="J5" s="24" t="s">
        <v>9</v>
      </c>
      <c r="K5" s="24" t="s">
        <v>10</v>
      </c>
      <c r="L5" s="24" t="s">
        <v>11</v>
      </c>
      <c r="M5" s="24" t="s">
        <v>12</v>
      </c>
      <c r="N5" s="24" t="s">
        <v>13</v>
      </c>
      <c r="O5" s="24" t="s">
        <v>14</v>
      </c>
      <c r="P5" s="24" t="s">
        <v>15</v>
      </c>
      <c r="Q5" s="24" t="s">
        <v>16</v>
      </c>
      <c r="R5" s="24" t="s">
        <v>17</v>
      </c>
      <c r="S5" s="24" t="s">
        <v>18</v>
      </c>
      <c r="T5" s="24" t="s">
        <v>19</v>
      </c>
      <c r="U5" s="24" t="s">
        <v>20</v>
      </c>
      <c r="V5" s="24" t="s">
        <v>21</v>
      </c>
      <c r="W5" s="24" t="s">
        <v>22</v>
      </c>
      <c r="X5" s="24" t="s">
        <v>23</v>
      </c>
      <c r="Y5" s="24" t="s">
        <v>24</v>
      </c>
      <c r="Z5" s="24" t="s">
        <v>25</v>
      </c>
      <c r="AA5" s="24" t="s">
        <v>26</v>
      </c>
      <c r="AB5" s="24" t="s">
        <v>27</v>
      </c>
      <c r="AC5" s="24" t="s">
        <v>28</v>
      </c>
      <c r="AD5" s="24" t="s">
        <v>29</v>
      </c>
      <c r="AE5" s="24" t="s">
        <v>30</v>
      </c>
      <c r="AF5" s="24" t="s">
        <v>31</v>
      </c>
      <c r="AG5" s="24" t="s">
        <v>32</v>
      </c>
      <c r="AH5" s="24" t="s">
        <v>33</v>
      </c>
      <c r="AI5" s="24" t="s">
        <v>34</v>
      </c>
      <c r="AJ5" s="24" t="s">
        <v>35</v>
      </c>
      <c r="AK5" s="24" t="s">
        <v>36</v>
      </c>
      <c r="AL5" s="24" t="s">
        <v>37</v>
      </c>
      <c r="AM5" s="24" t="s">
        <v>38</v>
      </c>
      <c r="AN5" s="24" t="s">
        <v>39</v>
      </c>
      <c r="AO5" s="24" t="s">
        <v>40</v>
      </c>
    </row>
    <row r="6" spans="1:46" x14ac:dyDescent="0.25">
      <c r="A6" s="27"/>
      <c r="B6" s="29"/>
      <c r="C6" s="29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</row>
    <row r="7" spans="1:46" x14ac:dyDescent="0.25">
      <c r="A7" s="27"/>
      <c r="B7" s="29"/>
      <c r="C7" s="29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</row>
    <row r="8" spans="1:46" ht="16.5" x14ac:dyDescent="0.25">
      <c r="A8" s="3"/>
      <c r="B8" s="4"/>
      <c r="C8" s="4"/>
      <c r="D8" s="5" t="s">
        <v>41</v>
      </c>
      <c r="E8" s="5" t="s">
        <v>41</v>
      </c>
      <c r="F8" s="5" t="s">
        <v>41</v>
      </c>
      <c r="G8" s="5" t="s">
        <v>41</v>
      </c>
      <c r="H8" s="5" t="s">
        <v>41</v>
      </c>
      <c r="I8" s="5" t="s">
        <v>41</v>
      </c>
      <c r="J8" s="5" t="s">
        <v>41</v>
      </c>
      <c r="K8" s="5" t="s">
        <v>41</v>
      </c>
      <c r="L8" s="5" t="s">
        <v>41</v>
      </c>
      <c r="M8" s="5" t="s">
        <v>41</v>
      </c>
      <c r="N8" s="5" t="s">
        <v>41</v>
      </c>
      <c r="O8" s="5" t="s">
        <v>41</v>
      </c>
      <c r="P8" s="5" t="s">
        <v>41</v>
      </c>
      <c r="Q8" s="5" t="s">
        <v>41</v>
      </c>
      <c r="R8" s="5" t="s">
        <v>41</v>
      </c>
      <c r="S8" s="5" t="s">
        <v>41</v>
      </c>
      <c r="T8" s="5" t="s">
        <v>41</v>
      </c>
      <c r="U8" s="5" t="s">
        <v>41</v>
      </c>
      <c r="V8" s="5" t="s">
        <v>41</v>
      </c>
      <c r="W8" s="5" t="s">
        <v>41</v>
      </c>
      <c r="X8" s="5" t="s">
        <v>41</v>
      </c>
      <c r="Y8" s="5" t="s">
        <v>41</v>
      </c>
      <c r="Z8" s="5" t="s">
        <v>41</v>
      </c>
      <c r="AA8" s="5" t="s">
        <v>41</v>
      </c>
      <c r="AB8" s="5" t="s">
        <v>41</v>
      </c>
      <c r="AC8" s="5" t="s">
        <v>41</v>
      </c>
      <c r="AD8" s="5" t="s">
        <v>41</v>
      </c>
      <c r="AE8" s="5" t="s">
        <v>41</v>
      </c>
      <c r="AF8" s="5" t="s">
        <v>41</v>
      </c>
      <c r="AG8" s="5" t="s">
        <v>41</v>
      </c>
      <c r="AH8" s="5" t="s">
        <v>41</v>
      </c>
      <c r="AI8" s="5" t="s">
        <v>41</v>
      </c>
      <c r="AJ8" s="5" t="s">
        <v>41</v>
      </c>
      <c r="AK8" s="5" t="s">
        <v>41</v>
      </c>
      <c r="AL8" s="5" t="s">
        <v>41</v>
      </c>
      <c r="AM8" s="5" t="s">
        <v>41</v>
      </c>
      <c r="AN8" s="6"/>
      <c r="AO8" s="6"/>
      <c r="AQ8" s="18" t="s">
        <v>175</v>
      </c>
      <c r="AR8" s="18" t="s">
        <v>176</v>
      </c>
      <c r="AS8" s="19" t="s">
        <v>178</v>
      </c>
      <c r="AT8" s="19" t="s">
        <v>177</v>
      </c>
    </row>
    <row r="9" spans="1:46" x14ac:dyDescent="0.25">
      <c r="A9" s="7" t="s">
        <v>42</v>
      </c>
      <c r="B9" s="8" t="s">
        <v>43</v>
      </c>
      <c r="C9" s="8" t="s">
        <v>44</v>
      </c>
      <c r="D9" s="9">
        <v>12</v>
      </c>
      <c r="E9" s="9">
        <v>0</v>
      </c>
      <c r="F9" s="9">
        <v>36</v>
      </c>
      <c r="G9" s="9">
        <v>0</v>
      </c>
      <c r="H9" s="9">
        <v>0</v>
      </c>
      <c r="I9" s="9">
        <v>85.2</v>
      </c>
      <c r="J9" s="9">
        <v>0</v>
      </c>
      <c r="K9" s="9">
        <v>101.6</v>
      </c>
      <c r="L9" s="9">
        <v>0</v>
      </c>
      <c r="M9" s="9">
        <v>101.6</v>
      </c>
      <c r="N9" s="9">
        <v>0</v>
      </c>
      <c r="O9" s="9">
        <v>89.1</v>
      </c>
      <c r="P9" s="9">
        <v>0</v>
      </c>
      <c r="Q9" s="9">
        <v>0</v>
      </c>
      <c r="R9" s="9">
        <v>0</v>
      </c>
      <c r="S9" s="9">
        <v>0</v>
      </c>
      <c r="T9" s="9">
        <v>271.2</v>
      </c>
      <c r="U9" s="9">
        <v>0</v>
      </c>
      <c r="V9" s="9">
        <v>0</v>
      </c>
      <c r="W9" s="9">
        <v>0</v>
      </c>
      <c r="X9" s="9">
        <v>0</v>
      </c>
      <c r="Y9" s="9">
        <v>18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248.3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103.2</v>
      </c>
      <c r="AM9" s="9">
        <v>0</v>
      </c>
      <c r="AN9" s="9">
        <v>28.200000000000003</v>
      </c>
      <c r="AO9" s="9">
        <v>14.100000000000001</v>
      </c>
      <c r="AP9" s="16"/>
      <c r="AQ9" s="17">
        <f t="shared" ref="AP9:AQ40" si="0">SUM(D9:AO9)</f>
        <v>1108.5</v>
      </c>
      <c r="AR9" s="14">
        <v>5000</v>
      </c>
      <c r="AS9" s="16">
        <v>1595</v>
      </c>
      <c r="AT9" s="15">
        <f t="shared" ref="AT9:AT43" si="1">AS9*AR9</f>
        <v>7975000</v>
      </c>
    </row>
    <row r="10" spans="1:46" x14ac:dyDescent="0.25">
      <c r="A10" s="7" t="s">
        <v>42</v>
      </c>
      <c r="B10" s="8" t="s">
        <v>43</v>
      </c>
      <c r="C10" s="8" t="s">
        <v>45</v>
      </c>
      <c r="D10" s="9">
        <v>0</v>
      </c>
      <c r="E10" s="9">
        <v>0</v>
      </c>
      <c r="F10" s="9">
        <v>24</v>
      </c>
      <c r="G10" s="9">
        <v>0</v>
      </c>
      <c r="H10" s="9">
        <v>0</v>
      </c>
      <c r="I10" s="9">
        <v>0</v>
      </c>
      <c r="J10" s="9">
        <v>0</v>
      </c>
      <c r="K10" s="9">
        <v>57.8</v>
      </c>
      <c r="L10" s="9">
        <v>0</v>
      </c>
      <c r="M10" s="9">
        <v>54.7</v>
      </c>
      <c r="N10" s="9">
        <v>0</v>
      </c>
      <c r="O10" s="9">
        <v>55</v>
      </c>
      <c r="P10" s="9">
        <v>0</v>
      </c>
      <c r="Q10" s="9">
        <v>0</v>
      </c>
      <c r="R10" s="9">
        <v>0</v>
      </c>
      <c r="S10" s="9">
        <v>0</v>
      </c>
      <c r="T10" s="9">
        <v>172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136.5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45</v>
      </c>
      <c r="AM10" s="9">
        <v>92</v>
      </c>
      <c r="AN10" s="9">
        <v>14</v>
      </c>
      <c r="AO10" s="9">
        <v>10</v>
      </c>
      <c r="AP10" s="16"/>
      <c r="AQ10" s="17">
        <f t="shared" si="0"/>
        <v>661</v>
      </c>
      <c r="AR10" s="14">
        <v>7000</v>
      </c>
      <c r="AS10" s="16">
        <v>1113</v>
      </c>
      <c r="AT10" s="15">
        <f t="shared" si="1"/>
        <v>7791000</v>
      </c>
    </row>
    <row r="11" spans="1:46" x14ac:dyDescent="0.25">
      <c r="A11" s="7" t="s">
        <v>42</v>
      </c>
      <c r="B11" s="8" t="s">
        <v>43</v>
      </c>
      <c r="C11" s="8" t="s">
        <v>46</v>
      </c>
      <c r="D11" s="9">
        <v>0</v>
      </c>
      <c r="E11" s="9">
        <v>0</v>
      </c>
      <c r="F11" s="9">
        <v>9</v>
      </c>
      <c r="G11" s="9">
        <v>0</v>
      </c>
      <c r="H11" s="9">
        <v>0</v>
      </c>
      <c r="I11" s="9">
        <v>0</v>
      </c>
      <c r="J11" s="9">
        <v>0</v>
      </c>
      <c r="K11" s="9">
        <v>59.5</v>
      </c>
      <c r="L11" s="9">
        <v>0</v>
      </c>
      <c r="M11" s="9">
        <v>59.3</v>
      </c>
      <c r="N11" s="9">
        <v>0</v>
      </c>
      <c r="O11" s="9">
        <v>43.8</v>
      </c>
      <c r="P11" s="9">
        <v>0</v>
      </c>
      <c r="Q11" s="9">
        <v>0</v>
      </c>
      <c r="R11" s="9">
        <v>0</v>
      </c>
      <c r="S11" s="9">
        <v>42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41.3</v>
      </c>
      <c r="AL11" s="9">
        <v>0</v>
      </c>
      <c r="AM11" s="9">
        <v>0</v>
      </c>
      <c r="AN11" s="9">
        <v>9.2000000000000011</v>
      </c>
      <c r="AO11" s="9">
        <v>10.9</v>
      </c>
      <c r="AP11" s="16"/>
      <c r="AQ11" s="17">
        <f t="shared" si="0"/>
        <v>274.99999999999994</v>
      </c>
      <c r="AR11" s="14">
        <v>7000</v>
      </c>
      <c r="AS11" s="16">
        <v>408</v>
      </c>
      <c r="AT11" s="15">
        <f t="shared" si="1"/>
        <v>2856000</v>
      </c>
    </row>
    <row r="12" spans="1:46" x14ac:dyDescent="0.25">
      <c r="A12" s="7" t="s">
        <v>42</v>
      </c>
      <c r="B12" s="8" t="s">
        <v>43</v>
      </c>
      <c r="C12" s="8" t="s">
        <v>47</v>
      </c>
      <c r="D12" s="9">
        <v>0</v>
      </c>
      <c r="E12" s="9">
        <v>0</v>
      </c>
      <c r="F12" s="9">
        <v>15</v>
      </c>
      <c r="G12" s="9">
        <v>0</v>
      </c>
      <c r="H12" s="9">
        <v>0</v>
      </c>
      <c r="I12" s="9">
        <v>0</v>
      </c>
      <c r="J12" s="9">
        <v>0</v>
      </c>
      <c r="K12" s="9">
        <v>158.19999999999999</v>
      </c>
      <c r="L12" s="9">
        <v>0</v>
      </c>
      <c r="M12" s="9">
        <v>158.10000000000002</v>
      </c>
      <c r="N12" s="9">
        <v>0</v>
      </c>
      <c r="O12" s="9">
        <v>131.5</v>
      </c>
      <c r="P12" s="9">
        <v>0</v>
      </c>
      <c r="Q12" s="9">
        <v>0</v>
      </c>
      <c r="R12" s="9">
        <v>0</v>
      </c>
      <c r="S12" s="9">
        <v>60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47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100</v>
      </c>
      <c r="AL12" s="9">
        <v>0</v>
      </c>
      <c r="AM12" s="9">
        <v>0</v>
      </c>
      <c r="AN12" s="9">
        <v>73</v>
      </c>
      <c r="AO12" s="9">
        <v>86.5</v>
      </c>
      <c r="AP12" s="16"/>
      <c r="AQ12" s="17">
        <f t="shared" si="0"/>
        <v>829.3</v>
      </c>
      <c r="AR12" s="14">
        <v>7000</v>
      </c>
      <c r="AS12" s="16">
        <v>475</v>
      </c>
      <c r="AT12" s="15">
        <f t="shared" si="1"/>
        <v>3325000</v>
      </c>
    </row>
    <row r="13" spans="1:46" x14ac:dyDescent="0.25">
      <c r="A13" s="7" t="s">
        <v>42</v>
      </c>
      <c r="B13" s="8" t="s">
        <v>43</v>
      </c>
      <c r="C13" s="8" t="s">
        <v>48</v>
      </c>
      <c r="D13" s="9">
        <v>6</v>
      </c>
      <c r="E13" s="9">
        <v>0</v>
      </c>
      <c r="F13" s="9">
        <v>12</v>
      </c>
      <c r="G13" s="9">
        <v>0</v>
      </c>
      <c r="H13" s="9">
        <v>24.4</v>
      </c>
      <c r="I13" s="9">
        <v>0</v>
      </c>
      <c r="J13" s="9">
        <v>0</v>
      </c>
      <c r="K13" s="9">
        <v>101.4</v>
      </c>
      <c r="L13" s="9">
        <v>0</v>
      </c>
      <c r="M13" s="9">
        <v>98.1</v>
      </c>
      <c r="N13" s="9">
        <v>0</v>
      </c>
      <c r="O13" s="9">
        <v>42</v>
      </c>
      <c r="P13" s="9">
        <v>0</v>
      </c>
      <c r="Q13" s="9">
        <v>0</v>
      </c>
      <c r="R13" s="9">
        <v>0</v>
      </c>
      <c r="S13" s="9">
        <v>138.19999999999999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57.4</v>
      </c>
      <c r="AM13" s="9">
        <v>30.4</v>
      </c>
      <c r="AN13" s="9">
        <v>41.900000000000006</v>
      </c>
      <c r="AO13" s="9">
        <v>0</v>
      </c>
      <c r="AP13" s="16"/>
      <c r="AQ13" s="17">
        <f t="shared" si="0"/>
        <v>551.79999999999995</v>
      </c>
      <c r="AR13" s="14">
        <v>7000</v>
      </c>
      <c r="AS13" s="16">
        <v>647</v>
      </c>
      <c r="AT13" s="15">
        <f t="shared" si="1"/>
        <v>4529000</v>
      </c>
    </row>
    <row r="14" spans="1:46" x14ac:dyDescent="0.25">
      <c r="A14" s="7" t="s">
        <v>42</v>
      </c>
      <c r="B14" s="8" t="s">
        <v>43</v>
      </c>
      <c r="C14" s="8" t="s">
        <v>49</v>
      </c>
      <c r="D14" s="9">
        <v>0</v>
      </c>
      <c r="E14" s="9">
        <v>0</v>
      </c>
      <c r="F14" s="9">
        <v>9</v>
      </c>
      <c r="G14" s="9">
        <v>0</v>
      </c>
      <c r="H14" s="9">
        <v>14.700000000000001</v>
      </c>
      <c r="I14" s="9">
        <v>0</v>
      </c>
      <c r="J14" s="9">
        <v>0</v>
      </c>
      <c r="K14" s="9">
        <v>65.7</v>
      </c>
      <c r="L14" s="9">
        <v>0</v>
      </c>
      <c r="M14" s="9">
        <v>62.7</v>
      </c>
      <c r="N14" s="9">
        <v>0</v>
      </c>
      <c r="O14" s="9">
        <v>15</v>
      </c>
      <c r="P14" s="9">
        <v>0</v>
      </c>
      <c r="Q14" s="9">
        <v>0</v>
      </c>
      <c r="R14" s="9">
        <v>0</v>
      </c>
      <c r="S14" s="9">
        <v>90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8.7000000000000011</v>
      </c>
      <c r="AM14" s="9">
        <v>8.7000000000000011</v>
      </c>
      <c r="AN14" s="9">
        <v>25.400000000000002</v>
      </c>
      <c r="AO14" s="9">
        <v>0</v>
      </c>
      <c r="AP14" s="16"/>
      <c r="AQ14" s="17">
        <f t="shared" si="0"/>
        <v>299.89999999999998</v>
      </c>
      <c r="AR14" s="14">
        <v>7000</v>
      </c>
      <c r="AS14" s="16">
        <v>411</v>
      </c>
      <c r="AT14" s="15">
        <f t="shared" si="1"/>
        <v>2877000</v>
      </c>
    </row>
    <row r="15" spans="1:46" x14ac:dyDescent="0.25">
      <c r="A15" s="7" t="s">
        <v>42</v>
      </c>
      <c r="B15" s="8" t="s">
        <v>43</v>
      </c>
      <c r="C15" s="8" t="s">
        <v>50</v>
      </c>
      <c r="D15" s="9">
        <v>6</v>
      </c>
      <c r="E15" s="9">
        <v>0</v>
      </c>
      <c r="F15" s="9">
        <v>36</v>
      </c>
      <c r="G15" s="9">
        <v>0</v>
      </c>
      <c r="H15" s="9">
        <v>0</v>
      </c>
      <c r="I15" s="9">
        <v>41.900000000000006</v>
      </c>
      <c r="J15" s="9">
        <v>0</v>
      </c>
      <c r="K15" s="9">
        <v>97.4</v>
      </c>
      <c r="L15" s="9">
        <v>0</v>
      </c>
      <c r="M15" s="9">
        <v>97.3</v>
      </c>
      <c r="N15" s="9">
        <v>0</v>
      </c>
      <c r="O15" s="9">
        <v>72.3</v>
      </c>
      <c r="P15" s="9">
        <v>0</v>
      </c>
      <c r="Q15" s="9">
        <v>0</v>
      </c>
      <c r="R15" s="9">
        <v>0</v>
      </c>
      <c r="S15" s="9">
        <v>0</v>
      </c>
      <c r="T15" s="9">
        <v>72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72.3</v>
      </c>
      <c r="AK15" s="9">
        <v>0</v>
      </c>
      <c r="AL15" s="9">
        <v>0</v>
      </c>
      <c r="AM15" s="9">
        <v>0</v>
      </c>
      <c r="AN15" s="9">
        <v>36.5</v>
      </c>
      <c r="AO15" s="9">
        <v>18.400000000000002</v>
      </c>
      <c r="AP15" s="16"/>
      <c r="AQ15" s="17">
        <f t="shared" si="0"/>
        <v>550.1</v>
      </c>
      <c r="AR15" s="14">
        <v>7000</v>
      </c>
      <c r="AS15" s="16">
        <v>550</v>
      </c>
      <c r="AT15" s="15">
        <f t="shared" si="1"/>
        <v>3850000</v>
      </c>
    </row>
    <row r="16" spans="1:46" x14ac:dyDescent="0.25">
      <c r="A16" s="7" t="s">
        <v>42</v>
      </c>
      <c r="B16" s="8" t="s">
        <v>43</v>
      </c>
      <c r="C16" s="8" t="s">
        <v>51</v>
      </c>
      <c r="D16" s="9">
        <v>6</v>
      </c>
      <c r="E16" s="9">
        <v>0</v>
      </c>
      <c r="F16" s="9">
        <v>9</v>
      </c>
      <c r="G16" s="9">
        <v>0</v>
      </c>
      <c r="H16" s="9">
        <v>25.5</v>
      </c>
      <c r="I16" s="9">
        <v>0</v>
      </c>
      <c r="J16" s="9">
        <v>0</v>
      </c>
      <c r="K16" s="9">
        <v>116.5</v>
      </c>
      <c r="L16" s="9">
        <v>0</v>
      </c>
      <c r="M16" s="9">
        <v>116.5</v>
      </c>
      <c r="N16" s="9">
        <v>0</v>
      </c>
      <c r="O16" s="9">
        <v>33</v>
      </c>
      <c r="P16" s="9">
        <v>0</v>
      </c>
      <c r="Q16" s="9">
        <v>0</v>
      </c>
      <c r="R16" s="9">
        <v>0</v>
      </c>
      <c r="S16" s="9">
        <v>144.5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21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31</v>
      </c>
      <c r="AL16" s="9">
        <v>0</v>
      </c>
      <c r="AM16" s="9">
        <v>0</v>
      </c>
      <c r="AN16" s="9">
        <v>18.5</v>
      </c>
      <c r="AO16" s="9">
        <v>0</v>
      </c>
      <c r="AP16" s="16"/>
      <c r="AQ16" s="17">
        <f t="shared" si="0"/>
        <v>521.5</v>
      </c>
      <c r="AR16" s="14">
        <v>7000</v>
      </c>
      <c r="AS16" s="16">
        <v>629</v>
      </c>
      <c r="AT16" s="15">
        <f t="shared" si="1"/>
        <v>4403000</v>
      </c>
    </row>
    <row r="17" spans="1:46" x14ac:dyDescent="0.25">
      <c r="A17" s="7" t="s">
        <v>42</v>
      </c>
      <c r="B17" s="8" t="s">
        <v>43</v>
      </c>
      <c r="C17" s="8" t="s">
        <v>52</v>
      </c>
      <c r="D17" s="9">
        <v>3</v>
      </c>
      <c r="E17" s="9">
        <v>0</v>
      </c>
      <c r="F17" s="9">
        <v>9</v>
      </c>
      <c r="G17" s="9">
        <v>0</v>
      </c>
      <c r="H17" s="9">
        <v>6</v>
      </c>
      <c r="I17" s="9">
        <v>0</v>
      </c>
      <c r="J17" s="9">
        <v>0</v>
      </c>
      <c r="K17" s="9">
        <v>18.5</v>
      </c>
      <c r="L17" s="9">
        <v>0</v>
      </c>
      <c r="M17" s="9">
        <v>15.5</v>
      </c>
      <c r="N17" s="9">
        <v>0</v>
      </c>
      <c r="O17" s="9">
        <v>15</v>
      </c>
      <c r="P17" s="9">
        <v>0</v>
      </c>
      <c r="Q17" s="9">
        <v>0</v>
      </c>
      <c r="R17" s="9">
        <v>0</v>
      </c>
      <c r="S17" s="9">
        <v>6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9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13.3</v>
      </c>
      <c r="AL17" s="9">
        <v>0</v>
      </c>
      <c r="AM17" s="9">
        <v>0</v>
      </c>
      <c r="AN17" s="9">
        <v>0</v>
      </c>
      <c r="AO17" s="9">
        <v>0</v>
      </c>
      <c r="AP17" s="9">
        <v>95</v>
      </c>
      <c r="AQ17" s="17">
        <v>100</v>
      </c>
      <c r="AR17" s="14">
        <v>12000</v>
      </c>
      <c r="AS17" s="16">
        <v>82</v>
      </c>
      <c r="AT17" s="15">
        <f t="shared" si="1"/>
        <v>984000</v>
      </c>
    </row>
    <row r="18" spans="1:46" x14ac:dyDescent="0.25">
      <c r="A18" s="7" t="s">
        <v>42</v>
      </c>
      <c r="B18" s="8" t="s">
        <v>43</v>
      </c>
      <c r="C18" s="8" t="s">
        <v>53</v>
      </c>
      <c r="D18" s="9">
        <v>6</v>
      </c>
      <c r="E18" s="9">
        <v>0</v>
      </c>
      <c r="F18" s="9">
        <v>36</v>
      </c>
      <c r="G18" s="9">
        <v>0</v>
      </c>
      <c r="H18" s="9">
        <v>0</v>
      </c>
      <c r="I18" s="9">
        <v>68.2</v>
      </c>
      <c r="J18" s="9">
        <v>0</v>
      </c>
      <c r="K18" s="9">
        <v>177.2</v>
      </c>
      <c r="L18" s="9">
        <v>0</v>
      </c>
      <c r="M18" s="9">
        <v>177.2</v>
      </c>
      <c r="N18" s="9">
        <v>0</v>
      </c>
      <c r="O18" s="9">
        <v>69</v>
      </c>
      <c r="P18" s="9">
        <v>0</v>
      </c>
      <c r="Q18" s="9">
        <v>0</v>
      </c>
      <c r="R18" s="9">
        <v>0</v>
      </c>
      <c r="S18" s="9">
        <v>0</v>
      </c>
      <c r="T18" s="9">
        <v>235</v>
      </c>
      <c r="U18" s="9">
        <v>0</v>
      </c>
      <c r="V18" s="9">
        <v>69</v>
      </c>
      <c r="W18" s="9">
        <v>0</v>
      </c>
      <c r="X18" s="9">
        <v>0</v>
      </c>
      <c r="Y18" s="9">
        <v>39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45</v>
      </c>
      <c r="AL18" s="9">
        <v>0</v>
      </c>
      <c r="AM18" s="9">
        <v>0</v>
      </c>
      <c r="AN18" s="9">
        <v>29.200000000000003</v>
      </c>
      <c r="AO18" s="9">
        <v>0</v>
      </c>
      <c r="AP18" s="16"/>
      <c r="AQ18" s="17">
        <f t="shared" si="0"/>
        <v>950.8</v>
      </c>
      <c r="AR18" s="14">
        <v>9000</v>
      </c>
      <c r="AS18" s="16">
        <v>882</v>
      </c>
      <c r="AT18" s="15">
        <f t="shared" si="1"/>
        <v>7938000</v>
      </c>
    </row>
    <row r="19" spans="1:46" x14ac:dyDescent="0.25">
      <c r="A19" s="7" t="s">
        <v>42</v>
      </c>
      <c r="B19" s="8" t="s">
        <v>54</v>
      </c>
      <c r="C19" s="8" t="s">
        <v>55</v>
      </c>
      <c r="D19" s="9">
        <v>9</v>
      </c>
      <c r="E19" s="9">
        <v>0</v>
      </c>
      <c r="F19" s="9">
        <v>57</v>
      </c>
      <c r="G19" s="9">
        <v>0</v>
      </c>
      <c r="H19" s="9">
        <v>0</v>
      </c>
      <c r="I19" s="9">
        <v>0</v>
      </c>
      <c r="J19" s="9">
        <v>0</v>
      </c>
      <c r="K19" s="9">
        <v>62.6</v>
      </c>
      <c r="L19" s="9">
        <v>0</v>
      </c>
      <c r="M19" s="9">
        <v>62.6</v>
      </c>
      <c r="N19" s="9">
        <v>0</v>
      </c>
      <c r="O19" s="9">
        <v>54.4</v>
      </c>
      <c r="P19" s="9">
        <v>0</v>
      </c>
      <c r="Q19" s="9">
        <v>0</v>
      </c>
      <c r="R19" s="9">
        <v>0</v>
      </c>
      <c r="S19" s="9">
        <v>51</v>
      </c>
      <c r="T19" s="9">
        <v>0</v>
      </c>
      <c r="U19" s="9">
        <v>30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146.30000000000001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74.400000000000006</v>
      </c>
      <c r="AO19" s="9">
        <v>12.4</v>
      </c>
      <c r="AP19" s="16"/>
      <c r="AQ19" s="17">
        <f t="shared" si="0"/>
        <v>559.70000000000005</v>
      </c>
      <c r="AR19" s="14">
        <v>5000</v>
      </c>
      <c r="AS19" s="16">
        <v>488</v>
      </c>
      <c r="AT19" s="15">
        <f t="shared" si="1"/>
        <v>2440000</v>
      </c>
    </row>
    <row r="20" spans="1:46" x14ac:dyDescent="0.25">
      <c r="A20" s="7" t="s">
        <v>42</v>
      </c>
      <c r="B20" s="8" t="s">
        <v>54</v>
      </c>
      <c r="C20" s="8" t="s">
        <v>56</v>
      </c>
      <c r="D20" s="9">
        <v>0</v>
      </c>
      <c r="E20" s="9">
        <v>0</v>
      </c>
      <c r="F20" s="9">
        <v>57</v>
      </c>
      <c r="G20" s="9">
        <v>0</v>
      </c>
      <c r="H20" s="9">
        <v>0</v>
      </c>
      <c r="I20" s="9">
        <v>0</v>
      </c>
      <c r="J20" s="9">
        <v>0</v>
      </c>
      <c r="K20" s="9">
        <v>48.5</v>
      </c>
      <c r="L20" s="9">
        <v>0</v>
      </c>
      <c r="M20" s="9">
        <v>48.5</v>
      </c>
      <c r="N20" s="9">
        <v>0</v>
      </c>
      <c r="O20" s="9">
        <v>46.1</v>
      </c>
      <c r="P20" s="9">
        <v>0</v>
      </c>
      <c r="Q20" s="9">
        <v>0</v>
      </c>
      <c r="R20" s="9">
        <v>0</v>
      </c>
      <c r="S20" s="9">
        <v>33</v>
      </c>
      <c r="T20" s="9">
        <v>0</v>
      </c>
      <c r="U20" s="9">
        <v>45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115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25.6</v>
      </c>
      <c r="AO20" s="9">
        <v>4.2</v>
      </c>
      <c r="AP20" s="16"/>
      <c r="AQ20" s="17">
        <f t="shared" si="0"/>
        <v>422.90000000000003</v>
      </c>
      <c r="AR20" s="14">
        <v>7000</v>
      </c>
      <c r="AS20" s="16">
        <v>430</v>
      </c>
      <c r="AT20" s="15">
        <f t="shared" si="1"/>
        <v>3010000</v>
      </c>
    </row>
    <row r="21" spans="1:46" x14ac:dyDescent="0.25">
      <c r="A21" s="7" t="s">
        <v>42</v>
      </c>
      <c r="B21" s="8" t="s">
        <v>54</v>
      </c>
      <c r="C21" s="8" t="s">
        <v>57</v>
      </c>
      <c r="D21" s="9">
        <v>9</v>
      </c>
      <c r="E21" s="9">
        <v>0</v>
      </c>
      <c r="F21" s="9">
        <v>96</v>
      </c>
      <c r="G21" s="9">
        <v>0</v>
      </c>
      <c r="H21" s="9">
        <v>32.400000000000006</v>
      </c>
      <c r="I21" s="9">
        <v>0</v>
      </c>
      <c r="J21" s="9">
        <v>0</v>
      </c>
      <c r="K21" s="9">
        <v>72</v>
      </c>
      <c r="L21" s="9">
        <v>0</v>
      </c>
      <c r="M21" s="9">
        <v>68.900000000000006</v>
      </c>
      <c r="N21" s="9">
        <v>0</v>
      </c>
      <c r="O21" s="9">
        <v>108.30000000000001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18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168.2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103</v>
      </c>
      <c r="AO21" s="9">
        <v>51.6</v>
      </c>
      <c r="AP21" s="16"/>
      <c r="AQ21" s="17">
        <f t="shared" si="0"/>
        <v>727.4</v>
      </c>
      <c r="AR21" s="14">
        <v>7000</v>
      </c>
      <c r="AS21" s="16">
        <v>627</v>
      </c>
      <c r="AT21" s="15">
        <f t="shared" si="1"/>
        <v>4389000</v>
      </c>
    </row>
    <row r="22" spans="1:46" x14ac:dyDescent="0.25">
      <c r="A22" s="7" t="s">
        <v>42</v>
      </c>
      <c r="B22" s="8" t="s">
        <v>54</v>
      </c>
      <c r="C22" s="8" t="s">
        <v>58</v>
      </c>
      <c r="D22" s="9">
        <v>12</v>
      </c>
      <c r="E22" s="9">
        <v>0</v>
      </c>
      <c r="F22" s="9">
        <v>210</v>
      </c>
      <c r="G22" s="9">
        <v>0</v>
      </c>
      <c r="H22" s="9">
        <v>0</v>
      </c>
      <c r="I22" s="9">
        <v>45</v>
      </c>
      <c r="J22" s="9">
        <v>0</v>
      </c>
      <c r="K22" s="9">
        <v>220.4</v>
      </c>
      <c r="L22" s="9">
        <v>0</v>
      </c>
      <c r="M22" s="9">
        <v>217.3</v>
      </c>
      <c r="N22" s="9">
        <v>0</v>
      </c>
      <c r="O22" s="9">
        <v>228.5</v>
      </c>
      <c r="P22" s="9">
        <v>0</v>
      </c>
      <c r="Q22" s="9">
        <v>0</v>
      </c>
      <c r="R22" s="9">
        <v>0</v>
      </c>
      <c r="S22" s="9">
        <v>90.3</v>
      </c>
      <c r="T22" s="9">
        <v>0</v>
      </c>
      <c r="U22" s="9">
        <v>15</v>
      </c>
      <c r="V22" s="9">
        <v>0</v>
      </c>
      <c r="W22" s="9">
        <v>0</v>
      </c>
      <c r="X22" s="9">
        <v>0</v>
      </c>
      <c r="Y22" s="9">
        <v>45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109.7</v>
      </c>
      <c r="AO22" s="9">
        <v>78.5</v>
      </c>
      <c r="AP22" s="16"/>
      <c r="AQ22" s="17">
        <f t="shared" si="0"/>
        <v>1271.7</v>
      </c>
      <c r="AR22" s="14">
        <v>5000</v>
      </c>
      <c r="AS22" s="16">
        <v>869</v>
      </c>
      <c r="AT22" s="15">
        <f t="shared" si="1"/>
        <v>4345000</v>
      </c>
    </row>
    <row r="23" spans="1:46" x14ac:dyDescent="0.25">
      <c r="A23" s="7" t="s">
        <v>42</v>
      </c>
      <c r="B23" s="8" t="s">
        <v>54</v>
      </c>
      <c r="C23" s="8" t="s">
        <v>59</v>
      </c>
      <c r="D23" s="9">
        <v>0</v>
      </c>
      <c r="E23" s="9">
        <v>0</v>
      </c>
      <c r="F23" s="9">
        <v>9</v>
      </c>
      <c r="G23" s="9">
        <v>0</v>
      </c>
      <c r="H23" s="9">
        <v>0</v>
      </c>
      <c r="I23" s="9">
        <v>0</v>
      </c>
      <c r="J23" s="9">
        <v>0</v>
      </c>
      <c r="K23" s="9">
        <v>66.5</v>
      </c>
      <c r="L23" s="9">
        <v>0</v>
      </c>
      <c r="M23" s="9">
        <v>66.5</v>
      </c>
      <c r="N23" s="9">
        <v>0</v>
      </c>
      <c r="O23" s="9">
        <v>9</v>
      </c>
      <c r="P23" s="9">
        <v>0</v>
      </c>
      <c r="Q23" s="9">
        <v>0</v>
      </c>
      <c r="R23" s="9">
        <v>0</v>
      </c>
      <c r="S23" s="9">
        <v>33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59</v>
      </c>
      <c r="AO23" s="9">
        <v>0</v>
      </c>
      <c r="AP23" s="16"/>
      <c r="AQ23" s="17">
        <f t="shared" si="0"/>
        <v>243</v>
      </c>
      <c r="AR23" s="14">
        <v>7000</v>
      </c>
      <c r="AS23" s="16">
        <v>208</v>
      </c>
      <c r="AT23" s="15">
        <f t="shared" si="1"/>
        <v>1456000</v>
      </c>
    </row>
    <row r="24" spans="1:46" x14ac:dyDescent="0.25">
      <c r="A24" s="7" t="s">
        <v>42</v>
      </c>
      <c r="B24" s="8" t="s">
        <v>54</v>
      </c>
      <c r="C24" s="8" t="s">
        <v>60</v>
      </c>
      <c r="D24" s="9">
        <v>0</v>
      </c>
      <c r="E24" s="9">
        <v>0</v>
      </c>
      <c r="F24" s="9">
        <v>30</v>
      </c>
      <c r="G24" s="9">
        <v>0</v>
      </c>
      <c r="H24" s="9">
        <v>0</v>
      </c>
      <c r="I24" s="9">
        <v>0</v>
      </c>
      <c r="J24" s="9">
        <v>0</v>
      </c>
      <c r="K24" s="9">
        <v>86.1</v>
      </c>
      <c r="L24" s="9">
        <v>0</v>
      </c>
      <c r="M24" s="9">
        <v>83</v>
      </c>
      <c r="N24" s="9">
        <v>0</v>
      </c>
      <c r="O24" s="9">
        <v>12</v>
      </c>
      <c r="P24" s="9">
        <v>0</v>
      </c>
      <c r="Q24" s="9">
        <v>0</v>
      </c>
      <c r="R24" s="9">
        <v>0</v>
      </c>
      <c r="S24" s="9">
        <v>125.30000000000001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30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65.900000000000006</v>
      </c>
      <c r="AO24" s="9">
        <v>0</v>
      </c>
      <c r="AP24" s="16"/>
      <c r="AQ24" s="17">
        <f t="shared" si="0"/>
        <v>432.29999999999995</v>
      </c>
      <c r="AR24" s="14">
        <v>7000</v>
      </c>
      <c r="AS24" s="16">
        <v>432</v>
      </c>
      <c r="AT24" s="15">
        <f t="shared" si="1"/>
        <v>3024000</v>
      </c>
    </row>
    <row r="25" spans="1:46" x14ac:dyDescent="0.25">
      <c r="A25" s="7" t="s">
        <v>42</v>
      </c>
      <c r="B25" s="8" t="s">
        <v>54</v>
      </c>
      <c r="C25" s="8" t="s">
        <v>61</v>
      </c>
      <c r="D25" s="9">
        <v>3</v>
      </c>
      <c r="E25" s="9">
        <v>0</v>
      </c>
      <c r="F25" s="9">
        <v>45</v>
      </c>
      <c r="G25" s="9">
        <v>0</v>
      </c>
      <c r="H25" s="9">
        <v>0</v>
      </c>
      <c r="I25" s="9">
        <v>16</v>
      </c>
      <c r="J25" s="9">
        <v>0</v>
      </c>
      <c r="K25" s="9">
        <v>46.8</v>
      </c>
      <c r="L25" s="9">
        <v>0</v>
      </c>
      <c r="M25" s="9">
        <v>43.7</v>
      </c>
      <c r="N25" s="9">
        <v>0</v>
      </c>
      <c r="O25" s="9">
        <v>15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55.4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27</v>
      </c>
      <c r="AO25" s="9">
        <v>0</v>
      </c>
      <c r="AP25" s="16"/>
      <c r="AQ25" s="17">
        <f t="shared" si="0"/>
        <v>251.9</v>
      </c>
      <c r="AR25" s="14">
        <v>6000</v>
      </c>
      <c r="AS25" s="16">
        <v>210</v>
      </c>
      <c r="AT25" s="15">
        <f t="shared" si="1"/>
        <v>1260000</v>
      </c>
    </row>
    <row r="26" spans="1:46" x14ac:dyDescent="0.25">
      <c r="A26" s="7" t="s">
        <v>42</v>
      </c>
      <c r="B26" s="8" t="s">
        <v>54</v>
      </c>
      <c r="C26" s="8" t="s">
        <v>62</v>
      </c>
      <c r="D26" s="9">
        <v>3</v>
      </c>
      <c r="E26" s="9">
        <v>0</v>
      </c>
      <c r="F26" s="9">
        <v>6</v>
      </c>
      <c r="G26" s="9">
        <v>0</v>
      </c>
      <c r="H26" s="9">
        <v>0</v>
      </c>
      <c r="I26" s="9">
        <v>4.3</v>
      </c>
      <c r="J26" s="9">
        <v>0</v>
      </c>
      <c r="K26" s="9">
        <v>10</v>
      </c>
      <c r="L26" s="9">
        <v>0</v>
      </c>
      <c r="M26" s="9">
        <v>6.9</v>
      </c>
      <c r="N26" s="9">
        <v>0</v>
      </c>
      <c r="O26" s="9">
        <v>3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12.5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6.3000000000000007</v>
      </c>
      <c r="AO26" s="9">
        <v>0</v>
      </c>
      <c r="AP26" s="17">
        <f t="shared" si="0"/>
        <v>52</v>
      </c>
      <c r="AQ26" s="17">
        <v>100</v>
      </c>
      <c r="AR26" s="14">
        <v>9000</v>
      </c>
      <c r="AS26" s="16">
        <v>52</v>
      </c>
      <c r="AT26" s="15">
        <f t="shared" si="1"/>
        <v>468000</v>
      </c>
    </row>
    <row r="27" spans="1:46" x14ac:dyDescent="0.25">
      <c r="A27" s="7" t="s">
        <v>42</v>
      </c>
      <c r="B27" s="8" t="s">
        <v>54</v>
      </c>
      <c r="C27" s="8" t="s">
        <v>63</v>
      </c>
      <c r="D27" s="9">
        <v>3</v>
      </c>
      <c r="E27" s="9">
        <v>0</v>
      </c>
      <c r="F27" s="9">
        <v>3</v>
      </c>
      <c r="G27" s="9">
        <v>0</v>
      </c>
      <c r="H27" s="9">
        <v>0</v>
      </c>
      <c r="I27" s="9">
        <v>4</v>
      </c>
      <c r="J27" s="9">
        <v>0</v>
      </c>
      <c r="K27" s="9">
        <v>6.2</v>
      </c>
      <c r="L27" s="9">
        <v>0</v>
      </c>
      <c r="M27" s="9">
        <v>6.1</v>
      </c>
      <c r="N27" s="9">
        <v>0</v>
      </c>
      <c r="O27" s="9">
        <v>3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6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5.4</v>
      </c>
      <c r="AO27" s="9">
        <v>0</v>
      </c>
      <c r="AP27" s="17">
        <f t="shared" si="0"/>
        <v>36.699999999999996</v>
      </c>
      <c r="AQ27" s="17">
        <v>100</v>
      </c>
      <c r="AR27" s="14">
        <v>12000</v>
      </c>
      <c r="AS27" s="16">
        <v>50</v>
      </c>
      <c r="AT27" s="15">
        <f t="shared" si="1"/>
        <v>600000</v>
      </c>
    </row>
    <row r="28" spans="1:46" x14ac:dyDescent="0.25">
      <c r="A28" s="7" t="s">
        <v>64</v>
      </c>
      <c r="B28" s="8" t="s">
        <v>65</v>
      </c>
      <c r="C28" s="8" t="s">
        <v>66</v>
      </c>
      <c r="D28" s="9">
        <v>3</v>
      </c>
      <c r="E28" s="9">
        <v>0</v>
      </c>
      <c r="F28" s="9">
        <v>132</v>
      </c>
      <c r="G28" s="9">
        <v>0</v>
      </c>
      <c r="H28" s="9">
        <v>27</v>
      </c>
      <c r="I28" s="9">
        <v>0</v>
      </c>
      <c r="J28" s="9">
        <v>0</v>
      </c>
      <c r="K28" s="9">
        <v>281.5</v>
      </c>
      <c r="L28" s="9">
        <v>0</v>
      </c>
      <c r="M28" s="9">
        <v>0</v>
      </c>
      <c r="N28" s="9">
        <v>0</v>
      </c>
      <c r="O28" s="9">
        <v>67.099999999999994</v>
      </c>
      <c r="P28" s="9">
        <v>0</v>
      </c>
      <c r="Q28" s="9">
        <v>63.900000000000006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138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85</v>
      </c>
      <c r="AK28" s="9">
        <v>0</v>
      </c>
      <c r="AL28" s="9">
        <v>0</v>
      </c>
      <c r="AM28" s="9">
        <v>45</v>
      </c>
      <c r="AN28" s="9">
        <v>117</v>
      </c>
      <c r="AO28" s="9">
        <v>38</v>
      </c>
      <c r="AP28" s="16"/>
      <c r="AQ28" s="17">
        <f t="shared" si="0"/>
        <v>997.5</v>
      </c>
      <c r="AR28" s="14">
        <v>4000</v>
      </c>
      <c r="AS28" s="16">
        <v>862</v>
      </c>
      <c r="AT28" s="15">
        <f t="shared" si="1"/>
        <v>3448000</v>
      </c>
    </row>
    <row r="29" spans="1:46" x14ac:dyDescent="0.25">
      <c r="A29" s="7" t="s">
        <v>64</v>
      </c>
      <c r="B29" s="8" t="s">
        <v>65</v>
      </c>
      <c r="C29" s="8" t="s">
        <v>67</v>
      </c>
      <c r="D29" s="9">
        <v>0</v>
      </c>
      <c r="E29" s="9">
        <v>0</v>
      </c>
      <c r="F29" s="9">
        <v>75</v>
      </c>
      <c r="G29" s="9">
        <v>0</v>
      </c>
      <c r="H29" s="9">
        <v>15</v>
      </c>
      <c r="I29" s="9">
        <v>0</v>
      </c>
      <c r="J29" s="9">
        <v>0</v>
      </c>
      <c r="K29" s="9">
        <v>183.7</v>
      </c>
      <c r="L29" s="9">
        <v>0</v>
      </c>
      <c r="M29" s="9">
        <v>0</v>
      </c>
      <c r="N29" s="9">
        <v>0</v>
      </c>
      <c r="O29" s="9">
        <v>32.700000000000003</v>
      </c>
      <c r="P29" s="9">
        <v>0</v>
      </c>
      <c r="Q29" s="9">
        <v>32.5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81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50.400000000000006</v>
      </c>
      <c r="AK29" s="9">
        <v>0</v>
      </c>
      <c r="AL29" s="9">
        <v>0</v>
      </c>
      <c r="AM29" s="9">
        <v>33</v>
      </c>
      <c r="AN29" s="9">
        <v>52</v>
      </c>
      <c r="AO29" s="9">
        <v>17.400000000000002</v>
      </c>
      <c r="AP29" s="16"/>
      <c r="AQ29" s="17">
        <f t="shared" si="0"/>
        <v>572.69999999999993</v>
      </c>
      <c r="AR29" s="14">
        <v>5000</v>
      </c>
      <c r="AS29" s="16">
        <v>476</v>
      </c>
      <c r="AT29" s="15">
        <f t="shared" si="1"/>
        <v>2380000</v>
      </c>
    </row>
    <row r="30" spans="1:46" x14ac:dyDescent="0.25">
      <c r="A30" s="7" t="s">
        <v>64</v>
      </c>
      <c r="B30" s="8" t="s">
        <v>65</v>
      </c>
      <c r="C30" s="8" t="s">
        <v>68</v>
      </c>
      <c r="D30" s="9">
        <v>3</v>
      </c>
      <c r="E30" s="9">
        <v>0</v>
      </c>
      <c r="F30" s="9">
        <v>33</v>
      </c>
      <c r="G30" s="9">
        <v>0</v>
      </c>
      <c r="H30" s="9">
        <v>0</v>
      </c>
      <c r="I30" s="9">
        <v>0</v>
      </c>
      <c r="J30" s="9">
        <v>0</v>
      </c>
      <c r="K30" s="9">
        <v>76.2</v>
      </c>
      <c r="L30" s="9">
        <v>0</v>
      </c>
      <c r="M30" s="9">
        <v>0</v>
      </c>
      <c r="N30" s="9">
        <v>0</v>
      </c>
      <c r="O30" s="9">
        <v>14.5</v>
      </c>
      <c r="P30" s="9">
        <v>0</v>
      </c>
      <c r="Q30" s="9">
        <v>14.4</v>
      </c>
      <c r="R30" s="9">
        <v>0</v>
      </c>
      <c r="S30" s="9">
        <v>12</v>
      </c>
      <c r="T30" s="9">
        <v>0</v>
      </c>
      <c r="U30" s="9">
        <v>0</v>
      </c>
      <c r="V30" s="9">
        <v>0</v>
      </c>
      <c r="W30" s="9">
        <v>33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21.6</v>
      </c>
      <c r="AK30" s="9">
        <v>0</v>
      </c>
      <c r="AL30" s="9">
        <v>0</v>
      </c>
      <c r="AM30" s="9">
        <v>0</v>
      </c>
      <c r="AN30" s="9">
        <v>29.200000000000003</v>
      </c>
      <c r="AO30" s="9">
        <v>11.200000000000001</v>
      </c>
      <c r="AP30" s="16"/>
      <c r="AQ30" s="17">
        <f t="shared" si="0"/>
        <v>248.09999999999997</v>
      </c>
      <c r="AR30" s="14">
        <v>7000</v>
      </c>
      <c r="AS30" s="16">
        <v>480</v>
      </c>
      <c r="AT30" s="15">
        <f t="shared" si="1"/>
        <v>3360000</v>
      </c>
    </row>
    <row r="31" spans="1:46" x14ac:dyDescent="0.25">
      <c r="A31" s="7" t="s">
        <v>64</v>
      </c>
      <c r="B31" s="8" t="s">
        <v>65</v>
      </c>
      <c r="C31" s="8" t="s">
        <v>69</v>
      </c>
      <c r="D31" s="9">
        <v>3</v>
      </c>
      <c r="E31" s="9">
        <v>0</v>
      </c>
      <c r="F31" s="9">
        <v>9</v>
      </c>
      <c r="G31" s="9">
        <v>0</v>
      </c>
      <c r="H31" s="9">
        <v>0</v>
      </c>
      <c r="I31" s="9">
        <v>0</v>
      </c>
      <c r="J31" s="9">
        <v>0</v>
      </c>
      <c r="K31" s="9">
        <v>17.600000000000001</v>
      </c>
      <c r="L31" s="9">
        <v>0</v>
      </c>
      <c r="M31" s="9">
        <v>0</v>
      </c>
      <c r="N31" s="9">
        <v>0</v>
      </c>
      <c r="O31" s="9">
        <v>5</v>
      </c>
      <c r="P31" s="9">
        <v>0</v>
      </c>
      <c r="Q31" s="9">
        <v>4.9000000000000004</v>
      </c>
      <c r="R31" s="9">
        <v>0</v>
      </c>
      <c r="S31" s="9">
        <v>3</v>
      </c>
      <c r="T31" s="9">
        <v>0</v>
      </c>
      <c r="U31" s="9">
        <v>0</v>
      </c>
      <c r="V31" s="9">
        <v>0</v>
      </c>
      <c r="W31" s="9">
        <v>12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7</v>
      </c>
      <c r="AK31" s="9">
        <v>0</v>
      </c>
      <c r="AL31" s="9">
        <v>0</v>
      </c>
      <c r="AM31" s="9">
        <v>0</v>
      </c>
      <c r="AN31" s="9">
        <v>13.600000000000001</v>
      </c>
      <c r="AO31" s="9">
        <v>4.1000000000000005</v>
      </c>
      <c r="AP31" s="9">
        <v>79</v>
      </c>
      <c r="AQ31" s="17">
        <v>100</v>
      </c>
      <c r="AR31" s="14">
        <v>9000</v>
      </c>
      <c r="AS31" s="16">
        <v>64</v>
      </c>
      <c r="AT31" s="15">
        <f t="shared" si="1"/>
        <v>576000</v>
      </c>
    </row>
    <row r="32" spans="1:46" x14ac:dyDescent="0.25">
      <c r="A32" s="7" t="s">
        <v>64</v>
      </c>
      <c r="B32" s="8" t="s">
        <v>65</v>
      </c>
      <c r="C32" s="8" t="s">
        <v>70</v>
      </c>
      <c r="D32" s="9">
        <v>6</v>
      </c>
      <c r="E32" s="9">
        <v>0</v>
      </c>
      <c r="F32" s="9">
        <v>51</v>
      </c>
      <c r="G32" s="9">
        <v>0</v>
      </c>
      <c r="H32" s="9">
        <v>24</v>
      </c>
      <c r="I32" s="9">
        <v>0</v>
      </c>
      <c r="J32" s="9">
        <v>0</v>
      </c>
      <c r="K32" s="9">
        <v>105.8</v>
      </c>
      <c r="L32" s="9">
        <v>0</v>
      </c>
      <c r="M32" s="9">
        <v>0</v>
      </c>
      <c r="N32" s="9">
        <v>0</v>
      </c>
      <c r="O32" s="9">
        <v>16.7</v>
      </c>
      <c r="P32" s="9">
        <v>0</v>
      </c>
      <c r="Q32" s="9">
        <v>16.399999999999999</v>
      </c>
      <c r="R32" s="9">
        <v>0</v>
      </c>
      <c r="S32" s="9">
        <v>21</v>
      </c>
      <c r="T32" s="9">
        <v>0</v>
      </c>
      <c r="U32" s="9">
        <v>0</v>
      </c>
      <c r="V32" s="9">
        <v>0</v>
      </c>
      <c r="W32" s="9">
        <v>57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28</v>
      </c>
      <c r="AK32" s="9">
        <v>0</v>
      </c>
      <c r="AL32" s="9">
        <v>0</v>
      </c>
      <c r="AM32" s="9">
        <v>21</v>
      </c>
      <c r="AN32" s="9">
        <v>39.800000000000004</v>
      </c>
      <c r="AO32" s="9">
        <v>3.3000000000000003</v>
      </c>
      <c r="AP32" s="16"/>
      <c r="AQ32" s="17">
        <f t="shared" si="0"/>
        <v>390</v>
      </c>
      <c r="AR32" s="14">
        <v>6000</v>
      </c>
      <c r="AS32" s="16">
        <v>436</v>
      </c>
      <c r="AT32" s="15">
        <f t="shared" si="1"/>
        <v>2616000</v>
      </c>
    </row>
    <row r="33" spans="1:46" x14ac:dyDescent="0.25">
      <c r="A33" s="7" t="s">
        <v>64</v>
      </c>
      <c r="B33" s="8" t="s">
        <v>65</v>
      </c>
      <c r="C33" s="8" t="s">
        <v>71</v>
      </c>
      <c r="D33" s="9">
        <v>0</v>
      </c>
      <c r="E33" s="9">
        <v>0</v>
      </c>
      <c r="F33" s="9">
        <v>51</v>
      </c>
      <c r="G33" s="9">
        <v>0</v>
      </c>
      <c r="H33" s="9">
        <v>18</v>
      </c>
      <c r="I33" s="9">
        <v>0</v>
      </c>
      <c r="J33" s="9">
        <v>0</v>
      </c>
      <c r="K33" s="9">
        <v>107.2</v>
      </c>
      <c r="L33" s="9">
        <v>0</v>
      </c>
      <c r="M33" s="9">
        <v>0</v>
      </c>
      <c r="N33" s="9">
        <v>0</v>
      </c>
      <c r="O33" s="9">
        <v>22.5</v>
      </c>
      <c r="P33" s="9">
        <v>0</v>
      </c>
      <c r="Q33" s="9">
        <v>22.3</v>
      </c>
      <c r="R33" s="9">
        <v>0</v>
      </c>
      <c r="S33" s="9">
        <v>21</v>
      </c>
      <c r="T33" s="9">
        <v>0</v>
      </c>
      <c r="U33" s="9">
        <v>0</v>
      </c>
      <c r="V33" s="9">
        <v>0</v>
      </c>
      <c r="W33" s="9">
        <v>54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39</v>
      </c>
      <c r="AK33" s="9">
        <v>0</v>
      </c>
      <c r="AL33" s="9">
        <v>0</v>
      </c>
      <c r="AM33" s="9">
        <v>21</v>
      </c>
      <c r="AN33" s="9">
        <v>48.800000000000004</v>
      </c>
      <c r="AO33" s="9">
        <v>15.100000000000001</v>
      </c>
      <c r="AP33" s="16"/>
      <c r="AQ33" s="17">
        <f t="shared" si="0"/>
        <v>419.90000000000003</v>
      </c>
      <c r="AR33" s="14">
        <v>6000</v>
      </c>
      <c r="AS33" s="16">
        <v>310</v>
      </c>
      <c r="AT33" s="15">
        <f t="shared" si="1"/>
        <v>1860000</v>
      </c>
    </row>
    <row r="34" spans="1:46" x14ac:dyDescent="0.25">
      <c r="A34" s="7" t="s">
        <v>64</v>
      </c>
      <c r="B34" s="8" t="s">
        <v>65</v>
      </c>
      <c r="C34" s="8" t="s">
        <v>72</v>
      </c>
      <c r="D34" s="9">
        <v>6</v>
      </c>
      <c r="E34" s="9">
        <v>0</v>
      </c>
      <c r="F34" s="9">
        <v>84</v>
      </c>
      <c r="G34" s="9">
        <v>0</v>
      </c>
      <c r="H34" s="9">
        <v>18</v>
      </c>
      <c r="I34" s="9">
        <v>0</v>
      </c>
      <c r="J34" s="9">
        <v>0</v>
      </c>
      <c r="K34" s="9">
        <v>175.5</v>
      </c>
      <c r="L34" s="9">
        <v>0</v>
      </c>
      <c r="M34" s="9">
        <v>0</v>
      </c>
      <c r="N34" s="9">
        <v>0</v>
      </c>
      <c r="O34" s="9">
        <v>30</v>
      </c>
      <c r="P34" s="9">
        <v>0</v>
      </c>
      <c r="Q34" s="9">
        <v>30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87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30</v>
      </c>
      <c r="AK34" s="9">
        <v>0</v>
      </c>
      <c r="AL34" s="9">
        <v>0</v>
      </c>
      <c r="AM34" s="9">
        <v>30</v>
      </c>
      <c r="AN34" s="9">
        <v>0</v>
      </c>
      <c r="AO34" s="9">
        <v>0</v>
      </c>
      <c r="AP34" s="16"/>
      <c r="AQ34" s="17">
        <f t="shared" si="0"/>
        <v>490.5</v>
      </c>
      <c r="AR34" s="14">
        <v>5000</v>
      </c>
      <c r="AS34" s="16">
        <v>374</v>
      </c>
      <c r="AT34" s="15">
        <f t="shared" si="1"/>
        <v>1870000</v>
      </c>
    </row>
    <row r="35" spans="1:46" x14ac:dyDescent="0.25">
      <c r="A35" s="7" t="s">
        <v>64</v>
      </c>
      <c r="B35" s="8" t="s">
        <v>65</v>
      </c>
      <c r="C35" s="8" t="s">
        <v>73</v>
      </c>
      <c r="D35" s="9">
        <v>0</v>
      </c>
      <c r="E35" s="9">
        <v>0</v>
      </c>
      <c r="F35" s="9">
        <v>69</v>
      </c>
      <c r="G35" s="9">
        <v>0</v>
      </c>
      <c r="H35" s="9">
        <v>0</v>
      </c>
      <c r="I35" s="9">
        <v>0</v>
      </c>
      <c r="J35" s="9">
        <v>0</v>
      </c>
      <c r="K35" s="9">
        <v>150.5</v>
      </c>
      <c r="L35" s="9">
        <v>0</v>
      </c>
      <c r="M35" s="9">
        <v>0</v>
      </c>
      <c r="N35" s="9">
        <v>0</v>
      </c>
      <c r="O35" s="9">
        <v>29.1</v>
      </c>
      <c r="P35" s="9">
        <v>0</v>
      </c>
      <c r="Q35" s="9">
        <v>28.9</v>
      </c>
      <c r="R35" s="9">
        <v>0</v>
      </c>
      <c r="S35" s="9">
        <v>27</v>
      </c>
      <c r="T35" s="9">
        <v>0</v>
      </c>
      <c r="U35" s="9">
        <v>0</v>
      </c>
      <c r="V35" s="9">
        <v>0</v>
      </c>
      <c r="W35" s="9">
        <v>75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47</v>
      </c>
      <c r="AK35" s="9">
        <v>0</v>
      </c>
      <c r="AL35" s="9">
        <v>0</v>
      </c>
      <c r="AM35" s="9">
        <v>27</v>
      </c>
      <c r="AN35" s="9">
        <v>39.5</v>
      </c>
      <c r="AO35" s="9">
        <v>16</v>
      </c>
      <c r="AP35" s="16"/>
      <c r="AQ35" s="17">
        <f t="shared" si="0"/>
        <v>509</v>
      </c>
      <c r="AR35" s="14">
        <v>6000</v>
      </c>
      <c r="AS35" s="16">
        <v>513</v>
      </c>
      <c r="AT35" s="15">
        <f t="shared" si="1"/>
        <v>3078000</v>
      </c>
    </row>
    <row r="36" spans="1:46" x14ac:dyDescent="0.25">
      <c r="A36" s="7" t="s">
        <v>64</v>
      </c>
      <c r="B36" s="8" t="s">
        <v>74</v>
      </c>
      <c r="C36" s="8" t="s">
        <v>75</v>
      </c>
      <c r="D36" s="9">
        <v>0</v>
      </c>
      <c r="E36" s="9">
        <v>0</v>
      </c>
      <c r="F36" s="9">
        <v>105</v>
      </c>
      <c r="G36" s="9">
        <v>0</v>
      </c>
      <c r="H36" s="9">
        <v>0</v>
      </c>
      <c r="I36" s="9">
        <v>0</v>
      </c>
      <c r="J36" s="9">
        <v>0</v>
      </c>
      <c r="K36" s="9">
        <v>311</v>
      </c>
      <c r="L36" s="9">
        <v>0</v>
      </c>
      <c r="M36" s="9">
        <v>0</v>
      </c>
      <c r="N36" s="9">
        <v>0</v>
      </c>
      <c r="O36" s="9">
        <v>54</v>
      </c>
      <c r="P36" s="9">
        <v>0</v>
      </c>
      <c r="Q36" s="9">
        <v>51</v>
      </c>
      <c r="R36" s="9">
        <v>0</v>
      </c>
      <c r="S36" s="9">
        <v>0</v>
      </c>
      <c r="T36" s="9">
        <v>0</v>
      </c>
      <c r="U36" s="9">
        <v>42</v>
      </c>
      <c r="V36" s="9">
        <v>0</v>
      </c>
      <c r="W36" s="9">
        <v>120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41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62</v>
      </c>
      <c r="AJ36" s="9">
        <v>0</v>
      </c>
      <c r="AK36" s="9">
        <v>0</v>
      </c>
      <c r="AL36" s="9">
        <v>0</v>
      </c>
      <c r="AM36" s="9">
        <v>62</v>
      </c>
      <c r="AN36" s="9">
        <v>122</v>
      </c>
      <c r="AO36" s="9">
        <v>42</v>
      </c>
      <c r="AP36" s="16"/>
      <c r="AQ36" s="17">
        <f t="shared" si="0"/>
        <v>1012</v>
      </c>
      <c r="AR36" s="14">
        <v>4000</v>
      </c>
      <c r="AS36" s="16">
        <v>780</v>
      </c>
      <c r="AT36" s="15">
        <f t="shared" si="1"/>
        <v>3120000</v>
      </c>
    </row>
    <row r="37" spans="1:46" x14ac:dyDescent="0.25">
      <c r="A37" s="7" t="s">
        <v>64</v>
      </c>
      <c r="B37" s="8" t="s">
        <v>74</v>
      </c>
      <c r="C37" s="8" t="s">
        <v>76</v>
      </c>
      <c r="D37" s="9">
        <v>6</v>
      </c>
      <c r="E37" s="9">
        <v>0</v>
      </c>
      <c r="F37" s="9">
        <v>66</v>
      </c>
      <c r="G37" s="9">
        <v>0</v>
      </c>
      <c r="H37" s="9">
        <v>0</v>
      </c>
      <c r="I37" s="9">
        <v>0</v>
      </c>
      <c r="J37" s="9">
        <v>0</v>
      </c>
      <c r="K37" s="9">
        <v>154</v>
      </c>
      <c r="L37" s="9">
        <v>0</v>
      </c>
      <c r="M37" s="9">
        <v>0</v>
      </c>
      <c r="N37" s="9">
        <v>0</v>
      </c>
      <c r="O37" s="9">
        <v>27.6</v>
      </c>
      <c r="P37" s="9">
        <v>0</v>
      </c>
      <c r="Q37" s="9">
        <v>27.4</v>
      </c>
      <c r="R37" s="9">
        <v>0</v>
      </c>
      <c r="S37" s="9">
        <v>27</v>
      </c>
      <c r="T37" s="9">
        <v>0</v>
      </c>
      <c r="U37" s="9">
        <v>0</v>
      </c>
      <c r="V37" s="9">
        <v>0</v>
      </c>
      <c r="W37" s="9">
        <v>66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11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38</v>
      </c>
      <c r="AJ37" s="9">
        <v>0</v>
      </c>
      <c r="AK37" s="9">
        <v>0</v>
      </c>
      <c r="AL37" s="9">
        <v>0</v>
      </c>
      <c r="AM37" s="9">
        <v>38</v>
      </c>
      <c r="AN37" s="9">
        <v>60</v>
      </c>
      <c r="AO37" s="9">
        <v>19</v>
      </c>
      <c r="AP37" s="16"/>
      <c r="AQ37" s="17">
        <f t="shared" si="0"/>
        <v>540</v>
      </c>
      <c r="AR37" s="14">
        <v>5000</v>
      </c>
      <c r="AS37" s="16">
        <v>540</v>
      </c>
      <c r="AT37" s="15">
        <f t="shared" si="1"/>
        <v>2700000</v>
      </c>
    </row>
    <row r="38" spans="1:46" x14ac:dyDescent="0.25">
      <c r="A38" s="7" t="s">
        <v>64</v>
      </c>
      <c r="B38" s="8" t="s">
        <v>74</v>
      </c>
      <c r="C38" s="8" t="s">
        <v>77</v>
      </c>
      <c r="D38" s="9">
        <v>0</v>
      </c>
      <c r="E38" s="9">
        <v>0</v>
      </c>
      <c r="F38" s="9">
        <v>45</v>
      </c>
      <c r="G38" s="9">
        <v>0</v>
      </c>
      <c r="H38" s="9">
        <v>0</v>
      </c>
      <c r="I38" s="9">
        <v>0</v>
      </c>
      <c r="J38" s="9">
        <v>0</v>
      </c>
      <c r="K38" s="9">
        <v>138</v>
      </c>
      <c r="L38" s="9">
        <v>0</v>
      </c>
      <c r="M38" s="9">
        <v>0</v>
      </c>
      <c r="N38" s="9">
        <v>0</v>
      </c>
      <c r="O38" s="9">
        <v>25.4</v>
      </c>
      <c r="P38" s="9">
        <v>0</v>
      </c>
      <c r="Q38" s="9">
        <v>22.1</v>
      </c>
      <c r="R38" s="9">
        <v>0</v>
      </c>
      <c r="S38" s="9">
        <v>18</v>
      </c>
      <c r="T38" s="9">
        <v>0</v>
      </c>
      <c r="U38" s="9">
        <v>0</v>
      </c>
      <c r="V38" s="9">
        <v>0</v>
      </c>
      <c r="W38" s="9">
        <v>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6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27</v>
      </c>
      <c r="AJ38" s="9">
        <v>0</v>
      </c>
      <c r="AK38" s="9">
        <v>0</v>
      </c>
      <c r="AL38" s="9">
        <v>0</v>
      </c>
      <c r="AM38" s="9">
        <v>27</v>
      </c>
      <c r="AN38" s="9">
        <v>41</v>
      </c>
      <c r="AO38" s="9">
        <v>14.5</v>
      </c>
      <c r="AP38" s="16"/>
      <c r="AQ38" s="17">
        <f t="shared" si="0"/>
        <v>421</v>
      </c>
      <c r="AR38" s="14">
        <v>6000</v>
      </c>
      <c r="AS38" s="16">
        <v>420</v>
      </c>
      <c r="AT38" s="15">
        <f t="shared" si="1"/>
        <v>2520000</v>
      </c>
    </row>
    <row r="39" spans="1:46" x14ac:dyDescent="0.25">
      <c r="A39" s="7" t="s">
        <v>64</v>
      </c>
      <c r="B39" s="8" t="s">
        <v>74</v>
      </c>
      <c r="C39" s="8" t="s">
        <v>78</v>
      </c>
      <c r="D39" s="9">
        <v>6</v>
      </c>
      <c r="E39" s="9">
        <v>0</v>
      </c>
      <c r="F39" s="9">
        <v>96</v>
      </c>
      <c r="G39" s="9">
        <v>0</v>
      </c>
      <c r="H39" s="9">
        <v>0</v>
      </c>
      <c r="I39" s="9">
        <v>0</v>
      </c>
      <c r="J39" s="9">
        <v>0</v>
      </c>
      <c r="K39" s="9">
        <v>297</v>
      </c>
      <c r="L39" s="9">
        <v>0</v>
      </c>
      <c r="M39" s="9">
        <v>0</v>
      </c>
      <c r="N39" s="9">
        <v>0</v>
      </c>
      <c r="O39" s="9">
        <v>50.400000000000006</v>
      </c>
      <c r="P39" s="9">
        <v>0</v>
      </c>
      <c r="Q39" s="9">
        <v>50.1</v>
      </c>
      <c r="R39" s="9">
        <v>0</v>
      </c>
      <c r="S39" s="9">
        <v>0</v>
      </c>
      <c r="T39" s="9">
        <v>0</v>
      </c>
      <c r="U39" s="9">
        <v>36</v>
      </c>
      <c r="V39" s="9">
        <v>0</v>
      </c>
      <c r="W39" s="9">
        <v>108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20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67</v>
      </c>
      <c r="AJ39" s="9">
        <v>0</v>
      </c>
      <c r="AK39" s="9">
        <v>0</v>
      </c>
      <c r="AL39" s="9">
        <v>0</v>
      </c>
      <c r="AM39" s="9">
        <v>67</v>
      </c>
      <c r="AN39" s="9">
        <v>130</v>
      </c>
      <c r="AO39" s="9">
        <v>40.5</v>
      </c>
      <c r="AP39" s="16"/>
      <c r="AQ39" s="17">
        <f t="shared" si="0"/>
        <v>968</v>
      </c>
      <c r="AR39" s="14">
        <v>3000</v>
      </c>
      <c r="AS39" s="16">
        <v>968</v>
      </c>
      <c r="AT39" s="15">
        <f t="shared" si="1"/>
        <v>2904000</v>
      </c>
    </row>
    <row r="40" spans="1:46" x14ac:dyDescent="0.25">
      <c r="A40" s="7" t="s">
        <v>64</v>
      </c>
      <c r="B40" s="8" t="s">
        <v>74</v>
      </c>
      <c r="C40" s="8" t="s">
        <v>79</v>
      </c>
      <c r="D40" s="9">
        <v>0</v>
      </c>
      <c r="E40" s="9">
        <v>0</v>
      </c>
      <c r="F40" s="9">
        <v>75</v>
      </c>
      <c r="G40" s="9">
        <v>0</v>
      </c>
      <c r="H40" s="9">
        <v>0</v>
      </c>
      <c r="I40" s="9">
        <v>0</v>
      </c>
      <c r="J40" s="9">
        <v>0</v>
      </c>
      <c r="K40" s="9">
        <v>206</v>
      </c>
      <c r="L40" s="9">
        <v>0</v>
      </c>
      <c r="M40" s="9">
        <v>0</v>
      </c>
      <c r="N40" s="9">
        <v>0</v>
      </c>
      <c r="O40" s="9">
        <v>38.6</v>
      </c>
      <c r="P40" s="9">
        <v>0</v>
      </c>
      <c r="Q40" s="9">
        <v>35.4</v>
      </c>
      <c r="R40" s="9">
        <v>0</v>
      </c>
      <c r="S40" s="9">
        <v>0</v>
      </c>
      <c r="T40" s="9">
        <v>0</v>
      </c>
      <c r="U40" s="9">
        <v>30</v>
      </c>
      <c r="V40" s="9">
        <v>0</v>
      </c>
      <c r="W40" s="9">
        <v>81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17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44</v>
      </c>
      <c r="AJ40" s="9">
        <v>0</v>
      </c>
      <c r="AK40" s="9">
        <v>0</v>
      </c>
      <c r="AL40" s="9">
        <v>0</v>
      </c>
      <c r="AM40" s="9">
        <v>44</v>
      </c>
      <c r="AN40" s="9">
        <v>79</v>
      </c>
      <c r="AO40" s="9">
        <v>29</v>
      </c>
      <c r="AP40" s="16"/>
      <c r="AQ40" s="17">
        <f t="shared" si="0"/>
        <v>679</v>
      </c>
      <c r="AR40" s="14">
        <v>4000</v>
      </c>
      <c r="AS40" s="16">
        <v>679</v>
      </c>
      <c r="AT40" s="15">
        <f t="shared" si="1"/>
        <v>2716000</v>
      </c>
    </row>
    <row r="41" spans="1:46" x14ac:dyDescent="0.25">
      <c r="A41" s="7" t="s">
        <v>64</v>
      </c>
      <c r="B41" s="8" t="s">
        <v>74</v>
      </c>
      <c r="C41" s="8" t="s">
        <v>80</v>
      </c>
      <c r="D41" s="9">
        <v>0</v>
      </c>
      <c r="E41" s="9">
        <v>0</v>
      </c>
      <c r="F41" s="9">
        <v>42</v>
      </c>
      <c r="G41" s="9">
        <v>0</v>
      </c>
      <c r="H41" s="9">
        <v>0</v>
      </c>
      <c r="I41" s="9">
        <v>0</v>
      </c>
      <c r="J41" s="9">
        <v>0</v>
      </c>
      <c r="K41" s="9">
        <v>127</v>
      </c>
      <c r="L41" s="9">
        <v>0</v>
      </c>
      <c r="M41" s="9">
        <v>0</v>
      </c>
      <c r="N41" s="9">
        <v>0</v>
      </c>
      <c r="O41" s="9">
        <v>20.8</v>
      </c>
      <c r="P41" s="9">
        <v>0</v>
      </c>
      <c r="Q41" s="9">
        <v>20.700000000000003</v>
      </c>
      <c r="R41" s="9">
        <v>0</v>
      </c>
      <c r="S41" s="9">
        <v>0</v>
      </c>
      <c r="T41" s="9">
        <v>0</v>
      </c>
      <c r="U41" s="9">
        <v>18</v>
      </c>
      <c r="V41" s="9">
        <v>0</v>
      </c>
      <c r="W41" s="9">
        <v>48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12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30</v>
      </c>
      <c r="AJ41" s="9">
        <v>0</v>
      </c>
      <c r="AK41" s="9">
        <v>0</v>
      </c>
      <c r="AL41" s="9">
        <v>0</v>
      </c>
      <c r="AM41" s="9">
        <v>30</v>
      </c>
      <c r="AN41" s="9">
        <v>52</v>
      </c>
      <c r="AO41" s="9">
        <v>17.5</v>
      </c>
      <c r="AP41" s="16"/>
      <c r="AQ41" s="17">
        <f t="shared" ref="AQ41:AS72" si="2">SUM(D41:AO41)</f>
        <v>418</v>
      </c>
      <c r="AR41" s="14">
        <v>4000</v>
      </c>
      <c r="AS41" s="16">
        <v>418</v>
      </c>
      <c r="AT41" s="15">
        <f t="shared" si="1"/>
        <v>1672000</v>
      </c>
    </row>
    <row r="42" spans="1:46" x14ac:dyDescent="0.25">
      <c r="A42" s="7" t="s">
        <v>64</v>
      </c>
      <c r="B42" s="8" t="s">
        <v>74</v>
      </c>
      <c r="C42" s="8" t="s">
        <v>81</v>
      </c>
      <c r="D42" s="9">
        <v>6</v>
      </c>
      <c r="E42" s="9">
        <v>0</v>
      </c>
      <c r="F42" s="9">
        <v>66</v>
      </c>
      <c r="G42" s="9">
        <v>0</v>
      </c>
      <c r="H42" s="9">
        <v>0</v>
      </c>
      <c r="I42" s="9">
        <v>0</v>
      </c>
      <c r="J42" s="9">
        <v>0</v>
      </c>
      <c r="K42" s="9">
        <v>171</v>
      </c>
      <c r="L42" s="9">
        <v>0</v>
      </c>
      <c r="M42" s="9">
        <v>0</v>
      </c>
      <c r="N42" s="9">
        <v>0</v>
      </c>
      <c r="O42" s="9">
        <v>31</v>
      </c>
      <c r="P42" s="9">
        <v>0</v>
      </c>
      <c r="Q42" s="9">
        <v>27.9</v>
      </c>
      <c r="R42" s="9">
        <v>0</v>
      </c>
      <c r="S42" s="9">
        <v>24</v>
      </c>
      <c r="T42" s="9">
        <v>0</v>
      </c>
      <c r="U42" s="9">
        <v>0</v>
      </c>
      <c r="V42" s="9">
        <v>0</v>
      </c>
      <c r="W42" s="9">
        <v>75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22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37</v>
      </c>
      <c r="AJ42" s="9">
        <v>0</v>
      </c>
      <c r="AK42" s="9">
        <v>0</v>
      </c>
      <c r="AL42" s="9">
        <v>0</v>
      </c>
      <c r="AM42" s="9">
        <v>37</v>
      </c>
      <c r="AN42" s="9">
        <v>58</v>
      </c>
      <c r="AO42" s="9">
        <v>20.100000000000001</v>
      </c>
      <c r="AP42" s="16"/>
      <c r="AQ42" s="17">
        <f t="shared" si="2"/>
        <v>575</v>
      </c>
      <c r="AR42" s="14">
        <v>4000</v>
      </c>
      <c r="AS42" s="16">
        <v>575</v>
      </c>
      <c r="AT42" s="15">
        <f t="shared" si="1"/>
        <v>2300000</v>
      </c>
    </row>
    <row r="43" spans="1:46" x14ac:dyDescent="0.25">
      <c r="A43" s="7" t="s">
        <v>64</v>
      </c>
      <c r="B43" s="8" t="s">
        <v>74</v>
      </c>
      <c r="C43" s="8" t="s">
        <v>82</v>
      </c>
      <c r="D43" s="9">
        <v>0</v>
      </c>
      <c r="E43" s="9">
        <v>0</v>
      </c>
      <c r="F43" s="9">
        <v>54</v>
      </c>
      <c r="G43" s="9">
        <v>0</v>
      </c>
      <c r="H43" s="9">
        <v>0</v>
      </c>
      <c r="I43" s="9">
        <v>0</v>
      </c>
      <c r="J43" s="9">
        <v>0</v>
      </c>
      <c r="K43" s="9">
        <v>135.5</v>
      </c>
      <c r="L43" s="9">
        <v>0</v>
      </c>
      <c r="M43" s="9">
        <v>0</v>
      </c>
      <c r="N43" s="9">
        <v>0</v>
      </c>
      <c r="O43" s="9">
        <v>25.1</v>
      </c>
      <c r="P43" s="9">
        <v>0</v>
      </c>
      <c r="Q43" s="9">
        <v>21.9</v>
      </c>
      <c r="R43" s="9">
        <v>0</v>
      </c>
      <c r="S43" s="9">
        <v>24</v>
      </c>
      <c r="T43" s="9">
        <v>0</v>
      </c>
      <c r="U43" s="9">
        <v>0</v>
      </c>
      <c r="V43" s="9">
        <v>0</v>
      </c>
      <c r="W43" s="9">
        <v>63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22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31</v>
      </c>
      <c r="AJ43" s="9">
        <v>0</v>
      </c>
      <c r="AK43" s="9">
        <v>0</v>
      </c>
      <c r="AL43" s="9">
        <v>0</v>
      </c>
      <c r="AM43" s="9">
        <v>31</v>
      </c>
      <c r="AN43" s="9">
        <v>42</v>
      </c>
      <c r="AO43" s="9">
        <v>14</v>
      </c>
      <c r="AP43" s="16"/>
      <c r="AQ43" s="17">
        <f t="shared" si="2"/>
        <v>463.5</v>
      </c>
      <c r="AR43" s="14">
        <v>4000</v>
      </c>
      <c r="AS43" s="16">
        <v>562</v>
      </c>
      <c r="AT43" s="15">
        <f t="shared" si="1"/>
        <v>2248000</v>
      </c>
    </row>
    <row r="44" spans="1:46" x14ac:dyDescent="0.25">
      <c r="A44" s="7" t="s">
        <v>83</v>
      </c>
      <c r="B44" s="8" t="s">
        <v>84</v>
      </c>
      <c r="C44" s="8" t="s">
        <v>85</v>
      </c>
      <c r="D44" s="9">
        <v>0</v>
      </c>
      <c r="E44" s="9">
        <v>0</v>
      </c>
      <c r="F44" s="9">
        <v>93</v>
      </c>
      <c r="G44" s="9">
        <v>0</v>
      </c>
      <c r="H44" s="9">
        <v>0</v>
      </c>
      <c r="I44" s="9">
        <v>0</v>
      </c>
      <c r="J44" s="9">
        <v>0</v>
      </c>
      <c r="K44" s="9">
        <v>142.4</v>
      </c>
      <c r="L44" s="9">
        <v>0</v>
      </c>
      <c r="M44" s="9">
        <v>59.8</v>
      </c>
      <c r="N44" s="9">
        <v>0</v>
      </c>
      <c r="O44" s="9">
        <v>0</v>
      </c>
      <c r="P44" s="9">
        <v>0</v>
      </c>
      <c r="Q44" s="9">
        <v>95.4</v>
      </c>
      <c r="R44" s="9">
        <v>0</v>
      </c>
      <c r="S44" s="9">
        <v>0</v>
      </c>
      <c r="T44" s="9">
        <v>346.20000000000005</v>
      </c>
      <c r="U44" s="9">
        <v>0</v>
      </c>
      <c r="V44" s="9">
        <v>0</v>
      </c>
      <c r="W44" s="9">
        <v>168</v>
      </c>
      <c r="X44" s="9">
        <v>0</v>
      </c>
      <c r="Y44" s="9">
        <v>0</v>
      </c>
      <c r="Z44" s="9">
        <v>30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81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128.20000000000002</v>
      </c>
      <c r="AO44" s="9">
        <v>32.5</v>
      </c>
      <c r="AP44" s="16"/>
      <c r="AQ44" s="17">
        <f t="shared" si="2"/>
        <v>1176.5</v>
      </c>
      <c r="AR44" s="15"/>
      <c r="AS44" s="17">
        <f t="shared" si="2"/>
        <v>2353</v>
      </c>
      <c r="AT44" s="25">
        <v>30000000</v>
      </c>
    </row>
    <row r="45" spans="1:46" x14ac:dyDescent="0.25">
      <c r="A45" s="7" t="s">
        <v>83</v>
      </c>
      <c r="B45" s="8" t="s">
        <v>84</v>
      </c>
      <c r="C45" s="8" t="s">
        <v>86</v>
      </c>
      <c r="D45" s="9">
        <v>0</v>
      </c>
      <c r="E45" s="9">
        <v>0</v>
      </c>
      <c r="F45" s="9">
        <v>81</v>
      </c>
      <c r="G45" s="9">
        <v>0</v>
      </c>
      <c r="H45" s="9">
        <v>0</v>
      </c>
      <c r="I45" s="9">
        <v>0</v>
      </c>
      <c r="J45" s="9">
        <v>0</v>
      </c>
      <c r="K45" s="9">
        <v>118.1</v>
      </c>
      <c r="L45" s="9">
        <v>0</v>
      </c>
      <c r="M45" s="9">
        <v>51.400000000000006</v>
      </c>
      <c r="N45" s="9">
        <v>0</v>
      </c>
      <c r="O45" s="9">
        <v>0</v>
      </c>
      <c r="P45" s="9">
        <v>0</v>
      </c>
      <c r="Q45" s="9">
        <v>54</v>
      </c>
      <c r="R45" s="9">
        <v>0</v>
      </c>
      <c r="S45" s="9">
        <v>0</v>
      </c>
      <c r="T45" s="9">
        <v>313.7</v>
      </c>
      <c r="U45" s="9">
        <v>0</v>
      </c>
      <c r="V45" s="9">
        <v>0</v>
      </c>
      <c r="W45" s="9">
        <v>156</v>
      </c>
      <c r="X45" s="9">
        <v>0</v>
      </c>
      <c r="Y45" s="9">
        <v>0</v>
      </c>
      <c r="Z45" s="9">
        <v>42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122.9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144.20000000000002</v>
      </c>
      <c r="AO45" s="9">
        <v>0</v>
      </c>
      <c r="AP45" s="16"/>
      <c r="AQ45" s="17">
        <f t="shared" si="2"/>
        <v>1083.3</v>
      </c>
      <c r="AR45" s="15"/>
      <c r="AS45" s="17">
        <f t="shared" si="2"/>
        <v>2166.6</v>
      </c>
      <c r="AT45" s="25"/>
    </row>
    <row r="46" spans="1:46" x14ac:dyDescent="0.25">
      <c r="A46" s="7" t="s">
        <v>83</v>
      </c>
      <c r="B46" s="8" t="s">
        <v>84</v>
      </c>
      <c r="C46" s="8" t="s">
        <v>87</v>
      </c>
      <c r="D46" s="9">
        <v>0</v>
      </c>
      <c r="E46" s="9">
        <v>0</v>
      </c>
      <c r="F46" s="9">
        <v>54</v>
      </c>
      <c r="G46" s="9">
        <v>0</v>
      </c>
      <c r="H46" s="9">
        <v>0</v>
      </c>
      <c r="I46" s="9">
        <v>0</v>
      </c>
      <c r="J46" s="9">
        <v>0</v>
      </c>
      <c r="K46" s="9">
        <v>73.599999999999994</v>
      </c>
      <c r="L46" s="9">
        <v>0</v>
      </c>
      <c r="M46" s="9">
        <v>30.700000000000003</v>
      </c>
      <c r="N46" s="9">
        <v>0</v>
      </c>
      <c r="O46" s="9">
        <v>0</v>
      </c>
      <c r="P46" s="9">
        <v>0</v>
      </c>
      <c r="Q46" s="9">
        <v>36</v>
      </c>
      <c r="R46" s="9">
        <v>0</v>
      </c>
      <c r="S46" s="9">
        <v>0</v>
      </c>
      <c r="T46" s="9">
        <v>133</v>
      </c>
      <c r="U46" s="9">
        <v>0</v>
      </c>
      <c r="V46" s="9">
        <v>0</v>
      </c>
      <c r="W46" s="9">
        <v>87</v>
      </c>
      <c r="X46" s="9">
        <v>0</v>
      </c>
      <c r="Y46" s="9">
        <v>0</v>
      </c>
      <c r="Z46" s="9">
        <v>32.4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11.4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30.5</v>
      </c>
      <c r="AO46" s="9">
        <v>0</v>
      </c>
      <c r="AP46" s="16"/>
      <c r="AQ46" s="17">
        <f t="shared" si="2"/>
        <v>488.59999999999997</v>
      </c>
      <c r="AR46" s="15"/>
      <c r="AS46" s="17">
        <f t="shared" si="2"/>
        <v>977.19999999999993</v>
      </c>
      <c r="AT46" s="25"/>
    </row>
    <row r="47" spans="1:46" x14ac:dyDescent="0.25">
      <c r="A47" s="7" t="s">
        <v>83</v>
      </c>
      <c r="B47" s="8" t="s">
        <v>84</v>
      </c>
      <c r="C47" s="8" t="s">
        <v>88</v>
      </c>
      <c r="D47" s="9">
        <v>9</v>
      </c>
      <c r="E47" s="9">
        <v>0</v>
      </c>
      <c r="F47" s="9">
        <v>45</v>
      </c>
      <c r="G47" s="9">
        <v>0</v>
      </c>
      <c r="H47" s="9">
        <v>0</v>
      </c>
      <c r="I47" s="9">
        <v>0</v>
      </c>
      <c r="J47" s="9">
        <v>0</v>
      </c>
      <c r="K47" s="9">
        <v>67</v>
      </c>
      <c r="L47" s="9">
        <v>0</v>
      </c>
      <c r="M47" s="9">
        <v>28.700000000000003</v>
      </c>
      <c r="N47" s="9">
        <v>0</v>
      </c>
      <c r="O47" s="9">
        <v>0</v>
      </c>
      <c r="P47" s="9">
        <v>0</v>
      </c>
      <c r="Q47" s="9">
        <v>39.299999999999997</v>
      </c>
      <c r="R47" s="9">
        <v>0</v>
      </c>
      <c r="S47" s="9">
        <v>0</v>
      </c>
      <c r="T47" s="9">
        <v>154.30000000000001</v>
      </c>
      <c r="U47" s="9">
        <v>0</v>
      </c>
      <c r="V47" s="9">
        <v>0</v>
      </c>
      <c r="W47" s="9">
        <v>93</v>
      </c>
      <c r="X47" s="9">
        <v>0</v>
      </c>
      <c r="Y47" s="9">
        <v>0</v>
      </c>
      <c r="Z47" s="9">
        <v>27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75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60.2</v>
      </c>
      <c r="AO47" s="9">
        <v>9.3000000000000007</v>
      </c>
      <c r="AP47" s="16"/>
      <c r="AQ47" s="17">
        <f t="shared" si="2"/>
        <v>607.79999999999995</v>
      </c>
      <c r="AR47" s="15"/>
      <c r="AS47" s="17">
        <f t="shared" si="2"/>
        <v>1206.5999999999999</v>
      </c>
      <c r="AT47" s="25"/>
    </row>
    <row r="48" spans="1:46" x14ac:dyDescent="0.25">
      <c r="A48" s="7" t="s">
        <v>83</v>
      </c>
      <c r="B48" s="8" t="s">
        <v>84</v>
      </c>
      <c r="C48" s="8" t="s">
        <v>89</v>
      </c>
      <c r="D48" s="9">
        <v>0</v>
      </c>
      <c r="E48" s="9">
        <v>0</v>
      </c>
      <c r="F48" s="9">
        <v>45</v>
      </c>
      <c r="G48" s="9">
        <v>0</v>
      </c>
      <c r="H48" s="9">
        <v>0</v>
      </c>
      <c r="I48" s="9">
        <v>0</v>
      </c>
      <c r="J48" s="9">
        <v>0</v>
      </c>
      <c r="K48" s="9">
        <v>42</v>
      </c>
      <c r="L48" s="9">
        <v>0</v>
      </c>
      <c r="M48" s="9">
        <v>18</v>
      </c>
      <c r="N48" s="9">
        <v>0</v>
      </c>
      <c r="O48" s="9">
        <v>0</v>
      </c>
      <c r="P48" s="9">
        <v>0</v>
      </c>
      <c r="Q48" s="9">
        <v>30</v>
      </c>
      <c r="R48" s="9">
        <v>0</v>
      </c>
      <c r="S48" s="9">
        <v>0</v>
      </c>
      <c r="T48" s="9">
        <v>90</v>
      </c>
      <c r="U48" s="9">
        <v>0</v>
      </c>
      <c r="V48" s="9">
        <v>0</v>
      </c>
      <c r="W48" s="9">
        <v>69</v>
      </c>
      <c r="X48" s="9">
        <v>0</v>
      </c>
      <c r="Y48" s="9">
        <v>0</v>
      </c>
      <c r="Z48" s="9">
        <v>15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16"/>
      <c r="AQ48" s="17">
        <f t="shared" si="2"/>
        <v>309</v>
      </c>
      <c r="AR48" s="15"/>
      <c r="AS48" s="17">
        <f t="shared" si="2"/>
        <v>618</v>
      </c>
      <c r="AT48" s="25"/>
    </row>
    <row r="49" spans="1:46" x14ac:dyDescent="0.25">
      <c r="A49" s="7" t="s">
        <v>83</v>
      </c>
      <c r="B49" s="8" t="s">
        <v>84</v>
      </c>
      <c r="C49" s="8" t="s">
        <v>90</v>
      </c>
      <c r="D49" s="9">
        <v>6</v>
      </c>
      <c r="E49" s="9">
        <v>0</v>
      </c>
      <c r="F49" s="9">
        <v>204</v>
      </c>
      <c r="G49" s="9">
        <v>0</v>
      </c>
      <c r="H49" s="9">
        <v>0</v>
      </c>
      <c r="I49" s="9">
        <v>0</v>
      </c>
      <c r="J49" s="9">
        <v>0</v>
      </c>
      <c r="K49" s="9">
        <v>315.60000000000002</v>
      </c>
      <c r="L49" s="9">
        <v>0</v>
      </c>
      <c r="M49" s="9">
        <v>133.5</v>
      </c>
      <c r="N49" s="9">
        <v>0</v>
      </c>
      <c r="O49" s="9">
        <v>0</v>
      </c>
      <c r="P49" s="9">
        <v>0</v>
      </c>
      <c r="Q49" s="9">
        <v>139.1</v>
      </c>
      <c r="R49" s="9">
        <v>0</v>
      </c>
      <c r="S49" s="9">
        <v>0</v>
      </c>
      <c r="T49" s="9">
        <v>351.5</v>
      </c>
      <c r="U49" s="9">
        <v>0</v>
      </c>
      <c r="V49" s="9">
        <v>0</v>
      </c>
      <c r="W49" s="9">
        <v>210</v>
      </c>
      <c r="X49" s="9">
        <v>0</v>
      </c>
      <c r="Y49" s="9">
        <v>0</v>
      </c>
      <c r="Z49" s="9">
        <v>53.800000000000004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208.1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284.3</v>
      </c>
      <c r="AO49" s="9">
        <v>49.2</v>
      </c>
      <c r="AP49" s="16"/>
      <c r="AQ49" s="17">
        <f t="shared" si="2"/>
        <v>1955.1</v>
      </c>
      <c r="AR49" s="15"/>
      <c r="AS49" s="17">
        <f t="shared" si="2"/>
        <v>3904.2</v>
      </c>
      <c r="AT49" s="25"/>
    </row>
    <row r="50" spans="1:46" x14ac:dyDescent="0.25">
      <c r="A50" s="7" t="s">
        <v>83</v>
      </c>
      <c r="B50" s="8" t="s">
        <v>84</v>
      </c>
      <c r="C50" s="8" t="s">
        <v>91</v>
      </c>
      <c r="D50" s="9">
        <v>0</v>
      </c>
      <c r="E50" s="9">
        <v>0</v>
      </c>
      <c r="F50" s="9">
        <v>180</v>
      </c>
      <c r="G50" s="9">
        <v>0</v>
      </c>
      <c r="H50" s="9">
        <v>0</v>
      </c>
      <c r="I50" s="9">
        <v>0</v>
      </c>
      <c r="J50" s="9">
        <v>0</v>
      </c>
      <c r="K50" s="9">
        <v>126</v>
      </c>
      <c r="L50" s="9">
        <v>0</v>
      </c>
      <c r="M50" s="9">
        <v>54</v>
      </c>
      <c r="N50" s="9">
        <v>0</v>
      </c>
      <c r="O50" s="9">
        <v>0</v>
      </c>
      <c r="P50" s="9">
        <v>0</v>
      </c>
      <c r="Q50" s="9">
        <v>72</v>
      </c>
      <c r="R50" s="9">
        <v>0</v>
      </c>
      <c r="S50" s="9">
        <v>0</v>
      </c>
      <c r="T50" s="9">
        <v>150</v>
      </c>
      <c r="U50" s="9">
        <v>0</v>
      </c>
      <c r="V50" s="9">
        <v>0</v>
      </c>
      <c r="W50" s="9">
        <v>174</v>
      </c>
      <c r="X50" s="9">
        <v>0</v>
      </c>
      <c r="Y50" s="9">
        <v>0</v>
      </c>
      <c r="Z50" s="9">
        <v>63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16"/>
      <c r="AQ50" s="17">
        <f t="shared" si="2"/>
        <v>819</v>
      </c>
      <c r="AR50" s="15"/>
      <c r="AS50" s="17">
        <f t="shared" si="2"/>
        <v>1638</v>
      </c>
      <c r="AT50" s="25"/>
    </row>
    <row r="51" spans="1:46" x14ac:dyDescent="0.25">
      <c r="A51" s="7" t="s">
        <v>83</v>
      </c>
      <c r="B51" s="8" t="s">
        <v>84</v>
      </c>
      <c r="C51" s="8" t="s">
        <v>92</v>
      </c>
      <c r="D51" s="9">
        <v>6</v>
      </c>
      <c r="E51" s="9">
        <v>0</v>
      </c>
      <c r="F51" s="9">
        <v>69</v>
      </c>
      <c r="G51" s="9">
        <v>0</v>
      </c>
      <c r="H51" s="9">
        <v>0</v>
      </c>
      <c r="I51" s="9">
        <v>0</v>
      </c>
      <c r="J51" s="9">
        <v>0</v>
      </c>
      <c r="K51" s="9">
        <v>162.4</v>
      </c>
      <c r="L51" s="9">
        <v>0</v>
      </c>
      <c r="M51" s="9">
        <v>70</v>
      </c>
      <c r="N51" s="9">
        <v>0</v>
      </c>
      <c r="O51" s="9">
        <v>0</v>
      </c>
      <c r="P51" s="9">
        <v>0</v>
      </c>
      <c r="Q51" s="9">
        <v>121.2</v>
      </c>
      <c r="R51" s="9">
        <v>0</v>
      </c>
      <c r="S51" s="9">
        <v>0</v>
      </c>
      <c r="T51" s="9">
        <v>341.4</v>
      </c>
      <c r="U51" s="9">
        <v>0</v>
      </c>
      <c r="V51" s="9">
        <v>0</v>
      </c>
      <c r="W51" s="9">
        <v>177</v>
      </c>
      <c r="X51" s="9">
        <v>0</v>
      </c>
      <c r="Y51" s="9">
        <v>0</v>
      </c>
      <c r="Z51" s="9">
        <v>52.8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97.2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123.2</v>
      </c>
      <c r="AO51" s="9">
        <v>22.3</v>
      </c>
      <c r="AP51" s="16"/>
      <c r="AQ51" s="17">
        <f t="shared" si="2"/>
        <v>1242.5</v>
      </c>
      <c r="AR51" s="15"/>
      <c r="AS51" s="17">
        <f t="shared" si="2"/>
        <v>2479</v>
      </c>
      <c r="AT51" s="25"/>
    </row>
    <row r="52" spans="1:46" x14ac:dyDescent="0.25">
      <c r="A52" s="7" t="s">
        <v>83</v>
      </c>
      <c r="B52" s="8" t="s">
        <v>84</v>
      </c>
      <c r="C52" s="8" t="s">
        <v>93</v>
      </c>
      <c r="D52" s="9">
        <v>0</v>
      </c>
      <c r="E52" s="9">
        <v>0</v>
      </c>
      <c r="F52" s="9">
        <v>45</v>
      </c>
      <c r="G52" s="9">
        <v>0</v>
      </c>
      <c r="H52" s="9">
        <v>0</v>
      </c>
      <c r="I52" s="9">
        <v>0</v>
      </c>
      <c r="J52" s="9">
        <v>0</v>
      </c>
      <c r="K52" s="9">
        <v>116.6</v>
      </c>
      <c r="L52" s="9">
        <v>0</v>
      </c>
      <c r="M52" s="9">
        <v>47.8</v>
      </c>
      <c r="N52" s="9">
        <v>0</v>
      </c>
      <c r="O52" s="9">
        <v>0</v>
      </c>
      <c r="P52" s="9">
        <v>0</v>
      </c>
      <c r="Q52" s="9">
        <v>75.400000000000006</v>
      </c>
      <c r="R52" s="9">
        <v>0</v>
      </c>
      <c r="S52" s="9">
        <v>0</v>
      </c>
      <c r="T52" s="9">
        <v>230.5</v>
      </c>
      <c r="U52" s="9">
        <v>0</v>
      </c>
      <c r="V52" s="9">
        <v>0</v>
      </c>
      <c r="W52" s="9">
        <v>102</v>
      </c>
      <c r="X52" s="9">
        <v>0</v>
      </c>
      <c r="Y52" s="9">
        <v>0</v>
      </c>
      <c r="Z52" s="9">
        <v>31.8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57.7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52.7</v>
      </c>
      <c r="AO52" s="9">
        <v>9.5</v>
      </c>
      <c r="AP52" s="16"/>
      <c r="AQ52" s="17">
        <f t="shared" si="2"/>
        <v>769</v>
      </c>
      <c r="AR52" s="15"/>
      <c r="AS52" s="17">
        <f t="shared" si="2"/>
        <v>1538</v>
      </c>
      <c r="AT52" s="25"/>
    </row>
    <row r="53" spans="1:46" x14ac:dyDescent="0.25">
      <c r="A53" s="7" t="s">
        <v>83</v>
      </c>
      <c r="B53" s="8" t="s">
        <v>84</v>
      </c>
      <c r="C53" s="8" t="s">
        <v>94</v>
      </c>
      <c r="D53" s="9">
        <v>6</v>
      </c>
      <c r="E53" s="9">
        <v>0</v>
      </c>
      <c r="F53" s="9">
        <v>336</v>
      </c>
      <c r="G53" s="9">
        <v>0</v>
      </c>
      <c r="H53" s="9">
        <v>0</v>
      </c>
      <c r="I53" s="9">
        <v>0</v>
      </c>
      <c r="J53" s="9">
        <v>0</v>
      </c>
      <c r="K53" s="9">
        <v>376.8</v>
      </c>
      <c r="L53" s="9">
        <v>0</v>
      </c>
      <c r="M53" s="9">
        <v>163.19999999999999</v>
      </c>
      <c r="N53" s="9">
        <v>0</v>
      </c>
      <c r="O53" s="9">
        <v>0</v>
      </c>
      <c r="P53" s="9">
        <v>0</v>
      </c>
      <c r="Q53" s="9">
        <v>225</v>
      </c>
      <c r="R53" s="9">
        <v>0</v>
      </c>
      <c r="S53" s="9">
        <v>0</v>
      </c>
      <c r="T53" s="9">
        <v>359</v>
      </c>
      <c r="U53" s="9">
        <v>0</v>
      </c>
      <c r="V53" s="9">
        <v>0</v>
      </c>
      <c r="W53" s="9">
        <v>336</v>
      </c>
      <c r="X53" s="9">
        <v>0</v>
      </c>
      <c r="Y53" s="9">
        <v>0</v>
      </c>
      <c r="Z53" s="9">
        <v>102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141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253</v>
      </c>
      <c r="AO53" s="9">
        <v>84</v>
      </c>
      <c r="AP53" s="16"/>
      <c r="AQ53" s="17">
        <f t="shared" si="2"/>
        <v>2382</v>
      </c>
      <c r="AR53" s="15"/>
      <c r="AS53" s="17">
        <f t="shared" si="2"/>
        <v>4758</v>
      </c>
      <c r="AT53" s="25"/>
    </row>
    <row r="54" spans="1:46" x14ac:dyDescent="0.25">
      <c r="A54" s="7" t="s">
        <v>95</v>
      </c>
      <c r="B54" s="8" t="s">
        <v>96</v>
      </c>
      <c r="C54" s="8" t="s">
        <v>97</v>
      </c>
      <c r="D54" s="9">
        <v>6</v>
      </c>
      <c r="E54" s="9">
        <v>240</v>
      </c>
      <c r="F54" s="9">
        <v>0</v>
      </c>
      <c r="G54" s="9">
        <v>0</v>
      </c>
      <c r="H54" s="9">
        <v>0</v>
      </c>
      <c r="I54" s="9">
        <v>0</v>
      </c>
      <c r="J54" s="9">
        <v>375.2</v>
      </c>
      <c r="K54" s="9">
        <v>0</v>
      </c>
      <c r="L54" s="9">
        <v>0</v>
      </c>
      <c r="M54" s="9">
        <v>93.8</v>
      </c>
      <c r="N54" s="9">
        <v>0</v>
      </c>
      <c r="O54" s="9">
        <v>119.9</v>
      </c>
      <c r="P54" s="9">
        <v>0</v>
      </c>
      <c r="Q54" s="9">
        <v>119.8</v>
      </c>
      <c r="R54" s="9">
        <v>0</v>
      </c>
      <c r="S54" s="9">
        <v>0</v>
      </c>
      <c r="T54" s="9">
        <v>0</v>
      </c>
      <c r="U54" s="9">
        <v>227</v>
      </c>
      <c r="V54" s="9">
        <v>0</v>
      </c>
      <c r="W54" s="9">
        <v>354</v>
      </c>
      <c r="X54" s="9">
        <v>84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63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161</v>
      </c>
      <c r="AO54" s="9">
        <v>59.800000000000004</v>
      </c>
      <c r="AP54" s="16"/>
      <c r="AQ54" s="17">
        <f t="shared" si="2"/>
        <v>1903.4999999999998</v>
      </c>
      <c r="AR54" s="15"/>
      <c r="AS54" s="17">
        <f t="shared" si="2"/>
        <v>3560.9999999999995</v>
      </c>
      <c r="AT54" s="25"/>
    </row>
    <row r="55" spans="1:46" x14ac:dyDescent="0.25">
      <c r="A55" s="7" t="s">
        <v>95</v>
      </c>
      <c r="B55" s="8" t="s">
        <v>96</v>
      </c>
      <c r="C55" s="8" t="s">
        <v>98</v>
      </c>
      <c r="D55" s="9">
        <v>0</v>
      </c>
      <c r="E55" s="9">
        <v>69</v>
      </c>
      <c r="F55" s="9">
        <v>0</v>
      </c>
      <c r="G55" s="9">
        <v>0</v>
      </c>
      <c r="H55" s="9">
        <v>0</v>
      </c>
      <c r="I55" s="9">
        <v>0</v>
      </c>
      <c r="J55" s="9">
        <v>173</v>
      </c>
      <c r="K55" s="9">
        <v>0</v>
      </c>
      <c r="L55" s="9">
        <v>0</v>
      </c>
      <c r="M55" s="9">
        <v>44</v>
      </c>
      <c r="N55" s="9">
        <v>0</v>
      </c>
      <c r="O55" s="9">
        <v>65.3</v>
      </c>
      <c r="P55" s="9">
        <v>0</v>
      </c>
      <c r="Q55" s="9">
        <v>62.2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150</v>
      </c>
      <c r="X55" s="9">
        <v>45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186</v>
      </c>
      <c r="AE55" s="9">
        <v>0</v>
      </c>
      <c r="AF55" s="9">
        <v>0</v>
      </c>
      <c r="AG55" s="9">
        <v>42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115</v>
      </c>
      <c r="AO55" s="9">
        <v>46.5</v>
      </c>
      <c r="AP55" s="16"/>
      <c r="AQ55" s="17">
        <f t="shared" si="2"/>
        <v>998</v>
      </c>
      <c r="AR55" s="15"/>
      <c r="AS55" s="17">
        <f t="shared" si="2"/>
        <v>1927</v>
      </c>
      <c r="AT55" s="25"/>
    </row>
    <row r="56" spans="1:46" x14ac:dyDescent="0.25">
      <c r="A56" s="7" t="s">
        <v>95</v>
      </c>
      <c r="B56" s="8" t="s">
        <v>96</v>
      </c>
      <c r="C56" s="8" t="s">
        <v>99</v>
      </c>
      <c r="D56" s="9">
        <v>6</v>
      </c>
      <c r="E56" s="9">
        <v>168</v>
      </c>
      <c r="F56" s="9">
        <v>0</v>
      </c>
      <c r="G56" s="9">
        <v>0</v>
      </c>
      <c r="H56" s="9">
        <v>0</v>
      </c>
      <c r="I56" s="9">
        <v>0</v>
      </c>
      <c r="J56" s="9">
        <v>247.7</v>
      </c>
      <c r="K56" s="9">
        <v>0</v>
      </c>
      <c r="L56" s="9">
        <v>0</v>
      </c>
      <c r="M56" s="9">
        <v>105.3</v>
      </c>
      <c r="N56" s="9">
        <v>0</v>
      </c>
      <c r="O56" s="9">
        <v>89.8</v>
      </c>
      <c r="P56" s="9">
        <v>0</v>
      </c>
      <c r="Q56" s="9">
        <v>89.7</v>
      </c>
      <c r="R56" s="9">
        <v>0</v>
      </c>
      <c r="S56" s="9">
        <v>0</v>
      </c>
      <c r="T56" s="9">
        <v>0</v>
      </c>
      <c r="U56" s="9">
        <v>166</v>
      </c>
      <c r="V56" s="9">
        <v>0</v>
      </c>
      <c r="W56" s="9">
        <v>237</v>
      </c>
      <c r="X56" s="9">
        <v>57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75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150</v>
      </c>
      <c r="AO56" s="9">
        <v>53.5</v>
      </c>
      <c r="AP56" s="16"/>
      <c r="AQ56" s="17">
        <f t="shared" si="2"/>
        <v>1445</v>
      </c>
      <c r="AR56" s="15"/>
      <c r="AS56" s="17">
        <f t="shared" si="2"/>
        <v>2716</v>
      </c>
      <c r="AT56" s="25"/>
    </row>
    <row r="57" spans="1:46" x14ac:dyDescent="0.25">
      <c r="A57" s="7" t="s">
        <v>95</v>
      </c>
      <c r="B57" s="8" t="s">
        <v>96</v>
      </c>
      <c r="C57" s="8" t="s">
        <v>100</v>
      </c>
      <c r="D57" s="9">
        <v>0</v>
      </c>
      <c r="E57" s="9">
        <v>60</v>
      </c>
      <c r="F57" s="9">
        <v>0</v>
      </c>
      <c r="G57" s="9">
        <v>0</v>
      </c>
      <c r="H57" s="9">
        <v>0</v>
      </c>
      <c r="I57" s="9">
        <v>0</v>
      </c>
      <c r="J57" s="9">
        <v>105.5</v>
      </c>
      <c r="K57" s="9">
        <v>0</v>
      </c>
      <c r="L57" s="9">
        <v>0</v>
      </c>
      <c r="M57" s="9">
        <v>43</v>
      </c>
      <c r="N57" s="9">
        <v>0</v>
      </c>
      <c r="O57" s="9">
        <v>38.200000000000003</v>
      </c>
      <c r="P57" s="9">
        <v>0</v>
      </c>
      <c r="Q57" s="9">
        <v>38.1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78</v>
      </c>
      <c r="X57" s="9">
        <v>30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30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65</v>
      </c>
      <c r="AO57" s="9">
        <v>22.400000000000002</v>
      </c>
      <c r="AP57" s="16"/>
      <c r="AQ57" s="17">
        <f t="shared" si="2"/>
        <v>510.2</v>
      </c>
      <c r="AR57" s="15"/>
      <c r="AS57" s="17">
        <f t="shared" si="2"/>
        <v>960.39999999999986</v>
      </c>
      <c r="AT57" s="25"/>
    </row>
    <row r="58" spans="1:46" x14ac:dyDescent="0.25">
      <c r="A58" s="7" t="s">
        <v>95</v>
      </c>
      <c r="B58" s="8" t="s">
        <v>96</v>
      </c>
      <c r="C58" s="8" t="s">
        <v>101</v>
      </c>
      <c r="D58" s="9">
        <v>6</v>
      </c>
      <c r="E58" s="9">
        <v>150</v>
      </c>
      <c r="F58" s="9">
        <v>0</v>
      </c>
      <c r="G58" s="9">
        <v>0</v>
      </c>
      <c r="H58" s="9">
        <v>0</v>
      </c>
      <c r="I58" s="9">
        <v>0</v>
      </c>
      <c r="J58" s="9">
        <v>289.60000000000002</v>
      </c>
      <c r="K58" s="9">
        <v>0</v>
      </c>
      <c r="L58" s="9">
        <v>0</v>
      </c>
      <c r="M58" s="9">
        <v>73.900000000000006</v>
      </c>
      <c r="N58" s="9">
        <v>0</v>
      </c>
      <c r="O58" s="9">
        <v>90.1</v>
      </c>
      <c r="P58" s="9">
        <v>0</v>
      </c>
      <c r="Q58" s="9">
        <v>90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213</v>
      </c>
      <c r="X58" s="9">
        <v>54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69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141.30000000000001</v>
      </c>
      <c r="AO58" s="9">
        <v>48.1</v>
      </c>
      <c r="AP58" s="16"/>
      <c r="AQ58" s="17">
        <f t="shared" si="2"/>
        <v>1224.9999999999998</v>
      </c>
      <c r="AR58" s="15"/>
      <c r="AS58" s="17">
        <f t="shared" si="2"/>
        <v>2294</v>
      </c>
      <c r="AT58" s="25"/>
    </row>
    <row r="59" spans="1:46" x14ac:dyDescent="0.25">
      <c r="A59" s="7" t="s">
        <v>95</v>
      </c>
      <c r="B59" s="8" t="s">
        <v>96</v>
      </c>
      <c r="C59" s="8" t="s">
        <v>102</v>
      </c>
      <c r="D59" s="9">
        <v>0</v>
      </c>
      <c r="E59" s="9">
        <v>45</v>
      </c>
      <c r="F59" s="9">
        <v>0</v>
      </c>
      <c r="G59" s="9">
        <v>0</v>
      </c>
      <c r="H59" s="9">
        <v>0</v>
      </c>
      <c r="I59" s="9">
        <v>0</v>
      </c>
      <c r="J59" s="9">
        <v>82.9</v>
      </c>
      <c r="K59" s="9">
        <v>0</v>
      </c>
      <c r="L59" s="9">
        <v>0</v>
      </c>
      <c r="M59" s="9">
        <v>36.299999999999997</v>
      </c>
      <c r="N59" s="9">
        <v>0</v>
      </c>
      <c r="O59" s="9">
        <v>33.9</v>
      </c>
      <c r="P59" s="9">
        <v>0</v>
      </c>
      <c r="Q59" s="9">
        <v>30.8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60</v>
      </c>
      <c r="X59" s="9">
        <v>24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24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61.300000000000004</v>
      </c>
      <c r="AO59" s="9">
        <v>25.900000000000002</v>
      </c>
      <c r="AP59" s="16"/>
      <c r="AQ59" s="17">
        <f t="shared" si="2"/>
        <v>424.09999999999997</v>
      </c>
      <c r="AR59" s="15"/>
      <c r="AS59" s="17">
        <f t="shared" si="2"/>
        <v>803.19999999999993</v>
      </c>
      <c r="AT59" s="25"/>
    </row>
    <row r="60" spans="1:46" x14ac:dyDescent="0.25">
      <c r="A60" s="7" t="s">
        <v>95</v>
      </c>
      <c r="B60" s="8" t="s">
        <v>103</v>
      </c>
      <c r="C60" s="8" t="s">
        <v>104</v>
      </c>
      <c r="D60" s="9">
        <v>6</v>
      </c>
      <c r="E60" s="9">
        <v>213</v>
      </c>
      <c r="F60" s="9">
        <v>0</v>
      </c>
      <c r="G60" s="9">
        <v>0</v>
      </c>
      <c r="H60" s="9">
        <v>0</v>
      </c>
      <c r="I60" s="9">
        <v>0</v>
      </c>
      <c r="J60" s="9">
        <v>324.60000000000002</v>
      </c>
      <c r="K60" s="9">
        <v>0</v>
      </c>
      <c r="L60" s="9">
        <v>0</v>
      </c>
      <c r="M60" s="9">
        <v>138.6</v>
      </c>
      <c r="N60" s="9">
        <v>0</v>
      </c>
      <c r="O60" s="9">
        <v>185.5</v>
      </c>
      <c r="P60" s="9">
        <v>0</v>
      </c>
      <c r="Q60" s="9">
        <v>47.1</v>
      </c>
      <c r="R60" s="9">
        <v>0</v>
      </c>
      <c r="S60" s="9">
        <v>0</v>
      </c>
      <c r="T60" s="9">
        <v>0</v>
      </c>
      <c r="U60" s="9">
        <v>108</v>
      </c>
      <c r="V60" s="9">
        <v>0</v>
      </c>
      <c r="W60" s="9">
        <v>330</v>
      </c>
      <c r="X60" s="9">
        <v>75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126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187.3</v>
      </c>
      <c r="AO60" s="9">
        <v>70.7</v>
      </c>
      <c r="AP60" s="16"/>
      <c r="AQ60" s="17">
        <f t="shared" si="2"/>
        <v>1811.8000000000002</v>
      </c>
      <c r="AR60" s="15"/>
      <c r="AS60" s="17">
        <f t="shared" si="2"/>
        <v>3404.6000000000004</v>
      </c>
      <c r="AT60" s="25"/>
    </row>
    <row r="61" spans="1:46" x14ac:dyDescent="0.25">
      <c r="A61" s="7" t="s">
        <v>95</v>
      </c>
      <c r="B61" s="8" t="s">
        <v>103</v>
      </c>
      <c r="C61" s="8" t="s">
        <v>105</v>
      </c>
      <c r="D61" s="9">
        <v>9</v>
      </c>
      <c r="E61" s="9">
        <v>51</v>
      </c>
      <c r="F61" s="9">
        <v>0</v>
      </c>
      <c r="G61" s="9">
        <v>0</v>
      </c>
      <c r="H61" s="9">
        <v>0</v>
      </c>
      <c r="I61" s="9">
        <v>0</v>
      </c>
      <c r="J61" s="9">
        <v>150.19999999999999</v>
      </c>
      <c r="K61" s="9">
        <v>0</v>
      </c>
      <c r="L61" s="9">
        <v>0</v>
      </c>
      <c r="M61" s="9">
        <v>38.299999999999997</v>
      </c>
      <c r="N61" s="9">
        <v>0</v>
      </c>
      <c r="O61" s="9">
        <v>75.2</v>
      </c>
      <c r="P61" s="9">
        <v>0</v>
      </c>
      <c r="Q61" s="9">
        <v>17.3</v>
      </c>
      <c r="R61" s="9">
        <v>0</v>
      </c>
      <c r="S61" s="9">
        <v>0</v>
      </c>
      <c r="T61" s="9">
        <v>0</v>
      </c>
      <c r="U61" s="9">
        <v>43</v>
      </c>
      <c r="V61" s="9">
        <v>0</v>
      </c>
      <c r="W61" s="9">
        <v>120</v>
      </c>
      <c r="X61" s="9">
        <v>24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186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131</v>
      </c>
      <c r="AO61" s="9">
        <v>41.5</v>
      </c>
      <c r="AP61" s="16"/>
      <c r="AQ61" s="17">
        <f t="shared" si="2"/>
        <v>886.5</v>
      </c>
      <c r="AR61" s="15"/>
      <c r="AS61" s="17">
        <f t="shared" si="2"/>
        <v>1713</v>
      </c>
      <c r="AT61" s="25"/>
    </row>
    <row r="62" spans="1:46" x14ac:dyDescent="0.25">
      <c r="A62" s="7" t="s">
        <v>95</v>
      </c>
      <c r="B62" s="8" t="s">
        <v>103</v>
      </c>
      <c r="C62" s="8" t="s">
        <v>106</v>
      </c>
      <c r="D62" s="9">
        <v>6</v>
      </c>
      <c r="E62" s="9">
        <v>225</v>
      </c>
      <c r="F62" s="9">
        <v>0</v>
      </c>
      <c r="G62" s="9">
        <v>0</v>
      </c>
      <c r="H62" s="9">
        <v>0</v>
      </c>
      <c r="I62" s="9">
        <v>0</v>
      </c>
      <c r="J62" s="9">
        <v>448.2</v>
      </c>
      <c r="K62" s="9">
        <v>0</v>
      </c>
      <c r="L62" s="9">
        <v>0</v>
      </c>
      <c r="M62" s="9">
        <v>112.8</v>
      </c>
      <c r="N62" s="9">
        <v>0</v>
      </c>
      <c r="O62" s="9">
        <v>56.3</v>
      </c>
      <c r="P62" s="9">
        <v>0</v>
      </c>
      <c r="Q62" s="9">
        <v>225.4</v>
      </c>
      <c r="R62" s="9">
        <v>0</v>
      </c>
      <c r="S62" s="9">
        <v>0</v>
      </c>
      <c r="T62" s="9">
        <v>0</v>
      </c>
      <c r="U62" s="9">
        <v>203</v>
      </c>
      <c r="V62" s="9">
        <v>0</v>
      </c>
      <c r="W62" s="9">
        <v>420</v>
      </c>
      <c r="X62" s="9">
        <v>105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63</v>
      </c>
      <c r="AE62" s="9">
        <v>0</v>
      </c>
      <c r="AF62" s="9">
        <v>0</v>
      </c>
      <c r="AG62" s="9">
        <v>126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182.5</v>
      </c>
      <c r="AO62" s="9">
        <v>56.800000000000004</v>
      </c>
      <c r="AP62" s="16"/>
      <c r="AQ62" s="17">
        <f t="shared" si="2"/>
        <v>2230</v>
      </c>
      <c r="AR62" s="15"/>
      <c r="AS62" s="17">
        <f t="shared" si="2"/>
        <v>4229</v>
      </c>
      <c r="AT62" s="25"/>
    </row>
    <row r="63" spans="1:46" x14ac:dyDescent="0.25">
      <c r="A63" s="7" t="s">
        <v>95</v>
      </c>
      <c r="B63" s="8" t="s">
        <v>103</v>
      </c>
      <c r="C63" s="8" t="s">
        <v>107</v>
      </c>
      <c r="D63" s="9">
        <v>0</v>
      </c>
      <c r="E63" s="9">
        <v>33</v>
      </c>
      <c r="F63" s="9">
        <v>0</v>
      </c>
      <c r="G63" s="9">
        <v>0</v>
      </c>
      <c r="H63" s="9">
        <v>0</v>
      </c>
      <c r="I63" s="9">
        <v>0</v>
      </c>
      <c r="J63" s="9">
        <v>94.2</v>
      </c>
      <c r="K63" s="9">
        <v>0</v>
      </c>
      <c r="L63" s="9">
        <v>0</v>
      </c>
      <c r="M63" s="9">
        <v>22.8</v>
      </c>
      <c r="N63" s="9">
        <v>0</v>
      </c>
      <c r="O63" s="9">
        <v>46</v>
      </c>
      <c r="P63" s="9">
        <v>0</v>
      </c>
      <c r="Q63" s="9">
        <v>10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54</v>
      </c>
      <c r="X63" s="9">
        <v>15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24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65</v>
      </c>
      <c r="AO63" s="9">
        <v>20</v>
      </c>
      <c r="AP63" s="16"/>
      <c r="AQ63" s="17">
        <f t="shared" si="2"/>
        <v>384</v>
      </c>
      <c r="AR63" s="15"/>
      <c r="AS63" s="17">
        <f t="shared" si="2"/>
        <v>735</v>
      </c>
      <c r="AT63" s="25"/>
    </row>
    <row r="64" spans="1:46" x14ac:dyDescent="0.25">
      <c r="A64" s="7" t="s">
        <v>95</v>
      </c>
      <c r="B64" s="8" t="s">
        <v>103</v>
      </c>
      <c r="C64" s="8" t="s">
        <v>108</v>
      </c>
      <c r="D64" s="9">
        <v>9</v>
      </c>
      <c r="E64" s="9">
        <v>120</v>
      </c>
      <c r="F64" s="9">
        <v>0</v>
      </c>
      <c r="G64" s="9">
        <v>0</v>
      </c>
      <c r="H64" s="9">
        <v>0</v>
      </c>
      <c r="I64" s="9">
        <v>0</v>
      </c>
      <c r="J64" s="9">
        <v>253</v>
      </c>
      <c r="K64" s="9">
        <v>0</v>
      </c>
      <c r="L64" s="9">
        <v>0</v>
      </c>
      <c r="M64" s="9">
        <v>64</v>
      </c>
      <c r="N64" s="9">
        <v>0</v>
      </c>
      <c r="O64" s="9">
        <v>156</v>
      </c>
      <c r="P64" s="9">
        <v>0</v>
      </c>
      <c r="Q64" s="9">
        <v>39</v>
      </c>
      <c r="R64" s="9">
        <v>0</v>
      </c>
      <c r="S64" s="9">
        <v>0</v>
      </c>
      <c r="T64" s="9">
        <v>0</v>
      </c>
      <c r="U64" s="9">
        <v>78</v>
      </c>
      <c r="V64" s="9">
        <v>0</v>
      </c>
      <c r="W64" s="9">
        <v>198</v>
      </c>
      <c r="X64" s="9">
        <v>78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69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130</v>
      </c>
      <c r="AO64" s="9">
        <v>75</v>
      </c>
      <c r="AP64" s="16"/>
      <c r="AQ64" s="17">
        <f t="shared" si="2"/>
        <v>1269</v>
      </c>
      <c r="AR64" s="15"/>
      <c r="AS64" s="17">
        <f t="shared" si="2"/>
        <v>2409</v>
      </c>
      <c r="AT64" s="25"/>
    </row>
    <row r="65" spans="1:46" x14ac:dyDescent="0.25">
      <c r="A65" s="7" t="s">
        <v>109</v>
      </c>
      <c r="B65" s="8" t="s">
        <v>110</v>
      </c>
      <c r="C65" s="8" t="s">
        <v>111</v>
      </c>
      <c r="D65" s="9">
        <v>0</v>
      </c>
      <c r="E65" s="9">
        <v>0</v>
      </c>
      <c r="F65" s="9">
        <v>51</v>
      </c>
      <c r="G65" s="9">
        <v>0</v>
      </c>
      <c r="H65" s="9">
        <v>0</v>
      </c>
      <c r="I65" s="9">
        <v>33</v>
      </c>
      <c r="J65" s="9">
        <v>45.8</v>
      </c>
      <c r="K65" s="9">
        <v>0</v>
      </c>
      <c r="L65" s="9">
        <v>45.8</v>
      </c>
      <c r="M65" s="9">
        <v>59.900000000000006</v>
      </c>
      <c r="N65" s="9">
        <v>36.6</v>
      </c>
      <c r="O65" s="9">
        <v>0</v>
      </c>
      <c r="P65" s="9">
        <v>36.5</v>
      </c>
      <c r="Q65" s="9">
        <v>0</v>
      </c>
      <c r="R65" s="9">
        <v>0</v>
      </c>
      <c r="S65" s="9">
        <v>0</v>
      </c>
      <c r="T65" s="9">
        <v>0</v>
      </c>
      <c r="U65" s="9">
        <v>75</v>
      </c>
      <c r="V65" s="9">
        <v>0</v>
      </c>
      <c r="W65" s="9">
        <v>33</v>
      </c>
      <c r="X65" s="9">
        <v>59</v>
      </c>
      <c r="Y65" s="9">
        <v>0</v>
      </c>
      <c r="Z65" s="9">
        <v>0</v>
      </c>
      <c r="AA65" s="9">
        <v>0</v>
      </c>
      <c r="AB65" s="9">
        <v>18</v>
      </c>
      <c r="AC65" s="9">
        <v>0</v>
      </c>
      <c r="AD65" s="9">
        <v>0</v>
      </c>
      <c r="AE65" s="9">
        <v>0</v>
      </c>
      <c r="AF65" s="9">
        <v>45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75</v>
      </c>
      <c r="AO65" s="9">
        <v>24.8</v>
      </c>
      <c r="AP65" s="16"/>
      <c r="AQ65" s="17">
        <f t="shared" si="2"/>
        <v>638.4</v>
      </c>
      <c r="AR65" s="15"/>
      <c r="AS65" s="17">
        <f t="shared" si="2"/>
        <v>1276.8</v>
      </c>
      <c r="AT65" s="25"/>
    </row>
    <row r="66" spans="1:46" x14ac:dyDescent="0.25">
      <c r="A66" s="7" t="s">
        <v>109</v>
      </c>
      <c r="B66" s="8" t="s">
        <v>110</v>
      </c>
      <c r="C66" s="8" t="s">
        <v>112</v>
      </c>
      <c r="D66" s="9">
        <v>12</v>
      </c>
      <c r="E66" s="9">
        <v>0</v>
      </c>
      <c r="F66" s="9">
        <v>99</v>
      </c>
      <c r="G66" s="9">
        <v>0</v>
      </c>
      <c r="H66" s="9">
        <v>0</v>
      </c>
      <c r="I66" s="9">
        <v>0</v>
      </c>
      <c r="J66" s="9">
        <v>101.7</v>
      </c>
      <c r="K66" s="9">
        <v>0</v>
      </c>
      <c r="L66" s="9">
        <v>101.7</v>
      </c>
      <c r="M66" s="9">
        <v>133.30000000000001</v>
      </c>
      <c r="N66" s="9">
        <v>61</v>
      </c>
      <c r="O66" s="9">
        <v>0</v>
      </c>
      <c r="P66" s="9">
        <v>61</v>
      </c>
      <c r="Q66" s="9">
        <v>0</v>
      </c>
      <c r="R66" s="9">
        <v>0</v>
      </c>
      <c r="S66" s="9">
        <v>0</v>
      </c>
      <c r="T66" s="9">
        <v>0</v>
      </c>
      <c r="U66" s="9">
        <v>198</v>
      </c>
      <c r="V66" s="9">
        <v>0</v>
      </c>
      <c r="W66" s="9">
        <v>66</v>
      </c>
      <c r="X66" s="9">
        <v>109.9</v>
      </c>
      <c r="Y66" s="9">
        <v>0</v>
      </c>
      <c r="Z66" s="9">
        <v>0</v>
      </c>
      <c r="AA66" s="9">
        <v>0</v>
      </c>
      <c r="AB66" s="9">
        <v>33</v>
      </c>
      <c r="AC66" s="9">
        <v>0</v>
      </c>
      <c r="AD66" s="9">
        <v>0</v>
      </c>
      <c r="AE66" s="9">
        <v>0</v>
      </c>
      <c r="AF66" s="9">
        <v>87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133.20000000000002</v>
      </c>
      <c r="AO66" s="9">
        <v>44.5</v>
      </c>
      <c r="AP66" s="16"/>
      <c r="AQ66" s="17">
        <f t="shared" si="2"/>
        <v>1241.3</v>
      </c>
      <c r="AR66" s="15"/>
      <c r="AS66" s="17">
        <f t="shared" si="2"/>
        <v>2470.6</v>
      </c>
      <c r="AT66" s="25"/>
    </row>
    <row r="67" spans="1:46" x14ac:dyDescent="0.25">
      <c r="A67" s="7" t="s">
        <v>109</v>
      </c>
      <c r="B67" s="8" t="s">
        <v>110</v>
      </c>
      <c r="C67" s="8" t="s">
        <v>113</v>
      </c>
      <c r="D67" s="9">
        <v>0</v>
      </c>
      <c r="E67" s="9">
        <v>0</v>
      </c>
      <c r="F67" s="9">
        <v>60</v>
      </c>
      <c r="G67" s="9">
        <v>0</v>
      </c>
      <c r="H67" s="9">
        <v>0</v>
      </c>
      <c r="I67" s="9">
        <v>39</v>
      </c>
      <c r="J67" s="9">
        <v>70.800000000000011</v>
      </c>
      <c r="K67" s="9">
        <v>0</v>
      </c>
      <c r="L67" s="9">
        <v>70.800000000000011</v>
      </c>
      <c r="M67" s="9">
        <v>91.1</v>
      </c>
      <c r="N67" s="9">
        <v>63.300000000000004</v>
      </c>
      <c r="O67" s="9">
        <v>0</v>
      </c>
      <c r="P67" s="9">
        <v>63.1</v>
      </c>
      <c r="Q67" s="9">
        <v>0</v>
      </c>
      <c r="R67" s="9">
        <v>0</v>
      </c>
      <c r="S67" s="9">
        <v>0</v>
      </c>
      <c r="T67" s="9">
        <v>0</v>
      </c>
      <c r="U67" s="9">
        <v>87</v>
      </c>
      <c r="V67" s="9">
        <v>0</v>
      </c>
      <c r="W67" s="9">
        <v>39</v>
      </c>
      <c r="X67" s="9">
        <v>21</v>
      </c>
      <c r="Y67" s="9">
        <v>0</v>
      </c>
      <c r="Z67" s="9">
        <v>0</v>
      </c>
      <c r="AA67" s="9">
        <v>0</v>
      </c>
      <c r="AB67" s="9">
        <v>21</v>
      </c>
      <c r="AC67" s="9">
        <v>0</v>
      </c>
      <c r="AD67" s="9">
        <v>0</v>
      </c>
      <c r="AE67" s="9">
        <v>0</v>
      </c>
      <c r="AF67" s="9">
        <v>51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68.3</v>
      </c>
      <c r="AO67" s="9">
        <v>55.300000000000004</v>
      </c>
      <c r="AP67" s="16"/>
      <c r="AQ67" s="17">
        <f t="shared" si="2"/>
        <v>800.7</v>
      </c>
      <c r="AR67" s="15"/>
      <c r="AS67" s="17">
        <f t="shared" si="2"/>
        <v>1601.4</v>
      </c>
      <c r="AT67" s="25"/>
    </row>
    <row r="68" spans="1:46" x14ac:dyDescent="0.25">
      <c r="A68" s="7" t="s">
        <v>109</v>
      </c>
      <c r="B68" s="8" t="s">
        <v>110</v>
      </c>
      <c r="C68" s="8" t="s">
        <v>114</v>
      </c>
      <c r="D68" s="9">
        <v>6</v>
      </c>
      <c r="E68" s="9">
        <v>0</v>
      </c>
      <c r="F68" s="9">
        <v>90</v>
      </c>
      <c r="G68" s="9">
        <v>0</v>
      </c>
      <c r="H68" s="9">
        <v>0</v>
      </c>
      <c r="I68" s="9">
        <v>60</v>
      </c>
      <c r="J68" s="9">
        <v>90.4</v>
      </c>
      <c r="K68" s="9">
        <v>0</v>
      </c>
      <c r="L68" s="9">
        <v>90.4</v>
      </c>
      <c r="M68" s="9">
        <v>118.6</v>
      </c>
      <c r="N68" s="9">
        <v>95.300000000000011</v>
      </c>
      <c r="O68" s="9">
        <v>0</v>
      </c>
      <c r="P68" s="9">
        <v>95.300000000000011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60</v>
      </c>
      <c r="X68" s="9">
        <v>30</v>
      </c>
      <c r="Y68" s="9">
        <v>0</v>
      </c>
      <c r="Z68" s="9">
        <v>0</v>
      </c>
      <c r="AA68" s="9">
        <v>0</v>
      </c>
      <c r="AB68" s="9">
        <v>30</v>
      </c>
      <c r="AC68" s="9">
        <v>0</v>
      </c>
      <c r="AD68" s="9">
        <v>0</v>
      </c>
      <c r="AE68" s="9">
        <v>0</v>
      </c>
      <c r="AF68" s="9">
        <v>75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123.30000000000001</v>
      </c>
      <c r="AO68" s="9">
        <v>64.7</v>
      </c>
      <c r="AP68" s="16"/>
      <c r="AQ68" s="17">
        <f t="shared" si="2"/>
        <v>1029</v>
      </c>
      <c r="AR68" s="15"/>
      <c r="AS68" s="17">
        <f t="shared" si="2"/>
        <v>2052</v>
      </c>
      <c r="AT68" s="25"/>
    </row>
    <row r="69" spans="1:46" x14ac:dyDescent="0.25">
      <c r="A69" s="7" t="s">
        <v>109</v>
      </c>
      <c r="B69" s="8" t="s">
        <v>110</v>
      </c>
      <c r="C69" s="8" t="s">
        <v>115</v>
      </c>
      <c r="D69" s="9">
        <v>6</v>
      </c>
      <c r="E69" s="9">
        <v>0</v>
      </c>
      <c r="F69" s="9">
        <v>105</v>
      </c>
      <c r="G69" s="9">
        <v>0</v>
      </c>
      <c r="H69" s="9">
        <v>0</v>
      </c>
      <c r="I69" s="9">
        <v>0</v>
      </c>
      <c r="J69" s="9">
        <v>79.7</v>
      </c>
      <c r="K69" s="9">
        <v>0</v>
      </c>
      <c r="L69" s="9">
        <v>79.7</v>
      </c>
      <c r="M69" s="9">
        <v>103.2</v>
      </c>
      <c r="N69" s="9">
        <v>81.5</v>
      </c>
      <c r="O69" s="9">
        <v>0</v>
      </c>
      <c r="P69" s="9">
        <v>81.5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210</v>
      </c>
      <c r="X69" s="9">
        <v>36</v>
      </c>
      <c r="Y69" s="9">
        <v>0</v>
      </c>
      <c r="Z69" s="9">
        <v>0</v>
      </c>
      <c r="AA69" s="9">
        <v>0</v>
      </c>
      <c r="AB69" s="9">
        <v>36</v>
      </c>
      <c r="AC69" s="9">
        <v>0</v>
      </c>
      <c r="AD69" s="9">
        <v>0</v>
      </c>
      <c r="AE69" s="9">
        <v>0</v>
      </c>
      <c r="AF69" s="9">
        <v>93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>
        <v>0</v>
      </c>
      <c r="AM69" s="9">
        <v>0</v>
      </c>
      <c r="AN69" s="9">
        <v>83.9</v>
      </c>
      <c r="AO69" s="9">
        <v>45.2</v>
      </c>
      <c r="AP69" s="16"/>
      <c r="AQ69" s="17">
        <f t="shared" si="2"/>
        <v>1040.6999999999998</v>
      </c>
      <c r="AR69" s="15"/>
      <c r="AS69" s="17">
        <f t="shared" si="2"/>
        <v>2075.3999999999996</v>
      </c>
      <c r="AT69" s="25"/>
    </row>
    <row r="70" spans="1:46" x14ac:dyDescent="0.25">
      <c r="A70" s="7" t="s">
        <v>109</v>
      </c>
      <c r="B70" s="8" t="s">
        <v>110</v>
      </c>
      <c r="C70" s="8" t="s">
        <v>116</v>
      </c>
      <c r="D70" s="9">
        <v>0</v>
      </c>
      <c r="E70" s="9">
        <v>0</v>
      </c>
      <c r="F70" s="9">
        <v>60</v>
      </c>
      <c r="G70" s="9">
        <v>0</v>
      </c>
      <c r="H70" s="9">
        <v>69</v>
      </c>
      <c r="I70" s="9">
        <v>0</v>
      </c>
      <c r="J70" s="9">
        <v>61.400000000000006</v>
      </c>
      <c r="K70" s="9">
        <v>0</v>
      </c>
      <c r="L70" s="9">
        <v>61.400000000000006</v>
      </c>
      <c r="M70" s="9">
        <v>76.5</v>
      </c>
      <c r="N70" s="9">
        <v>64.3</v>
      </c>
      <c r="O70" s="9">
        <v>0</v>
      </c>
      <c r="P70" s="9">
        <v>61.2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42</v>
      </c>
      <c r="X70" s="9">
        <v>21</v>
      </c>
      <c r="Y70" s="9">
        <v>0</v>
      </c>
      <c r="Z70" s="9">
        <v>0</v>
      </c>
      <c r="AA70" s="9">
        <v>0</v>
      </c>
      <c r="AB70" s="9">
        <v>21.7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  <c r="AL70" s="9">
        <v>0</v>
      </c>
      <c r="AM70" s="9">
        <v>0</v>
      </c>
      <c r="AN70" s="9">
        <v>89.9</v>
      </c>
      <c r="AO70" s="9">
        <v>52.400000000000006</v>
      </c>
      <c r="AP70" s="16"/>
      <c r="AQ70" s="17">
        <f t="shared" si="2"/>
        <v>680.8</v>
      </c>
      <c r="AR70" s="15"/>
      <c r="AS70" s="17">
        <f t="shared" si="2"/>
        <v>1361.6</v>
      </c>
      <c r="AT70" s="25"/>
    </row>
    <row r="71" spans="1:46" x14ac:dyDescent="0.25">
      <c r="A71" s="7" t="s">
        <v>109</v>
      </c>
      <c r="B71" s="8" t="s">
        <v>110</v>
      </c>
      <c r="C71" s="8" t="s">
        <v>117</v>
      </c>
      <c r="D71" s="9">
        <v>9</v>
      </c>
      <c r="E71" s="9">
        <v>0</v>
      </c>
      <c r="F71" s="9">
        <v>60</v>
      </c>
      <c r="G71" s="9">
        <v>0</v>
      </c>
      <c r="H71" s="9">
        <v>0</v>
      </c>
      <c r="I71" s="9">
        <v>0</v>
      </c>
      <c r="J71" s="9">
        <v>51</v>
      </c>
      <c r="K71" s="9">
        <v>0</v>
      </c>
      <c r="L71" s="9">
        <v>51</v>
      </c>
      <c r="M71" s="9">
        <v>66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138</v>
      </c>
      <c r="X71" s="9">
        <v>33</v>
      </c>
      <c r="Y71" s="9">
        <v>0</v>
      </c>
      <c r="Z71" s="9">
        <v>0</v>
      </c>
      <c r="AA71" s="9">
        <v>0</v>
      </c>
      <c r="AB71" s="9">
        <v>33</v>
      </c>
      <c r="AC71" s="9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K71" s="9">
        <v>0</v>
      </c>
      <c r="AL71" s="9">
        <v>0</v>
      </c>
      <c r="AM71" s="9">
        <v>0</v>
      </c>
      <c r="AN71" s="9">
        <v>97.800000000000011</v>
      </c>
      <c r="AO71" s="9">
        <v>0</v>
      </c>
      <c r="AP71" s="16"/>
      <c r="AQ71" s="17">
        <f t="shared" si="2"/>
        <v>538.79999999999995</v>
      </c>
      <c r="AR71" s="15"/>
      <c r="AS71" s="17">
        <f t="shared" si="2"/>
        <v>1068.5999999999999</v>
      </c>
      <c r="AT71" s="25"/>
    </row>
    <row r="72" spans="1:46" x14ac:dyDescent="0.25">
      <c r="A72" s="7" t="s">
        <v>109</v>
      </c>
      <c r="B72" s="8" t="s">
        <v>110</v>
      </c>
      <c r="C72" s="8" t="s">
        <v>118</v>
      </c>
      <c r="D72" s="9">
        <v>0</v>
      </c>
      <c r="E72" s="9">
        <v>0</v>
      </c>
      <c r="F72" s="9">
        <v>42</v>
      </c>
      <c r="G72" s="9">
        <v>0</v>
      </c>
      <c r="H72" s="9">
        <v>75</v>
      </c>
      <c r="I72" s="9">
        <v>0</v>
      </c>
      <c r="J72" s="9">
        <v>18</v>
      </c>
      <c r="K72" s="9">
        <v>0</v>
      </c>
      <c r="L72" s="9">
        <v>18</v>
      </c>
      <c r="M72" s="9">
        <v>24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90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9">
        <v>0</v>
      </c>
      <c r="AK72" s="9">
        <v>0</v>
      </c>
      <c r="AL72" s="9">
        <v>0</v>
      </c>
      <c r="AM72" s="9">
        <v>0</v>
      </c>
      <c r="AN72" s="9">
        <v>0</v>
      </c>
      <c r="AO72" s="9">
        <v>0</v>
      </c>
      <c r="AP72" s="16"/>
      <c r="AQ72" s="17">
        <f t="shared" si="2"/>
        <v>267</v>
      </c>
      <c r="AR72" s="15"/>
      <c r="AS72" s="17">
        <f t="shared" si="2"/>
        <v>534</v>
      </c>
      <c r="AT72" s="25"/>
    </row>
    <row r="73" spans="1:46" x14ac:dyDescent="0.25">
      <c r="A73" s="7" t="s">
        <v>109</v>
      </c>
      <c r="B73" s="8" t="s">
        <v>110</v>
      </c>
      <c r="C73" s="8" t="s">
        <v>119</v>
      </c>
      <c r="D73" s="9">
        <v>0</v>
      </c>
      <c r="E73" s="9">
        <v>0</v>
      </c>
      <c r="F73" s="9">
        <v>51</v>
      </c>
      <c r="G73" s="9">
        <v>51</v>
      </c>
      <c r="H73" s="9">
        <v>0</v>
      </c>
      <c r="I73" s="9">
        <v>0</v>
      </c>
      <c r="J73" s="9">
        <v>33</v>
      </c>
      <c r="K73" s="9">
        <v>0</v>
      </c>
      <c r="L73" s="9">
        <v>33</v>
      </c>
      <c r="M73" s="9">
        <v>42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138</v>
      </c>
      <c r="X73" s="9">
        <v>18</v>
      </c>
      <c r="Y73" s="9">
        <v>0</v>
      </c>
      <c r="Z73" s="9">
        <v>0</v>
      </c>
      <c r="AA73" s="9">
        <v>0</v>
      </c>
      <c r="AB73" s="9">
        <v>18</v>
      </c>
      <c r="AC73" s="9">
        <v>0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  <c r="AI73" s="9">
        <v>0</v>
      </c>
      <c r="AJ73" s="9">
        <v>0</v>
      </c>
      <c r="AK73" s="9">
        <v>0</v>
      </c>
      <c r="AL73" s="9">
        <v>0</v>
      </c>
      <c r="AM73" s="9">
        <v>0</v>
      </c>
      <c r="AN73" s="9">
        <v>50</v>
      </c>
      <c r="AO73" s="9">
        <v>0</v>
      </c>
      <c r="AP73" s="16"/>
      <c r="AQ73" s="17">
        <f t="shared" ref="AP73:AS104" si="3">SUM(D73:AO73)</f>
        <v>434</v>
      </c>
      <c r="AR73" s="15"/>
      <c r="AS73" s="17">
        <f t="shared" si="3"/>
        <v>868</v>
      </c>
      <c r="AT73" s="25"/>
    </row>
    <row r="74" spans="1:46" x14ac:dyDescent="0.25">
      <c r="A74" s="7" t="s">
        <v>109</v>
      </c>
      <c r="B74" s="8" t="s">
        <v>120</v>
      </c>
      <c r="C74" s="8" t="s">
        <v>121</v>
      </c>
      <c r="D74" s="9">
        <v>6</v>
      </c>
      <c r="E74" s="9">
        <v>0</v>
      </c>
      <c r="F74" s="9">
        <v>132</v>
      </c>
      <c r="G74" s="9">
        <v>0</v>
      </c>
      <c r="H74" s="9">
        <v>432.70000000000005</v>
      </c>
      <c r="I74" s="9">
        <v>87</v>
      </c>
      <c r="J74" s="9">
        <v>0</v>
      </c>
      <c r="K74" s="9">
        <v>255.9</v>
      </c>
      <c r="L74" s="9">
        <v>0</v>
      </c>
      <c r="M74" s="9">
        <v>255.9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195</v>
      </c>
      <c r="X74" s="9">
        <v>45</v>
      </c>
      <c r="Y74" s="9">
        <v>0</v>
      </c>
      <c r="Z74" s="9">
        <v>0</v>
      </c>
      <c r="AA74" s="9">
        <v>0</v>
      </c>
      <c r="AB74" s="9">
        <v>205</v>
      </c>
      <c r="AC74" s="9">
        <v>0</v>
      </c>
      <c r="AD74" s="9">
        <v>0</v>
      </c>
      <c r="AE74" s="9">
        <v>0</v>
      </c>
      <c r="AF74" s="9">
        <v>0</v>
      </c>
      <c r="AG74" s="9">
        <v>0</v>
      </c>
      <c r="AH74" s="9">
        <v>0</v>
      </c>
      <c r="AI74" s="9">
        <v>0</v>
      </c>
      <c r="AJ74" s="9">
        <v>0</v>
      </c>
      <c r="AK74" s="9">
        <v>0</v>
      </c>
      <c r="AL74" s="9">
        <v>0</v>
      </c>
      <c r="AM74" s="9">
        <v>0</v>
      </c>
      <c r="AN74" s="9">
        <v>270.5</v>
      </c>
      <c r="AO74" s="9">
        <v>0</v>
      </c>
      <c r="AP74" s="16"/>
      <c r="AQ74" s="17">
        <f t="shared" si="3"/>
        <v>1885</v>
      </c>
      <c r="AR74" s="14">
        <v>5000</v>
      </c>
      <c r="AS74" s="16">
        <v>1885</v>
      </c>
      <c r="AT74" s="15">
        <f t="shared" ref="AT74:AT121" si="4">AS74*AR74</f>
        <v>9425000</v>
      </c>
    </row>
    <row r="75" spans="1:46" x14ac:dyDescent="0.25">
      <c r="A75" s="7" t="s">
        <v>109</v>
      </c>
      <c r="B75" s="8" t="s">
        <v>120</v>
      </c>
      <c r="C75" s="8" t="s">
        <v>122</v>
      </c>
      <c r="D75" s="9">
        <v>6</v>
      </c>
      <c r="E75" s="9">
        <v>0</v>
      </c>
      <c r="F75" s="9">
        <v>78</v>
      </c>
      <c r="G75" s="9">
        <v>0</v>
      </c>
      <c r="H75" s="9">
        <v>0</v>
      </c>
      <c r="I75" s="9">
        <v>54</v>
      </c>
      <c r="J75" s="9">
        <v>0</v>
      </c>
      <c r="K75" s="9">
        <v>160.5</v>
      </c>
      <c r="L75" s="9">
        <v>0</v>
      </c>
      <c r="M75" s="9">
        <v>157.5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230.60000000000002</v>
      </c>
      <c r="X75" s="9">
        <v>162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9">
        <v>0</v>
      </c>
      <c r="AK75" s="9">
        <v>0</v>
      </c>
      <c r="AL75" s="9">
        <v>0</v>
      </c>
      <c r="AM75" s="9">
        <v>0</v>
      </c>
      <c r="AN75" s="9">
        <v>156</v>
      </c>
      <c r="AO75" s="9">
        <v>0</v>
      </c>
      <c r="AP75" s="16"/>
      <c r="AQ75" s="17">
        <f t="shared" si="3"/>
        <v>1004.6</v>
      </c>
      <c r="AR75" s="14">
        <v>6000</v>
      </c>
      <c r="AS75" s="16">
        <v>1005</v>
      </c>
      <c r="AT75" s="15">
        <f t="shared" si="4"/>
        <v>6030000</v>
      </c>
    </row>
    <row r="76" spans="1:46" x14ac:dyDescent="0.25">
      <c r="A76" s="7" t="s">
        <v>109</v>
      </c>
      <c r="B76" s="8" t="s">
        <v>120</v>
      </c>
      <c r="C76" s="8" t="s">
        <v>123</v>
      </c>
      <c r="D76" s="9">
        <v>3</v>
      </c>
      <c r="E76" s="9">
        <v>0</v>
      </c>
      <c r="F76" s="9">
        <v>21</v>
      </c>
      <c r="G76" s="9">
        <v>0</v>
      </c>
      <c r="H76" s="9">
        <v>0</v>
      </c>
      <c r="I76" s="9">
        <v>15</v>
      </c>
      <c r="J76" s="9">
        <v>0</v>
      </c>
      <c r="K76" s="9">
        <v>37.799999999999997</v>
      </c>
      <c r="L76" s="9">
        <v>0</v>
      </c>
      <c r="M76" s="9">
        <v>34.700000000000003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52.5</v>
      </c>
      <c r="X76" s="9">
        <v>42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>
        <v>0</v>
      </c>
      <c r="AH76" s="9">
        <v>0</v>
      </c>
      <c r="AI76" s="9">
        <v>0</v>
      </c>
      <c r="AJ76" s="9">
        <v>0</v>
      </c>
      <c r="AK76" s="9">
        <v>0</v>
      </c>
      <c r="AL76" s="9">
        <v>0</v>
      </c>
      <c r="AM76" s="9">
        <v>0</v>
      </c>
      <c r="AN76" s="9">
        <v>20.5</v>
      </c>
      <c r="AO76" s="9">
        <v>0</v>
      </c>
      <c r="AP76" s="16"/>
      <c r="AQ76" s="17">
        <f t="shared" si="3"/>
        <v>226.5</v>
      </c>
      <c r="AR76" s="14">
        <v>8000</v>
      </c>
      <c r="AS76" s="16">
        <v>227</v>
      </c>
      <c r="AT76" s="15">
        <f t="shared" si="4"/>
        <v>1816000</v>
      </c>
    </row>
    <row r="77" spans="1:46" x14ac:dyDescent="0.25">
      <c r="A77" s="7" t="s">
        <v>109</v>
      </c>
      <c r="B77" s="8" t="s">
        <v>120</v>
      </c>
      <c r="C77" s="8" t="s">
        <v>124</v>
      </c>
      <c r="D77" s="9">
        <v>0</v>
      </c>
      <c r="E77" s="9">
        <v>0</v>
      </c>
      <c r="F77" s="9">
        <v>24</v>
      </c>
      <c r="G77" s="9">
        <v>0</v>
      </c>
      <c r="H77" s="9">
        <v>0</v>
      </c>
      <c r="I77" s="9">
        <v>15</v>
      </c>
      <c r="J77" s="9">
        <v>0</v>
      </c>
      <c r="K77" s="9">
        <v>37.799999999999997</v>
      </c>
      <c r="L77" s="9">
        <v>0</v>
      </c>
      <c r="M77" s="9">
        <v>34.700000000000003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65.5</v>
      </c>
      <c r="X77" s="9">
        <v>45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9">
        <v>0</v>
      </c>
      <c r="AK77" s="9">
        <v>0</v>
      </c>
      <c r="AL77" s="9">
        <v>0</v>
      </c>
      <c r="AM77" s="9">
        <v>0</v>
      </c>
      <c r="AN77" s="9">
        <v>20.5</v>
      </c>
      <c r="AO77" s="9">
        <v>0</v>
      </c>
      <c r="AP77" s="16"/>
      <c r="AQ77" s="17">
        <f t="shared" si="3"/>
        <v>242.5</v>
      </c>
      <c r="AR77" s="14">
        <v>9000</v>
      </c>
      <c r="AS77" s="16">
        <v>243</v>
      </c>
      <c r="AT77" s="15">
        <f t="shared" si="4"/>
        <v>2187000</v>
      </c>
    </row>
    <row r="78" spans="1:46" x14ac:dyDescent="0.25">
      <c r="A78" s="7" t="s">
        <v>109</v>
      </c>
      <c r="B78" s="8" t="s">
        <v>120</v>
      </c>
      <c r="C78" s="8" t="s">
        <v>125</v>
      </c>
      <c r="D78" s="9">
        <v>3</v>
      </c>
      <c r="E78" s="9">
        <v>0</v>
      </c>
      <c r="F78" s="9">
        <v>18</v>
      </c>
      <c r="G78" s="9">
        <v>0</v>
      </c>
      <c r="H78" s="9">
        <v>0</v>
      </c>
      <c r="I78" s="9">
        <v>15</v>
      </c>
      <c r="J78" s="9">
        <v>0</v>
      </c>
      <c r="K78" s="9">
        <v>20.8</v>
      </c>
      <c r="L78" s="9">
        <v>8.9</v>
      </c>
      <c r="M78" s="9">
        <v>8.9</v>
      </c>
      <c r="N78" s="9">
        <v>0</v>
      </c>
      <c r="O78" s="9">
        <v>6</v>
      </c>
      <c r="P78" s="9">
        <v>0</v>
      </c>
      <c r="Q78" s="9">
        <v>9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58.400000000000006</v>
      </c>
      <c r="X78" s="9">
        <v>31.4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9">
        <v>0</v>
      </c>
      <c r="AL78" s="9">
        <v>0</v>
      </c>
      <c r="AM78" s="9">
        <v>0</v>
      </c>
      <c r="AN78" s="9">
        <v>23.200000000000003</v>
      </c>
      <c r="AO78" s="9">
        <v>0</v>
      </c>
      <c r="AP78" s="16"/>
      <c r="AQ78" s="17">
        <f t="shared" si="3"/>
        <v>202.60000000000002</v>
      </c>
      <c r="AR78" s="14">
        <v>9000</v>
      </c>
      <c r="AS78" s="16">
        <v>203</v>
      </c>
      <c r="AT78" s="15">
        <f t="shared" si="4"/>
        <v>1827000</v>
      </c>
    </row>
    <row r="79" spans="1:46" x14ac:dyDescent="0.25">
      <c r="A79" s="7" t="s">
        <v>109</v>
      </c>
      <c r="B79" s="8" t="s">
        <v>120</v>
      </c>
      <c r="C79" s="8" t="s">
        <v>126</v>
      </c>
      <c r="D79" s="9">
        <v>0</v>
      </c>
      <c r="E79" s="9">
        <v>0</v>
      </c>
      <c r="F79" s="9">
        <v>12</v>
      </c>
      <c r="G79" s="9">
        <v>0</v>
      </c>
      <c r="H79" s="9">
        <v>0</v>
      </c>
      <c r="I79" s="9">
        <v>6</v>
      </c>
      <c r="J79" s="9">
        <v>0</v>
      </c>
      <c r="K79" s="9">
        <v>19.399999999999999</v>
      </c>
      <c r="L79" s="9">
        <v>12.8</v>
      </c>
      <c r="M79" s="9">
        <v>12.8</v>
      </c>
      <c r="N79" s="9">
        <v>0</v>
      </c>
      <c r="O79" s="9">
        <v>3</v>
      </c>
      <c r="P79" s="9">
        <v>0</v>
      </c>
      <c r="Q79" s="9">
        <v>6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21.6</v>
      </c>
      <c r="X79" s="9">
        <v>17.5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>
        <v>0</v>
      </c>
      <c r="AH79" s="9">
        <v>0</v>
      </c>
      <c r="AI79" s="9">
        <v>0</v>
      </c>
      <c r="AJ79" s="9">
        <v>0</v>
      </c>
      <c r="AK79" s="9">
        <v>0</v>
      </c>
      <c r="AL79" s="9">
        <v>0</v>
      </c>
      <c r="AM79" s="9">
        <v>0</v>
      </c>
      <c r="AN79" s="9">
        <v>14.700000000000001</v>
      </c>
      <c r="AO79" s="9">
        <v>0</v>
      </c>
      <c r="AP79" s="16"/>
      <c r="AQ79" s="17">
        <f t="shared" si="3"/>
        <v>125.8</v>
      </c>
      <c r="AR79" s="14">
        <v>9000</v>
      </c>
      <c r="AS79" s="16">
        <v>95</v>
      </c>
      <c r="AT79" s="15">
        <f t="shared" si="4"/>
        <v>855000</v>
      </c>
    </row>
    <row r="80" spans="1:46" x14ac:dyDescent="0.25">
      <c r="A80" s="7" t="s">
        <v>109</v>
      </c>
      <c r="B80" s="8" t="s">
        <v>120</v>
      </c>
      <c r="C80" s="8" t="s">
        <v>127</v>
      </c>
      <c r="D80" s="9">
        <v>3</v>
      </c>
      <c r="E80" s="9">
        <v>0</v>
      </c>
      <c r="F80" s="9">
        <v>12</v>
      </c>
      <c r="G80" s="9">
        <v>0</v>
      </c>
      <c r="H80" s="9">
        <v>0</v>
      </c>
      <c r="I80" s="9">
        <v>9</v>
      </c>
      <c r="J80" s="9">
        <v>0</v>
      </c>
      <c r="K80" s="9">
        <v>21.1</v>
      </c>
      <c r="L80" s="9">
        <v>13.600000000000001</v>
      </c>
      <c r="M80" s="9">
        <v>13.600000000000001</v>
      </c>
      <c r="N80" s="9">
        <v>0</v>
      </c>
      <c r="O80" s="9">
        <v>3</v>
      </c>
      <c r="P80" s="9">
        <v>0</v>
      </c>
      <c r="Q80" s="9">
        <v>6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22.5</v>
      </c>
      <c r="X80" s="9">
        <v>23.8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9">
        <v>0</v>
      </c>
      <c r="AK80" s="9">
        <v>0</v>
      </c>
      <c r="AL80" s="9">
        <v>0</v>
      </c>
      <c r="AM80" s="9">
        <v>0</v>
      </c>
      <c r="AN80" s="9">
        <v>16.7</v>
      </c>
      <c r="AO80" s="9">
        <v>0</v>
      </c>
      <c r="AP80" s="16"/>
      <c r="AQ80" s="17">
        <f t="shared" si="3"/>
        <v>144.30000000000001</v>
      </c>
      <c r="AR80" s="14">
        <v>9000</v>
      </c>
      <c r="AS80" s="16">
        <v>144</v>
      </c>
      <c r="AT80" s="15">
        <f t="shared" si="4"/>
        <v>1296000</v>
      </c>
    </row>
    <row r="81" spans="1:46" x14ac:dyDescent="0.25">
      <c r="A81" s="7" t="s">
        <v>109</v>
      </c>
      <c r="B81" s="8" t="s">
        <v>120</v>
      </c>
      <c r="C81" s="8" t="s">
        <v>128</v>
      </c>
      <c r="D81" s="9">
        <v>0</v>
      </c>
      <c r="E81" s="9">
        <v>0</v>
      </c>
      <c r="F81" s="9">
        <v>18</v>
      </c>
      <c r="G81" s="9">
        <v>0</v>
      </c>
      <c r="H81" s="9">
        <v>0</v>
      </c>
      <c r="I81" s="9">
        <v>12</v>
      </c>
      <c r="J81" s="9">
        <v>0</v>
      </c>
      <c r="K81" s="9">
        <v>23.9</v>
      </c>
      <c r="L81" s="9">
        <v>13.5</v>
      </c>
      <c r="M81" s="9">
        <v>13.5</v>
      </c>
      <c r="N81" s="9">
        <v>0</v>
      </c>
      <c r="O81" s="9">
        <v>3</v>
      </c>
      <c r="P81" s="9">
        <v>0</v>
      </c>
      <c r="Q81" s="9">
        <v>9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23.700000000000003</v>
      </c>
      <c r="X81" s="9">
        <v>30.1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9">
        <v>0</v>
      </c>
      <c r="AH81" s="9">
        <v>0</v>
      </c>
      <c r="AI81" s="9">
        <v>0</v>
      </c>
      <c r="AJ81" s="9">
        <v>0</v>
      </c>
      <c r="AK81" s="9">
        <v>0</v>
      </c>
      <c r="AL81" s="9">
        <v>0</v>
      </c>
      <c r="AM81" s="9">
        <v>0</v>
      </c>
      <c r="AN81" s="9">
        <v>17.2</v>
      </c>
      <c r="AO81" s="9">
        <v>0</v>
      </c>
      <c r="AP81" s="16"/>
      <c r="AQ81" s="17">
        <f t="shared" si="3"/>
        <v>163.9</v>
      </c>
      <c r="AR81" s="14">
        <v>9000</v>
      </c>
      <c r="AS81" s="16">
        <v>127</v>
      </c>
      <c r="AT81" s="15">
        <f t="shared" si="4"/>
        <v>1143000</v>
      </c>
    </row>
    <row r="82" spans="1:46" x14ac:dyDescent="0.25">
      <c r="A82" s="7" t="s">
        <v>109</v>
      </c>
      <c r="B82" s="8" t="s">
        <v>120</v>
      </c>
      <c r="C82" s="8" t="s">
        <v>129</v>
      </c>
      <c r="D82" s="9">
        <v>0</v>
      </c>
      <c r="E82" s="9">
        <v>0</v>
      </c>
      <c r="F82" s="9">
        <v>6</v>
      </c>
      <c r="G82" s="9">
        <v>0</v>
      </c>
      <c r="H82" s="9">
        <v>0</v>
      </c>
      <c r="I82" s="9">
        <v>3</v>
      </c>
      <c r="J82" s="9">
        <v>0</v>
      </c>
      <c r="K82" s="9">
        <v>13.600000000000001</v>
      </c>
      <c r="L82" s="9">
        <v>5.4</v>
      </c>
      <c r="M82" s="9">
        <v>5.4</v>
      </c>
      <c r="N82" s="9">
        <v>0</v>
      </c>
      <c r="O82" s="9">
        <v>3</v>
      </c>
      <c r="P82" s="9">
        <v>0</v>
      </c>
      <c r="Q82" s="9">
        <v>3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30.7</v>
      </c>
      <c r="X82" s="9">
        <v>7.2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>
        <v>0</v>
      </c>
      <c r="AH82" s="9">
        <v>0</v>
      </c>
      <c r="AI82" s="9">
        <v>0</v>
      </c>
      <c r="AJ82" s="9">
        <v>0</v>
      </c>
      <c r="AK82" s="9">
        <v>0</v>
      </c>
      <c r="AL82" s="9">
        <v>0</v>
      </c>
      <c r="AM82" s="9">
        <v>0</v>
      </c>
      <c r="AN82" s="9">
        <v>8.5</v>
      </c>
      <c r="AO82" s="9">
        <v>0</v>
      </c>
      <c r="AP82" s="17">
        <f t="shared" si="3"/>
        <v>85.8</v>
      </c>
      <c r="AQ82" s="17">
        <v>100</v>
      </c>
      <c r="AR82" s="14">
        <v>9000</v>
      </c>
      <c r="AS82" s="16">
        <v>69</v>
      </c>
      <c r="AT82" s="15">
        <f t="shared" si="4"/>
        <v>621000</v>
      </c>
    </row>
    <row r="83" spans="1:46" x14ac:dyDescent="0.25">
      <c r="A83" s="7" t="s">
        <v>109</v>
      </c>
      <c r="B83" s="8" t="s">
        <v>120</v>
      </c>
      <c r="C83" s="8" t="s">
        <v>130</v>
      </c>
      <c r="D83" s="9">
        <v>0</v>
      </c>
      <c r="E83" s="9">
        <v>0</v>
      </c>
      <c r="F83" s="9">
        <v>9</v>
      </c>
      <c r="G83" s="9">
        <v>0</v>
      </c>
      <c r="H83" s="9">
        <v>0</v>
      </c>
      <c r="I83" s="9">
        <v>3</v>
      </c>
      <c r="J83" s="9">
        <v>0</v>
      </c>
      <c r="K83" s="9">
        <v>14.8</v>
      </c>
      <c r="L83" s="9">
        <v>6</v>
      </c>
      <c r="M83" s="9">
        <v>6</v>
      </c>
      <c r="N83" s="9">
        <v>0</v>
      </c>
      <c r="O83" s="9">
        <v>3</v>
      </c>
      <c r="P83" s="9">
        <v>0</v>
      </c>
      <c r="Q83" s="9">
        <v>6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23.3</v>
      </c>
      <c r="X83" s="9">
        <v>13.5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  <c r="AN83" s="9">
        <v>11.100000000000001</v>
      </c>
      <c r="AO83" s="9">
        <v>0</v>
      </c>
      <c r="AP83" s="17">
        <f t="shared" si="3"/>
        <v>95.699999999999989</v>
      </c>
      <c r="AQ83" s="17">
        <v>100</v>
      </c>
      <c r="AR83" s="14">
        <v>9000</v>
      </c>
      <c r="AS83" s="16">
        <v>76</v>
      </c>
      <c r="AT83" s="15">
        <f t="shared" si="4"/>
        <v>684000</v>
      </c>
    </row>
    <row r="84" spans="1:46" x14ac:dyDescent="0.25">
      <c r="A84" s="7" t="s">
        <v>109</v>
      </c>
      <c r="B84" s="8" t="s">
        <v>120</v>
      </c>
      <c r="C84" s="8" t="s">
        <v>131</v>
      </c>
      <c r="D84" s="9">
        <v>0</v>
      </c>
      <c r="E84" s="9">
        <v>0</v>
      </c>
      <c r="F84" s="9">
        <v>3</v>
      </c>
      <c r="G84" s="9">
        <v>0</v>
      </c>
      <c r="H84" s="9">
        <v>0</v>
      </c>
      <c r="I84" s="9">
        <v>3</v>
      </c>
      <c r="J84" s="9">
        <v>0</v>
      </c>
      <c r="K84" s="9">
        <v>10</v>
      </c>
      <c r="L84" s="9">
        <v>3.6</v>
      </c>
      <c r="M84" s="9">
        <v>3.6</v>
      </c>
      <c r="N84" s="9">
        <v>0</v>
      </c>
      <c r="O84" s="9">
        <v>3</v>
      </c>
      <c r="P84" s="9">
        <v>0</v>
      </c>
      <c r="Q84" s="9">
        <v>3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7.7</v>
      </c>
      <c r="X84" s="9">
        <v>3.4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>
        <v>0</v>
      </c>
      <c r="AJ84" s="9">
        <v>0</v>
      </c>
      <c r="AK84" s="9">
        <v>0</v>
      </c>
      <c r="AL84" s="9">
        <v>0</v>
      </c>
      <c r="AM84" s="9">
        <v>0</v>
      </c>
      <c r="AN84" s="9">
        <v>2</v>
      </c>
      <c r="AO84" s="9">
        <v>0</v>
      </c>
      <c r="AP84" s="17">
        <f t="shared" si="3"/>
        <v>42.300000000000004</v>
      </c>
      <c r="AQ84" s="17">
        <v>100</v>
      </c>
      <c r="AR84" s="14">
        <v>9000</v>
      </c>
      <c r="AS84" s="16">
        <v>50</v>
      </c>
      <c r="AT84" s="15">
        <f t="shared" si="4"/>
        <v>450000</v>
      </c>
    </row>
    <row r="85" spans="1:46" x14ac:dyDescent="0.25">
      <c r="A85" s="7" t="s">
        <v>132</v>
      </c>
      <c r="B85" s="8" t="s">
        <v>133</v>
      </c>
      <c r="C85" s="8" t="s">
        <v>134</v>
      </c>
      <c r="D85" s="9">
        <v>3</v>
      </c>
      <c r="E85" s="9">
        <v>0</v>
      </c>
      <c r="F85" s="9">
        <v>54</v>
      </c>
      <c r="G85" s="9">
        <v>24.200000000000003</v>
      </c>
      <c r="H85" s="9">
        <v>0</v>
      </c>
      <c r="I85" s="9">
        <v>12</v>
      </c>
      <c r="J85" s="9">
        <v>0</v>
      </c>
      <c r="K85" s="9">
        <v>70.099999999999994</v>
      </c>
      <c r="L85" s="9">
        <v>26.8</v>
      </c>
      <c r="M85" s="9">
        <v>40.1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54</v>
      </c>
      <c r="W85" s="9">
        <v>12</v>
      </c>
      <c r="X85" s="9">
        <v>0</v>
      </c>
      <c r="Y85" s="9">
        <v>0</v>
      </c>
      <c r="Z85" s="9">
        <v>0</v>
      </c>
      <c r="AA85" s="9">
        <v>12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9">
        <v>0</v>
      </c>
      <c r="AK85" s="9">
        <v>0</v>
      </c>
      <c r="AL85" s="9">
        <v>0</v>
      </c>
      <c r="AM85" s="9">
        <v>0</v>
      </c>
      <c r="AN85" s="9">
        <v>38.400000000000006</v>
      </c>
      <c r="AO85" s="9">
        <v>0</v>
      </c>
      <c r="AP85" s="16"/>
      <c r="AQ85" s="17">
        <f t="shared" si="3"/>
        <v>346.6</v>
      </c>
      <c r="AR85" s="14">
        <v>5000</v>
      </c>
      <c r="AS85" s="16">
        <v>347</v>
      </c>
      <c r="AT85" s="15">
        <f t="shared" si="4"/>
        <v>1735000</v>
      </c>
    </row>
    <row r="86" spans="1:46" x14ac:dyDescent="0.25">
      <c r="A86" s="7" t="s">
        <v>132</v>
      </c>
      <c r="B86" s="8" t="s">
        <v>133</v>
      </c>
      <c r="C86" s="8" t="s">
        <v>135</v>
      </c>
      <c r="D86" s="9">
        <v>6</v>
      </c>
      <c r="E86" s="9">
        <v>0</v>
      </c>
      <c r="F86" s="9">
        <v>75</v>
      </c>
      <c r="G86" s="9">
        <v>0</v>
      </c>
      <c r="H86" s="9">
        <v>38.700000000000003</v>
      </c>
      <c r="I86" s="9">
        <v>0</v>
      </c>
      <c r="J86" s="9">
        <v>0</v>
      </c>
      <c r="K86" s="9">
        <v>105.6</v>
      </c>
      <c r="L86" s="9">
        <v>42.2</v>
      </c>
      <c r="M86" s="9">
        <v>63.2</v>
      </c>
      <c r="N86" s="9">
        <v>0</v>
      </c>
      <c r="O86" s="9">
        <v>48.6</v>
      </c>
      <c r="P86" s="9">
        <v>0</v>
      </c>
      <c r="Q86" s="9">
        <v>108.6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33</v>
      </c>
      <c r="X86" s="9">
        <v>0</v>
      </c>
      <c r="Y86" s="9">
        <v>0</v>
      </c>
      <c r="Z86" s="9">
        <v>0</v>
      </c>
      <c r="AA86" s="9">
        <v>38.299999999999997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>
        <v>0</v>
      </c>
      <c r="AH86" s="9">
        <v>0</v>
      </c>
      <c r="AI86" s="9">
        <v>0</v>
      </c>
      <c r="AJ86" s="9">
        <v>0</v>
      </c>
      <c r="AK86" s="9">
        <v>0</v>
      </c>
      <c r="AL86" s="9">
        <v>0</v>
      </c>
      <c r="AM86" s="9">
        <v>0</v>
      </c>
      <c r="AN86" s="9">
        <v>87.5</v>
      </c>
      <c r="AO86" s="9">
        <v>52.400000000000006</v>
      </c>
      <c r="AP86" s="16"/>
      <c r="AQ86" s="17">
        <f t="shared" si="3"/>
        <v>699.09999999999991</v>
      </c>
      <c r="AR86" s="14">
        <v>5000</v>
      </c>
      <c r="AS86" s="16">
        <f>699+19</f>
        <v>718</v>
      </c>
      <c r="AT86" s="15">
        <f t="shared" si="4"/>
        <v>3590000</v>
      </c>
    </row>
    <row r="87" spans="1:46" x14ac:dyDescent="0.25">
      <c r="A87" s="7" t="s">
        <v>132</v>
      </c>
      <c r="B87" s="8" t="s">
        <v>133</v>
      </c>
      <c r="C87" s="8" t="s">
        <v>136</v>
      </c>
      <c r="D87" s="9">
        <v>0</v>
      </c>
      <c r="E87" s="9">
        <v>0</v>
      </c>
      <c r="F87" s="9">
        <v>72</v>
      </c>
      <c r="G87" s="9">
        <v>0</v>
      </c>
      <c r="H87" s="9">
        <v>35.799999999999997</v>
      </c>
      <c r="I87" s="9">
        <v>0</v>
      </c>
      <c r="J87" s="9">
        <v>0</v>
      </c>
      <c r="K87" s="9">
        <v>139.30000000000001</v>
      </c>
      <c r="L87" s="9">
        <v>54.5</v>
      </c>
      <c r="M87" s="9">
        <v>81.800000000000011</v>
      </c>
      <c r="N87" s="9">
        <v>0</v>
      </c>
      <c r="O87" s="9">
        <v>3.9000000000000004</v>
      </c>
      <c r="P87" s="9">
        <v>0</v>
      </c>
      <c r="Q87" s="9">
        <v>9.2000000000000011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33</v>
      </c>
      <c r="X87" s="9">
        <v>0</v>
      </c>
      <c r="Y87" s="9">
        <v>0</v>
      </c>
      <c r="Z87" s="9">
        <v>0</v>
      </c>
      <c r="AA87" s="9">
        <v>32.799999999999997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>
        <v>0</v>
      </c>
      <c r="AH87" s="9">
        <v>0</v>
      </c>
      <c r="AI87" s="9">
        <v>0</v>
      </c>
      <c r="AJ87" s="9">
        <v>0</v>
      </c>
      <c r="AK87" s="9">
        <v>0</v>
      </c>
      <c r="AL87" s="9">
        <v>0</v>
      </c>
      <c r="AM87" s="9">
        <v>0</v>
      </c>
      <c r="AN87" s="9">
        <v>63.400000000000006</v>
      </c>
      <c r="AO87" s="9">
        <v>13.100000000000001</v>
      </c>
      <c r="AP87" s="16"/>
      <c r="AQ87" s="17">
        <f t="shared" si="3"/>
        <v>538.80000000000007</v>
      </c>
      <c r="AR87" s="14">
        <v>9000</v>
      </c>
      <c r="AS87" s="16">
        <v>539</v>
      </c>
      <c r="AT87" s="15">
        <f t="shared" si="4"/>
        <v>4851000</v>
      </c>
    </row>
    <row r="88" spans="1:46" x14ac:dyDescent="0.25">
      <c r="A88" s="7" t="s">
        <v>132</v>
      </c>
      <c r="B88" s="8" t="s">
        <v>133</v>
      </c>
      <c r="C88" s="8" t="s">
        <v>137</v>
      </c>
      <c r="D88" s="9">
        <v>3</v>
      </c>
      <c r="E88" s="9">
        <v>0</v>
      </c>
      <c r="F88" s="9">
        <v>0</v>
      </c>
      <c r="G88" s="9">
        <v>0</v>
      </c>
      <c r="H88" s="9">
        <v>21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16.200000000000003</v>
      </c>
      <c r="P88" s="9">
        <v>0</v>
      </c>
      <c r="Q88" s="9">
        <v>32.700000000000003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9">
        <v>0</v>
      </c>
      <c r="AK88" s="9">
        <v>0</v>
      </c>
      <c r="AL88" s="9">
        <v>0</v>
      </c>
      <c r="AM88" s="9">
        <v>0</v>
      </c>
      <c r="AN88" s="9">
        <v>0</v>
      </c>
      <c r="AO88" s="9">
        <v>34.1</v>
      </c>
      <c r="AP88" s="16"/>
      <c r="AQ88" s="17">
        <f t="shared" si="3"/>
        <v>107</v>
      </c>
      <c r="AR88" s="14">
        <v>9000</v>
      </c>
      <c r="AS88" s="16">
        <v>107</v>
      </c>
      <c r="AT88" s="15">
        <f t="shared" si="4"/>
        <v>963000</v>
      </c>
    </row>
    <row r="89" spans="1:46" x14ac:dyDescent="0.25">
      <c r="A89" s="7" t="s">
        <v>132</v>
      </c>
      <c r="B89" s="8" t="s">
        <v>133</v>
      </c>
      <c r="C89" s="8" t="s">
        <v>138</v>
      </c>
      <c r="D89" s="9">
        <v>0</v>
      </c>
      <c r="E89" s="9">
        <v>0</v>
      </c>
      <c r="F89" s="9">
        <v>6</v>
      </c>
      <c r="G89" s="9">
        <v>0</v>
      </c>
      <c r="H89" s="9">
        <v>0</v>
      </c>
      <c r="I89" s="9">
        <v>0</v>
      </c>
      <c r="J89" s="9">
        <v>0</v>
      </c>
      <c r="K89" s="9">
        <v>3.6</v>
      </c>
      <c r="L89" s="9">
        <v>0.2</v>
      </c>
      <c r="M89" s="9">
        <v>3.3</v>
      </c>
      <c r="N89" s="9">
        <v>0</v>
      </c>
      <c r="O89" s="9">
        <v>0</v>
      </c>
      <c r="P89" s="9">
        <v>0</v>
      </c>
      <c r="Q89" s="9">
        <v>0</v>
      </c>
      <c r="R89" s="9">
        <v>3</v>
      </c>
      <c r="S89" s="9">
        <v>0</v>
      </c>
      <c r="T89" s="9">
        <v>0</v>
      </c>
      <c r="U89" s="9">
        <v>0</v>
      </c>
      <c r="V89" s="9">
        <v>6</v>
      </c>
      <c r="W89" s="9">
        <v>3.5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9">
        <v>0</v>
      </c>
      <c r="AH89" s="9">
        <v>0</v>
      </c>
      <c r="AI89" s="9">
        <v>0</v>
      </c>
      <c r="AJ89" s="9">
        <v>0</v>
      </c>
      <c r="AK89" s="9">
        <v>0</v>
      </c>
      <c r="AL89" s="9">
        <v>0</v>
      </c>
      <c r="AM89" s="9">
        <v>0</v>
      </c>
      <c r="AN89" s="9">
        <v>0.60000000000000009</v>
      </c>
      <c r="AO89" s="9">
        <v>0</v>
      </c>
      <c r="AP89" s="9">
        <v>26</v>
      </c>
      <c r="AQ89" s="17">
        <v>100</v>
      </c>
      <c r="AR89" s="14">
        <v>11000</v>
      </c>
      <c r="AS89" s="16">
        <v>50</v>
      </c>
      <c r="AT89" s="15">
        <f t="shared" si="4"/>
        <v>550000</v>
      </c>
    </row>
    <row r="90" spans="1:46" x14ac:dyDescent="0.25">
      <c r="A90" s="7" t="s">
        <v>132</v>
      </c>
      <c r="B90" s="8" t="s">
        <v>133</v>
      </c>
      <c r="C90" s="8" t="s">
        <v>139</v>
      </c>
      <c r="D90" s="9">
        <v>3</v>
      </c>
      <c r="E90" s="9">
        <v>0</v>
      </c>
      <c r="F90" s="9">
        <v>9</v>
      </c>
      <c r="G90" s="9">
        <v>0</v>
      </c>
      <c r="H90" s="9">
        <v>0</v>
      </c>
      <c r="I90" s="9">
        <v>0</v>
      </c>
      <c r="J90" s="9">
        <v>0</v>
      </c>
      <c r="K90" s="9">
        <v>8</v>
      </c>
      <c r="L90" s="9">
        <v>3.8</v>
      </c>
      <c r="M90" s="9">
        <v>4</v>
      </c>
      <c r="N90" s="9">
        <v>0</v>
      </c>
      <c r="O90" s="9">
        <v>0</v>
      </c>
      <c r="P90" s="9">
        <v>0</v>
      </c>
      <c r="Q90" s="9">
        <v>0</v>
      </c>
      <c r="R90" s="9">
        <v>6</v>
      </c>
      <c r="S90" s="9">
        <v>0</v>
      </c>
      <c r="T90" s="9">
        <v>0</v>
      </c>
      <c r="U90" s="9">
        <v>0</v>
      </c>
      <c r="V90" s="9">
        <v>6</v>
      </c>
      <c r="W90" s="9">
        <v>4.7</v>
      </c>
      <c r="X90" s="9">
        <v>0</v>
      </c>
      <c r="Y90" s="9">
        <v>0</v>
      </c>
      <c r="Z90" s="9">
        <v>0</v>
      </c>
      <c r="AA90" s="9">
        <v>3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9">
        <v>0</v>
      </c>
      <c r="AK90" s="9">
        <v>0</v>
      </c>
      <c r="AL90" s="9">
        <v>0</v>
      </c>
      <c r="AM90" s="9">
        <v>0</v>
      </c>
      <c r="AN90" s="9">
        <v>1.8</v>
      </c>
      <c r="AO90" s="9">
        <v>0</v>
      </c>
      <c r="AP90" s="9">
        <v>49</v>
      </c>
      <c r="AQ90" s="17">
        <v>100</v>
      </c>
      <c r="AR90" s="14">
        <v>9000</v>
      </c>
      <c r="AS90" s="16">
        <v>50</v>
      </c>
      <c r="AT90" s="15">
        <f t="shared" si="4"/>
        <v>450000</v>
      </c>
    </row>
    <row r="91" spans="1:46" x14ac:dyDescent="0.25">
      <c r="A91" s="7" t="s">
        <v>132</v>
      </c>
      <c r="B91" s="8" t="s">
        <v>133</v>
      </c>
      <c r="C91" s="8" t="s">
        <v>140</v>
      </c>
      <c r="D91" s="9">
        <v>3</v>
      </c>
      <c r="E91" s="9">
        <v>0</v>
      </c>
      <c r="F91" s="9">
        <v>15</v>
      </c>
      <c r="G91" s="9">
        <v>0</v>
      </c>
      <c r="H91" s="9">
        <v>0</v>
      </c>
      <c r="I91" s="9">
        <v>0</v>
      </c>
      <c r="J91" s="9">
        <v>0</v>
      </c>
      <c r="K91" s="9">
        <v>13.5</v>
      </c>
      <c r="L91" s="9">
        <v>6.6</v>
      </c>
      <c r="M91" s="9">
        <v>6.7</v>
      </c>
      <c r="N91" s="9">
        <v>0</v>
      </c>
      <c r="O91" s="9">
        <v>0</v>
      </c>
      <c r="P91" s="9">
        <v>0</v>
      </c>
      <c r="Q91" s="9">
        <v>0</v>
      </c>
      <c r="R91" s="9">
        <v>9</v>
      </c>
      <c r="S91" s="9">
        <v>0</v>
      </c>
      <c r="T91" s="9">
        <v>0</v>
      </c>
      <c r="U91" s="9">
        <v>0</v>
      </c>
      <c r="V91" s="9">
        <v>12</v>
      </c>
      <c r="W91" s="9">
        <v>7.3</v>
      </c>
      <c r="X91" s="9">
        <v>0</v>
      </c>
      <c r="Y91" s="9">
        <v>0</v>
      </c>
      <c r="Z91" s="9">
        <v>0</v>
      </c>
      <c r="AA91" s="9">
        <v>3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>
        <v>0</v>
      </c>
      <c r="AH91" s="9">
        <v>0</v>
      </c>
      <c r="AI91" s="9">
        <v>0</v>
      </c>
      <c r="AJ91" s="9">
        <v>0</v>
      </c>
      <c r="AK91" s="9">
        <v>0</v>
      </c>
      <c r="AL91" s="9">
        <v>0</v>
      </c>
      <c r="AM91" s="9">
        <v>0</v>
      </c>
      <c r="AN91" s="9">
        <v>1.3</v>
      </c>
      <c r="AO91" s="9">
        <v>0</v>
      </c>
      <c r="AP91" s="9">
        <v>77</v>
      </c>
      <c r="AQ91" s="17">
        <v>100</v>
      </c>
      <c r="AR91" s="14">
        <v>11000</v>
      </c>
      <c r="AS91" s="16">
        <v>77</v>
      </c>
      <c r="AT91" s="15">
        <f t="shared" si="4"/>
        <v>847000</v>
      </c>
    </row>
    <row r="92" spans="1:46" x14ac:dyDescent="0.25">
      <c r="A92" s="7" t="s">
        <v>132</v>
      </c>
      <c r="B92" s="8" t="s">
        <v>133</v>
      </c>
      <c r="C92" s="8" t="s">
        <v>141</v>
      </c>
      <c r="D92" s="9">
        <v>6</v>
      </c>
      <c r="E92" s="9">
        <v>0</v>
      </c>
      <c r="F92" s="9">
        <v>72</v>
      </c>
      <c r="G92" s="9">
        <v>15</v>
      </c>
      <c r="H92" s="9">
        <v>0</v>
      </c>
      <c r="I92" s="9">
        <v>9</v>
      </c>
      <c r="J92" s="9">
        <v>0</v>
      </c>
      <c r="K92" s="9">
        <v>99.6</v>
      </c>
      <c r="L92" s="9">
        <v>38.6</v>
      </c>
      <c r="M92" s="9">
        <v>57.8</v>
      </c>
      <c r="N92" s="9">
        <v>0</v>
      </c>
      <c r="O92" s="9">
        <v>0</v>
      </c>
      <c r="P92" s="9">
        <v>0</v>
      </c>
      <c r="Q92" s="9">
        <v>0</v>
      </c>
      <c r="R92" s="9">
        <v>39</v>
      </c>
      <c r="S92" s="9">
        <v>0</v>
      </c>
      <c r="T92" s="9">
        <v>0</v>
      </c>
      <c r="U92" s="9">
        <v>0</v>
      </c>
      <c r="V92" s="9">
        <v>63</v>
      </c>
      <c r="W92" s="9">
        <v>38.799999999999997</v>
      </c>
      <c r="X92" s="9">
        <v>0</v>
      </c>
      <c r="Y92" s="9">
        <v>0</v>
      </c>
      <c r="Z92" s="9">
        <v>0</v>
      </c>
      <c r="AA92" s="9">
        <v>15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9">
        <v>0</v>
      </c>
      <c r="AK92" s="9">
        <v>0</v>
      </c>
      <c r="AL92" s="9">
        <v>0</v>
      </c>
      <c r="AM92" s="9">
        <v>0</v>
      </c>
      <c r="AN92" s="9">
        <v>42.300000000000004</v>
      </c>
      <c r="AO92" s="9">
        <v>0</v>
      </c>
      <c r="AP92" s="16"/>
      <c r="AQ92" s="17">
        <f t="shared" si="3"/>
        <v>496.1</v>
      </c>
      <c r="AR92" s="14">
        <v>6000</v>
      </c>
      <c r="AS92" s="17">
        <v>496</v>
      </c>
      <c r="AT92" s="15">
        <f t="shared" si="4"/>
        <v>2976000</v>
      </c>
    </row>
    <row r="93" spans="1:46" x14ac:dyDescent="0.25">
      <c r="A93" s="7" t="s">
        <v>132</v>
      </c>
      <c r="B93" s="8" t="s">
        <v>133</v>
      </c>
      <c r="C93" s="8" t="s">
        <v>142</v>
      </c>
      <c r="D93" s="9">
        <v>0</v>
      </c>
      <c r="E93" s="9">
        <v>0</v>
      </c>
      <c r="F93" s="9">
        <v>24</v>
      </c>
      <c r="G93" s="9">
        <v>3</v>
      </c>
      <c r="H93" s="9">
        <v>0</v>
      </c>
      <c r="I93" s="9">
        <v>9</v>
      </c>
      <c r="J93" s="9">
        <v>0</v>
      </c>
      <c r="K93" s="9">
        <v>25.8</v>
      </c>
      <c r="L93" s="9">
        <v>10.3</v>
      </c>
      <c r="M93" s="9">
        <v>15.4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15</v>
      </c>
      <c r="W93" s="9">
        <v>15.4</v>
      </c>
      <c r="X93" s="9">
        <v>0</v>
      </c>
      <c r="Y93" s="9">
        <v>0</v>
      </c>
      <c r="Z93" s="9">
        <v>0</v>
      </c>
      <c r="AA93" s="9">
        <v>3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>
        <v>0</v>
      </c>
      <c r="AH93" s="9">
        <v>0</v>
      </c>
      <c r="AI93" s="9">
        <v>0</v>
      </c>
      <c r="AJ93" s="9">
        <v>0</v>
      </c>
      <c r="AK93" s="9">
        <v>0</v>
      </c>
      <c r="AL93" s="9">
        <v>0</v>
      </c>
      <c r="AM93" s="9">
        <v>0</v>
      </c>
      <c r="AN93" s="9">
        <v>12</v>
      </c>
      <c r="AO93" s="9">
        <v>0</v>
      </c>
      <c r="AP93" s="16"/>
      <c r="AQ93" s="17">
        <f t="shared" si="3"/>
        <v>132.9</v>
      </c>
      <c r="AR93" s="14">
        <v>9000</v>
      </c>
      <c r="AS93" s="16">
        <v>133</v>
      </c>
      <c r="AT93" s="20">
        <f t="shared" si="4"/>
        <v>1197000</v>
      </c>
    </row>
    <row r="94" spans="1:46" x14ac:dyDescent="0.25">
      <c r="A94" s="7" t="s">
        <v>132</v>
      </c>
      <c r="B94" s="8" t="s">
        <v>143</v>
      </c>
      <c r="C94" s="8" t="s">
        <v>144</v>
      </c>
      <c r="D94" s="9">
        <v>3</v>
      </c>
      <c r="E94" s="9">
        <v>0</v>
      </c>
      <c r="F94" s="9">
        <v>18</v>
      </c>
      <c r="G94" s="9">
        <v>6.1</v>
      </c>
      <c r="H94" s="9">
        <v>0</v>
      </c>
      <c r="I94" s="9">
        <v>0</v>
      </c>
      <c r="J94" s="9">
        <v>0</v>
      </c>
      <c r="K94" s="9">
        <v>24.5</v>
      </c>
      <c r="L94" s="9">
        <v>9.8000000000000007</v>
      </c>
      <c r="M94" s="9">
        <v>11.600000000000001</v>
      </c>
      <c r="N94" s="9">
        <v>0</v>
      </c>
      <c r="O94" s="9">
        <v>3</v>
      </c>
      <c r="P94" s="9">
        <v>0</v>
      </c>
      <c r="Q94" s="9">
        <v>6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34.4</v>
      </c>
      <c r="X94" s="9">
        <v>0</v>
      </c>
      <c r="Y94" s="9">
        <v>0</v>
      </c>
      <c r="Z94" s="9">
        <v>0</v>
      </c>
      <c r="AA94" s="9">
        <v>8.3000000000000007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>
        <v>0</v>
      </c>
      <c r="AH94" s="9">
        <v>0</v>
      </c>
      <c r="AI94" s="9">
        <v>0</v>
      </c>
      <c r="AJ94" s="9">
        <v>0</v>
      </c>
      <c r="AK94" s="9">
        <v>0</v>
      </c>
      <c r="AL94" s="9">
        <v>0</v>
      </c>
      <c r="AM94" s="9">
        <v>0</v>
      </c>
      <c r="AN94" s="9">
        <v>15.700000000000001</v>
      </c>
      <c r="AO94" s="9">
        <v>0</v>
      </c>
      <c r="AP94" s="16"/>
      <c r="AQ94" s="17">
        <f t="shared" si="3"/>
        <v>140.4</v>
      </c>
      <c r="AR94" s="14">
        <v>7000</v>
      </c>
      <c r="AS94" s="16">
        <v>198</v>
      </c>
      <c r="AT94" s="20">
        <f t="shared" si="4"/>
        <v>1386000</v>
      </c>
    </row>
    <row r="95" spans="1:46" x14ac:dyDescent="0.25">
      <c r="A95" s="7" t="s">
        <v>132</v>
      </c>
      <c r="B95" s="8" t="s">
        <v>143</v>
      </c>
      <c r="C95" s="8" t="s">
        <v>145</v>
      </c>
      <c r="D95" s="9">
        <v>3</v>
      </c>
      <c r="E95" s="9">
        <v>0</v>
      </c>
      <c r="F95" s="9">
        <v>15</v>
      </c>
      <c r="G95" s="9">
        <v>5.6</v>
      </c>
      <c r="H95" s="9">
        <v>0</v>
      </c>
      <c r="I95" s="9">
        <v>0</v>
      </c>
      <c r="J95" s="9">
        <v>0</v>
      </c>
      <c r="K95" s="9">
        <v>20.9</v>
      </c>
      <c r="L95" s="9">
        <v>9.6</v>
      </c>
      <c r="M95" s="9">
        <v>11.3</v>
      </c>
      <c r="N95" s="9">
        <v>0</v>
      </c>
      <c r="O95" s="9">
        <v>3</v>
      </c>
      <c r="P95" s="9">
        <v>0</v>
      </c>
      <c r="Q95" s="9">
        <v>3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31.1</v>
      </c>
      <c r="X95" s="9">
        <v>0</v>
      </c>
      <c r="Y95" s="9">
        <v>0</v>
      </c>
      <c r="Z95" s="9">
        <v>0</v>
      </c>
      <c r="AA95" s="9">
        <v>8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  <c r="AH95" s="9">
        <v>0</v>
      </c>
      <c r="AI95" s="9">
        <v>0</v>
      </c>
      <c r="AJ95" s="9">
        <v>0</v>
      </c>
      <c r="AK95" s="9">
        <v>0</v>
      </c>
      <c r="AL95" s="9">
        <v>0</v>
      </c>
      <c r="AM95" s="9">
        <v>0</v>
      </c>
      <c r="AN95" s="9">
        <v>15.100000000000001</v>
      </c>
      <c r="AO95" s="9">
        <v>0</v>
      </c>
      <c r="AP95" s="16"/>
      <c r="AQ95" s="17">
        <f t="shared" si="3"/>
        <v>125.6</v>
      </c>
      <c r="AR95" s="14">
        <v>7000</v>
      </c>
      <c r="AS95" s="16">
        <v>140</v>
      </c>
      <c r="AT95" s="20">
        <f t="shared" si="4"/>
        <v>980000</v>
      </c>
    </row>
    <row r="96" spans="1:46" x14ac:dyDescent="0.25">
      <c r="A96" s="7" t="s">
        <v>132</v>
      </c>
      <c r="B96" s="8" t="s">
        <v>143</v>
      </c>
      <c r="C96" s="8" t="s">
        <v>146</v>
      </c>
      <c r="D96" s="9">
        <v>3</v>
      </c>
      <c r="E96" s="9">
        <v>0</v>
      </c>
      <c r="F96" s="9">
        <v>9</v>
      </c>
      <c r="G96" s="9">
        <v>4.8</v>
      </c>
      <c r="H96" s="9">
        <v>0</v>
      </c>
      <c r="I96" s="9">
        <v>0</v>
      </c>
      <c r="J96" s="9">
        <v>0</v>
      </c>
      <c r="K96" s="9">
        <v>18.8</v>
      </c>
      <c r="L96" s="9">
        <v>5.7</v>
      </c>
      <c r="M96" s="9">
        <v>9.9</v>
      </c>
      <c r="N96" s="9">
        <v>0</v>
      </c>
      <c r="O96" s="9">
        <v>3</v>
      </c>
      <c r="P96" s="9">
        <v>0</v>
      </c>
      <c r="Q96" s="9">
        <v>3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25.7</v>
      </c>
      <c r="X96" s="9">
        <v>0</v>
      </c>
      <c r="Y96" s="9">
        <v>0</v>
      </c>
      <c r="Z96" s="9">
        <v>0</v>
      </c>
      <c r="AA96" s="9">
        <v>6.8000000000000007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>
        <v>0</v>
      </c>
      <c r="AH96" s="9">
        <v>0</v>
      </c>
      <c r="AI96" s="9">
        <v>0</v>
      </c>
      <c r="AJ96" s="9">
        <v>0</v>
      </c>
      <c r="AK96" s="9">
        <v>0</v>
      </c>
      <c r="AL96" s="9">
        <v>0</v>
      </c>
      <c r="AM96" s="9">
        <v>0</v>
      </c>
      <c r="AN96" s="9">
        <v>11.5</v>
      </c>
      <c r="AO96" s="9">
        <v>0</v>
      </c>
      <c r="AP96" s="16"/>
      <c r="AQ96" s="17">
        <f t="shared" si="3"/>
        <v>101.2</v>
      </c>
      <c r="AR96" s="14">
        <v>7000</v>
      </c>
      <c r="AS96" s="16">
        <v>120</v>
      </c>
      <c r="AT96" s="20">
        <f t="shared" si="4"/>
        <v>840000</v>
      </c>
    </row>
    <row r="97" spans="1:46" x14ac:dyDescent="0.25">
      <c r="A97" s="7" t="s">
        <v>132</v>
      </c>
      <c r="B97" s="8" t="s">
        <v>143</v>
      </c>
      <c r="C97" s="8" t="s">
        <v>147</v>
      </c>
      <c r="D97" s="9">
        <v>3</v>
      </c>
      <c r="E97" s="9">
        <v>0</v>
      </c>
      <c r="F97" s="9">
        <v>75</v>
      </c>
      <c r="G97" s="9">
        <v>27</v>
      </c>
      <c r="H97" s="9">
        <v>29.9</v>
      </c>
      <c r="I97" s="9">
        <v>0</v>
      </c>
      <c r="J97" s="9">
        <v>0</v>
      </c>
      <c r="K97" s="9">
        <v>103.80000000000001</v>
      </c>
      <c r="L97" s="9">
        <v>40.9</v>
      </c>
      <c r="M97" s="9">
        <v>59.900000000000006</v>
      </c>
      <c r="N97" s="9">
        <v>0</v>
      </c>
      <c r="O97" s="9">
        <v>0</v>
      </c>
      <c r="P97" s="9">
        <v>0</v>
      </c>
      <c r="Q97" s="9">
        <v>0</v>
      </c>
      <c r="R97" s="9">
        <v>75</v>
      </c>
      <c r="S97" s="9">
        <v>0</v>
      </c>
      <c r="T97" s="9">
        <v>0</v>
      </c>
      <c r="U97" s="9">
        <v>0</v>
      </c>
      <c r="V97" s="9">
        <v>113.6</v>
      </c>
      <c r="W97" s="9">
        <v>27</v>
      </c>
      <c r="X97" s="9">
        <v>0</v>
      </c>
      <c r="Y97" s="9">
        <v>0</v>
      </c>
      <c r="Z97" s="9">
        <v>0</v>
      </c>
      <c r="AA97" s="9">
        <v>53.6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9">
        <v>0</v>
      </c>
      <c r="AK97" s="9">
        <v>0</v>
      </c>
      <c r="AL97" s="9">
        <v>0</v>
      </c>
      <c r="AM97" s="9">
        <v>0</v>
      </c>
      <c r="AN97" s="9">
        <v>36.800000000000004</v>
      </c>
      <c r="AO97" s="9">
        <v>0</v>
      </c>
      <c r="AP97" s="16"/>
      <c r="AQ97" s="17">
        <f t="shared" si="3"/>
        <v>645.5</v>
      </c>
      <c r="AR97" s="14">
        <v>5000</v>
      </c>
      <c r="AS97" s="16">
        <v>687</v>
      </c>
      <c r="AT97" s="20">
        <f t="shared" si="4"/>
        <v>3435000</v>
      </c>
    </row>
    <row r="98" spans="1:46" x14ac:dyDescent="0.25">
      <c r="A98" s="7" t="s">
        <v>132</v>
      </c>
      <c r="B98" s="8" t="s">
        <v>143</v>
      </c>
      <c r="C98" s="8" t="s">
        <v>148</v>
      </c>
      <c r="D98" s="9">
        <v>3</v>
      </c>
      <c r="E98" s="9">
        <v>0</v>
      </c>
      <c r="F98" s="9">
        <v>24</v>
      </c>
      <c r="G98" s="9">
        <v>12</v>
      </c>
      <c r="H98" s="9">
        <v>0</v>
      </c>
      <c r="I98" s="9">
        <v>0</v>
      </c>
      <c r="J98" s="9">
        <v>0</v>
      </c>
      <c r="K98" s="9">
        <v>24.7</v>
      </c>
      <c r="L98" s="9">
        <v>8.6</v>
      </c>
      <c r="M98" s="9">
        <v>16</v>
      </c>
      <c r="N98" s="9">
        <v>0</v>
      </c>
      <c r="O98" s="9">
        <v>0</v>
      </c>
      <c r="P98" s="9">
        <v>0</v>
      </c>
      <c r="Q98" s="9">
        <v>0</v>
      </c>
      <c r="R98" s="9">
        <v>24</v>
      </c>
      <c r="S98" s="9">
        <v>0</v>
      </c>
      <c r="T98" s="9">
        <v>0</v>
      </c>
      <c r="U98" s="9">
        <v>0</v>
      </c>
      <c r="V98" s="9">
        <v>37.799999999999997</v>
      </c>
      <c r="W98" s="9">
        <v>12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11.4</v>
      </c>
      <c r="AO98" s="9">
        <v>0</v>
      </c>
      <c r="AP98" s="16"/>
      <c r="AQ98" s="17">
        <f t="shared" si="3"/>
        <v>173.5</v>
      </c>
      <c r="AR98" s="14">
        <v>8000</v>
      </c>
      <c r="AS98" s="16">
        <v>188</v>
      </c>
      <c r="AT98" s="20">
        <f t="shared" si="4"/>
        <v>1504000</v>
      </c>
    </row>
    <row r="99" spans="1:46" x14ac:dyDescent="0.25">
      <c r="A99" s="7" t="s">
        <v>132</v>
      </c>
      <c r="B99" s="8" t="s">
        <v>143</v>
      </c>
      <c r="C99" s="8" t="s">
        <v>149</v>
      </c>
      <c r="D99" s="9">
        <v>3</v>
      </c>
      <c r="E99" s="9">
        <v>0</v>
      </c>
      <c r="F99" s="9">
        <v>45</v>
      </c>
      <c r="G99" s="9">
        <v>0</v>
      </c>
      <c r="H99" s="9">
        <v>0</v>
      </c>
      <c r="I99" s="9">
        <v>0</v>
      </c>
      <c r="J99" s="9">
        <v>0</v>
      </c>
      <c r="K99" s="9">
        <v>54.900000000000006</v>
      </c>
      <c r="L99" s="9">
        <v>22</v>
      </c>
      <c r="M99" s="9">
        <v>32.9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116.9</v>
      </c>
      <c r="X99" s="9">
        <v>0</v>
      </c>
      <c r="Y99" s="9">
        <v>0</v>
      </c>
      <c r="Z99" s="9">
        <v>0</v>
      </c>
      <c r="AA99" s="9">
        <v>14.5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  <c r="AJ99" s="9">
        <v>0</v>
      </c>
      <c r="AK99" s="9">
        <v>0</v>
      </c>
      <c r="AL99" s="9">
        <v>0</v>
      </c>
      <c r="AM99" s="9">
        <v>0</v>
      </c>
      <c r="AN99" s="9">
        <v>32.800000000000004</v>
      </c>
      <c r="AO99" s="9">
        <v>0</v>
      </c>
      <c r="AP99" s="16"/>
      <c r="AQ99" s="17">
        <f t="shared" si="3"/>
        <v>322.00000000000006</v>
      </c>
      <c r="AR99" s="14">
        <v>8000</v>
      </c>
      <c r="AS99" s="16">
        <v>355</v>
      </c>
      <c r="AT99" s="20">
        <f t="shared" si="4"/>
        <v>2840000</v>
      </c>
    </row>
    <row r="100" spans="1:46" x14ac:dyDescent="0.25">
      <c r="A100" s="7" t="s">
        <v>132</v>
      </c>
      <c r="B100" s="8" t="s">
        <v>150</v>
      </c>
      <c r="C100" s="8" t="s">
        <v>151</v>
      </c>
      <c r="D100" s="9">
        <v>3</v>
      </c>
      <c r="E100" s="9">
        <v>0</v>
      </c>
      <c r="F100" s="9">
        <v>27</v>
      </c>
      <c r="G100" s="9">
        <v>0</v>
      </c>
      <c r="H100" s="9">
        <v>21</v>
      </c>
      <c r="I100" s="9">
        <v>0</v>
      </c>
      <c r="J100" s="9">
        <v>0</v>
      </c>
      <c r="K100" s="9">
        <v>75.300000000000011</v>
      </c>
      <c r="L100" s="9">
        <v>29.5</v>
      </c>
      <c r="M100" s="9">
        <v>45.7</v>
      </c>
      <c r="N100" s="9">
        <v>0</v>
      </c>
      <c r="O100" s="9">
        <v>9</v>
      </c>
      <c r="P100" s="9">
        <v>0</v>
      </c>
      <c r="Q100" s="9">
        <v>18</v>
      </c>
      <c r="R100" s="9">
        <v>0</v>
      </c>
      <c r="S100" s="9">
        <v>0</v>
      </c>
      <c r="T100" s="9">
        <v>0</v>
      </c>
      <c r="U100" s="9">
        <v>0</v>
      </c>
      <c r="V100" s="9">
        <v>42</v>
      </c>
      <c r="W100" s="9">
        <v>35.299999999999997</v>
      </c>
      <c r="X100" s="9">
        <v>0</v>
      </c>
      <c r="Y100" s="9">
        <v>9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9">
        <v>0</v>
      </c>
      <c r="AK100" s="9">
        <v>0</v>
      </c>
      <c r="AL100" s="9">
        <v>0</v>
      </c>
      <c r="AM100" s="9">
        <v>0</v>
      </c>
      <c r="AN100" s="9">
        <v>26.3</v>
      </c>
      <c r="AO100" s="9">
        <v>0</v>
      </c>
      <c r="AP100" s="16"/>
      <c r="AQ100" s="17">
        <f t="shared" si="3"/>
        <v>341.1</v>
      </c>
      <c r="AR100" s="14">
        <v>9000</v>
      </c>
      <c r="AS100" s="16">
        <v>341</v>
      </c>
      <c r="AT100" s="20">
        <f t="shared" si="4"/>
        <v>3069000</v>
      </c>
    </row>
    <row r="101" spans="1:46" x14ac:dyDescent="0.25">
      <c r="A101" s="7" t="s">
        <v>132</v>
      </c>
      <c r="B101" s="8" t="s">
        <v>150</v>
      </c>
      <c r="C101" s="8" t="s">
        <v>152</v>
      </c>
      <c r="D101" s="9">
        <v>3</v>
      </c>
      <c r="E101" s="9">
        <v>0</v>
      </c>
      <c r="F101" s="9">
        <v>12</v>
      </c>
      <c r="G101" s="9">
        <v>0</v>
      </c>
      <c r="H101" s="9">
        <v>12</v>
      </c>
      <c r="I101" s="9">
        <v>0</v>
      </c>
      <c r="J101" s="9">
        <v>0</v>
      </c>
      <c r="K101" s="9">
        <v>34.1</v>
      </c>
      <c r="L101" s="9">
        <v>14.2</v>
      </c>
      <c r="M101" s="9">
        <v>16.7</v>
      </c>
      <c r="N101" s="9">
        <v>0</v>
      </c>
      <c r="O101" s="9">
        <v>6</v>
      </c>
      <c r="P101" s="9">
        <v>0</v>
      </c>
      <c r="Q101" s="9">
        <v>9</v>
      </c>
      <c r="R101" s="9">
        <v>0</v>
      </c>
      <c r="S101" s="9">
        <v>0</v>
      </c>
      <c r="T101" s="9">
        <v>0</v>
      </c>
      <c r="U101" s="9">
        <v>0</v>
      </c>
      <c r="V101" s="9">
        <v>24</v>
      </c>
      <c r="W101" s="9">
        <v>13.5</v>
      </c>
      <c r="X101" s="9">
        <v>0</v>
      </c>
      <c r="Y101" s="9">
        <v>3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>
        <v>0</v>
      </c>
      <c r="AH101" s="9">
        <v>0</v>
      </c>
      <c r="AI101" s="9">
        <v>0</v>
      </c>
      <c r="AJ101" s="9">
        <v>0</v>
      </c>
      <c r="AK101" s="9">
        <v>0</v>
      </c>
      <c r="AL101" s="9">
        <v>0</v>
      </c>
      <c r="AM101" s="9">
        <v>0</v>
      </c>
      <c r="AN101" s="9">
        <v>10.600000000000001</v>
      </c>
      <c r="AO101" s="9">
        <v>0</v>
      </c>
      <c r="AP101" s="16"/>
      <c r="AQ101" s="17">
        <f t="shared" si="3"/>
        <v>158.1</v>
      </c>
      <c r="AR101" s="14">
        <v>9000</v>
      </c>
      <c r="AS101" s="16">
        <v>121</v>
      </c>
      <c r="AT101" s="20">
        <f t="shared" si="4"/>
        <v>1089000</v>
      </c>
    </row>
    <row r="102" spans="1:46" x14ac:dyDescent="0.25">
      <c r="A102" s="7" t="s">
        <v>132</v>
      </c>
      <c r="B102" s="8" t="s">
        <v>150</v>
      </c>
      <c r="C102" s="8" t="s">
        <v>153</v>
      </c>
      <c r="D102" s="9">
        <v>9</v>
      </c>
      <c r="E102" s="9">
        <v>0</v>
      </c>
      <c r="F102" s="9">
        <v>177</v>
      </c>
      <c r="G102" s="9">
        <v>0</v>
      </c>
      <c r="H102" s="9">
        <v>87</v>
      </c>
      <c r="I102" s="9">
        <v>36</v>
      </c>
      <c r="J102" s="9">
        <v>0</v>
      </c>
      <c r="K102" s="9">
        <v>239.60000000000002</v>
      </c>
      <c r="L102" s="9">
        <v>96.4</v>
      </c>
      <c r="M102" s="9">
        <v>143</v>
      </c>
      <c r="N102" s="9">
        <v>0</v>
      </c>
      <c r="O102" s="9">
        <v>21</v>
      </c>
      <c r="P102" s="9">
        <v>0</v>
      </c>
      <c r="Q102" s="9">
        <v>49.5</v>
      </c>
      <c r="R102" s="9">
        <v>69</v>
      </c>
      <c r="S102" s="9">
        <v>0</v>
      </c>
      <c r="T102" s="9">
        <v>0</v>
      </c>
      <c r="U102" s="9">
        <v>0</v>
      </c>
      <c r="V102" s="9">
        <v>82</v>
      </c>
      <c r="W102" s="9">
        <v>62.3</v>
      </c>
      <c r="X102" s="9">
        <v>0</v>
      </c>
      <c r="Y102" s="9">
        <v>9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>
        <v>0</v>
      </c>
      <c r="AH102" s="9">
        <v>0</v>
      </c>
      <c r="AI102" s="9">
        <v>0</v>
      </c>
      <c r="AJ102" s="9">
        <v>0</v>
      </c>
      <c r="AK102" s="9">
        <v>0</v>
      </c>
      <c r="AL102" s="9">
        <v>0</v>
      </c>
      <c r="AM102" s="9">
        <v>0</v>
      </c>
      <c r="AN102" s="9">
        <v>46.300000000000004</v>
      </c>
      <c r="AO102" s="9">
        <v>0</v>
      </c>
      <c r="AP102" s="16"/>
      <c r="AQ102" s="17">
        <f t="shared" si="3"/>
        <v>1127.0999999999999</v>
      </c>
      <c r="AR102" s="14">
        <v>5000</v>
      </c>
      <c r="AS102" s="16">
        <v>1167</v>
      </c>
      <c r="AT102" s="20">
        <f t="shared" si="4"/>
        <v>5835000</v>
      </c>
    </row>
    <row r="103" spans="1:46" x14ac:dyDescent="0.25">
      <c r="A103" s="7" t="s">
        <v>132</v>
      </c>
      <c r="B103" s="8" t="s">
        <v>150</v>
      </c>
      <c r="C103" s="8" t="s">
        <v>154</v>
      </c>
      <c r="D103" s="9">
        <v>0</v>
      </c>
      <c r="E103" s="9">
        <v>0</v>
      </c>
      <c r="F103" s="9">
        <v>72</v>
      </c>
      <c r="G103" s="9">
        <v>0</v>
      </c>
      <c r="H103" s="9">
        <v>42</v>
      </c>
      <c r="I103" s="9">
        <v>0</v>
      </c>
      <c r="J103" s="9">
        <v>0</v>
      </c>
      <c r="K103" s="9">
        <v>99</v>
      </c>
      <c r="L103" s="9">
        <v>38.299999999999997</v>
      </c>
      <c r="M103" s="9">
        <v>54.400000000000006</v>
      </c>
      <c r="N103" s="9">
        <v>0</v>
      </c>
      <c r="O103" s="9">
        <v>25.7</v>
      </c>
      <c r="P103" s="9">
        <v>0</v>
      </c>
      <c r="Q103" s="9">
        <v>52.400000000000006</v>
      </c>
      <c r="R103" s="9">
        <v>0</v>
      </c>
      <c r="S103" s="9">
        <v>0</v>
      </c>
      <c r="T103" s="9">
        <v>0</v>
      </c>
      <c r="U103" s="9">
        <v>0</v>
      </c>
      <c r="V103" s="9">
        <v>192</v>
      </c>
      <c r="W103" s="9">
        <v>80.7</v>
      </c>
      <c r="X103" s="9">
        <v>0</v>
      </c>
      <c r="Y103" s="9">
        <v>3</v>
      </c>
      <c r="Z103" s="9">
        <v>0</v>
      </c>
      <c r="AA103" s="9">
        <v>0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>
        <v>0</v>
      </c>
      <c r="AH103" s="9">
        <v>0</v>
      </c>
      <c r="AI103" s="9">
        <v>0</v>
      </c>
      <c r="AJ103" s="9">
        <v>0</v>
      </c>
      <c r="AK103" s="9">
        <v>0</v>
      </c>
      <c r="AL103" s="9">
        <v>0</v>
      </c>
      <c r="AM103" s="9">
        <v>0</v>
      </c>
      <c r="AN103" s="9">
        <v>30.8</v>
      </c>
      <c r="AO103" s="9">
        <v>0</v>
      </c>
      <c r="AP103" s="16"/>
      <c r="AQ103" s="17">
        <f t="shared" si="3"/>
        <v>690.30000000000007</v>
      </c>
      <c r="AR103" s="14">
        <v>9000</v>
      </c>
      <c r="AS103" s="16">
        <v>690</v>
      </c>
      <c r="AT103" s="20">
        <f t="shared" si="4"/>
        <v>6210000</v>
      </c>
    </row>
    <row r="104" spans="1:46" x14ac:dyDescent="0.25">
      <c r="A104" s="7" t="s">
        <v>132</v>
      </c>
      <c r="B104" s="8" t="s">
        <v>150</v>
      </c>
      <c r="C104" s="8" t="s">
        <v>155</v>
      </c>
      <c r="D104" s="9">
        <v>3</v>
      </c>
      <c r="E104" s="9">
        <v>0</v>
      </c>
      <c r="F104" s="9">
        <v>51</v>
      </c>
      <c r="G104" s="9">
        <v>0</v>
      </c>
      <c r="H104" s="9">
        <v>36</v>
      </c>
      <c r="I104" s="9">
        <v>0</v>
      </c>
      <c r="J104" s="9">
        <v>0</v>
      </c>
      <c r="K104" s="9">
        <v>71.3</v>
      </c>
      <c r="L104" s="9">
        <v>28.5</v>
      </c>
      <c r="M104" s="9">
        <v>42.7</v>
      </c>
      <c r="N104" s="9">
        <v>0</v>
      </c>
      <c r="O104" s="9">
        <v>12.2</v>
      </c>
      <c r="P104" s="9">
        <v>0</v>
      </c>
      <c r="Q104" s="9">
        <v>25.3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12</v>
      </c>
      <c r="X104" s="9">
        <v>0</v>
      </c>
      <c r="Y104" s="9">
        <v>42</v>
      </c>
      <c r="Z104" s="9">
        <v>0</v>
      </c>
      <c r="AA104" s="9">
        <v>0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>
        <v>0</v>
      </c>
      <c r="AH104" s="9">
        <v>0</v>
      </c>
      <c r="AI104" s="9">
        <v>0</v>
      </c>
      <c r="AJ104" s="9">
        <v>0</v>
      </c>
      <c r="AK104" s="9">
        <v>0</v>
      </c>
      <c r="AL104" s="9">
        <v>0</v>
      </c>
      <c r="AM104" s="9">
        <v>0</v>
      </c>
      <c r="AN104" s="9">
        <v>2</v>
      </c>
      <c r="AO104" s="9">
        <v>36.1</v>
      </c>
      <c r="AP104" s="16"/>
      <c r="AQ104" s="17">
        <f t="shared" si="3"/>
        <v>362.1</v>
      </c>
      <c r="AR104" s="14">
        <v>9000</v>
      </c>
      <c r="AS104" s="16">
        <v>361</v>
      </c>
      <c r="AT104" s="20">
        <f t="shared" si="4"/>
        <v>3249000</v>
      </c>
    </row>
    <row r="105" spans="1:46" x14ac:dyDescent="0.25">
      <c r="A105" s="7" t="s">
        <v>132</v>
      </c>
      <c r="B105" s="8" t="s">
        <v>150</v>
      </c>
      <c r="C105" s="8" t="s">
        <v>156</v>
      </c>
      <c r="D105" s="9">
        <v>3</v>
      </c>
      <c r="E105" s="9">
        <v>0</v>
      </c>
      <c r="F105" s="9">
        <v>33</v>
      </c>
      <c r="G105" s="9">
        <v>0</v>
      </c>
      <c r="H105" s="9">
        <v>15</v>
      </c>
      <c r="I105" s="9">
        <v>0</v>
      </c>
      <c r="J105" s="9">
        <v>0</v>
      </c>
      <c r="K105" s="9">
        <v>38</v>
      </c>
      <c r="L105" s="9">
        <v>15.2</v>
      </c>
      <c r="M105" s="9">
        <v>19.8</v>
      </c>
      <c r="N105" s="9">
        <v>0</v>
      </c>
      <c r="O105" s="9">
        <v>7.3</v>
      </c>
      <c r="P105" s="9">
        <v>0</v>
      </c>
      <c r="Q105" s="9">
        <v>14.7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6</v>
      </c>
      <c r="X105" s="9">
        <v>0</v>
      </c>
      <c r="Y105" s="9">
        <v>18</v>
      </c>
      <c r="Z105" s="9">
        <v>0</v>
      </c>
      <c r="AA105" s="9">
        <v>0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>
        <v>0</v>
      </c>
      <c r="AH105" s="9">
        <v>0</v>
      </c>
      <c r="AI105" s="9">
        <v>0</v>
      </c>
      <c r="AJ105" s="9">
        <v>0</v>
      </c>
      <c r="AK105" s="9">
        <v>0</v>
      </c>
      <c r="AL105" s="9">
        <v>0</v>
      </c>
      <c r="AM105" s="9">
        <v>0</v>
      </c>
      <c r="AN105" s="9">
        <v>0</v>
      </c>
      <c r="AO105" s="9">
        <v>4</v>
      </c>
      <c r="AP105" s="16"/>
      <c r="AQ105" s="17">
        <f t="shared" ref="AQ105:AQ120" si="5">SUM(D105:AO105)</f>
        <v>174</v>
      </c>
      <c r="AR105" s="14">
        <v>9000</v>
      </c>
      <c r="AS105" s="16">
        <v>170</v>
      </c>
      <c r="AT105" s="20">
        <f t="shared" si="4"/>
        <v>1530000</v>
      </c>
    </row>
    <row r="106" spans="1:46" x14ac:dyDescent="0.25">
      <c r="A106" s="7" t="s">
        <v>132</v>
      </c>
      <c r="B106" s="8" t="s">
        <v>150</v>
      </c>
      <c r="C106" s="8" t="s">
        <v>157</v>
      </c>
      <c r="D106" s="9">
        <v>6</v>
      </c>
      <c r="E106" s="9">
        <v>0</v>
      </c>
      <c r="F106" s="9">
        <v>66</v>
      </c>
      <c r="G106" s="9">
        <v>0</v>
      </c>
      <c r="H106" s="9">
        <v>21</v>
      </c>
      <c r="I106" s="9">
        <v>30</v>
      </c>
      <c r="J106" s="9">
        <v>0</v>
      </c>
      <c r="K106" s="9">
        <v>129.4</v>
      </c>
      <c r="L106" s="9">
        <v>50.5</v>
      </c>
      <c r="M106" s="9">
        <v>75.7</v>
      </c>
      <c r="N106" s="9">
        <v>0</v>
      </c>
      <c r="O106" s="9">
        <v>0</v>
      </c>
      <c r="P106" s="9">
        <v>0</v>
      </c>
      <c r="Q106" s="9">
        <v>0</v>
      </c>
      <c r="R106" s="9">
        <v>90</v>
      </c>
      <c r="S106" s="9">
        <v>0</v>
      </c>
      <c r="T106" s="9">
        <v>0</v>
      </c>
      <c r="U106" s="9">
        <v>0</v>
      </c>
      <c r="V106" s="9">
        <v>178.10000000000002</v>
      </c>
      <c r="W106" s="9">
        <v>24</v>
      </c>
      <c r="X106" s="9">
        <v>0</v>
      </c>
      <c r="Y106" s="9">
        <v>21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>
        <v>0</v>
      </c>
      <c r="AH106" s="9">
        <v>0</v>
      </c>
      <c r="AI106" s="9">
        <v>0</v>
      </c>
      <c r="AJ106" s="9">
        <v>0</v>
      </c>
      <c r="AK106" s="9">
        <v>0</v>
      </c>
      <c r="AL106" s="9">
        <v>0</v>
      </c>
      <c r="AM106" s="9">
        <v>0</v>
      </c>
      <c r="AN106" s="9">
        <v>82.5</v>
      </c>
      <c r="AO106" s="9">
        <v>0</v>
      </c>
      <c r="AP106" s="16"/>
      <c r="AQ106" s="17">
        <f t="shared" si="5"/>
        <v>774.2</v>
      </c>
      <c r="AR106" s="14">
        <v>9000</v>
      </c>
      <c r="AS106" s="16">
        <v>774</v>
      </c>
      <c r="AT106" s="20">
        <f t="shared" si="4"/>
        <v>6966000</v>
      </c>
    </row>
    <row r="107" spans="1:46" x14ac:dyDescent="0.25">
      <c r="A107" s="7" t="s">
        <v>132</v>
      </c>
      <c r="B107" s="8" t="s">
        <v>150</v>
      </c>
      <c r="C107" s="8" t="s">
        <v>158</v>
      </c>
      <c r="D107" s="9">
        <v>0</v>
      </c>
      <c r="E107" s="9">
        <v>0</v>
      </c>
      <c r="F107" s="9">
        <v>36</v>
      </c>
      <c r="G107" s="9">
        <v>0</v>
      </c>
      <c r="H107" s="9">
        <v>12</v>
      </c>
      <c r="I107" s="9">
        <v>3</v>
      </c>
      <c r="J107" s="9">
        <v>0</v>
      </c>
      <c r="K107" s="9">
        <v>70.099999999999994</v>
      </c>
      <c r="L107" s="9">
        <v>28.6</v>
      </c>
      <c r="M107" s="9">
        <v>41.4</v>
      </c>
      <c r="N107" s="9">
        <v>0</v>
      </c>
      <c r="O107" s="9">
        <v>0</v>
      </c>
      <c r="P107" s="9">
        <v>0</v>
      </c>
      <c r="Q107" s="9">
        <v>0</v>
      </c>
      <c r="R107" s="9">
        <v>54</v>
      </c>
      <c r="S107" s="9">
        <v>0</v>
      </c>
      <c r="T107" s="9">
        <v>0</v>
      </c>
      <c r="U107" s="9">
        <v>0</v>
      </c>
      <c r="V107" s="9">
        <v>89</v>
      </c>
      <c r="W107" s="9">
        <v>9</v>
      </c>
      <c r="X107" s="9">
        <v>0</v>
      </c>
      <c r="Y107" s="9">
        <v>12</v>
      </c>
      <c r="Z107" s="9">
        <v>0</v>
      </c>
      <c r="AA107" s="9">
        <v>0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>
        <v>0</v>
      </c>
      <c r="AH107" s="9">
        <v>0</v>
      </c>
      <c r="AI107" s="9">
        <v>0</v>
      </c>
      <c r="AJ107" s="9">
        <v>0</v>
      </c>
      <c r="AK107" s="9">
        <v>0</v>
      </c>
      <c r="AL107" s="9">
        <v>0</v>
      </c>
      <c r="AM107" s="9">
        <v>0</v>
      </c>
      <c r="AN107" s="9">
        <v>18.5</v>
      </c>
      <c r="AO107" s="9">
        <v>0</v>
      </c>
      <c r="AP107" s="16"/>
      <c r="AQ107" s="17">
        <f t="shared" si="5"/>
        <v>373.6</v>
      </c>
      <c r="AR107" s="14">
        <v>9000</v>
      </c>
      <c r="AS107" s="16">
        <v>374</v>
      </c>
      <c r="AT107" s="20">
        <f t="shared" si="4"/>
        <v>3366000</v>
      </c>
    </row>
    <row r="108" spans="1:46" x14ac:dyDescent="0.25">
      <c r="A108" s="7" t="s">
        <v>132</v>
      </c>
      <c r="B108" s="8" t="s">
        <v>150</v>
      </c>
      <c r="C108" s="8" t="s">
        <v>159</v>
      </c>
      <c r="D108" s="9">
        <v>6</v>
      </c>
      <c r="E108" s="9">
        <v>0</v>
      </c>
      <c r="F108" s="9">
        <v>129</v>
      </c>
      <c r="G108" s="9">
        <v>0</v>
      </c>
      <c r="H108" s="9">
        <v>0</v>
      </c>
      <c r="I108" s="9">
        <v>27</v>
      </c>
      <c r="J108" s="9">
        <v>0</v>
      </c>
      <c r="K108" s="9">
        <v>154.5</v>
      </c>
      <c r="L108" s="9">
        <v>61.2</v>
      </c>
      <c r="M108" s="9">
        <v>93.3</v>
      </c>
      <c r="N108" s="9">
        <v>0</v>
      </c>
      <c r="O108" s="9">
        <v>33.4</v>
      </c>
      <c r="P108" s="9">
        <v>0</v>
      </c>
      <c r="Q108" s="9">
        <v>78.599999999999994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27</v>
      </c>
      <c r="X108" s="9">
        <v>0</v>
      </c>
      <c r="Y108" s="9">
        <v>62</v>
      </c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>
        <v>0</v>
      </c>
      <c r="AH108" s="9">
        <v>0</v>
      </c>
      <c r="AI108" s="9">
        <v>0</v>
      </c>
      <c r="AJ108" s="9">
        <v>0</v>
      </c>
      <c r="AK108" s="9">
        <v>0</v>
      </c>
      <c r="AL108" s="9">
        <v>0</v>
      </c>
      <c r="AM108" s="9">
        <v>0</v>
      </c>
      <c r="AN108" s="9">
        <v>93</v>
      </c>
      <c r="AO108" s="9">
        <v>31</v>
      </c>
      <c r="AP108" s="16"/>
      <c r="AQ108" s="17">
        <f t="shared" si="5"/>
        <v>796</v>
      </c>
      <c r="AR108" s="14">
        <v>9000</v>
      </c>
      <c r="AS108" s="16">
        <v>796</v>
      </c>
      <c r="AT108" s="20">
        <f t="shared" si="4"/>
        <v>7164000</v>
      </c>
    </row>
    <row r="109" spans="1:46" x14ac:dyDescent="0.25">
      <c r="A109" s="7" t="s">
        <v>132</v>
      </c>
      <c r="B109" s="8" t="s">
        <v>150</v>
      </c>
      <c r="C109" s="8" t="s">
        <v>160</v>
      </c>
      <c r="D109" s="9">
        <v>3</v>
      </c>
      <c r="E109" s="9">
        <v>0</v>
      </c>
      <c r="F109" s="9">
        <v>48</v>
      </c>
      <c r="G109" s="9">
        <v>0</v>
      </c>
      <c r="H109" s="9">
        <v>0</v>
      </c>
      <c r="I109" s="9">
        <v>0</v>
      </c>
      <c r="J109" s="9">
        <v>0</v>
      </c>
      <c r="K109" s="9">
        <v>72.7</v>
      </c>
      <c r="L109" s="9">
        <v>27.2</v>
      </c>
      <c r="M109" s="9">
        <v>42.3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92.6</v>
      </c>
      <c r="X109" s="9">
        <v>0</v>
      </c>
      <c r="Y109" s="9">
        <v>18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>
        <v>0</v>
      </c>
      <c r="AH109" s="9">
        <v>0</v>
      </c>
      <c r="AI109" s="9">
        <v>0</v>
      </c>
      <c r="AJ109" s="9">
        <v>0</v>
      </c>
      <c r="AK109" s="9">
        <v>0</v>
      </c>
      <c r="AL109" s="9">
        <v>0</v>
      </c>
      <c r="AM109" s="9">
        <v>0</v>
      </c>
      <c r="AN109" s="9">
        <v>26.700000000000003</v>
      </c>
      <c r="AO109" s="9">
        <v>0</v>
      </c>
      <c r="AP109" s="16"/>
      <c r="AQ109" s="17">
        <f t="shared" si="5"/>
        <v>330.49999999999994</v>
      </c>
      <c r="AR109" s="14">
        <v>9000</v>
      </c>
      <c r="AS109" s="16">
        <v>330</v>
      </c>
      <c r="AT109" s="20">
        <f t="shared" si="4"/>
        <v>2970000</v>
      </c>
    </row>
    <row r="110" spans="1:46" x14ac:dyDescent="0.25">
      <c r="A110" s="7" t="s">
        <v>132</v>
      </c>
      <c r="B110" s="8" t="s">
        <v>161</v>
      </c>
      <c r="C110" s="8" t="s">
        <v>162</v>
      </c>
      <c r="D110" s="9">
        <v>3</v>
      </c>
      <c r="E110" s="9">
        <v>0</v>
      </c>
      <c r="F110" s="9">
        <v>24</v>
      </c>
      <c r="G110" s="9">
        <v>0</v>
      </c>
      <c r="H110" s="9">
        <v>0</v>
      </c>
      <c r="I110" s="9">
        <v>9</v>
      </c>
      <c r="J110" s="9">
        <v>0</v>
      </c>
      <c r="K110" s="9">
        <v>55.8</v>
      </c>
      <c r="L110" s="9">
        <v>22.9</v>
      </c>
      <c r="M110" s="9">
        <v>29.8</v>
      </c>
      <c r="N110" s="9">
        <v>0</v>
      </c>
      <c r="O110" s="9">
        <v>6</v>
      </c>
      <c r="P110" s="9">
        <v>0</v>
      </c>
      <c r="Q110" s="9">
        <v>12</v>
      </c>
      <c r="R110" s="9">
        <v>0</v>
      </c>
      <c r="S110" s="9">
        <v>0</v>
      </c>
      <c r="T110" s="9">
        <v>0</v>
      </c>
      <c r="U110" s="9">
        <v>0</v>
      </c>
      <c r="V110" s="9">
        <v>70.599999999999994</v>
      </c>
      <c r="W110" s="9">
        <v>9</v>
      </c>
      <c r="X110" s="9">
        <v>0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>
        <v>0</v>
      </c>
      <c r="AH110" s="9">
        <v>0</v>
      </c>
      <c r="AI110" s="9">
        <v>0</v>
      </c>
      <c r="AJ110" s="9">
        <v>0</v>
      </c>
      <c r="AK110" s="9">
        <v>0</v>
      </c>
      <c r="AL110" s="9">
        <v>0</v>
      </c>
      <c r="AM110" s="9">
        <v>0</v>
      </c>
      <c r="AN110" s="9">
        <v>34.1</v>
      </c>
      <c r="AO110" s="9">
        <v>0</v>
      </c>
      <c r="AP110" s="16"/>
      <c r="AQ110" s="17">
        <f t="shared" si="5"/>
        <v>276.2</v>
      </c>
      <c r="AR110" s="14">
        <v>9000</v>
      </c>
      <c r="AS110" s="16">
        <v>275</v>
      </c>
      <c r="AT110" s="20">
        <f t="shared" si="4"/>
        <v>2475000</v>
      </c>
    </row>
    <row r="111" spans="1:46" x14ac:dyDescent="0.25">
      <c r="A111" s="7" t="s">
        <v>132</v>
      </c>
      <c r="B111" s="8" t="s">
        <v>161</v>
      </c>
      <c r="C111" s="8" t="s">
        <v>163</v>
      </c>
      <c r="D111" s="9">
        <v>3</v>
      </c>
      <c r="E111" s="9">
        <v>0</v>
      </c>
      <c r="F111" s="9">
        <v>9</v>
      </c>
      <c r="G111" s="9">
        <v>0</v>
      </c>
      <c r="H111" s="9">
        <v>0</v>
      </c>
      <c r="I111" s="9">
        <v>3</v>
      </c>
      <c r="J111" s="9">
        <v>0</v>
      </c>
      <c r="K111" s="9">
        <v>16.899999999999999</v>
      </c>
      <c r="L111" s="9">
        <v>7.9</v>
      </c>
      <c r="M111" s="9">
        <v>8.8000000000000007</v>
      </c>
      <c r="N111" s="9">
        <v>0</v>
      </c>
      <c r="O111" s="9">
        <v>3</v>
      </c>
      <c r="P111" s="9">
        <v>0</v>
      </c>
      <c r="Q111" s="9">
        <v>3</v>
      </c>
      <c r="R111" s="9">
        <v>0</v>
      </c>
      <c r="S111" s="9">
        <v>0</v>
      </c>
      <c r="T111" s="9">
        <v>0</v>
      </c>
      <c r="U111" s="9">
        <v>0</v>
      </c>
      <c r="V111" s="9">
        <v>21.7</v>
      </c>
      <c r="W111" s="9">
        <v>3</v>
      </c>
      <c r="X111" s="9">
        <v>0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  <c r="AD111" s="9">
        <v>0</v>
      </c>
      <c r="AE111" s="9">
        <v>0</v>
      </c>
      <c r="AF111" s="9">
        <v>0</v>
      </c>
      <c r="AG111" s="9">
        <v>0</v>
      </c>
      <c r="AH111" s="9">
        <v>0</v>
      </c>
      <c r="AI111" s="9">
        <v>0</v>
      </c>
      <c r="AJ111" s="9">
        <v>0</v>
      </c>
      <c r="AK111" s="9">
        <v>0</v>
      </c>
      <c r="AL111" s="9">
        <v>0</v>
      </c>
      <c r="AM111" s="9">
        <v>0</v>
      </c>
      <c r="AN111" s="9">
        <v>8.3000000000000007</v>
      </c>
      <c r="AO111" s="9">
        <v>0</v>
      </c>
      <c r="AP111" s="9">
        <v>88</v>
      </c>
      <c r="AQ111" s="17">
        <v>100</v>
      </c>
      <c r="AR111" s="14">
        <v>12000</v>
      </c>
      <c r="AS111" s="16">
        <v>88</v>
      </c>
      <c r="AT111" s="20">
        <f t="shared" si="4"/>
        <v>1056000</v>
      </c>
    </row>
    <row r="112" spans="1:46" x14ac:dyDescent="0.25">
      <c r="A112" s="7" t="s">
        <v>132</v>
      </c>
      <c r="B112" s="8" t="s">
        <v>161</v>
      </c>
      <c r="C112" s="8" t="s">
        <v>164</v>
      </c>
      <c r="D112" s="9">
        <v>3</v>
      </c>
      <c r="E112" s="9">
        <v>0</v>
      </c>
      <c r="F112" s="9">
        <v>24</v>
      </c>
      <c r="G112" s="9">
        <v>0</v>
      </c>
      <c r="H112" s="9">
        <v>0</v>
      </c>
      <c r="I112" s="9">
        <v>9</v>
      </c>
      <c r="J112" s="9">
        <v>0</v>
      </c>
      <c r="K112" s="9">
        <v>53.6</v>
      </c>
      <c r="L112" s="9">
        <v>22</v>
      </c>
      <c r="M112" s="9">
        <v>28.5</v>
      </c>
      <c r="N112" s="9">
        <v>0</v>
      </c>
      <c r="O112" s="9">
        <v>3</v>
      </c>
      <c r="P112" s="9">
        <v>0</v>
      </c>
      <c r="Q112" s="9">
        <v>6</v>
      </c>
      <c r="R112" s="9">
        <v>0</v>
      </c>
      <c r="S112" s="9">
        <v>0</v>
      </c>
      <c r="T112" s="9">
        <v>0</v>
      </c>
      <c r="U112" s="9">
        <v>33</v>
      </c>
      <c r="V112" s="9">
        <v>67</v>
      </c>
      <c r="W112" s="9">
        <v>9</v>
      </c>
      <c r="X112" s="9">
        <v>0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  <c r="AD112" s="9">
        <v>0</v>
      </c>
      <c r="AE112" s="9">
        <v>0</v>
      </c>
      <c r="AF112" s="9">
        <v>0</v>
      </c>
      <c r="AG112" s="9">
        <v>0</v>
      </c>
      <c r="AH112" s="9">
        <v>0</v>
      </c>
      <c r="AI112" s="9">
        <v>0</v>
      </c>
      <c r="AJ112" s="9">
        <v>0</v>
      </c>
      <c r="AK112" s="9">
        <v>0</v>
      </c>
      <c r="AL112" s="9">
        <v>0</v>
      </c>
      <c r="AM112" s="9">
        <v>0</v>
      </c>
      <c r="AN112" s="9">
        <v>30.1</v>
      </c>
      <c r="AO112" s="9">
        <v>0</v>
      </c>
      <c r="AP112" s="16"/>
      <c r="AQ112" s="17">
        <f t="shared" si="5"/>
        <v>288.20000000000005</v>
      </c>
      <c r="AR112" s="14">
        <v>12000</v>
      </c>
      <c r="AS112" s="16">
        <v>288</v>
      </c>
      <c r="AT112" s="20">
        <f t="shared" si="4"/>
        <v>3456000</v>
      </c>
    </row>
    <row r="113" spans="1:46" x14ac:dyDescent="0.25">
      <c r="A113" s="7" t="s">
        <v>132</v>
      </c>
      <c r="B113" s="8" t="s">
        <v>161</v>
      </c>
      <c r="C113" s="8" t="s">
        <v>165</v>
      </c>
      <c r="D113" s="9">
        <v>3</v>
      </c>
      <c r="E113" s="9">
        <v>0</v>
      </c>
      <c r="F113" s="9">
        <v>3</v>
      </c>
      <c r="G113" s="9">
        <v>0</v>
      </c>
      <c r="H113" s="9">
        <v>0</v>
      </c>
      <c r="I113" s="9">
        <v>0</v>
      </c>
      <c r="J113" s="9">
        <v>0</v>
      </c>
      <c r="K113" s="9">
        <v>25.5</v>
      </c>
      <c r="L113" s="9">
        <v>10.199999999999999</v>
      </c>
      <c r="M113" s="9">
        <v>15.2</v>
      </c>
      <c r="N113" s="9">
        <v>0</v>
      </c>
      <c r="O113" s="9">
        <v>0</v>
      </c>
      <c r="P113" s="9">
        <v>0</v>
      </c>
      <c r="Q113" s="9">
        <v>0</v>
      </c>
      <c r="R113" s="9">
        <v>15</v>
      </c>
      <c r="S113" s="9">
        <v>0</v>
      </c>
      <c r="T113" s="9">
        <v>0</v>
      </c>
      <c r="U113" s="9">
        <v>0</v>
      </c>
      <c r="V113" s="9">
        <v>32.9</v>
      </c>
      <c r="W113" s="9">
        <v>3</v>
      </c>
      <c r="X113" s="9">
        <v>0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>
        <v>0</v>
      </c>
      <c r="AH113" s="9">
        <v>0</v>
      </c>
      <c r="AI113" s="9">
        <v>0</v>
      </c>
      <c r="AJ113" s="9">
        <v>0</v>
      </c>
      <c r="AK113" s="9">
        <v>0</v>
      </c>
      <c r="AL113" s="9">
        <v>0</v>
      </c>
      <c r="AM113" s="9">
        <v>0</v>
      </c>
      <c r="AN113" s="9">
        <v>17.900000000000002</v>
      </c>
      <c r="AO113" s="9">
        <v>0</v>
      </c>
      <c r="AP113" s="16"/>
      <c r="AQ113" s="17">
        <f t="shared" si="5"/>
        <v>125.70000000000002</v>
      </c>
      <c r="AR113" s="14">
        <v>18000</v>
      </c>
      <c r="AS113" s="16">
        <v>126</v>
      </c>
      <c r="AT113" s="20">
        <f t="shared" si="4"/>
        <v>2268000</v>
      </c>
    </row>
    <row r="114" spans="1:46" x14ac:dyDescent="0.25">
      <c r="A114" s="7" t="s">
        <v>132</v>
      </c>
      <c r="B114" s="8" t="s">
        <v>161</v>
      </c>
      <c r="C114" s="8" t="s">
        <v>166</v>
      </c>
      <c r="D114" s="9">
        <v>0</v>
      </c>
      <c r="E114" s="9">
        <v>0</v>
      </c>
      <c r="F114" s="9">
        <v>6</v>
      </c>
      <c r="G114" s="9">
        <v>0</v>
      </c>
      <c r="H114" s="9">
        <v>0</v>
      </c>
      <c r="I114" s="9">
        <v>0</v>
      </c>
      <c r="J114" s="9">
        <v>0</v>
      </c>
      <c r="K114" s="9">
        <v>18.100000000000001</v>
      </c>
      <c r="L114" s="9">
        <v>5.4</v>
      </c>
      <c r="M114" s="9">
        <v>9.5</v>
      </c>
      <c r="N114" s="9">
        <v>0</v>
      </c>
      <c r="O114" s="9">
        <v>0</v>
      </c>
      <c r="P114" s="9">
        <v>0</v>
      </c>
      <c r="Q114" s="9">
        <v>0</v>
      </c>
      <c r="R114" s="9">
        <v>9</v>
      </c>
      <c r="S114" s="9">
        <v>0</v>
      </c>
      <c r="T114" s="9">
        <v>0</v>
      </c>
      <c r="U114" s="9">
        <v>0</v>
      </c>
      <c r="V114" s="9">
        <v>23</v>
      </c>
      <c r="W114" s="9">
        <v>3</v>
      </c>
      <c r="X114" s="9">
        <v>0</v>
      </c>
      <c r="Y114" s="9">
        <v>0</v>
      </c>
      <c r="Z114" s="9">
        <v>0</v>
      </c>
      <c r="AA114" s="9">
        <v>0</v>
      </c>
      <c r="AB114" s="9">
        <v>0</v>
      </c>
      <c r="AC114" s="9">
        <v>0</v>
      </c>
      <c r="AD114" s="9">
        <v>0</v>
      </c>
      <c r="AE114" s="9">
        <v>0</v>
      </c>
      <c r="AF114" s="9">
        <v>0</v>
      </c>
      <c r="AG114" s="9">
        <v>0</v>
      </c>
      <c r="AH114" s="9">
        <v>0</v>
      </c>
      <c r="AI114" s="9">
        <v>0</v>
      </c>
      <c r="AJ114" s="9">
        <v>0</v>
      </c>
      <c r="AK114" s="9">
        <v>0</v>
      </c>
      <c r="AL114" s="9">
        <v>0</v>
      </c>
      <c r="AM114" s="9">
        <v>0</v>
      </c>
      <c r="AN114" s="9">
        <v>13.9</v>
      </c>
      <c r="AO114" s="9">
        <v>0</v>
      </c>
      <c r="AP114" s="16"/>
      <c r="AQ114" s="17">
        <f t="shared" si="5"/>
        <v>87.9</v>
      </c>
      <c r="AR114" s="14">
        <v>100000</v>
      </c>
      <c r="AS114" s="16">
        <v>88</v>
      </c>
      <c r="AT114" s="20">
        <f t="shared" si="4"/>
        <v>8800000</v>
      </c>
    </row>
    <row r="115" spans="1:46" x14ac:dyDescent="0.25">
      <c r="A115" s="7" t="s">
        <v>132</v>
      </c>
      <c r="B115" s="8" t="s">
        <v>161</v>
      </c>
      <c r="C115" s="8" t="s">
        <v>167</v>
      </c>
      <c r="D115" s="9">
        <v>3</v>
      </c>
      <c r="E115" s="9">
        <v>0</v>
      </c>
      <c r="F115" s="9">
        <v>9</v>
      </c>
      <c r="G115" s="9">
        <v>0</v>
      </c>
      <c r="H115" s="9">
        <v>0</v>
      </c>
      <c r="I115" s="9">
        <v>3</v>
      </c>
      <c r="J115" s="9">
        <v>0</v>
      </c>
      <c r="K115" s="9">
        <v>11.2</v>
      </c>
      <c r="L115" s="9">
        <v>5</v>
      </c>
      <c r="M115" s="9">
        <v>3</v>
      </c>
      <c r="N115" s="9">
        <v>0</v>
      </c>
      <c r="O115" s="9">
        <v>0</v>
      </c>
      <c r="P115" s="9">
        <v>0</v>
      </c>
      <c r="Q115" s="9">
        <v>0</v>
      </c>
      <c r="R115" s="9">
        <v>6</v>
      </c>
      <c r="S115" s="9">
        <v>0</v>
      </c>
      <c r="T115" s="9">
        <v>0</v>
      </c>
      <c r="U115" s="9">
        <v>0</v>
      </c>
      <c r="V115" s="9">
        <v>16.3</v>
      </c>
      <c r="W115" s="9">
        <v>3</v>
      </c>
      <c r="X115" s="9">
        <v>0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>
        <v>0</v>
      </c>
      <c r="AH115" s="9">
        <v>0</v>
      </c>
      <c r="AI115" s="9">
        <v>0</v>
      </c>
      <c r="AJ115" s="9">
        <v>0</v>
      </c>
      <c r="AK115" s="9">
        <v>0</v>
      </c>
      <c r="AL115" s="9">
        <v>0</v>
      </c>
      <c r="AM115" s="9">
        <v>0</v>
      </c>
      <c r="AN115" s="9">
        <v>8.8000000000000007</v>
      </c>
      <c r="AO115" s="9">
        <v>0</v>
      </c>
      <c r="AP115" s="9">
        <v>68</v>
      </c>
      <c r="AQ115" s="17">
        <v>100</v>
      </c>
      <c r="AR115" s="14">
        <v>18000</v>
      </c>
      <c r="AS115" s="16">
        <v>68</v>
      </c>
      <c r="AT115" s="20">
        <f t="shared" si="4"/>
        <v>1224000</v>
      </c>
    </row>
    <row r="116" spans="1:46" x14ac:dyDescent="0.25">
      <c r="A116" s="7" t="s">
        <v>132</v>
      </c>
      <c r="B116" s="8" t="s">
        <v>161</v>
      </c>
      <c r="C116" s="8" t="s">
        <v>168</v>
      </c>
      <c r="D116" s="9">
        <v>0</v>
      </c>
      <c r="E116" s="9">
        <v>0</v>
      </c>
      <c r="F116" s="9">
        <v>3</v>
      </c>
      <c r="G116" s="9">
        <v>0</v>
      </c>
      <c r="H116" s="9">
        <v>0</v>
      </c>
      <c r="I116" s="9">
        <v>3</v>
      </c>
      <c r="J116" s="9">
        <v>0</v>
      </c>
      <c r="K116" s="9">
        <v>4.0999999999999996</v>
      </c>
      <c r="L116" s="9">
        <v>0.5</v>
      </c>
      <c r="M116" s="9">
        <v>0.60000000000000009</v>
      </c>
      <c r="N116" s="9">
        <v>0</v>
      </c>
      <c r="O116" s="9">
        <v>0</v>
      </c>
      <c r="P116" s="9">
        <v>0</v>
      </c>
      <c r="Q116" s="9">
        <v>0</v>
      </c>
      <c r="R116" s="9">
        <v>3</v>
      </c>
      <c r="S116" s="9">
        <v>0</v>
      </c>
      <c r="T116" s="9">
        <v>0</v>
      </c>
      <c r="U116" s="9">
        <v>0</v>
      </c>
      <c r="V116" s="9">
        <v>1.6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9">
        <v>0</v>
      </c>
      <c r="AC116" s="9">
        <v>0</v>
      </c>
      <c r="AD116" s="9">
        <v>0</v>
      </c>
      <c r="AE116" s="9">
        <v>0</v>
      </c>
      <c r="AF116" s="9">
        <v>0</v>
      </c>
      <c r="AG116" s="9">
        <v>0</v>
      </c>
      <c r="AH116" s="9">
        <v>0</v>
      </c>
      <c r="AI116" s="9">
        <v>0</v>
      </c>
      <c r="AJ116" s="9">
        <v>0</v>
      </c>
      <c r="AK116" s="9">
        <v>0</v>
      </c>
      <c r="AL116" s="9">
        <v>0</v>
      </c>
      <c r="AM116" s="9">
        <v>0</v>
      </c>
      <c r="AN116" s="9">
        <v>1.8</v>
      </c>
      <c r="AO116" s="9">
        <v>0</v>
      </c>
      <c r="AP116" s="16"/>
      <c r="AQ116" s="17">
        <f t="shared" si="5"/>
        <v>17.599999999999998</v>
      </c>
      <c r="AR116" s="14">
        <v>100000</v>
      </c>
      <c r="AS116" s="16">
        <v>18</v>
      </c>
      <c r="AT116" s="20">
        <f t="shared" si="4"/>
        <v>1800000</v>
      </c>
    </row>
    <row r="117" spans="1:46" x14ac:dyDescent="0.25">
      <c r="A117" s="7" t="s">
        <v>132</v>
      </c>
      <c r="B117" s="8" t="s">
        <v>161</v>
      </c>
      <c r="C117" s="8" t="s">
        <v>169</v>
      </c>
      <c r="D117" s="9">
        <v>0</v>
      </c>
      <c r="E117" s="9">
        <v>0</v>
      </c>
      <c r="F117" s="9">
        <v>3</v>
      </c>
      <c r="G117" s="9">
        <v>0</v>
      </c>
      <c r="H117" s="9">
        <v>0</v>
      </c>
      <c r="I117" s="9">
        <v>3</v>
      </c>
      <c r="J117" s="9">
        <v>0</v>
      </c>
      <c r="K117" s="9">
        <v>0.70000000000000007</v>
      </c>
      <c r="L117" s="9">
        <v>0.2</v>
      </c>
      <c r="M117" s="9">
        <v>0.4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0.9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s="9">
        <v>0</v>
      </c>
      <c r="AE117" s="9">
        <v>0</v>
      </c>
      <c r="AF117" s="9">
        <v>0</v>
      </c>
      <c r="AG117" s="9">
        <v>0</v>
      </c>
      <c r="AH117" s="9">
        <v>0</v>
      </c>
      <c r="AI117" s="9">
        <v>0</v>
      </c>
      <c r="AJ117" s="9">
        <v>0</v>
      </c>
      <c r="AK117" s="9">
        <v>0</v>
      </c>
      <c r="AL117" s="9">
        <v>0</v>
      </c>
      <c r="AM117" s="9">
        <v>0</v>
      </c>
      <c r="AN117" s="9">
        <v>1.1000000000000001</v>
      </c>
      <c r="AO117" s="9">
        <v>0</v>
      </c>
      <c r="AP117" s="9">
        <v>9</v>
      </c>
      <c r="AQ117" s="17">
        <v>10</v>
      </c>
      <c r="AR117" s="14">
        <v>100000</v>
      </c>
      <c r="AS117" s="16">
        <v>10</v>
      </c>
      <c r="AT117" s="20">
        <f t="shared" si="4"/>
        <v>1000000</v>
      </c>
    </row>
    <row r="118" spans="1:46" x14ac:dyDescent="0.25">
      <c r="A118" s="7" t="s">
        <v>132</v>
      </c>
      <c r="B118" s="8" t="s">
        <v>161</v>
      </c>
      <c r="C118" s="8" t="s">
        <v>170</v>
      </c>
      <c r="D118" s="9">
        <v>3</v>
      </c>
      <c r="E118" s="9">
        <v>0</v>
      </c>
      <c r="F118" s="9">
        <v>21</v>
      </c>
      <c r="G118" s="9">
        <v>0</v>
      </c>
      <c r="H118" s="9">
        <v>0</v>
      </c>
      <c r="I118" s="9">
        <v>0</v>
      </c>
      <c r="J118" s="9">
        <v>0</v>
      </c>
      <c r="K118" s="9">
        <v>45.9</v>
      </c>
      <c r="L118" s="9">
        <v>17.100000000000001</v>
      </c>
      <c r="M118" s="9">
        <v>25.6</v>
      </c>
      <c r="N118" s="9">
        <v>0</v>
      </c>
      <c r="O118" s="9">
        <v>0</v>
      </c>
      <c r="P118" s="9">
        <v>0</v>
      </c>
      <c r="Q118" s="9">
        <v>0</v>
      </c>
      <c r="R118" s="9">
        <v>30</v>
      </c>
      <c r="S118" s="9">
        <v>0</v>
      </c>
      <c r="T118" s="9">
        <v>0</v>
      </c>
      <c r="U118" s="9">
        <v>0</v>
      </c>
      <c r="V118" s="9">
        <v>56</v>
      </c>
      <c r="W118" s="9">
        <v>13.7</v>
      </c>
      <c r="X118" s="9">
        <v>0</v>
      </c>
      <c r="Y118" s="9">
        <v>0</v>
      </c>
      <c r="Z118" s="9">
        <v>0</v>
      </c>
      <c r="AA118" s="9">
        <v>0</v>
      </c>
      <c r="AB118" s="9">
        <v>0</v>
      </c>
      <c r="AC118" s="9">
        <v>0</v>
      </c>
      <c r="AD118" s="9">
        <v>0</v>
      </c>
      <c r="AE118" s="9">
        <v>0</v>
      </c>
      <c r="AF118" s="9">
        <v>0</v>
      </c>
      <c r="AG118" s="9">
        <v>0</v>
      </c>
      <c r="AH118" s="9">
        <v>0</v>
      </c>
      <c r="AI118" s="9">
        <v>0</v>
      </c>
      <c r="AJ118" s="9">
        <v>0</v>
      </c>
      <c r="AK118" s="9">
        <v>0</v>
      </c>
      <c r="AL118" s="9">
        <v>0</v>
      </c>
      <c r="AM118" s="9">
        <v>0</v>
      </c>
      <c r="AN118" s="9">
        <v>0</v>
      </c>
      <c r="AO118" s="9">
        <v>0</v>
      </c>
      <c r="AP118" s="16"/>
      <c r="AQ118" s="17">
        <f t="shared" si="5"/>
        <v>212.29999999999998</v>
      </c>
      <c r="AR118" s="14">
        <v>18000</v>
      </c>
      <c r="AS118" s="16">
        <v>212</v>
      </c>
      <c r="AT118" s="20">
        <f t="shared" si="4"/>
        <v>3816000</v>
      </c>
    </row>
    <row r="119" spans="1:46" x14ac:dyDescent="0.25">
      <c r="A119" s="7" t="s">
        <v>132</v>
      </c>
      <c r="B119" s="8" t="s">
        <v>161</v>
      </c>
      <c r="C119" s="8" t="s">
        <v>171</v>
      </c>
      <c r="D119" s="9">
        <v>3</v>
      </c>
      <c r="E119" s="9">
        <v>0</v>
      </c>
      <c r="F119" s="9">
        <v>6</v>
      </c>
      <c r="G119" s="9">
        <v>0</v>
      </c>
      <c r="H119" s="9">
        <v>0</v>
      </c>
      <c r="I119" s="9">
        <v>0</v>
      </c>
      <c r="J119" s="9">
        <v>0</v>
      </c>
      <c r="K119" s="9">
        <v>7</v>
      </c>
      <c r="L119" s="9">
        <v>1.6</v>
      </c>
      <c r="M119" s="9">
        <v>5.4</v>
      </c>
      <c r="N119" s="9">
        <v>0</v>
      </c>
      <c r="O119" s="9">
        <v>0.2</v>
      </c>
      <c r="P119" s="9">
        <v>0</v>
      </c>
      <c r="Q119" s="9">
        <v>0.30000000000000004</v>
      </c>
      <c r="R119" s="9">
        <v>9.5</v>
      </c>
      <c r="S119" s="9">
        <v>0</v>
      </c>
      <c r="T119" s="9">
        <v>0</v>
      </c>
      <c r="U119" s="9">
        <v>0</v>
      </c>
      <c r="V119" s="9">
        <v>10</v>
      </c>
      <c r="W119" s="9">
        <v>3</v>
      </c>
      <c r="X119" s="9">
        <v>0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>
        <v>0</v>
      </c>
      <c r="AH119" s="9">
        <v>0</v>
      </c>
      <c r="AI119" s="9">
        <v>0</v>
      </c>
      <c r="AJ119" s="9">
        <v>0</v>
      </c>
      <c r="AK119" s="9">
        <v>0</v>
      </c>
      <c r="AL119" s="9">
        <v>0</v>
      </c>
      <c r="AM119" s="9">
        <v>0</v>
      </c>
      <c r="AN119" s="9">
        <v>1.5</v>
      </c>
      <c r="AO119" s="9">
        <v>0.5</v>
      </c>
      <c r="AP119" s="9">
        <v>48</v>
      </c>
      <c r="AQ119" s="17">
        <v>100</v>
      </c>
      <c r="AR119" s="14">
        <v>18000</v>
      </c>
      <c r="AS119" s="16">
        <v>48</v>
      </c>
      <c r="AT119" s="20">
        <f t="shared" si="4"/>
        <v>864000</v>
      </c>
    </row>
    <row r="120" spans="1:46" x14ac:dyDescent="0.25">
      <c r="A120" s="7" t="s">
        <v>132</v>
      </c>
      <c r="B120" s="8" t="s">
        <v>161</v>
      </c>
      <c r="C120" s="8" t="s">
        <v>172</v>
      </c>
      <c r="D120" s="9">
        <v>3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4.3</v>
      </c>
      <c r="L120" s="9">
        <v>1.7000000000000002</v>
      </c>
      <c r="M120" s="9">
        <v>2.5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3.5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>
        <v>0</v>
      </c>
      <c r="AH120" s="9">
        <v>0</v>
      </c>
      <c r="AI120" s="9">
        <v>0</v>
      </c>
      <c r="AJ120" s="9">
        <v>0</v>
      </c>
      <c r="AK120" s="9">
        <v>0</v>
      </c>
      <c r="AL120" s="9">
        <v>0</v>
      </c>
      <c r="AM120" s="9">
        <v>0</v>
      </c>
      <c r="AN120" s="9">
        <v>0</v>
      </c>
      <c r="AO120" s="9">
        <v>0</v>
      </c>
      <c r="AP120" s="16"/>
      <c r="AQ120" s="17">
        <f t="shared" si="5"/>
        <v>15</v>
      </c>
      <c r="AR120" s="14">
        <v>100000</v>
      </c>
      <c r="AS120" s="16">
        <v>15</v>
      </c>
      <c r="AT120" s="20">
        <f t="shared" si="4"/>
        <v>1500000</v>
      </c>
    </row>
    <row r="121" spans="1:46" ht="15.75" thickBot="1" x14ac:dyDescent="0.3">
      <c r="A121" s="7" t="s">
        <v>132</v>
      </c>
      <c r="B121" s="8" t="s">
        <v>161</v>
      </c>
      <c r="C121" s="8" t="s">
        <v>173</v>
      </c>
      <c r="D121" s="11"/>
      <c r="E121" s="11"/>
      <c r="F121" s="11"/>
      <c r="G121" s="11"/>
      <c r="H121" s="11"/>
      <c r="I121" s="11"/>
      <c r="J121" s="11"/>
      <c r="K121" s="11">
        <v>3</v>
      </c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9">
        <v>0</v>
      </c>
      <c r="AO121" s="9">
        <v>0</v>
      </c>
      <c r="AP121" s="16">
        <v>3</v>
      </c>
      <c r="AQ121" s="17">
        <v>10</v>
      </c>
      <c r="AR121" s="14">
        <v>100000</v>
      </c>
      <c r="AS121" s="16">
        <v>10</v>
      </c>
      <c r="AT121" s="20">
        <f t="shared" si="4"/>
        <v>1000000</v>
      </c>
    </row>
    <row r="122" spans="1:46" ht="15.75" thickBot="1" x14ac:dyDescent="0.3">
      <c r="A122" s="22" t="s">
        <v>174</v>
      </c>
      <c r="B122" s="23"/>
      <c r="C122" s="23"/>
      <c r="D122" s="12">
        <f>SUM(D9:D120)</f>
        <v>348</v>
      </c>
      <c r="E122" s="12">
        <f t="shared" ref="E122:AO122" si="6">SUM(E9:E120)</f>
        <v>1374</v>
      </c>
      <c r="F122" s="12">
        <f t="shared" si="6"/>
        <v>5136</v>
      </c>
      <c r="G122" s="12">
        <f t="shared" si="6"/>
        <v>148.69999999999999</v>
      </c>
      <c r="H122" s="12">
        <f t="shared" si="6"/>
        <v>1153.0999999999999</v>
      </c>
      <c r="I122" s="12">
        <f t="shared" si="6"/>
        <v>774.6</v>
      </c>
      <c r="J122" s="12">
        <f t="shared" si="6"/>
        <v>3095.9</v>
      </c>
      <c r="K122" s="12">
        <f>SUM(K9:K121)</f>
        <v>8309.7000000000044</v>
      </c>
      <c r="L122" s="12">
        <f t="shared" si="6"/>
        <v>1379.3000000000004</v>
      </c>
      <c r="M122" s="12">
        <f t="shared" si="6"/>
        <v>5353.8</v>
      </c>
      <c r="N122" s="12">
        <f t="shared" si="6"/>
        <v>402.00000000000006</v>
      </c>
      <c r="O122" s="12">
        <f t="shared" si="6"/>
        <v>2720.1999999999994</v>
      </c>
      <c r="P122" s="12">
        <f t="shared" si="6"/>
        <v>398.59999999999997</v>
      </c>
      <c r="Q122" s="12">
        <f t="shared" si="6"/>
        <v>2599.8999999999996</v>
      </c>
      <c r="R122" s="12">
        <f t="shared" si="6"/>
        <v>441.5</v>
      </c>
      <c r="S122" s="12">
        <f t="shared" si="6"/>
        <v>990.3</v>
      </c>
      <c r="T122" s="12">
        <f t="shared" si="6"/>
        <v>3219.8</v>
      </c>
      <c r="U122" s="12">
        <f t="shared" si="6"/>
        <v>1452</v>
      </c>
      <c r="V122" s="12">
        <f t="shared" si="6"/>
        <v>1360.9</v>
      </c>
      <c r="W122" s="12">
        <f t="shared" si="6"/>
        <v>7292.4</v>
      </c>
      <c r="X122" s="12">
        <f t="shared" si="6"/>
        <v>1339.8000000000002</v>
      </c>
      <c r="Y122" s="12">
        <f t="shared" si="6"/>
        <v>406</v>
      </c>
      <c r="Z122" s="12">
        <f t="shared" si="6"/>
        <v>449.80000000000007</v>
      </c>
      <c r="AA122" s="12">
        <f t="shared" si="6"/>
        <v>198.29999999999998</v>
      </c>
      <c r="AB122" s="12">
        <f t="shared" si="6"/>
        <v>415.7</v>
      </c>
      <c r="AC122" s="12">
        <f t="shared" si="6"/>
        <v>151</v>
      </c>
      <c r="AD122" s="12">
        <f t="shared" si="6"/>
        <v>624</v>
      </c>
      <c r="AE122" s="12">
        <f t="shared" si="6"/>
        <v>814.3</v>
      </c>
      <c r="AF122" s="12">
        <f t="shared" si="6"/>
        <v>351</v>
      </c>
      <c r="AG122" s="12">
        <f t="shared" si="6"/>
        <v>459</v>
      </c>
      <c r="AH122" s="12">
        <f t="shared" si="6"/>
        <v>794.30000000000007</v>
      </c>
      <c r="AI122" s="12">
        <f t="shared" si="6"/>
        <v>336</v>
      </c>
      <c r="AJ122" s="12">
        <f t="shared" si="6"/>
        <v>380.3</v>
      </c>
      <c r="AK122" s="12">
        <f t="shared" si="6"/>
        <v>230.60000000000002</v>
      </c>
      <c r="AL122" s="12">
        <f t="shared" si="6"/>
        <v>214.29999999999998</v>
      </c>
      <c r="AM122" s="12">
        <f t="shared" si="6"/>
        <v>644.1</v>
      </c>
      <c r="AN122" s="12">
        <f t="shared" si="6"/>
        <v>6248.9000000000024</v>
      </c>
      <c r="AO122" s="12">
        <f t="shared" si="6"/>
        <v>1773.3999999999999</v>
      </c>
      <c r="AQ122" s="10">
        <f>SUM(AQ9:AQ121)</f>
        <v>64245.399999999987</v>
      </c>
      <c r="AR122" s="15"/>
    </row>
    <row r="123" spans="1:46" x14ac:dyDescent="0.25">
      <c r="AQ123" s="10">
        <f>SUM(D122:AO122)</f>
        <v>63781.500000000029</v>
      </c>
      <c r="AR123" s="15"/>
    </row>
    <row r="124" spans="1:46" x14ac:dyDescent="0.25">
      <c r="AR124" s="15"/>
      <c r="AT124" s="21">
        <f>SUM(AT9:AT123)</f>
        <v>262073000</v>
      </c>
    </row>
    <row r="125" spans="1:46" x14ac:dyDescent="0.25">
      <c r="AR125" s="13"/>
    </row>
  </sheetData>
  <autoFilter ref="A8:P124"/>
  <mergeCells count="43">
    <mergeCell ref="AT44:AT73"/>
    <mergeCell ref="L5:L7"/>
    <mergeCell ref="A4:A7"/>
    <mergeCell ref="B4:B7"/>
    <mergeCell ref="C4:C7"/>
    <mergeCell ref="D5:D7"/>
    <mergeCell ref="E5:E7"/>
    <mergeCell ref="F5:F7"/>
    <mergeCell ref="G5:G7"/>
    <mergeCell ref="H5:H7"/>
    <mergeCell ref="I5:I7"/>
    <mergeCell ref="J5:J7"/>
    <mergeCell ref="K5:K7"/>
    <mergeCell ref="X5:X7"/>
    <mergeCell ref="M5:M7"/>
    <mergeCell ref="N5:N7"/>
    <mergeCell ref="O5:O7"/>
    <mergeCell ref="P5:P7"/>
    <mergeCell ref="Q5:Q7"/>
    <mergeCell ref="R5:R7"/>
    <mergeCell ref="AN5:AN7"/>
    <mergeCell ref="AO5:AO7"/>
    <mergeCell ref="AE5:AE7"/>
    <mergeCell ref="AF5:AF7"/>
    <mergeCell ref="AG5:AG7"/>
    <mergeCell ref="AH5:AH7"/>
    <mergeCell ref="AI5:AI7"/>
    <mergeCell ref="A122:C122"/>
    <mergeCell ref="AJ5:AJ7"/>
    <mergeCell ref="AK5:AK7"/>
    <mergeCell ref="AL5:AL7"/>
    <mergeCell ref="AM5:AM7"/>
    <mergeCell ref="Y5:Y7"/>
    <mergeCell ref="Z5:Z7"/>
    <mergeCell ref="AA5:AA7"/>
    <mergeCell ref="AB5:AB7"/>
    <mergeCell ref="AC5:AC7"/>
    <mergeCell ref="AD5:AD7"/>
    <mergeCell ref="S5:S7"/>
    <mergeCell ref="T5:T7"/>
    <mergeCell ref="U5:U7"/>
    <mergeCell ref="V5:V7"/>
    <mergeCell ref="W5:W7"/>
  </mergeCells>
  <pageMargins left="0.7" right="0.7" top="0.75" bottom="0.75" header="0.3" footer="0.3"/>
  <pageSetup scale="3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BERAT </vt:lpstr>
      <vt:lpstr>'BERAT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Jr</dc:creator>
  <cp:lastModifiedBy>PCI</cp:lastModifiedBy>
  <dcterms:created xsi:type="dcterms:W3CDTF">2021-06-11T06:53:08Z</dcterms:created>
  <dcterms:modified xsi:type="dcterms:W3CDTF">2021-07-28T10:30:17Z</dcterms:modified>
</cp:coreProperties>
</file>