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Performa IGM\"/>
    </mc:Choice>
  </mc:AlternateContent>
  <bookViews>
    <workbookView xWindow="0" yWindow="0" windowWidth="28800" windowHeight="12435" activeTab="2"/>
  </bookViews>
  <sheets>
    <sheet name="001_IPA_IGM_Denpasar" sheetId="3" r:id="rId1"/>
    <sheet name="002_IPA_IGM_MIX" sheetId="4" r:id="rId2"/>
    <sheet name="003_IPA_IGM_Surabaya" sheetId="5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5" l="1"/>
  <c r="J19" i="5"/>
  <c r="J20" i="5" s="1"/>
  <c r="J22" i="5" l="1"/>
  <c r="J25" i="5" s="1"/>
  <c r="J21" i="4"/>
  <c r="J20" i="4"/>
  <c r="I37" i="4"/>
  <c r="J19" i="4"/>
  <c r="J22" i="4" s="1"/>
  <c r="J24" i="4" l="1"/>
  <c r="J27" i="4" s="1"/>
  <c r="I35" i="3"/>
  <c r="J19" i="3"/>
  <c r="J20" i="3" l="1"/>
  <c r="J22" i="3" l="1"/>
  <c r="J25" i="3" s="1"/>
</calcChain>
</file>

<file path=xl/sharedStrings.xml><?xml version="1.0" encoding="utf-8"?>
<sst xmlns="http://schemas.openxmlformats.org/spreadsheetml/2006/main" count="151" uniqueCount="57">
  <si>
    <t>PT. PERISAI CAKRAWALA INDONESIA</t>
  </si>
  <si>
    <t>Ruko Asera Blok 1S-20 No.26</t>
  </si>
  <si>
    <t>Harapan Indah - Bekasi 17214</t>
  </si>
  <si>
    <t>Jawa Barat - Indonesia</t>
  </si>
  <si>
    <t>Telp/Fax : +6221 - 8944 5283</t>
  </si>
  <si>
    <t>Email : sales@pciexpress.id</t>
  </si>
  <si>
    <t>To</t>
  </si>
  <si>
    <t>:</t>
  </si>
  <si>
    <t>Invoice Date</t>
  </si>
  <si>
    <t>Due Date</t>
  </si>
  <si>
    <t xml:space="preserve"> </t>
  </si>
  <si>
    <t>Attn</t>
  </si>
  <si>
    <t>:  Finance Dept</t>
  </si>
  <si>
    <t>NO</t>
  </si>
  <si>
    <t>DATE</t>
  </si>
  <si>
    <t>DESCRIPTION</t>
  </si>
  <si>
    <t>DESNATION</t>
  </si>
  <si>
    <t>UNIT PRICE</t>
  </si>
  <si>
    <t>AMOUNT</t>
  </si>
  <si>
    <t>SUB TOTAL</t>
  </si>
  <si>
    <t>PPN 1 %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</si>
  <si>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</si>
  <si>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</si>
  <si>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</si>
  <si>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</si>
  <si>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</si>
  <si>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</si>
  <si>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</si>
  <si>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INVOICE PERFORMA</t>
  </si>
  <si>
    <t>PO</t>
  </si>
  <si>
    <t>: PT. Indofarma Global Medika</t>
  </si>
  <si>
    <t xml:space="preserve"> Jl. Indofarma No. 1 Cibitung </t>
  </si>
  <si>
    <t>Cikarang Barat, Bekasi 17530</t>
  </si>
  <si>
    <t xml:space="preserve">DP   </t>
  </si>
  <si>
    <t xml:space="preserve">Pelunasan </t>
  </si>
  <si>
    <t>COLLY</t>
  </si>
  <si>
    <t>KG</t>
  </si>
  <si>
    <t>JO</t>
  </si>
  <si>
    <t>Invoice Performa</t>
  </si>
  <si>
    <t xml:space="preserve"> 001/PCI-IPA/I/22</t>
  </si>
  <si>
    <t>0137</t>
  </si>
  <si>
    <t>Pengiriman Barang Tujuan IGM Denpasar</t>
  </si>
  <si>
    <t>Denpasar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</si>
  <si>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Satu Juta Lima Ratus Lima Belas Ribu Rupiah.</t>
    </r>
  </si>
  <si>
    <t xml:space="preserve"> 002/PCI-IPA/II/22</t>
  </si>
  <si>
    <t>Pengiriman Barang Tujuan IGM Mataram</t>
  </si>
  <si>
    <t>Pengiriman Barang Tujuan IGM Malang</t>
  </si>
  <si>
    <t>Pengiriman Barang Tujuan IGM Jember</t>
  </si>
  <si>
    <t>Mataram</t>
  </si>
  <si>
    <t>Malang</t>
  </si>
  <si>
    <t>Jember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</si>
  <si>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Dua Juta Sembilan Ratus Dua Puluh Enam Ribu Empat Ratus Tujuh Puluh Lima Rupiah</t>
    </r>
  </si>
  <si>
    <t xml:space="preserve"> 003/PCI-IPA/II/22</t>
  </si>
  <si>
    <t>0286</t>
  </si>
  <si>
    <t>Pengiriman Barang Tujuan IGM Surabaya</t>
  </si>
  <si>
    <t>Surabaya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</si>
  <si>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Tiga Juta Enam Ratus Enam Puluh Enam Ribu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</si>
</sst>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&quot;Rp&quot;* #,##0_);_(&quot;Rp&quot;* \(#,##0\);_(&quot;Rp&quot;* &quot;-&quot;_);_(@_)"/>
    <numFmt numFmtId="168" formatCode="[$-421]dd\ mmmm\ 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1" applyNumberFormat="1" applyFont="1"/>
    <xf numFmtId="0" fontId="4" fillId="0" borderId="0" xfId="0" applyFont="1"/>
    <xf numFmtId="0" fontId="3" fillId="0" borderId="1" xfId="0" applyFont="1" applyBorder="1"/>
    <xf numFmtId="166" fontId="3" fillId="0" borderId="1" xfId="1" applyNumberFormat="1" applyFont="1" applyBorder="1"/>
    <xf numFmtId="0" fontId="3" fillId="0" borderId="0" xfId="0" applyFont="1" applyAlignment="1"/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0" xfId="0" applyFont="1"/>
    <xf numFmtId="0" fontId="7" fillId="3" borderId="10" xfId="0" applyFont="1" applyFill="1" applyBorder="1" applyAlignment="1">
      <alignment horizontal="center" vertical="center"/>
    </xf>
    <xf numFmtId="15" fontId="7" fillId="3" borderId="11" xfId="0" quotePrefix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 wrapText="1"/>
    </xf>
    <xf numFmtId="0" fontId="7" fillId="3" borderId="11" xfId="1" applyNumberFormat="1" applyFont="1" applyFill="1" applyBorder="1" applyAlignment="1">
      <alignment horizontal="center" vertical="center"/>
    </xf>
    <xf numFmtId="166" fontId="7" fillId="0" borderId="14" xfId="1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167" fontId="2" fillId="0" borderId="0" xfId="0" applyNumberFormat="1" applyFont="1" applyAlignment="1">
      <alignment horizontal="center" vertical="center"/>
    </xf>
    <xf numFmtId="166" fontId="2" fillId="0" borderId="1" xfId="1" applyNumberFormat="1" applyFont="1" applyBorder="1"/>
    <xf numFmtId="167" fontId="3" fillId="0" borderId="1" xfId="0" quotePrefix="1" applyNumberFormat="1" applyFont="1" applyBorder="1" applyAlignment="1">
      <alignment horizontal="center" vertical="center"/>
    </xf>
    <xf numFmtId="9" fontId="3" fillId="0" borderId="0" xfId="0" applyNumberFormat="1" applyFont="1"/>
    <xf numFmtId="166" fontId="2" fillId="0" borderId="0" xfId="1" applyNumberFormat="1" applyFont="1"/>
    <xf numFmtId="167" fontId="2" fillId="0" borderId="0" xfId="0" applyNumberFormat="1" applyFont="1"/>
    <xf numFmtId="0" fontId="9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3" fillId="0" borderId="0" xfId="0" quotePrefix="1" applyNumberFormat="1" applyFont="1" applyAlignment="1">
      <alignment horizontal="left"/>
    </xf>
    <xf numFmtId="0" fontId="2" fillId="0" borderId="0" xfId="0" quotePrefix="1" applyFont="1"/>
    <xf numFmtId="0" fontId="7" fillId="3" borderId="12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6" fontId="2" fillId="2" borderId="7" xfId="1" applyNumberFormat="1" applyFont="1" applyFill="1" applyBorder="1" applyAlignment="1">
      <alignment horizontal="center"/>
    </xf>
    <xf numFmtId="166" fontId="2" fillId="2" borderId="8" xfId="1" applyNumberFormat="1" applyFont="1" applyFill="1" applyBorder="1" applyAlignment="1">
      <alignment horizontal="center"/>
    </xf>
    <xf numFmtId="166" fontId="7" fillId="0" borderId="12" xfId="1" applyNumberFormat="1" applyFont="1" applyBorder="1" applyAlignment="1">
      <alignment horizontal="center" vertical="center"/>
    </xf>
    <xf numFmtId="166" fontId="7" fillId="0" borderId="13" xfId="1" applyNumberFormat="1" applyFont="1" applyBorder="1" applyAlignment="1">
      <alignment horizontal="center" vertical="center"/>
    </xf>
    <xf numFmtId="0" fontId="6" fillId="0" borderId="15" xfId="0" quotePrefix="1" applyFont="1" applyBorder="1" applyAlignment="1">
      <alignment horizontal="center" vertical="center"/>
    </xf>
    <xf numFmtId="0" fontId="6" fillId="0" borderId="16" xfId="0" quotePrefix="1" applyFont="1" applyBorder="1" applyAlignment="1">
      <alignment horizontal="center" vertical="center"/>
    </xf>
    <xf numFmtId="0" fontId="6" fillId="0" borderId="17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3" fillId="0" borderId="0" xfId="0" applyNumberFormat="1" applyFont="1" applyAlignment="1">
      <alignment horizont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98055</xdr:colOff>
      <xdr:row>1</xdr:row>
      <xdr:rowOff>73400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1955" y="273425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171450</xdr:colOff>
      <xdr:row>35</xdr:row>
      <xdr:rowOff>136908</xdr:rowOff>
    </xdr:from>
    <xdr:to>
      <xdr:col>10</xdr:col>
      <xdr:colOff>133350</xdr:colOff>
      <xdr:row>41</xdr:row>
      <xdr:rowOff>199667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004558"/>
          <a:ext cx="2714625" cy="12629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288555</xdr:colOff>
      <xdr:row>2</xdr:row>
      <xdr:rowOff>54350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0955" y="45440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171450</xdr:colOff>
      <xdr:row>37</xdr:row>
      <xdr:rowOff>136908</xdr:rowOff>
    </xdr:from>
    <xdr:to>
      <xdr:col>10</xdr:col>
      <xdr:colOff>342900</xdr:colOff>
      <xdr:row>43</xdr:row>
      <xdr:rowOff>199667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004558"/>
          <a:ext cx="2714625" cy="12629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288555</xdr:colOff>
      <xdr:row>2</xdr:row>
      <xdr:rowOff>54350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0955" y="45440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171450</xdr:colOff>
      <xdr:row>35</xdr:row>
      <xdr:rowOff>136908</xdr:rowOff>
    </xdr:from>
    <xdr:to>
      <xdr:col>10</xdr:col>
      <xdr:colOff>342900</xdr:colOff>
      <xdr:row>41</xdr:row>
      <xdr:rowOff>199667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004683"/>
          <a:ext cx="2714625" cy="12629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10" workbookViewId="0">
      <selection activeCell="G22" sqref="G22:G23"/>
    </sheetView>
  </sheetViews>
  <sheetFormatPr defaultRowHeight="15.75" x14ac:dyDescent="0.25"/>
  <cols>
    <col min="1" max="1" width="4.85546875" style="2" customWidth="1"/>
    <col min="2" max="2" width="10.42578125" style="2" customWidth="1"/>
    <col min="3" max="3" width="8.28515625" style="2" customWidth="1"/>
    <col min="4" max="4" width="26.28515625" style="2" customWidth="1"/>
    <col min="5" max="5" width="12.140625" style="2" customWidth="1"/>
    <col min="6" max="7" width="6" style="2" customWidth="1"/>
    <col min="8" max="8" width="16.140625" style="3" customWidth="1"/>
    <col min="9" max="9" width="2.140625" style="3" customWidth="1"/>
    <col min="10" max="10" width="17" style="2" customWidth="1"/>
    <col min="11" max="16384" width="9.140625" style="2"/>
  </cols>
  <sheetData>
    <row r="2" spans="1:16" x14ac:dyDescent="0.25">
      <c r="A2" s="1" t="s">
        <v>0</v>
      </c>
    </row>
    <row r="3" spans="1:16" x14ac:dyDescent="0.25">
      <c r="A3" s="4" t="s">
        <v>1</v>
      </c>
    </row>
    <row r="4" spans="1:16" x14ac:dyDescent="0.25">
      <c r="A4" s="4" t="s">
        <v>2</v>
      </c>
    </row>
    <row r="5" spans="1:16" x14ac:dyDescent="0.25">
      <c r="A5" s="4" t="s">
        <v>3</v>
      </c>
    </row>
    <row r="6" spans="1:16" x14ac:dyDescent="0.25">
      <c r="A6" s="4" t="s">
        <v>4</v>
      </c>
    </row>
    <row r="7" spans="1:16" x14ac:dyDescent="0.25">
      <c r="A7" s="4" t="s">
        <v>5</v>
      </c>
    </row>
    <row r="9" spans="1:16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6" ht="25.5" customHeight="1" thickBot="1" x14ac:dyDescent="0.3">
      <c r="A10" s="43" t="s">
        <v>28</v>
      </c>
      <c r="B10" s="44"/>
      <c r="C10" s="44"/>
      <c r="D10" s="44"/>
      <c r="E10" s="44"/>
      <c r="F10" s="44"/>
      <c r="G10" s="44"/>
      <c r="H10" s="44"/>
      <c r="I10" s="44"/>
      <c r="J10" s="45"/>
    </row>
    <row r="12" spans="1:16" x14ac:dyDescent="0.25">
      <c r="A12" s="2" t="s">
        <v>6</v>
      </c>
      <c r="B12" s="2" t="s">
        <v>30</v>
      </c>
      <c r="H12" s="3" t="s">
        <v>38</v>
      </c>
      <c r="I12" s="3" t="s">
        <v>7</v>
      </c>
      <c r="J12" s="2" t="s">
        <v>39</v>
      </c>
    </row>
    <row r="13" spans="1:16" x14ac:dyDescent="0.25">
      <c r="B13" s="2" t="s">
        <v>31</v>
      </c>
      <c r="H13" s="3" t="s">
        <v>8</v>
      </c>
      <c r="I13" s="3" t="s">
        <v>7</v>
      </c>
      <c r="J13" s="38">
        <v>44589</v>
      </c>
    </row>
    <row r="14" spans="1:16" x14ac:dyDescent="0.25">
      <c r="B14" s="7" t="s">
        <v>32</v>
      </c>
      <c r="C14" s="7"/>
      <c r="D14" s="7"/>
      <c r="E14" s="7"/>
      <c r="H14" s="3" t="s">
        <v>9</v>
      </c>
      <c r="I14" s="3" t="s">
        <v>7</v>
      </c>
      <c r="P14" s="2" t="s">
        <v>10</v>
      </c>
    </row>
    <row r="15" spans="1:16" x14ac:dyDescent="0.25">
      <c r="B15" s="7"/>
      <c r="C15" s="7"/>
      <c r="D15" s="7"/>
      <c r="E15" s="7"/>
      <c r="H15" s="3" t="s">
        <v>37</v>
      </c>
      <c r="I15" s="3" t="s">
        <v>7</v>
      </c>
      <c r="J15" s="39" t="s">
        <v>40</v>
      </c>
    </row>
    <row r="16" spans="1:16" x14ac:dyDescent="0.25">
      <c r="A16" s="2" t="s">
        <v>11</v>
      </c>
      <c r="B16" s="2" t="s">
        <v>12</v>
      </c>
    </row>
    <row r="17" spans="1:19" ht="16.5" thickBot="1" x14ac:dyDescent="0.3"/>
    <row r="18" spans="1:19" s="11" customFormat="1" ht="20.100000000000001" customHeight="1" x14ac:dyDescent="0.25">
      <c r="A18" s="8" t="s">
        <v>13</v>
      </c>
      <c r="B18" s="9" t="s">
        <v>14</v>
      </c>
      <c r="C18" s="9" t="s">
        <v>29</v>
      </c>
      <c r="D18" s="9" t="s">
        <v>15</v>
      </c>
      <c r="E18" s="9" t="s">
        <v>16</v>
      </c>
      <c r="F18" s="9" t="s">
        <v>35</v>
      </c>
      <c r="G18" s="36" t="s">
        <v>36</v>
      </c>
      <c r="H18" s="46" t="s">
        <v>17</v>
      </c>
      <c r="I18" s="47"/>
      <c r="J18" s="10" t="s">
        <v>18</v>
      </c>
    </row>
    <row r="19" spans="1:19" s="11" customFormat="1" ht="58.5" customHeight="1" x14ac:dyDescent="0.25">
      <c r="A19" s="12">
        <v>1</v>
      </c>
      <c r="B19" s="13">
        <v>44581</v>
      </c>
      <c r="C19" s="13"/>
      <c r="D19" s="14" t="s">
        <v>41</v>
      </c>
      <c r="E19" s="14" t="s">
        <v>42</v>
      </c>
      <c r="F19" s="15">
        <v>61</v>
      </c>
      <c r="G19" s="40">
        <v>500</v>
      </c>
      <c r="H19" s="48">
        <v>3000</v>
      </c>
      <c r="I19" s="49"/>
      <c r="J19" s="16">
        <f>G19*H19</f>
        <v>1500000</v>
      </c>
    </row>
    <row r="20" spans="1:19" s="11" customFormat="1" ht="25.5" customHeight="1" thickBot="1" x14ac:dyDescent="0.3">
      <c r="A20" s="50" t="s">
        <v>19</v>
      </c>
      <c r="B20" s="51"/>
      <c r="C20" s="51"/>
      <c r="D20" s="51"/>
      <c r="E20" s="51"/>
      <c r="F20" s="51"/>
      <c r="G20" s="51"/>
      <c r="H20" s="51"/>
      <c r="I20" s="52"/>
      <c r="J20" s="17">
        <f>+J19</f>
        <v>1500000</v>
      </c>
    </row>
    <row r="21" spans="1:19" x14ac:dyDescent="0.25">
      <c r="A21" s="53"/>
      <c r="B21" s="53"/>
      <c r="C21" s="53"/>
      <c r="D21" s="53"/>
      <c r="E21" s="53"/>
      <c r="F21" s="18"/>
      <c r="G21" s="35"/>
      <c r="H21" s="19"/>
      <c r="I21" s="19"/>
      <c r="J21" s="20"/>
    </row>
    <row r="22" spans="1:19" x14ac:dyDescent="0.25">
      <c r="A22" s="34"/>
      <c r="B22" s="34"/>
      <c r="C22" s="34"/>
      <c r="D22" s="34"/>
      <c r="E22" s="34"/>
      <c r="F22" s="34"/>
      <c r="G22" s="35"/>
      <c r="H22" s="21" t="s">
        <v>20</v>
      </c>
      <c r="I22" s="21"/>
      <c r="J22" s="20">
        <f>J20*1%</f>
        <v>15000</v>
      </c>
    </row>
    <row r="23" spans="1:19" x14ac:dyDescent="0.25">
      <c r="A23" s="18"/>
      <c r="B23" s="18"/>
      <c r="C23" s="18"/>
      <c r="D23" s="18"/>
      <c r="E23" s="18"/>
      <c r="F23" s="18"/>
      <c r="G23" s="35"/>
      <c r="H23" s="21" t="s">
        <v>33</v>
      </c>
      <c r="I23" s="21"/>
      <c r="J23" s="22">
        <v>0</v>
      </c>
    </row>
    <row r="24" spans="1:19" ht="16.5" thickBot="1" x14ac:dyDescent="0.3">
      <c r="F24" s="1"/>
      <c r="G24" s="1"/>
      <c r="H24" s="23" t="s">
        <v>34</v>
      </c>
      <c r="I24" s="23"/>
      <c r="J24" s="24">
        <v>0</v>
      </c>
      <c r="K24" s="25"/>
      <c r="S24" s="2" t="s">
        <v>10</v>
      </c>
    </row>
    <row r="25" spans="1:19" x14ac:dyDescent="0.25">
      <c r="F25" s="1"/>
      <c r="G25" s="1"/>
      <c r="H25" s="26" t="s">
        <v>21</v>
      </c>
      <c r="I25" s="26"/>
      <c r="J25" s="27">
        <f>J20+J22</f>
        <v>1515000</v>
      </c>
    </row>
    <row r="26" spans="1:19" x14ac:dyDescent="0.25">
      <c r="A26" s="1" t="s">
        <v>43</v>
      </c>
      <c r="F26" s="1"/>
      <c r="G26" s="1"/>
      <c r="H26" s="26"/>
      <c r="I26" s="26"/>
      <c r="J26" s="27"/>
    </row>
    <row r="27" spans="1:19" x14ac:dyDescent="0.25">
      <c r="F27" s="1"/>
      <c r="G27" s="1"/>
      <c r="H27" s="26"/>
      <c r="I27" s="26"/>
      <c r="J27" s="27"/>
    </row>
    <row r="28" spans="1:19" x14ac:dyDescent="0.25">
      <c r="A28" s="28" t="s">
        <v>22</v>
      </c>
      <c r="B28" s="28"/>
      <c r="C28" s="28"/>
      <c r="D28" s="28"/>
      <c r="E28" s="28"/>
    </row>
    <row r="29" spans="1:19" x14ac:dyDescent="0.25">
      <c r="A29" s="1" t="s">
        <v>23</v>
      </c>
      <c r="B29" s="1"/>
      <c r="C29" s="1"/>
      <c r="D29" s="1"/>
      <c r="E29" s="1"/>
    </row>
    <row r="30" spans="1:19" x14ac:dyDescent="0.25">
      <c r="A30" s="1" t="s">
        <v>24</v>
      </c>
      <c r="B30" s="1"/>
      <c r="C30" s="1"/>
      <c r="D30" s="1"/>
    </row>
    <row r="31" spans="1:19" x14ac:dyDescent="0.25">
      <c r="A31" s="29" t="s">
        <v>25</v>
      </c>
      <c r="B31" s="30"/>
      <c r="C31" s="30"/>
      <c r="D31" s="30"/>
      <c r="E31" s="29"/>
    </row>
    <row r="32" spans="1:19" x14ac:dyDescent="0.25">
      <c r="A32" s="31" t="s">
        <v>0</v>
      </c>
      <c r="B32" s="31"/>
      <c r="C32" s="31"/>
      <c r="D32" s="31"/>
      <c r="E32" s="30"/>
    </row>
    <row r="33" spans="1:10" x14ac:dyDescent="0.25">
      <c r="A33" s="30"/>
      <c r="B33" s="30"/>
      <c r="C33" s="30"/>
      <c r="D33" s="30"/>
      <c r="E33" s="30"/>
    </row>
    <row r="34" spans="1:10" x14ac:dyDescent="0.25">
      <c r="A34" s="31"/>
      <c r="B34" s="31"/>
      <c r="C34" s="31"/>
      <c r="D34" s="31"/>
      <c r="E34" s="32"/>
    </row>
    <row r="35" spans="1:10" x14ac:dyDescent="0.25">
      <c r="H35" s="33" t="s">
        <v>26</v>
      </c>
      <c r="I35" s="54">
        <f>J13</f>
        <v>44589</v>
      </c>
      <c r="J35" s="54"/>
    </row>
    <row r="43" spans="1:10" x14ac:dyDescent="0.25">
      <c r="H43" s="42" t="s">
        <v>27</v>
      </c>
      <c r="I43" s="42"/>
      <c r="J43" s="42"/>
    </row>
  </sheetData>
  <mergeCells count="7">
    <mergeCell ref="H43:J43"/>
    <mergeCell ref="A10:J10"/>
    <mergeCell ref="H18:I18"/>
    <mergeCell ref="H19:I19"/>
    <mergeCell ref="A20:I20"/>
    <mergeCell ref="A21:E21"/>
    <mergeCell ref="I35:J35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5"/>
  <sheetViews>
    <sheetView topLeftCell="A16" workbookViewId="0">
      <selection activeCell="G30" sqref="G30"/>
    </sheetView>
  </sheetViews>
  <sheetFormatPr defaultRowHeight="15.75" x14ac:dyDescent="0.25"/>
  <cols>
    <col min="1" max="1" width="4.85546875" style="2" customWidth="1"/>
    <col min="2" max="2" width="10.42578125" style="2" customWidth="1"/>
    <col min="3" max="3" width="8.28515625" style="2" customWidth="1"/>
    <col min="4" max="4" width="23.7109375" style="2" customWidth="1"/>
    <col min="5" max="5" width="12.140625" style="2" customWidth="1"/>
    <col min="6" max="7" width="6" style="2" customWidth="1"/>
    <col min="8" max="8" width="12.7109375" style="3" customWidth="1"/>
    <col min="9" max="9" width="2.140625" style="3" customWidth="1"/>
    <col min="10" max="10" width="17.28515625" style="2" customWidth="1"/>
    <col min="11" max="16384" width="9.140625" style="2"/>
  </cols>
  <sheetData>
    <row r="2" spans="1:16" x14ac:dyDescent="0.25">
      <c r="A2" s="1" t="s">
        <v>0</v>
      </c>
    </row>
    <row r="3" spans="1:16" x14ac:dyDescent="0.25">
      <c r="A3" s="4" t="s">
        <v>1</v>
      </c>
    </row>
    <row r="4" spans="1:16" x14ac:dyDescent="0.25">
      <c r="A4" s="4" t="s">
        <v>2</v>
      </c>
    </row>
    <row r="5" spans="1:16" x14ac:dyDescent="0.25">
      <c r="A5" s="4" t="s">
        <v>3</v>
      </c>
    </row>
    <row r="6" spans="1:16" x14ac:dyDescent="0.25">
      <c r="A6" s="4" t="s">
        <v>4</v>
      </c>
    </row>
    <row r="7" spans="1:16" x14ac:dyDescent="0.25">
      <c r="A7" s="4" t="s">
        <v>5</v>
      </c>
    </row>
    <row r="9" spans="1:16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6" ht="25.5" customHeight="1" thickBot="1" x14ac:dyDescent="0.3">
      <c r="A10" s="43" t="s">
        <v>28</v>
      </c>
      <c r="B10" s="44"/>
      <c r="C10" s="44"/>
      <c r="D10" s="44"/>
      <c r="E10" s="44"/>
      <c r="F10" s="44"/>
      <c r="G10" s="44"/>
      <c r="H10" s="44"/>
      <c r="I10" s="44"/>
      <c r="J10" s="45"/>
    </row>
    <row r="12" spans="1:16" x14ac:dyDescent="0.25">
      <c r="A12" s="2" t="s">
        <v>6</v>
      </c>
      <c r="B12" s="2" t="s">
        <v>30</v>
      </c>
      <c r="G12" s="3" t="s">
        <v>38</v>
      </c>
      <c r="I12" s="3" t="s">
        <v>7</v>
      </c>
      <c r="J12" s="2" t="s">
        <v>44</v>
      </c>
    </row>
    <row r="13" spans="1:16" x14ac:dyDescent="0.25">
      <c r="B13" s="2" t="s">
        <v>31</v>
      </c>
      <c r="G13" s="3" t="s">
        <v>8</v>
      </c>
      <c r="I13" s="3" t="s">
        <v>7</v>
      </c>
      <c r="J13" s="38">
        <v>44597</v>
      </c>
    </row>
    <row r="14" spans="1:16" x14ac:dyDescent="0.25">
      <c r="B14" s="7" t="s">
        <v>32</v>
      </c>
      <c r="C14" s="7"/>
      <c r="D14" s="7"/>
      <c r="E14" s="7"/>
      <c r="G14" s="3" t="s">
        <v>9</v>
      </c>
      <c r="I14" s="3" t="s">
        <v>7</v>
      </c>
      <c r="P14" s="2" t="s">
        <v>10</v>
      </c>
    </row>
    <row r="15" spans="1:16" x14ac:dyDescent="0.25">
      <c r="B15" s="7"/>
      <c r="C15" s="7"/>
      <c r="D15" s="7"/>
      <c r="E15" s="7"/>
      <c r="G15" s="3" t="s">
        <v>37</v>
      </c>
      <c r="I15" s="3" t="s">
        <v>7</v>
      </c>
      <c r="J15" s="39" t="s">
        <v>40</v>
      </c>
    </row>
    <row r="16" spans="1:16" x14ac:dyDescent="0.25">
      <c r="A16" s="2" t="s">
        <v>11</v>
      </c>
      <c r="B16" s="2" t="s">
        <v>12</v>
      </c>
    </row>
    <row r="17" spans="1:19" ht="16.5" thickBot="1" x14ac:dyDescent="0.3"/>
    <row r="18" spans="1:19" s="11" customFormat="1" ht="20.100000000000001" customHeight="1" x14ac:dyDescent="0.25">
      <c r="A18" s="8" t="s">
        <v>13</v>
      </c>
      <c r="B18" s="9" t="s">
        <v>14</v>
      </c>
      <c r="C18" s="9" t="s">
        <v>29</v>
      </c>
      <c r="D18" s="9" t="s">
        <v>15</v>
      </c>
      <c r="E18" s="9" t="s">
        <v>16</v>
      </c>
      <c r="F18" s="9" t="s">
        <v>35</v>
      </c>
      <c r="G18" s="36" t="s">
        <v>36</v>
      </c>
      <c r="H18" s="46" t="s">
        <v>17</v>
      </c>
      <c r="I18" s="47"/>
      <c r="J18" s="10" t="s">
        <v>18</v>
      </c>
    </row>
    <row r="19" spans="1:19" s="11" customFormat="1" ht="45.75" customHeight="1" x14ac:dyDescent="0.25">
      <c r="A19" s="12">
        <v>1</v>
      </c>
      <c r="B19" s="13">
        <v>44581</v>
      </c>
      <c r="C19" s="13"/>
      <c r="D19" s="14" t="s">
        <v>45</v>
      </c>
      <c r="E19" s="14" t="s">
        <v>48</v>
      </c>
      <c r="F19" s="15">
        <v>56</v>
      </c>
      <c r="G19" s="40">
        <v>325</v>
      </c>
      <c r="H19" s="48">
        <v>5000</v>
      </c>
      <c r="I19" s="49"/>
      <c r="J19" s="16">
        <f>G19*H19</f>
        <v>1625000</v>
      </c>
    </row>
    <row r="20" spans="1:19" s="11" customFormat="1" ht="45.75" customHeight="1" x14ac:dyDescent="0.25">
      <c r="A20" s="12">
        <v>2</v>
      </c>
      <c r="B20" s="13">
        <v>44581</v>
      </c>
      <c r="C20" s="13"/>
      <c r="D20" s="14" t="s">
        <v>46</v>
      </c>
      <c r="E20" s="14" t="s">
        <v>49</v>
      </c>
      <c r="F20" s="15">
        <v>85</v>
      </c>
      <c r="G20" s="40">
        <v>400</v>
      </c>
      <c r="H20" s="48">
        <v>2000</v>
      </c>
      <c r="I20" s="49"/>
      <c r="J20" s="16">
        <f t="shared" ref="J20:J21" si="0">G20*H20</f>
        <v>800000</v>
      </c>
    </row>
    <row r="21" spans="1:19" s="11" customFormat="1" ht="45.75" customHeight="1" x14ac:dyDescent="0.25">
      <c r="A21" s="12">
        <v>3</v>
      </c>
      <c r="B21" s="13">
        <v>44581</v>
      </c>
      <c r="C21" s="13"/>
      <c r="D21" s="14" t="s">
        <v>47</v>
      </c>
      <c r="E21" s="14" t="s">
        <v>50</v>
      </c>
      <c r="F21" s="15">
        <v>40</v>
      </c>
      <c r="G21" s="40">
        <v>315</v>
      </c>
      <c r="H21" s="48">
        <v>1500</v>
      </c>
      <c r="I21" s="49"/>
      <c r="J21" s="16">
        <f t="shared" si="0"/>
        <v>472500</v>
      </c>
    </row>
    <row r="22" spans="1:19" s="11" customFormat="1" ht="25.5" customHeight="1" thickBot="1" x14ac:dyDescent="0.3">
      <c r="A22" s="50" t="s">
        <v>19</v>
      </c>
      <c r="B22" s="51"/>
      <c r="C22" s="51"/>
      <c r="D22" s="51"/>
      <c r="E22" s="51"/>
      <c r="F22" s="51"/>
      <c r="G22" s="51"/>
      <c r="H22" s="51"/>
      <c r="I22" s="52"/>
      <c r="J22" s="17">
        <f>SUM(J19:J21)</f>
        <v>2897500</v>
      </c>
    </row>
    <row r="23" spans="1:19" x14ac:dyDescent="0.25">
      <c r="A23" s="53"/>
      <c r="B23" s="53"/>
      <c r="C23" s="53"/>
      <c r="D23" s="53"/>
      <c r="E23" s="53"/>
      <c r="F23" s="37"/>
      <c r="G23" s="37"/>
      <c r="H23" s="19"/>
      <c r="I23" s="19"/>
      <c r="J23" s="20"/>
    </row>
    <row r="24" spans="1:19" x14ac:dyDescent="0.25">
      <c r="A24" s="37"/>
      <c r="B24" s="37"/>
      <c r="C24" s="37"/>
      <c r="D24" s="37"/>
      <c r="E24" s="37"/>
      <c r="F24" s="37"/>
      <c r="G24" s="37"/>
      <c r="H24" s="21" t="s">
        <v>20</v>
      </c>
      <c r="I24" s="21"/>
      <c r="J24" s="20">
        <f>J22*1%</f>
        <v>28975</v>
      </c>
    </row>
    <row r="25" spans="1:19" x14ac:dyDescent="0.25">
      <c r="A25" s="37"/>
      <c r="B25" s="37"/>
      <c r="C25" s="37"/>
      <c r="D25" s="37"/>
      <c r="E25" s="37"/>
      <c r="F25" s="37"/>
      <c r="G25" s="37"/>
      <c r="H25" s="21" t="s">
        <v>33</v>
      </c>
      <c r="I25" s="21"/>
      <c r="J25" s="22">
        <v>0</v>
      </c>
    </row>
    <row r="26" spans="1:19" ht="16.5" thickBot="1" x14ac:dyDescent="0.3">
      <c r="F26" s="1"/>
      <c r="G26" s="1"/>
      <c r="H26" s="23" t="s">
        <v>34</v>
      </c>
      <c r="I26" s="23"/>
      <c r="J26" s="24">
        <v>0</v>
      </c>
      <c r="K26" s="25"/>
      <c r="S26" s="2" t="s">
        <v>10</v>
      </c>
    </row>
    <row r="27" spans="1:19" x14ac:dyDescent="0.25">
      <c r="F27" s="1"/>
      <c r="G27" s="1"/>
      <c r="H27" s="26" t="s">
        <v>21</v>
      </c>
      <c r="I27" s="26"/>
      <c r="J27" s="27">
        <f>J22+J24</f>
        <v>2926475</v>
      </c>
    </row>
    <row r="28" spans="1:19" x14ac:dyDescent="0.25">
      <c r="F28" s="1"/>
      <c r="G28" s="1"/>
      <c r="H28" s="26"/>
      <c r="I28" s="26"/>
      <c r="J28" s="27"/>
    </row>
    <row r="29" spans="1:19" x14ac:dyDescent="0.25">
      <c r="A29" s="1" t="s">
        <v>51</v>
      </c>
      <c r="F29" s="1"/>
      <c r="G29" s="1"/>
      <c r="H29" s="26"/>
      <c r="I29" s="26"/>
      <c r="J29" s="27"/>
    </row>
    <row r="30" spans="1:19" x14ac:dyDescent="0.25">
      <c r="F30" s="1"/>
      <c r="G30" s="1"/>
      <c r="H30" s="26"/>
      <c r="I30" s="26"/>
      <c r="J30" s="27"/>
    </row>
    <row r="31" spans="1:19" x14ac:dyDescent="0.25">
      <c r="A31" s="28" t="s">
        <v>22</v>
      </c>
      <c r="B31" s="28"/>
      <c r="C31" s="28"/>
      <c r="D31" s="28"/>
      <c r="E31" s="28"/>
    </row>
    <row r="32" spans="1:19" x14ac:dyDescent="0.25">
      <c r="A32" s="1" t="s">
        <v>23</v>
      </c>
      <c r="B32" s="1"/>
      <c r="C32" s="1"/>
      <c r="D32" s="1"/>
      <c r="E32" s="1"/>
    </row>
    <row r="33" spans="1:10" x14ac:dyDescent="0.25">
      <c r="A33" s="1" t="s">
        <v>24</v>
      </c>
      <c r="B33" s="1"/>
      <c r="C33" s="1"/>
      <c r="D33" s="1"/>
    </row>
    <row r="34" spans="1:10" x14ac:dyDescent="0.25">
      <c r="A34" s="29" t="s">
        <v>25</v>
      </c>
      <c r="B34" s="30"/>
      <c r="C34" s="30"/>
      <c r="D34" s="30"/>
      <c r="E34" s="29"/>
    </row>
    <row r="35" spans="1:10" x14ac:dyDescent="0.25">
      <c r="A35" s="31" t="s">
        <v>0</v>
      </c>
      <c r="B35" s="31"/>
      <c r="C35" s="31"/>
      <c r="D35" s="31"/>
      <c r="E35" s="30"/>
    </row>
    <row r="36" spans="1:10" x14ac:dyDescent="0.25">
      <c r="A36" s="30"/>
      <c r="B36" s="30"/>
      <c r="C36" s="30"/>
      <c r="D36" s="30"/>
      <c r="E36" s="30"/>
    </row>
    <row r="37" spans="1:10" x14ac:dyDescent="0.25">
      <c r="H37" s="33" t="s">
        <v>26</v>
      </c>
      <c r="I37" s="54">
        <f>J13</f>
        <v>44597</v>
      </c>
      <c r="J37" s="54"/>
    </row>
    <row r="45" spans="1:10" x14ac:dyDescent="0.25">
      <c r="H45" s="42" t="s">
        <v>27</v>
      </c>
      <c r="I45" s="42"/>
      <c r="J45" s="42"/>
    </row>
  </sheetData>
  <mergeCells count="9">
    <mergeCell ref="H45:J45"/>
    <mergeCell ref="H20:I20"/>
    <mergeCell ref="H21:I21"/>
    <mergeCell ref="A10:J10"/>
    <mergeCell ref="H18:I18"/>
    <mergeCell ref="H19:I19"/>
    <mergeCell ref="A22:I22"/>
    <mergeCell ref="A23:E23"/>
    <mergeCell ref="I37:J37"/>
  </mergeCells>
  <printOptions horizontalCentered="1"/>
  <pageMargins left="0.51181102362204722" right="0.39370078740157483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abSelected="1" topLeftCell="A20" workbookViewId="0">
      <selection activeCell="L36" sqref="L36"/>
    </sheetView>
  </sheetViews>
  <sheetFormatPr defaultRowHeight="15.75" x14ac:dyDescent="0.25"/>
  <cols>
    <col min="1" max="1" width="4.85546875" style="2" customWidth="1"/>
    <col min="2" max="2" width="10.42578125" style="2" customWidth="1"/>
    <col min="3" max="3" width="8.28515625" style="2" customWidth="1"/>
    <col min="4" max="4" width="23.7109375" style="2" customWidth="1"/>
    <col min="5" max="5" width="12.140625" style="2" customWidth="1"/>
    <col min="6" max="7" width="6" style="2" customWidth="1"/>
    <col min="8" max="8" width="12.7109375" style="3" customWidth="1"/>
    <col min="9" max="9" width="2.140625" style="3" customWidth="1"/>
    <col min="10" max="10" width="17.28515625" style="2" customWidth="1"/>
    <col min="11" max="16384" width="9.140625" style="2"/>
  </cols>
  <sheetData>
    <row r="2" spans="1:16" x14ac:dyDescent="0.25">
      <c r="A2" s="1" t="s">
        <v>0</v>
      </c>
    </row>
    <row r="3" spans="1:16" x14ac:dyDescent="0.25">
      <c r="A3" s="4" t="s">
        <v>1</v>
      </c>
    </row>
    <row r="4" spans="1:16" x14ac:dyDescent="0.25">
      <c r="A4" s="4" t="s">
        <v>2</v>
      </c>
    </row>
    <row r="5" spans="1:16" x14ac:dyDescent="0.25">
      <c r="A5" s="4" t="s">
        <v>3</v>
      </c>
    </row>
    <row r="6" spans="1:16" x14ac:dyDescent="0.25">
      <c r="A6" s="4" t="s">
        <v>4</v>
      </c>
    </row>
    <row r="7" spans="1:16" x14ac:dyDescent="0.25">
      <c r="A7" s="4" t="s">
        <v>5</v>
      </c>
    </row>
    <row r="9" spans="1:16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6" ht="25.5" customHeight="1" thickBot="1" x14ac:dyDescent="0.3">
      <c r="A10" s="43" t="s">
        <v>28</v>
      </c>
      <c r="B10" s="44"/>
      <c r="C10" s="44"/>
      <c r="D10" s="44"/>
      <c r="E10" s="44"/>
      <c r="F10" s="44"/>
      <c r="G10" s="44"/>
      <c r="H10" s="44"/>
      <c r="I10" s="44"/>
      <c r="J10" s="45"/>
    </row>
    <row r="12" spans="1:16" x14ac:dyDescent="0.25">
      <c r="A12" s="2" t="s">
        <v>6</v>
      </c>
      <c r="B12" s="2" t="s">
        <v>30</v>
      </c>
      <c r="G12" s="3" t="s">
        <v>38</v>
      </c>
      <c r="I12" s="3" t="s">
        <v>7</v>
      </c>
      <c r="J12" s="2" t="s">
        <v>52</v>
      </c>
    </row>
    <row r="13" spans="1:16" x14ac:dyDescent="0.25">
      <c r="B13" s="2" t="s">
        <v>31</v>
      </c>
      <c r="G13" s="3" t="s">
        <v>8</v>
      </c>
      <c r="I13" s="3" t="s">
        <v>7</v>
      </c>
      <c r="J13" s="38">
        <v>44607</v>
      </c>
    </row>
    <row r="14" spans="1:16" x14ac:dyDescent="0.25">
      <c r="B14" s="7" t="s">
        <v>32</v>
      </c>
      <c r="C14" s="7"/>
      <c r="D14" s="7"/>
      <c r="E14" s="7"/>
      <c r="G14" s="3" t="s">
        <v>9</v>
      </c>
      <c r="I14" s="3" t="s">
        <v>7</v>
      </c>
      <c r="P14" s="2" t="s">
        <v>10</v>
      </c>
    </row>
    <row r="15" spans="1:16" x14ac:dyDescent="0.25">
      <c r="B15" s="7"/>
      <c r="C15" s="7"/>
      <c r="D15" s="7"/>
      <c r="E15" s="7"/>
      <c r="G15" s="3" t="s">
        <v>37</v>
      </c>
      <c r="I15" s="3" t="s">
        <v>7</v>
      </c>
      <c r="J15" s="39" t="s">
        <v>53</v>
      </c>
    </row>
    <row r="16" spans="1:16" x14ac:dyDescent="0.25">
      <c r="A16" s="2" t="s">
        <v>11</v>
      </c>
      <c r="B16" s="2" t="s">
        <v>12</v>
      </c>
    </row>
    <row r="17" spans="1:19" ht="16.5" thickBot="1" x14ac:dyDescent="0.3"/>
    <row r="18" spans="1:19" s="11" customFormat="1" ht="20.100000000000001" customHeight="1" x14ac:dyDescent="0.25">
      <c r="A18" s="8" t="s">
        <v>13</v>
      </c>
      <c r="B18" s="9" t="s">
        <v>14</v>
      </c>
      <c r="C18" s="9" t="s">
        <v>29</v>
      </c>
      <c r="D18" s="9" t="s">
        <v>15</v>
      </c>
      <c r="E18" s="9" t="s">
        <v>16</v>
      </c>
      <c r="F18" s="9" t="s">
        <v>35</v>
      </c>
      <c r="G18" s="36" t="s">
        <v>36</v>
      </c>
      <c r="H18" s="46" t="s">
        <v>17</v>
      </c>
      <c r="I18" s="47"/>
      <c r="J18" s="10" t="s">
        <v>18</v>
      </c>
    </row>
    <row r="19" spans="1:19" s="11" customFormat="1" ht="45.75" customHeight="1" x14ac:dyDescent="0.25">
      <c r="A19" s="12">
        <v>1</v>
      </c>
      <c r="B19" s="13">
        <v>44599</v>
      </c>
      <c r="C19" s="13"/>
      <c r="D19" s="14" t="s">
        <v>54</v>
      </c>
      <c r="E19" s="14" t="s">
        <v>55</v>
      </c>
      <c r="F19" s="15">
        <v>160</v>
      </c>
      <c r="G19" s="40">
        <v>3000</v>
      </c>
      <c r="H19" s="48">
        <v>1200</v>
      </c>
      <c r="I19" s="49"/>
      <c r="J19" s="16">
        <f>G19*H19</f>
        <v>3600000</v>
      </c>
    </row>
    <row r="20" spans="1:19" s="11" customFormat="1" ht="25.5" customHeight="1" thickBot="1" x14ac:dyDescent="0.3">
      <c r="A20" s="50" t="s">
        <v>19</v>
      </c>
      <c r="B20" s="51"/>
      <c r="C20" s="51"/>
      <c r="D20" s="51"/>
      <c r="E20" s="51"/>
      <c r="F20" s="51"/>
      <c r="G20" s="51"/>
      <c r="H20" s="51"/>
      <c r="I20" s="52"/>
      <c r="J20" s="17">
        <f>SUM(J19:J19)</f>
        <v>3600000</v>
      </c>
    </row>
    <row r="21" spans="1:19" x14ac:dyDescent="0.25">
      <c r="A21" s="53"/>
      <c r="B21" s="53"/>
      <c r="C21" s="53"/>
      <c r="D21" s="53"/>
      <c r="E21" s="53"/>
      <c r="F21" s="41"/>
      <c r="G21" s="41"/>
      <c r="H21" s="19"/>
      <c r="I21" s="19"/>
      <c r="J21" s="20"/>
    </row>
    <row r="22" spans="1:19" x14ac:dyDescent="0.25">
      <c r="A22" s="41"/>
      <c r="B22" s="41"/>
      <c r="C22" s="41"/>
      <c r="D22" s="41"/>
      <c r="E22" s="41"/>
      <c r="F22" s="41"/>
      <c r="G22" s="41"/>
      <c r="H22" s="21" t="s">
        <v>20</v>
      </c>
      <c r="I22" s="21"/>
      <c r="J22" s="20">
        <f>J20*1%</f>
        <v>36000</v>
      </c>
    </row>
    <row r="23" spans="1:19" x14ac:dyDescent="0.25">
      <c r="A23" s="41"/>
      <c r="B23" s="41"/>
      <c r="C23" s="41"/>
      <c r="D23" s="41"/>
      <c r="E23" s="41"/>
      <c r="F23" s="41"/>
      <c r="G23" s="41"/>
      <c r="H23" s="21" t="s">
        <v>33</v>
      </c>
      <c r="I23" s="21"/>
      <c r="J23" s="22">
        <v>0</v>
      </c>
    </row>
    <row r="24" spans="1:19" ht="16.5" thickBot="1" x14ac:dyDescent="0.3">
      <c r="F24" s="1"/>
      <c r="G24" s="1"/>
      <c r="H24" s="23" t="s">
        <v>34</v>
      </c>
      <c r="I24" s="23"/>
      <c r="J24" s="24">
        <v>0</v>
      </c>
      <c r="K24" s="25"/>
      <c r="S24" s="2" t="s">
        <v>10</v>
      </c>
    </row>
    <row r="25" spans="1:19" x14ac:dyDescent="0.25">
      <c r="F25" s="1"/>
      <c r="G25" s="1"/>
      <c r="H25" s="26" t="s">
        <v>21</v>
      </c>
      <c r="I25" s="26"/>
      <c r="J25" s="27">
        <f>J20+J22</f>
        <v>3636000</v>
      </c>
    </row>
    <row r="26" spans="1:19" x14ac:dyDescent="0.25">
      <c r="F26" s="1"/>
      <c r="G26" s="1"/>
      <c r="H26" s="26"/>
      <c r="I26" s="26"/>
      <c r="J26" s="27"/>
    </row>
    <row r="27" spans="1:19" x14ac:dyDescent="0.25">
      <c r="A27" s="1" t="s">
        <v>56</v>
      </c>
      <c r="F27" s="1"/>
      <c r="G27" s="1"/>
      <c r="H27" s="26"/>
      <c r="I27" s="26"/>
      <c r="J27" s="27"/>
    </row>
    <row r="28" spans="1:19" x14ac:dyDescent="0.25">
      <c r="F28" s="1"/>
      <c r="G28" s="1"/>
      <c r="H28" s="26"/>
      <c r="I28" s="26"/>
      <c r="J28" s="27"/>
    </row>
    <row r="29" spans="1:19" x14ac:dyDescent="0.25">
      <c r="A29" s="28" t="s">
        <v>22</v>
      </c>
      <c r="B29" s="28"/>
      <c r="C29" s="28"/>
      <c r="D29" s="28"/>
      <c r="E29" s="28"/>
    </row>
    <row r="30" spans="1:19" x14ac:dyDescent="0.25">
      <c r="A30" s="1" t="s">
        <v>23</v>
      </c>
      <c r="B30" s="1"/>
      <c r="C30" s="1"/>
      <c r="D30" s="1"/>
      <c r="E30" s="1"/>
    </row>
    <row r="31" spans="1:19" x14ac:dyDescent="0.25">
      <c r="A31" s="1" t="s">
        <v>24</v>
      </c>
      <c r="B31" s="1"/>
      <c r="C31" s="1"/>
      <c r="D31" s="1"/>
    </row>
    <row r="32" spans="1:19" x14ac:dyDescent="0.25">
      <c r="A32" s="29" t="s">
        <v>25</v>
      </c>
      <c r="B32" s="30"/>
      <c r="C32" s="30"/>
      <c r="D32" s="30"/>
      <c r="E32" s="29"/>
    </row>
    <row r="33" spans="1:10" x14ac:dyDescent="0.25">
      <c r="A33" s="31" t="s">
        <v>0</v>
      </c>
      <c r="B33" s="31"/>
      <c r="C33" s="31"/>
      <c r="D33" s="31"/>
      <c r="E33" s="30"/>
    </row>
    <row r="34" spans="1:10" x14ac:dyDescent="0.25">
      <c r="A34" s="30"/>
      <c r="B34" s="30"/>
      <c r="C34" s="30"/>
      <c r="D34" s="30"/>
      <c r="E34" s="30"/>
    </row>
    <row r="35" spans="1:10" x14ac:dyDescent="0.25">
      <c r="H35" s="33" t="s">
        <v>26</v>
      </c>
      <c r="I35" s="54">
        <f>J13</f>
        <v>44607</v>
      </c>
      <c r="J35" s="54"/>
    </row>
    <row r="43" spans="1:10" x14ac:dyDescent="0.25">
      <c r="H43" s="42" t="s">
        <v>27</v>
      </c>
      <c r="I43" s="42"/>
      <c r="J43" s="42"/>
    </row>
  </sheetData>
  <mergeCells count="7">
    <mergeCell ref="A21:E21"/>
    <mergeCell ref="I35:J35"/>
    <mergeCell ref="H43:J43"/>
    <mergeCell ref="A10:J10"/>
    <mergeCell ref="H18:I18"/>
    <mergeCell ref="H19:I19"/>
    <mergeCell ref="A20:I20"/>
  </mergeCells>
  <printOptions horizontalCentered="1"/>
  <pageMargins left="0.51181102362204722" right="0.39370078740157483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5" sqref="N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001_IPA_IGM_Denpasar</vt:lpstr>
      <vt:lpstr>002_IPA_IGM_MIX</vt:lpstr>
      <vt:lpstr>003_IPA_IGM_Surabaya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2022-02-05T08:59:18Z</cp:lastPrinted>
  <dcterms:created xsi:type="dcterms:W3CDTF">2020-11-12T10:03:49Z</dcterms:created>
  <dcterms:modified xsi:type="dcterms:W3CDTF">2022-02-15T08:37:41Z</dcterms:modified>
</cp:coreProperties>
</file>