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0" yWindow="0" windowWidth="20490" windowHeight="7320" tabRatio="842"/>
  </bookViews>
  <sheets>
    <sheet name="Trucking_Feb - Maret 22" sheetId="2" r:id="rId1"/>
  </sheets>
  <definedNames>
    <definedName name="_xlnm.Print_Titles" localSheetId="0">'Trucking_Feb - Maret 22'!$2:$17</definedName>
  </definedNames>
  <calcPr calcId="152511"/>
</workbook>
</file>

<file path=xl/calcChain.xml><?xml version="1.0" encoding="utf-8"?>
<calcChain xmlns="http://schemas.openxmlformats.org/spreadsheetml/2006/main">
  <c r="E18" i="2" l="1"/>
  <c r="H22" i="2"/>
  <c r="H21" i="2"/>
  <c r="H20" i="2"/>
  <c r="A19" i="2" l="1"/>
  <c r="A20" i="2" s="1"/>
  <c r="A21" i="2" s="1"/>
  <c r="A22" i="2" s="1"/>
  <c r="H19" i="2"/>
  <c r="H18" i="2"/>
  <c r="H23" i="2" s="1"/>
  <c r="G29" i="2" l="1"/>
  <c r="G39" i="2" l="1"/>
  <c r="H26" i="2" l="1"/>
  <c r="H27" i="2" s="1"/>
  <c r="H28" i="2" l="1"/>
  <c r="H29" i="2" l="1"/>
</calcChain>
</file>

<file path=xl/sharedStrings.xml><?xml version="1.0" encoding="utf-8"?>
<sst xmlns="http://schemas.openxmlformats.org/spreadsheetml/2006/main" count="54" uniqueCount="47">
  <si>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</si>
  <si>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</si>
  <si>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</si>
  <si>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</si>
  <si>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</si>
  <si>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</si>
  <si>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</si>
  <si>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</si>
  <si>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</si>
  <si>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</si>
  <si>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</si>
  <si>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</si>
  <si>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</si>
  <si>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</si>
  <si>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</si>
  <si>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DESCRIPTION</t>
  </si>
  <si>
    <t>DESNATION</t>
  </si>
  <si>
    <t>COLLY</t>
  </si>
  <si>
    <t>UNIT PRICE</t>
  </si>
  <si>
    <t>AMOUNT</t>
  </si>
  <si>
    <t>SUB 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</si>
  <si>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</si>
  <si>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</si>
  <si>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</si>
  <si>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</si>
  <si>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</si>
  <si>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</si>
  <si>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Invoice Performa</t>
  </si>
  <si>
    <t>Periode</t>
  </si>
  <si>
    <t>Discount 10%</t>
  </si>
  <si>
    <t>Total Setelah Discount</t>
  </si>
  <si>
    <t>PPh 23 2%</t>
  </si>
  <si>
    <t>PEKANBARU</t>
  </si>
  <si>
    <t xml:space="preserve">TRUCKING  </t>
  </si>
  <si>
    <t>JAMBI</t>
  </si>
  <si>
    <t>BENGKULU</t>
  </si>
  <si>
    <t>PPN 1,1%</t>
  </si>
  <si>
    <t xml:space="preserve"> 7-17 APRIL  2022</t>
  </si>
  <si>
    <t xml:space="preserve"> 25 April 2022</t>
  </si>
  <si>
    <t>TRUCKING PENGIRIMAN BARANG PALEMBANG - PANGKAL PINANG</t>
  </si>
  <si>
    <t>PANGKAL PINANG</t>
  </si>
  <si>
    <t>TRUCKING PENGIRIMAN BARANG PALEMBANG - PEKANBARU</t>
  </si>
  <si>
    <t>TRUCKING PENGIRIMAN BARANG PALEMBANG - JAMBI</t>
  </si>
  <si>
    <t>TRUCKING PENGIRIMAN BARANG PALEMBANG - PADANG</t>
  </si>
  <si>
    <t>PADANG</t>
  </si>
  <si>
    <t>TRUCKING PENGIRIMAN BARANG PALEMBANG - BENGKULU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</si>
  <si>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Puluh Juta Sembilan Ratus Sembilan Belas Ribu Dua Ratus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</si>
</sst>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2" applyNumberFormat="1" applyFont="1"/>
    <xf numFmtId="0" fontId="4" fillId="0" borderId="0" xfId="0" applyFont="1"/>
    <xf numFmtId="0" fontId="3" fillId="0" borderId="3" xfId="0" applyFont="1" applyBorder="1"/>
    <xf numFmtId="164" fontId="3" fillId="0" borderId="3" xfId="2" applyNumberFormat="1" applyFont="1" applyBorder="1"/>
    <xf numFmtId="164" fontId="3" fillId="0" borderId="0" xfId="2" applyNumberFormat="1" applyFont="1" applyAlignment="1">
      <alignment horizontal="center"/>
    </xf>
    <xf numFmtId="0" fontId="6" fillId="0" borderId="0" xfId="0" applyFont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15" fontId="3" fillId="3" borderId="1" xfId="0" quotePrefix="1" applyNumberFormat="1" applyFont="1" applyFill="1" applyBorder="1" applyAlignment="1">
      <alignment horizontal="center" vertical="center"/>
    </xf>
    <xf numFmtId="164" fontId="3" fillId="3" borderId="1" xfId="2" applyNumberFormat="1" applyFont="1" applyFill="1" applyBorder="1" applyAlignment="1">
      <alignment horizontal="center" vertical="center" wrapText="1"/>
    </xf>
    <xf numFmtId="0" fontId="3" fillId="3" borderId="2" xfId="2" applyNumberFormat="1" applyFont="1" applyFill="1" applyBorder="1" applyAlignment="1">
      <alignment horizontal="center" vertical="center" wrapText="1"/>
    </xf>
    <xf numFmtId="164" fontId="3" fillId="0" borderId="15" xfId="2" applyNumberFormat="1" applyFont="1" applyBorder="1" applyAlignment="1">
      <alignment horizontal="center" vertical="center"/>
    </xf>
    <xf numFmtId="41" fontId="3" fillId="0" borderId="19" xfId="0" applyNumberFormat="1" applyFont="1" applyBorder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42" fontId="3" fillId="0" borderId="0" xfId="0" applyNumberFormat="1" applyFont="1" applyAlignment="1">
      <alignment horizontal="center" vertical="center"/>
    </xf>
    <xf numFmtId="164" fontId="2" fillId="0" borderId="0" xfId="2" applyNumberFormat="1" applyFont="1" applyAlignment="1">
      <alignment horizontal="left" vertical="center"/>
    </xf>
    <xf numFmtId="41" fontId="3" fillId="0" borderId="0" xfId="0" applyNumberFormat="1" applyFont="1"/>
    <xf numFmtId="42" fontId="3" fillId="0" borderId="3" xfId="0" applyNumberFormat="1" applyFont="1" applyBorder="1" applyAlignment="1">
      <alignment horizontal="center" vertical="center"/>
    </xf>
    <xf numFmtId="164" fontId="2" fillId="0" borderId="0" xfId="2" applyNumberFormat="1" applyFont="1"/>
    <xf numFmtId="42" fontId="2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Border="1"/>
    <xf numFmtId="0" fontId="3" fillId="0" borderId="0" xfId="0" applyFont="1" applyBorder="1"/>
    <xf numFmtId="0" fontId="9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9" fillId="0" borderId="0" xfId="0" quotePrefix="1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quotePrefix="1" applyFont="1" applyAlignment="1">
      <alignment horizontal="left"/>
    </xf>
    <xf numFmtId="0" fontId="3" fillId="0" borderId="0" xfId="0" applyFont="1" applyAlignment="1">
      <alignment horizontal="right"/>
    </xf>
    <xf numFmtId="164" fontId="3" fillId="0" borderId="0" xfId="1" applyNumberFormat="1" applyFont="1"/>
    <xf numFmtId="0" fontId="2" fillId="0" borderId="0" xfId="0" applyFont="1" applyAlignment="1">
      <alignment horizontal="center" vertical="center"/>
    </xf>
    <xf numFmtId="164" fontId="10" fillId="0" borderId="0" xfId="2" applyNumberFormat="1" applyFont="1" applyBorder="1" applyAlignment="1">
      <alignment horizontal="left" vertical="center"/>
    </xf>
    <xf numFmtId="164" fontId="2" fillId="0" borderId="3" xfId="2" applyNumberFormat="1" applyFont="1" applyBorder="1" applyAlignment="1">
      <alignment horizontal="left" vertical="center"/>
    </xf>
    <xf numFmtId="42" fontId="2" fillId="0" borderId="0" xfId="0" applyNumberFormat="1" applyFont="1" applyBorder="1" applyAlignment="1">
      <alignment horizontal="center" vertical="center"/>
    </xf>
    <xf numFmtId="0" fontId="11" fillId="0" borderId="0" xfId="0" applyFont="1"/>
    <xf numFmtId="17" fontId="11" fillId="0" borderId="0" xfId="0" quotePrefix="1" applyNumberFormat="1" applyFont="1"/>
    <xf numFmtId="165" fontId="11" fillId="0" borderId="0" xfId="0" quotePrefix="1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4" fontId="3" fillId="0" borderId="13" xfId="2" applyNumberFormat="1" applyFont="1" applyBorder="1" applyAlignment="1">
      <alignment horizontal="center" vertical="center"/>
    </xf>
    <xf numFmtId="164" fontId="3" fillId="0" borderId="14" xfId="2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64" fontId="3" fillId="0" borderId="0" xfId="2" applyNumberFormat="1" applyFont="1" applyAlignment="1">
      <alignment horizontal="left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20" xfId="0" applyFont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0"/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323850</xdr:colOff>
      <xdr:row>1</xdr:row>
      <xdr:rowOff>165288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365313"/>
          <a:ext cx="2460768" cy="122536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J46"/>
  <sheetViews>
    <sheetView tabSelected="1" topLeftCell="A13" workbookViewId="0">
      <selection activeCell="A32" sqref="A3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33.85546875" style="2" customWidth="1"/>
    <col min="4" max="4" width="14" style="2" customWidth="1"/>
    <col min="5" max="5" width="8.7109375" style="2" customWidth="1"/>
    <col min="6" max="6" width="14.140625" style="3" bestFit="1" customWidth="1"/>
    <col min="7" max="7" width="1.5703125" style="3" customWidth="1"/>
    <col min="8" max="8" width="19.5703125" style="2" customWidth="1"/>
    <col min="9" max="9" width="9.140625" style="2"/>
    <col min="10" max="10" width="15.7109375" style="2" bestFit="1" customWidth="1"/>
    <col min="11" max="16384" width="9.140625" style="2"/>
  </cols>
  <sheetData>
    <row r="2" spans="1:8" x14ac:dyDescent="0.25">
      <c r="A2" s="1" t="s">
        <v>0</v>
      </c>
    </row>
    <row r="3" spans="1:8" x14ac:dyDescent="0.25">
      <c r="A3" s="4" t="s">
        <v>1</v>
      </c>
    </row>
    <row r="4" spans="1:8" x14ac:dyDescent="0.25">
      <c r="A4" s="4" t="s">
        <v>2</v>
      </c>
    </row>
    <row r="5" spans="1:8" x14ac:dyDescent="0.25">
      <c r="A5" s="4" t="s">
        <v>3</v>
      </c>
    </row>
    <row r="6" spans="1:8" x14ac:dyDescent="0.25">
      <c r="A6" s="4" t="s">
        <v>4</v>
      </c>
    </row>
    <row r="7" spans="1:8" x14ac:dyDescent="0.25">
      <c r="A7" s="4" t="s">
        <v>5</v>
      </c>
    </row>
    <row r="9" spans="1:8" ht="16.5" thickBot="1" x14ac:dyDescent="0.3">
      <c r="A9" s="5"/>
      <c r="B9" s="5"/>
      <c r="C9" s="5"/>
      <c r="D9" s="5"/>
      <c r="E9" s="5"/>
      <c r="F9" s="6"/>
      <c r="G9" s="6"/>
      <c r="H9" s="5"/>
    </row>
    <row r="10" spans="1:8" ht="23.25" customHeight="1" thickBot="1" x14ac:dyDescent="0.3">
      <c r="A10" s="47" t="s">
        <v>6</v>
      </c>
      <c r="B10" s="48"/>
      <c r="C10" s="48"/>
      <c r="D10" s="48"/>
      <c r="E10" s="48"/>
      <c r="F10" s="48"/>
      <c r="G10" s="48"/>
      <c r="H10" s="49"/>
    </row>
    <row r="12" spans="1:8" x14ac:dyDescent="0.25">
      <c r="A12" s="2" t="s">
        <v>7</v>
      </c>
      <c r="B12" s="42" t="s">
        <v>8</v>
      </c>
      <c r="E12" s="57" t="s">
        <v>27</v>
      </c>
      <c r="F12" s="57"/>
      <c r="G12" s="7" t="s">
        <v>9</v>
      </c>
      <c r="H12" s="8"/>
    </row>
    <row r="13" spans="1:8" x14ac:dyDescent="0.25">
      <c r="E13" s="57" t="s">
        <v>10</v>
      </c>
      <c r="F13" s="57"/>
      <c r="G13" s="7" t="s">
        <v>9</v>
      </c>
      <c r="H13" s="44" t="s">
        <v>38</v>
      </c>
    </row>
    <row r="14" spans="1:8" x14ac:dyDescent="0.25">
      <c r="E14" s="57" t="s">
        <v>28</v>
      </c>
      <c r="F14" s="57"/>
      <c r="G14" s="7" t="s">
        <v>9</v>
      </c>
      <c r="H14" s="42" t="s">
        <v>33</v>
      </c>
    </row>
    <row r="15" spans="1:8" x14ac:dyDescent="0.25">
      <c r="A15" s="2" t="s">
        <v>11</v>
      </c>
      <c r="B15" s="8" t="s">
        <v>12</v>
      </c>
      <c r="G15" s="7"/>
      <c r="H15" s="43" t="s">
        <v>37</v>
      </c>
    </row>
    <row r="16" spans="1:8" ht="9" customHeight="1" thickBot="1" x14ac:dyDescent="0.3"/>
    <row r="17" spans="1:10" ht="26.25" customHeight="1" x14ac:dyDescent="0.25">
      <c r="A17" s="9" t="s">
        <v>13</v>
      </c>
      <c r="B17" s="10" t="s">
        <v>14</v>
      </c>
      <c r="C17" s="10" t="s">
        <v>15</v>
      </c>
      <c r="D17" s="10" t="s">
        <v>16</v>
      </c>
      <c r="E17" s="11" t="s">
        <v>17</v>
      </c>
      <c r="F17" s="50" t="s">
        <v>18</v>
      </c>
      <c r="G17" s="51"/>
      <c r="H17" s="12" t="s">
        <v>19</v>
      </c>
    </row>
    <row r="18" spans="1:10" ht="33" customHeight="1" x14ac:dyDescent="0.25">
      <c r="A18" s="13">
        <v>1</v>
      </c>
      <c r="B18" s="14">
        <v>44659</v>
      </c>
      <c r="C18" s="15" t="s">
        <v>39</v>
      </c>
      <c r="D18" s="15" t="s">
        <v>40</v>
      </c>
      <c r="E18" s="16">
        <f>649+1+10+3</f>
        <v>663</v>
      </c>
      <c r="F18" s="52">
        <v>8500000</v>
      </c>
      <c r="G18" s="53"/>
      <c r="H18" s="17">
        <f t="shared" ref="H18:H19" si="0">F18</f>
        <v>8500000</v>
      </c>
      <c r="J18"/>
    </row>
    <row r="19" spans="1:10" ht="33" customHeight="1" x14ac:dyDescent="0.25">
      <c r="A19" s="13">
        <f>A18+1</f>
        <v>2</v>
      </c>
      <c r="B19" s="14">
        <v>44662</v>
      </c>
      <c r="C19" s="15" t="s">
        <v>41</v>
      </c>
      <c r="D19" s="15" t="s">
        <v>32</v>
      </c>
      <c r="E19" s="16">
        <v>507</v>
      </c>
      <c r="F19" s="52">
        <v>7000000</v>
      </c>
      <c r="G19" s="53"/>
      <c r="H19" s="17">
        <f t="shared" si="0"/>
        <v>7000000</v>
      </c>
      <c r="J19"/>
    </row>
    <row r="20" spans="1:10" ht="33" customHeight="1" x14ac:dyDescent="0.25">
      <c r="A20" s="13">
        <f t="shared" ref="A20:A22" si="1">A19+1</f>
        <v>3</v>
      </c>
      <c r="B20" s="14">
        <v>44667</v>
      </c>
      <c r="C20" s="15" t="s">
        <v>42</v>
      </c>
      <c r="D20" s="15" t="s">
        <v>34</v>
      </c>
      <c r="E20" s="16">
        <v>711</v>
      </c>
      <c r="F20" s="52">
        <v>3800000</v>
      </c>
      <c r="G20" s="53"/>
      <c r="H20" s="17">
        <f t="shared" ref="H20:H22" si="2">F20</f>
        <v>3800000</v>
      </c>
      <c r="J20"/>
    </row>
    <row r="21" spans="1:10" ht="33" customHeight="1" x14ac:dyDescent="0.25">
      <c r="A21" s="13">
        <f t="shared" si="1"/>
        <v>4</v>
      </c>
      <c r="B21" s="14">
        <v>44667</v>
      </c>
      <c r="C21" s="15" t="s">
        <v>43</v>
      </c>
      <c r="D21" s="15" t="s">
        <v>44</v>
      </c>
      <c r="E21" s="16">
        <v>790</v>
      </c>
      <c r="F21" s="52">
        <v>7100000</v>
      </c>
      <c r="G21" s="53"/>
      <c r="H21" s="17">
        <f t="shared" si="2"/>
        <v>7100000</v>
      </c>
      <c r="J21"/>
    </row>
    <row r="22" spans="1:10" ht="33" customHeight="1" x14ac:dyDescent="0.25">
      <c r="A22" s="13">
        <f t="shared" si="1"/>
        <v>5</v>
      </c>
      <c r="B22" s="14">
        <v>44668</v>
      </c>
      <c r="C22" s="15" t="s">
        <v>45</v>
      </c>
      <c r="D22" s="15" t="s">
        <v>35</v>
      </c>
      <c r="E22" s="16">
        <v>744</v>
      </c>
      <c r="F22" s="52">
        <v>4800000</v>
      </c>
      <c r="G22" s="53"/>
      <c r="H22" s="17">
        <f t="shared" si="2"/>
        <v>4800000</v>
      </c>
      <c r="J22"/>
    </row>
    <row r="23" spans="1:10" ht="22.5" customHeight="1" thickBot="1" x14ac:dyDescent="0.3">
      <c r="A23" s="54" t="s">
        <v>20</v>
      </c>
      <c r="B23" s="55"/>
      <c r="C23" s="55"/>
      <c r="D23" s="55"/>
      <c r="E23" s="55"/>
      <c r="F23" s="55"/>
      <c r="G23" s="56"/>
      <c r="H23" s="18">
        <f>SUM(H18:H22)</f>
        <v>31200000</v>
      </c>
      <c r="J23" s="37"/>
    </row>
    <row r="24" spans="1:10" x14ac:dyDescent="0.25">
      <c r="A24" s="60"/>
      <c r="B24" s="60"/>
      <c r="C24" s="45"/>
      <c r="D24" s="45"/>
      <c r="E24" s="45"/>
      <c r="F24" s="19"/>
      <c r="G24" s="19"/>
      <c r="H24" s="20"/>
    </row>
    <row r="25" spans="1:10" x14ac:dyDescent="0.25">
      <c r="A25" s="38"/>
      <c r="B25" s="38"/>
      <c r="C25" s="38"/>
      <c r="D25" s="38"/>
      <c r="E25" s="21" t="s">
        <v>29</v>
      </c>
      <c r="F25" s="21"/>
      <c r="G25" s="19" t="s">
        <v>9</v>
      </c>
      <c r="H25" s="20">
        <v>0</v>
      </c>
      <c r="J25" s="22"/>
    </row>
    <row r="26" spans="1:10" x14ac:dyDescent="0.25">
      <c r="A26" s="38"/>
      <c r="B26" s="38"/>
      <c r="C26" s="38"/>
      <c r="D26" s="38"/>
      <c r="E26" s="39" t="s">
        <v>30</v>
      </c>
      <c r="F26" s="39"/>
      <c r="G26" s="19" t="s">
        <v>9</v>
      </c>
      <c r="H26" s="41">
        <f>H23-H25</f>
        <v>31200000</v>
      </c>
      <c r="J26" s="22"/>
    </row>
    <row r="27" spans="1:10" x14ac:dyDescent="0.25">
      <c r="A27" s="38"/>
      <c r="B27" s="38"/>
      <c r="C27" s="38"/>
      <c r="D27" s="38"/>
      <c r="E27" s="21" t="s">
        <v>36</v>
      </c>
      <c r="F27" s="21"/>
      <c r="G27" s="19" t="s">
        <v>9</v>
      </c>
      <c r="H27" s="20">
        <f>H26*1.1%</f>
        <v>343200.00000000006</v>
      </c>
    </row>
    <row r="28" spans="1:10" ht="16.5" thickBot="1" x14ac:dyDescent="0.3">
      <c r="A28" s="38"/>
      <c r="B28" s="38"/>
      <c r="C28" s="38"/>
      <c r="D28" s="38"/>
      <c r="E28" s="40" t="s">
        <v>31</v>
      </c>
      <c r="F28" s="40"/>
      <c r="G28" s="23" t="s">
        <v>9</v>
      </c>
      <c r="H28" s="23">
        <f>H26*2%</f>
        <v>624000</v>
      </c>
    </row>
    <row r="29" spans="1:10" x14ac:dyDescent="0.25">
      <c r="D29" s="1"/>
      <c r="E29" s="1"/>
      <c r="F29" s="24"/>
      <c r="G29" s="25" t="e">
        <f>G23+G27</f>
        <v>#VALUE!</v>
      </c>
      <c r="H29" s="25">
        <f>H26+H27-H28</f>
        <v>30919200</v>
      </c>
    </row>
    <row r="30" spans="1:10" ht="10.5" customHeight="1" x14ac:dyDescent="0.25">
      <c r="D30" s="1"/>
      <c r="E30" s="1"/>
      <c r="F30" s="24"/>
      <c r="G30" s="25"/>
      <c r="H30" s="25"/>
    </row>
    <row r="31" spans="1:10" x14ac:dyDescent="0.25">
      <c r="A31" s="1" t="s">
        <v>46</v>
      </c>
      <c r="C31" s="1"/>
      <c r="D31" s="1"/>
      <c r="E31" s="1"/>
      <c r="F31" s="24"/>
      <c r="G31" s="24"/>
      <c r="H31" s="25"/>
    </row>
    <row r="32" spans="1:10" ht="9.75" customHeight="1" x14ac:dyDescent="0.25">
      <c r="A32" s="26"/>
      <c r="C32" s="1"/>
      <c r="D32" s="1"/>
      <c r="E32" s="1"/>
      <c r="F32" s="24"/>
      <c r="G32" s="24"/>
      <c r="H32" s="25"/>
    </row>
    <row r="33" spans="1:8" x14ac:dyDescent="0.25">
      <c r="A33" s="27" t="s">
        <v>21</v>
      </c>
    </row>
    <row r="34" spans="1:8" x14ac:dyDescent="0.25">
      <c r="A34" s="28" t="s">
        <v>22</v>
      </c>
      <c r="B34" s="29"/>
      <c r="C34" s="30"/>
      <c r="D34" s="30"/>
      <c r="E34" s="30"/>
    </row>
    <row r="35" spans="1:8" x14ac:dyDescent="0.25">
      <c r="A35" s="28" t="s">
        <v>23</v>
      </c>
      <c r="B35" s="29"/>
      <c r="C35" s="30"/>
      <c r="D35" s="30"/>
      <c r="E35" s="30"/>
    </row>
    <row r="36" spans="1:8" x14ac:dyDescent="0.25">
      <c r="A36" s="31" t="s">
        <v>24</v>
      </c>
      <c r="B36" s="32"/>
      <c r="C36" s="30"/>
      <c r="D36" s="30"/>
      <c r="E36" s="30"/>
    </row>
    <row r="37" spans="1:8" x14ac:dyDescent="0.25">
      <c r="A37" s="33" t="s">
        <v>0</v>
      </c>
      <c r="B37" s="34"/>
      <c r="C37" s="30"/>
      <c r="D37" s="30"/>
      <c r="E37" s="30"/>
    </row>
    <row r="38" spans="1:8" ht="13.5" customHeight="1" x14ac:dyDescent="0.25">
      <c r="A38" s="35"/>
      <c r="B38" s="35"/>
    </row>
    <row r="39" spans="1:8" x14ac:dyDescent="0.25">
      <c r="F39" s="36" t="s">
        <v>25</v>
      </c>
      <c r="G39" s="58" t="str">
        <f>+H13</f>
        <v xml:space="preserve"> 25 April 2022</v>
      </c>
      <c r="H39" s="59"/>
    </row>
    <row r="43" spans="1:8" ht="18" customHeight="1" x14ac:dyDescent="0.25"/>
    <row r="44" spans="1:8" ht="17.25" customHeight="1" x14ac:dyDescent="0.25"/>
    <row r="46" spans="1:8" x14ac:dyDescent="0.25">
      <c r="F46" s="46" t="s">
        <v>26</v>
      </c>
      <c r="G46" s="46"/>
      <c r="H46" s="46"/>
    </row>
  </sheetData>
  <mergeCells count="14">
    <mergeCell ref="F46:H46"/>
    <mergeCell ref="A10:H10"/>
    <mergeCell ref="F17:G17"/>
    <mergeCell ref="F18:G18"/>
    <mergeCell ref="A23:G23"/>
    <mergeCell ref="A24:B24"/>
    <mergeCell ref="F19:G19"/>
    <mergeCell ref="E12:F12"/>
    <mergeCell ref="E13:F13"/>
    <mergeCell ref="E14:F14"/>
    <mergeCell ref="G39:H39"/>
    <mergeCell ref="F20:G20"/>
    <mergeCell ref="F21:G21"/>
    <mergeCell ref="F22:G22"/>
  </mergeCells>
  <printOptions horizontalCentered="1"/>
  <pageMargins left="0.19685039370078741" right="0.19685039370078741" top="0.35433070866141736" bottom="0.15748031496062992" header="0.31496062992125984" footer="0.31496062992125984"/>
  <pageSetup paperSize="9" scale="8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Trucking_Feb - Maret 22</vt:lpstr>
      <vt:lpstr>'Trucking_Feb - Maret 22'!Print_Titles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2021-11-25T08:53:31Z</cp:lastPrinted>
  <dcterms:created xsi:type="dcterms:W3CDTF">2021-07-02T11:08:00Z</dcterms:created>
  <dcterms:modified xsi:type="dcterms:W3CDTF">2022-04-25T08:25:31Z</dcterms:modified>
</cp:coreProperties>
</file>