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f25609b8994b508/Escritorio/Class folder/Crowdfunding analysis/"/>
    </mc:Choice>
  </mc:AlternateContent>
  <xr:revisionPtr revIDLastSave="469" documentId="13_ncr:1_{D754642E-E684-4F4D-953B-1821B0424A6E}" xr6:coauthVersionLast="47" xr6:coauthVersionMax="47" xr10:uidLastSave="{C9CB3F38-3CAB-4509-91F7-3F0B86B3D411}"/>
  <bookViews>
    <workbookView xWindow="-28920" yWindow="-2280" windowWidth="29040" windowHeight="15720" firstSheet="1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Chart1" sheetId="9" r:id="rId4"/>
    <sheet name="Kickstarter" sheetId="1" r:id="rId5"/>
    <sheet name="Failed US Kickstarters" sheetId="7" r:id="rId6"/>
    <sheet name="Descriptive Statistics" sheetId="8" r:id="rId7"/>
    <sheet name="Succesful US Kickstarters" sheetId="6" r:id="rId8"/>
    <sheet name="Edinburgh Research" sheetId="5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C3" i="5"/>
  <c r="D3" i="5"/>
  <c r="D4" i="5"/>
  <c r="D5" i="5"/>
  <c r="D6" i="5"/>
  <c r="D2" i="5"/>
  <c r="C4" i="5"/>
  <c r="C5" i="5"/>
  <c r="C6" i="5"/>
  <c r="C2" i="5"/>
  <c r="B6" i="5"/>
  <c r="B3" i="5"/>
  <c r="B4" i="5"/>
  <c r="B5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<sst xmlns="http://schemas.openxmlformats.org/spreadsheetml/2006/main" count="38339" uniqueCount="8398">
  <si>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</si>
  <si>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</si>
  <si>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</si>
  <si>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</si>
  <si>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</si>
  <si>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</si>
  <si>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</si>
  <si>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</si>
  <si>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</si>
  <si>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</si>
  <si>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</si>
  <si>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</si>
  <si>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</si>
  <si>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</si>
  <si>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</si>
  <si>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</si>
  <si>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</si>
  <si>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</si>
  <si>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</si>
  <si>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</si>
  <si>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</si>
  <si>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</si>
  <si>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</si>
  <si>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</si>
  <si>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</si>
  <si>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</si>
  <si>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</si>
  <si>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</si>
  <si>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</si>
  <si>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</si>
  <si>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</si>
  <si>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</si>
  <si>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</si>
  <si>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</si>
  <si>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</si>
  <si>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</si>
  <si>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</si>
  <si>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</si>
  <si>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</si>
  <si>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</si>
  <si>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</si>
  <si>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</si>
  <si>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</si>
  <si>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</si>
  <si>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</si>
  <si>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</si>
  <si>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</si>
  <si>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</si>
  <si>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</si>
  <si>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</si>
  <si>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</si>
  <si>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</si>
  <si>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</si>
  <si>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</si>
  <si>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</si>
  <si>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</si>
  <si>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</si>
  <si>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</si>
  <si>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</si>
  <si>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</si>
  <si>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</si>
  <si>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</si>
  <si>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</si>
  <si>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</si>
  <si>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</si>
  <si>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</si>
  <si>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</si>
  <si>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</si>
  <si>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</si>
  <si>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</si>
  <si>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</si>
  <si>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</si>
  <si>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</si>
  <si>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</si>
  <si>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</si>
  <si>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</si>
  <si>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</si>
  <si>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</si>
  <si>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</si>
  <si>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</si>
  <si>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</si>
  <si>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</si>
  <si>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</si>
  <si>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</si>
  <si>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</si>
  <si>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</si>
  <si>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</si>
  <si>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</si>
  <si>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</si>
  <si>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</si>
  <si>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</si>
  <si>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</si>
  <si>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</si>
  <si>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</si>
  <si>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</si>
  <si>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</si>
  <si>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</si>
  <si>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</si>
  <si>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</si>
  <si>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</si>
  <si>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</si>
  <si>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</si>
  <si>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</si>
  <si>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</si>
  <si>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</si>
  <si>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</si>
  <si>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</si>
  <si>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</si>
  <si>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</si>
  <si>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</si>
  <si>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</si>
  <si>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</si>
  <si>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</si>
  <si>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</si>
  <si>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</si>
  <si>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</si>
  <si>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</si>
  <si>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</si>
  <si>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</si>
  <si>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</si>
  <si>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</si>
  <si>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</si>
  <si>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</si>
  <si>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</si>
  <si>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</si>
  <si>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</si>
  <si>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</si>
  <si>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</si>
  <si>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</si>
  <si>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</si>
  <si>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</si>
  <si>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</si>
  <si>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</si>
  <si>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</si>
  <si>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</si>
  <si>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</si>
  <si>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</si>
  <si>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</si>
  <si>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</si>
  <si>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</si>
  <si>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</si>
  <si>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</si>
  <si>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</si>
  <si>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</si>
  <si>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</si>
  <si>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</si>
  <si>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</si>
  <si>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</si>
  <si>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</si>
  <si>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</si>
  <si>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</si>
  <si>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</si>
  <si>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</si>
  <si>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</si>
  <si>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</si>
  <si>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</si>
  <si>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</si>
  <si>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</si>
  <si>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</si>
  <si>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</si>
  <si>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</si>
  <si>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</si>
  <si>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</si>
  <si>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</si>
  <si>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</si>
  <si>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</si>
  <si>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</si>
  <si>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</si>
  <si>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</si>
  <si>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</si>
  <si>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</si>
  <si>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</si>
  <si>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</si>
  <si>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</si>
  <si>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</si>
  <si>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</si>
  <si>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</si>
  <si>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</si>
  <si>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</si>
  <si>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</si>
  <si>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</si>
  <si>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</si>
  <si>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</si>
  <si>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</si>
  <si>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</si>
  <si>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</si>
  <si>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</si>
  <si>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</si>
  <si>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</si>
  <si>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</si>
  <si>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</si>
  <si>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</si>
  <si>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</si>
  <si>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</si>
  <si>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</si>
  <si>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</si>
  <si>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</si>
  <si>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</si>
  <si>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</si>
  <si>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</si>
  <si>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</si>
  <si>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</si>
  <si>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</si>
  <si>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</si>
  <si>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</si>
  <si>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</si>
  <si>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</si>
  <si>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</si>
  <si>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</si>
  <si>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</si>
  <si>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</si>
  <si>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</si>
  <si>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</si>
  <si>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</si>
  <si>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</si>
  <si>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</si>
  <si>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</si>
  <si>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</si>
  <si>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</si>
  <si>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</si>
  <si>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</si>
  <si>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</si>
  <si>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</si>
  <si>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</si>
  <si>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</si>
  <si>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</si>
  <si>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</si>
  <si>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</si>
  <si>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</si>
  <si>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</si>
  <si>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</si>
  <si>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</si>
  <si>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</si>
  <si>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</si>
  <si>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</si>
  <si>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</si>
  <si>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</si>
  <si>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</si>
  <si>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</si>
  <si>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</si>
  <si>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</si>
  <si>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</si>
  <si>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</si>
  <si>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</si>
  <si>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</si>
  <si>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</si>
  <si>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</si>
  <si>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</si>
  <si>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</si>
  <si>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</si>
  <si>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</si>
  <si>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</si>
  <si>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</si>
  <si>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</si>
  <si>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</si>
  <si>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</si>
  <si>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</si>
  <si>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</si>
  <si>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</si>
  <si>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</si>
  <si>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</si>
  <si>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</si>
  <si>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</si>
  <si>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</si>
  <si>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</si>
  <si>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</si>
  <si>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</si>
  <si>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</si>
  <si>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</si>
  <si>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</si>
  <si>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</si>
  <si>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</si>
  <si>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</si>
  <si>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</si>
  <si>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</si>
  <si>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</si>
  <si>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</si>
  <si>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</si>
  <si>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</si>
  <si>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</si>
  <si>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</si>
  <si>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</si>
  <si>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</si>
  <si>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</si>
  <si>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</si>
  <si>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</si>
  <si>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</si>
  <si>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</si>
  <si>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</si>
  <si>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</si>
  <si>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</si>
  <si>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</si>
  <si>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</si>
  <si>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</si>
  <si>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</si>
  <si>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</si>
  <si>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</si>
  <si>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</si>
  <si>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</si>
  <si>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</si>
  <si>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</si>
  <si>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</si>
  <si>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</si>
  <si>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</si>
  <si>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</si>
  <si>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</si>
  <si>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</si>
  <si>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</si>
  <si>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</si>
  <si>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</si>
  <si>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</si>
  <si>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</si>
  <si>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</si>
  <si>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</si>
  <si>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</si>
  <si>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</si>
  <si>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</si>
  <si>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</si>
  <si>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</si>
  <si>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</si>
  <si>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</si>
  <si>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</si>
  <si>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</si>
  <si>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</si>
  <si>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</si>
  <si>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</si>
  <si>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</si>
  <si>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</si>
  <si>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</si>
  <si>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</si>
  <si>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</si>
  <si>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</si>
  <si>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</si>
  <si>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</si>
  <si>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</si>
  <si>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</si>
  <si>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</si>
  <si>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</si>
  <si>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</si>
  <si>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</si>
  <si>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</si>
  <si>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</si>
  <si>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</si>
  <si>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</si>
  <si>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</si>
  <si>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</si>
  <si>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</si>
  <si>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</si>
  <si>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</si>
  <si>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</si>
  <si>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</si>
  <si>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</si>
  <si>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</si>
  <si>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</si>
  <si>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</si>
  <si>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</si>
  <si>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</si>
  <si>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</si>
  <si>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</si>
  <si>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</si>
  <si>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</si>
  <si>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</si>
  <si>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</si>
  <si>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</si>
  <si>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</si>
  <si>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</si>
  <si>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</si>
  <si>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</si>
  <si>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</si>
  <si>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</si>
  <si>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</si>
  <si>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</si>
  <si>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</si>
  <si>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</si>
  <si>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</si>
  <si>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</si>
  <si>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</si>
  <si>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</si>
  <si>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</si>
  <si>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</si>
  <si>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</si>
  <si>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</si>
  <si>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</si>
  <si>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</si>
  <si>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</si>
  <si>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</si>
  <si>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</si>
  <si>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</si>
  <si>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</si>
  <si>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</si>
  <si>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</si>
  <si>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</si>
  <si>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</si>
  <si>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</si>
  <si>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</si>
  <si>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</si>
  <si>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</si>
  <si>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</si>
  <si>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</si>
  <si>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</si>
  <si>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</si>
  <si>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</si>
  <si>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</si>
  <si>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</si>
  <si>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</si>
  <si>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</si>
  <si>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</si>
  <si>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</si>
  <si>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</si>
  <si>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</si>
  <si>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</si>
  <si>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</si>
  <si>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</si>
  <si>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</si>
  <si>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</si>
  <si>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</si>
  <si>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</si>
  <si>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</si>
  <si>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</si>
  <si>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</si>
  <si>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</si>
  <si>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</si>
  <si>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</si>
  <si>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</si>
  <si>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</si>
  <si>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</si>
  <si>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</si>
  <si>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</si>
  <si>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</si>
  <si>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</si>
  <si>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</si>
  <si>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</si>
  <si>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</si>
  <si>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</si>
  <si>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</si>
  <si>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</si>
  <si>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</si>
  <si>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</si>
  <si>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</si>
  <si>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</si>
  <si>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</si>
  <si>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</si>
  <si>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</si>
  <si>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</si>
  <si>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</si>
  <si>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</si>
  <si>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</si>
  <si>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</si>
  <si>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</si>
  <si>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</si>
  <si>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</si>
  <si>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</si>
  <si>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</si>
  <si>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</si>
  <si>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</si>
  <si>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</si>
  <si>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</si>
  <si>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</si>
  <si>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</si>
  <si>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</si>
  <si>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</si>
  <si>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</si>
  <si>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</si>
  <si>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</si>
  <si>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</si>
  <si>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</si>
  <si>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</si>
  <si>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</si>
  <si>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</si>
  <si>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</si>
  <si>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</si>
  <si>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</si>
  <si>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</si>
  <si>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</si>
  <si>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</si>
  <si>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</si>
  <si>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</si>
  <si>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</si>
  <si>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</si>
  <si>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</si>
  <si>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</si>
  <si>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</si>
  <si>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</si>
  <si>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</si>
  <si>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</si>
  <si>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</si>
  <si>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</si>
  <si>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</si>
  <si>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</si>
  <si>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</si>
  <si>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</si>
  <si>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</si>
  <si>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</si>
  <si>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</si>
  <si>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</si>
  <si>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</si>
  <si>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</si>
  <si>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</si>
  <si>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</si>
  <si>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</si>
  <si>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</si>
  <si>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</si>
  <si>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</si>
  <si>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</si>
  <si>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</si>
  <si>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</si>
  <si>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</si>
  <si>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</si>
  <si>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</si>
  <si>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</si>
  <si>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</si>
  <si>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</si>
  <si>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</si>
  <si>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</si>
  <si>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</si>
  <si>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</si>
  <si>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</si>
  <si>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</si>
  <si>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</si>
  <si>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</si>
  <si>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</si>
  <si>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</si>
  <si>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</si>
  <si>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</si>
  <si>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</si>
  <si>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</si>
  <si>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</si>
  <si>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</si>
  <si>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</si>
  <si>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</si>
  <si>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</si>
  <si>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</si>
  <si>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</si>
  <si>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</si>
  <si>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</si>
  <si>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</si>
  <si>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</si>
  <si>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</si>
  <si>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</si>
  <si>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</si>
  <si>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</si>
  <si>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</si>
  <si>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</si>
  <si>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</si>
  <si>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</si>
  <si>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</si>
  <si>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</si>
  <si>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</si>
  <si>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</si>
  <si>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</si>
  <si>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</si>
  <si>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</si>
  <si>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</si>
  <si>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</si>
  <si>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</si>
  <si>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</si>
  <si>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</si>
  <si>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</si>
  <si>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</si>
  <si>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</si>
  <si>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</si>
  <si>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</si>
  <si>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</si>
  <si>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</si>
  <si>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</si>
  <si>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</si>
  <si>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</si>
  <si>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</si>
  <si>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</si>
  <si>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</si>
  <si>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</si>
  <si>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</si>
  <si>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</si>
  <si>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</si>
  <si>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</si>
  <si>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</si>
  <si>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</si>
  <si>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</si>
  <si>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</si>
  <si>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</si>
  <si>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</si>
  <si>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</si>
  <si>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</si>
  <si>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</si>
  <si>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</si>
  <si>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</si>
  <si>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</si>
  <si>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</si>
  <si>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</si>
  <si>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</si>
  <si>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</si>
  <si>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</si>
  <si>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</si>
  <si>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</si>
  <si>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</si>
  <si>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</si>
  <si>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</si>
  <si>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</si>
  <si>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</si>
  <si>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</si>
  <si>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</si>
  <si>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</si>
  <si>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</si>
  <si>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</si>
  <si>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</si>
  <si>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</si>
  <si>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</si>
  <si>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</si>
  <si>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</si>
  <si>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</si>
  <si>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</si>
  <si>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</si>
  <si>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</si>
  <si>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</si>
  <si>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</si>
  <si>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</si>
  <si>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</si>
  <si>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</si>
  <si>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</si>
  <si>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</si>
  <si>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</si>
  <si>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</si>
  <si>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</si>
  <si>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</si>
  <si>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</si>
  <si>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</si>
  <si>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</si>
  <si>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</si>
  <si>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</si>
  <si>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</si>
  <si>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</si>
  <si>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</si>
  <si>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</si>
  <si>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</si>
  <si>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</si>
  <si>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</si>
  <si>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</si>
  <si>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</si>
  <si>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</si>
  <si>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</si>
  <si>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</si>
  <si>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</si>
  <si>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</si>
  <si>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</si>
  <si>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</si>
  <si>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</si>
  <si>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</si>
  <si>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</si>
  <si>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</si>
  <si>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</si>
  <si>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</si>
  <si>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</si>
  <si>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</si>
  <si>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</si>
  <si>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</si>
  <si>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</si>
  <si>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</si>
  <si>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</si>
  <si>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</si>
  <si>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</si>
  <si>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</si>
  <si>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</si>
  <si>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</si>
  <si>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</si>
  <si>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</si>
  <si>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</si>
  <si>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</si>
  <si>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</si>
  <si>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</si>
  <si>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</si>
  <si>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</si>
  <si>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</si>
  <si>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</si>
  <si>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</si>
  <si>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</si>
  <si>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</si>
  <si>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</si>
  <si>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</si>
  <si>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</si>
  <si>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</si>
  <si>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</si>
  <si>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</si>
  <si>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</si>
  <si>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</si>
  <si>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</si>
  <si>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</si>
  <si>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</si>
  <si>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</si>
  <si>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</si>
  <si>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</si>
  <si>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</si>
  <si>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</si>
  <si>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</si>
  <si>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</si>
  <si>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</si>
  <si>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</si>
  <si>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</si>
  <si>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</si>
  <si>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</si>
  <si>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</si>
  <si>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</si>
  <si>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</si>
  <si>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</si>
  <si>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</si>
  <si>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</si>
  <si>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</si>
  <si>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</si>
  <si>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</si>
  <si>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</si>
  <si>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</si>
  <si>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</si>
  <si>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</si>
  <si>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</si>
  <si>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</si>
  <si>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</si>
  <si>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</si>
  <si>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</si>
  <si>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</si>
  <si>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</si>
  <si>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</si>
  <si>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</si>
  <si>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</si>
  <si>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</si>
  <si>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</si>
  <si>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</si>
  <si>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</si>
  <si>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</si>
  <si>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</si>
  <si>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</si>
  <si>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</si>
  <si>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</si>
  <si>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</si>
  <si>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</si>
  <si>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</si>
  <si>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</si>
  <si>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</si>
  <si>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</si>
  <si>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</si>
  <si>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</si>
  <si>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</si>
  <si>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</si>
  <si>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</si>
  <si>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</si>
  <si>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</si>
  <si>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</si>
  <si>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</si>
  <si>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</si>
  <si>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</si>
  <si>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</si>
  <si>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</si>
  <si>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</si>
  <si>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</si>
  <si>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</si>
  <si>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</si>
  <si>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</si>
  <si>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</si>
  <si>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</si>
  <si>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</si>
  <si>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</si>
  <si>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</si>
  <si>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</si>
  <si>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</si>
  <si>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</si>
  <si>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</si>
  <si>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</si>
  <si>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</si>
  <si>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</si>
  <si>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</si>
  <si>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</si>
  <si>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</si>
  <si>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</si>
  <si>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</si>
  <si>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</si>
  <si>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</si>
  <si>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</si>
  <si>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</si>
  <si>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</si>
  <si>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</si>
  <si>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</si>
  <si>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</si>
  <si>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</si>
  <si>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</si>
  <si>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</si>
  <si>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</si>
  <si>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</si>
  <si>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</si>
  <si>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</si>
  <si>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</si>
  <si>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</si>
  <si>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</si>
  <si>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</si>
  <si>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</si>
  <si>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</si>
  <si>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</si>
  <si>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</si>
  <si>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</si>
  <si>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</si>
  <si>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</si>
  <si>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</si>
  <si>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</si>
  <si>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</si>
  <si>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</si>
  <si>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</si>
  <si>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</si>
  <si>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</si>
  <si>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</si>
  <si>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</si>
  <si>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</si>
  <si>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</si>
  <si>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</si>
  <si>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</si>
  <si>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</si>
  <si>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</si>
  <si>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</si>
  <si>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</si>
  <si>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</si>
  <si>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</si>
  <si>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</si>
  <si>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</si>
  <si>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</si>
  <si>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</si>
  <si>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</si>
  <si>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</si>
  <si>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</si>
  <si>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</si>
  <si>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</si>
  <si>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</si>
  <si>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</si>
  <si>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</si>
  <si>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</si>
  <si>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</si>
  <si>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</si>
  <si>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</si>
  <si>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</si>
  <si>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</si>
  <si>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</si>
  <si>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</si>
  <si>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</si>
  <si>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</si>
  <si>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</si>
  <si>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</si>
  <si>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</si>
  <si>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</si>
  <si>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</si>
  <si>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</si>
  <si>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</si>
  <si>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</si>
  <si>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</si>
  <si>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</si>
  <si>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</si>
  <si>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</si>
  <si>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</si>
  <si>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</si>
  <si>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</si>
  <si>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</si>
  <si>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</si>
  <si>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</si>
  <si>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</si>
  <si>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</si>
  <si>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</si>
  <si>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</si>
  <si>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</si>
  <si>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</si>
  <si>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</si>
  <si>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</si>
  <si>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</si>
  <si>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</si>
  <si>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</si>
  <si>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</si>
  <si>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</si>
  <si>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</si>
  <si>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</si>
  <si>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</si>
  <si>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</si>
  <si>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</si>
  <si>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</si>
  <si>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</si>
  <si>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</si>
  <si>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</si>
  <si>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</si>
  <si>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</si>
  <si>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</si>
  <si>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</si>
  <si>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</si>
  <si>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</si>
  <si>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</si>
  <si>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</si>
  <si>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</si>
  <si>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</si>
  <si>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</si>
  <si>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</si>
  <si>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</si>
  <si>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</si>
  <si>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</si>
  <si>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</si>
  <si>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</si>
  <si>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</si>
  <si>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</si>
  <si>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</si>
  <si>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</si>
  <si>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</si>
  <si>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</si>
  <si>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</si>
  <si>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</si>
  <si>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</si>
  <si>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</si>
  <si>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</si>
  <si>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</si>
  <si>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</si>
  <si>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</si>
  <si>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</si>
  <si>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</si>
  <si>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</si>
  <si>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</si>
  <si>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</si>
  <si>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</si>
  <si>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</si>
  <si>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</si>
  <si>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</si>
  <si>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</si>
  <si>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</si>
  <si>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</si>
  <si>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</si>
  <si>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</si>
  <si>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</si>
  <si>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</si>
  <si>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</si>
  <si>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</si>
  <si>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</si>
  <si>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</si>
  <si>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</si>
  <si>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</si>
  <si>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</si>
  <si>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</si>
  <si>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</si>
  <si>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</si>
  <si>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</si>
  <si>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</si>
  <si>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</si>
  <si>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</si>
  <si>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</si>
  <si>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</si>
  <si>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</si>
  <si>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</si>
  <si>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</si>
  <si>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</si>
  <si>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</si>
  <si>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</si>
  <si>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</si>
  <si>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</si>
  <si>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</si>
  <si>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</si>
  <si>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</si>
  <si>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</si>
  <si>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</si>
  <si>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</si>
  <si>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</si>
  <si>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</si>
  <si>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</si>
  <si>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</si>
  <si>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</si>
  <si>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</si>
  <si>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</si>
  <si>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</si>
  <si>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</si>
  <si>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</si>
  <si>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</si>
  <si>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</si>
  <si>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</si>
  <si>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</si>
  <si>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</si>
  <si>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</si>
  <si>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</si>
  <si>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</si>
  <si>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</si>
  <si>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</si>
  <si>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</si>
  <si>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</si>
  <si>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</si>
  <si>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</si>
  <si>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</si>
  <si>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</si>
  <si>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</si>
  <si>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</si>
  <si>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</si>
  <si>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</si>
  <si>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</si>
  <si>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</si>
  <si>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</si>
  <si>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</si>
  <si>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</si>
  <si>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</si>
  <si>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</si>
  <si>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</si>
  <si>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</si>
  <si>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</si>
  <si>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</si>
  <si>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</si>
  <si>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</si>
  <si>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</si>
  <si>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</si>
  <si>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</si>
  <si>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</si>
  <si>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</si>
  <si>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</si>
  <si>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</si>
  <si>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</si>
  <si>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</si>
  <si>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</si>
  <si>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</si>
  <si>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</si>
  <si>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</si>
  <si>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</si>
  <si>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</si>
  <si>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</si>
  <si>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</si>
  <si>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</si>
  <si>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</si>
  <si>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</si>
  <si>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</si>
  <si>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</si>
  <si>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</si>
  <si>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</si>
  <si>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</si>
  <si>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</si>
  <si>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</si>
  <si>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</si>
  <si>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</si>
  <si>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</si>
  <si>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</si>
  <si>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</si>
  <si>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</si>
  <si>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</si>
  <si>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</si>
  <si>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</si>
  <si>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</si>
  <si>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</si>
  <si>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</si>
  <si>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</si>
  <si>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</si>
  <si>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</si>
  <si>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</si>
  <si>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</si>
  <si>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</si>
  <si>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</si>
  <si>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</si>
  <si>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</si>
  <si>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</si>
  <si>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</si>
  <si>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</si>
  <si>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</si>
  <si>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</si>
  <si>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</si>
  <si>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</si>
  <si>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</si>
  <si>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</si>
  <si>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</si>
  <si>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</si>
  <si>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</si>
  <si>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</si>
  <si>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</si>
  <si>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</si>
  <si>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</si>
  <si>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</si>
  <si>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</si>
  <si>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</si>
  <si>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</si>
  <si>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</si>
  <si>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</si>
  <si>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</si>
  <si>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</si>
  <si>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</si>
  <si>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</si>
  <si>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</si>
  <si>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</si>
  <si>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</si>
  <si>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</si>
  <si>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</si>
  <si>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</si>
  <si>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</si>
  <si>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</si>
  <si>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</si>
  <si>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</si>
  <si>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</si>
  <si>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</si>
  <si>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</si>
  <si>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</si>
  <si>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</si>
  <si>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</si>
  <si>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</si>
  <si>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</si>
  <si>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</si>
  <si>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</si>
  <si>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</si>
  <si>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</si>
  <si>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</si>
  <si>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</si>
  <si>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</si>
  <si>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</si>
  <si>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</si>
  <si>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</si>
  <si>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</si>
  <si>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</si>
  <si>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</si>
  <si>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</si>
  <si>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</si>
  <si>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</si>
  <si>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</si>
  <si>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</si>
  <si>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</si>
  <si>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</si>
  <si>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</si>
  <si>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</si>
  <si>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</si>
  <si>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</si>
  <si>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</si>
  <si>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</si>
  <si>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</si>
  <si>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</si>
  <si>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</si>
  <si>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</si>
  <si>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</si>
  <si>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</si>
  <si>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</si>
  <si>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</si>
  <si>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</si>
  <si>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</si>
  <si>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</si>
  <si>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</si>
  <si>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</si>
  <si>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</si>
  <si>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</si>
  <si>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</si>
  <si>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</si>
  <si>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</si>
  <si>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</si>
  <si>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</si>
  <si>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</si>
  <si>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</si>
  <si>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</si>
  <si>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</si>
  <si>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</si>
  <si>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</si>
  <si>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</si>
  <si>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</si>
  <si>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</si>
  <si>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</si>
  <si>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</si>
  <si>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</si>
  <si>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</si>
  <si>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</si>
  <si>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</si>
  <si>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</si>
  <si>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</si>
  <si>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</si>
  <si>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</si>
  <si>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</si>
  <si>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</si>
  <si>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</si>
  <si>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</si>
  <si>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</si>
  <si>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</si>
  <si>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</si>
  <si>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</si>
  <si>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</si>
  <si>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</si>
  <si>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</si>
  <si>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</si>
  <si>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</si>
  <si>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</si>
  <si>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</si>
  <si>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</si>
  <si>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</si>
  <si>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</si>
  <si>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</si>
  <si>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</si>
  <si>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</si>
  <si>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</si>
  <si>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</si>
  <si>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</si>
  <si>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</si>
  <si>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</si>
  <si>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</si>
  <si>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</si>
  <si>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</si>
  <si>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</si>
  <si>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</si>
  <si>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</si>
  <si>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</si>
  <si>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</si>
  <si>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</si>
  <si>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</si>
  <si>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</si>
  <si>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</si>
  <si>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</si>
  <si>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</si>
  <si>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</si>
  <si>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</si>
  <si>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</si>
  <si>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</si>
  <si>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</si>
  <si>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</si>
  <si>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</si>
  <si>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</si>
  <si>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</si>
  <si>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</si>
  <si>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</si>
  <si>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</si>
  <si>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</si>
  <si>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</si>
  <si>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</si>
  <si>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</si>
  <si>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</si>
  <si>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</si>
  <si>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</si>
  <si>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</si>
  <si>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</si>
  <si>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</si>
  <si>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</si>
  <si>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</si>
  <si>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</si>
  <si>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</si>
  <si>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</si>
  <si>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</si>
  <si>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</si>
  <si>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</si>
  <si>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</si>
  <si>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</si>
  <si>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</si>
  <si>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</si>
  <si>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</si>
  <si>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</si>
  <si>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</si>
  <si>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</si>
  <si>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</si>
  <si>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</si>
  <si>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</si>
  <si>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</si>
  <si>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</si>
  <si>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</si>
  <si>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</si>
  <si>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</si>
  <si>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</si>
  <si>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</si>
  <si>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</si>
  <si>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</si>
  <si>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</si>
  <si>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</si>
  <si>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</si>
  <si>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</si>
  <si>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</si>
  <si>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</si>
  <si>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</si>
  <si>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</si>
  <si>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</si>
  <si>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</si>
  <si>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</si>
  <si>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</si>
  <si>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</si>
  <si>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</si>
  <si>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</si>
  <si>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</si>
  <si>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</si>
  <si>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</si>
  <si>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</si>
  <si>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</si>
  <si>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</si>
  <si>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</si>
  <si>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</si>
  <si>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</si>
  <si>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</si>
  <si>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</si>
  <si>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</si>
  <si>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</si>
  <si>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</si>
  <si>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</si>
  <si>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</si>
  <si>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</si>
  <si>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</si>
  <si>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</si>
  <si>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</si>
  <si>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</si>
  <si>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</si>
  <si>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</si>
  <si>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</si>
  <si>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</si>
  <si>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</si>
  <si>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</si>
  <si>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</si>
  <si>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</si>
  <si>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</si>
  <si>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</si>
  <si>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</si>
  <si>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</si>
  <si>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</si>
  <si>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</si>
  <si>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</si>
  <si>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</si>
  <si>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</si>
  <si>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</si>
  <si>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</si>
  <si>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</si>
  <si>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</si>
  <si>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</si>
  <si>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</si>
  <si>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</si>
  <si>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</si>
  <si>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</si>
  <si>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</si>
  <si>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</si>
  <si>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</si>
  <si>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</si>
  <si>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</si>
  <si>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</si>
  <si>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</si>
  <si>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</si>
  <si>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</si>
  <si>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</si>
  <si>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</si>
  <si>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</si>
  <si>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</si>
  <si>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</si>
  <si>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</si>
  <si>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</si>
  <si>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</si>
  <si>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</si>
  <si>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</si>
  <si>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</si>
  <si>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</si>
  <si>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</si>
  <si>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</si>
  <si>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</si>
  <si>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</si>
  <si>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</si>
  <si>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</si>
  <si>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</si>
  <si>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</si>
  <si>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</si>
  <si>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</si>
  <si>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</si>
  <si>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</si>
  <si>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</si>
  <si>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</si>
  <si>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</si>
  <si>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</si>
  <si>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</si>
  <si>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</si>
  <si>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</si>
  <si>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</si>
  <si>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</si>
  <si>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</si>
  <si>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</si>
  <si>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</si>
  <si>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</si>
  <si>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</si>
  <si>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</si>
  <si>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</si>
  <si>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</si>
  <si>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</si>
  <si>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</si>
  <si>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</si>
  <si>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</si>
  <si>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</si>
  <si>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</si>
  <si>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</si>
  <si>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</si>
  <si>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</si>
  <si>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</si>
  <si>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</si>
  <si>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</si>
  <si>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</si>
  <si>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</si>
  <si>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</si>
  <si>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</si>
  <si>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</si>
  <si>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</si>
  <si>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</si>
  <si>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</si>
  <si>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</si>
  <si>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</si>
  <si>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</si>
  <si>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</si>
  <si>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</si>
  <si>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</si>
  <si>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</si>
  <si>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</si>
  <si>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</si>
  <si>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</si>
  <si>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</si>
  <si>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</si>
  <si>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</si>
  <si>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</si>
  <si>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</si>
  <si>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</si>
  <si>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</si>
  <si>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</si>
  <si>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</si>
  <si>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</si>
  <si>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</si>
  <si>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</si>
  <si>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</si>
  <si>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</si>
  <si>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</si>
  <si>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</si>
  <si>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</si>
  <si>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</si>
  <si>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</si>
  <si>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</si>
  <si>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</si>
  <si>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</si>
  <si>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</si>
  <si>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</si>
  <si>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</si>
  <si>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</si>
  <si>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</si>
  <si>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</si>
  <si>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</si>
  <si>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</si>
  <si>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</si>
  <si>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</si>
  <si>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</si>
  <si>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</si>
  <si>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</si>
  <si>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</si>
  <si>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</si>
  <si>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</si>
  <si>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</si>
  <si>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</si>
  <si>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</si>
  <si>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</si>
  <si>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</si>
  <si>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</si>
  <si>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</si>
  <si>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</si>
  <si>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</si>
  <si>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</si>
  <si>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</si>
  <si>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</si>
  <si>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</si>
  <si>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</si>
  <si>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</si>
  <si>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</si>
  <si>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</si>
  <si>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</si>
  <si>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</si>
  <si>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</si>
  <si>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</si>
  <si>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</si>
  <si>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</si>
  <si>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</si>
  <si>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</si>
  <si>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</si>
  <si>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</si>
  <si>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</si>
  <si>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</si>
  <si>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</si>
  <si>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</si>
  <si>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</si>
  <si>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</si>
  <si>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</si>
  <si>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</si>
  <si>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</si>
  <si>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</si>
  <si>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</si>
  <si>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</si>
  <si>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</si>
  <si>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</si>
  <si>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</si>
  <si>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</si>
  <si>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</si>
  <si>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</si>
  <si>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</si>
  <si>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</si>
  <si>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</si>
  <si>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</si>
  <si>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</si>
  <si>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</si>
  <si>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</si>
  <si>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</si>
  <si>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</si>
  <si>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</si>
  <si>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</si>
  <si>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</si>
  <si>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</si>
  <si>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</si>
  <si>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</si>
  <si>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</si>
  <si>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</si>
  <si>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</si>
  <si>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</si>
  <si>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</si>
  <si>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</si>
  <si>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</si>
  <si>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</si>
  <si>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</si>
  <si>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</si>
  <si>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</si>
  <si>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</si>
  <si>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</si>
  <si>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</si>
  <si>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</si>
  <si>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</si>
  <si>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</si>
  <si>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</si>
  <si>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</si>
  <si>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</si>
  <si>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</si>
  <si>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</si>
  <si>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</si>
  <si>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</si>
  <si>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</si>
  <si>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</si>
  <si>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</si>
  <si>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</si>
  <si>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</si>
  <si>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</si>
  <si>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</si>
  <si>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</si>
  <si>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</si>
  <si>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</si>
  <si>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</si>
  <si>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</si>
  <si>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</si>
  <si>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</si>
  <si>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</si>
  <si>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</si>
  <si>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</si>
  <si>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</si>
  <si>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</si>
  <si>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</si>
  <si>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</si>
  <si>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</si>
  <si>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</si>
  <si>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</si>
  <si>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</si>
  <si>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</si>
  <si>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</si>
  <si>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</si>
  <si>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</si>
  <si>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</si>
  <si>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</si>
  <si>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</si>
  <si>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</si>
  <si>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</si>
  <si>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</si>
  <si>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</si>
  <si>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</si>
  <si>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</si>
  <si>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</si>
  <si>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</si>
  <si>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</si>
  <si>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</si>
  <si>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</si>
  <si>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</si>
  <si>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</si>
  <si>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</si>
  <si>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</si>
  <si>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</si>
  <si>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</si>
  <si>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</si>
  <si>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</si>
  <si>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</si>
  <si>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</si>
  <si>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</si>
  <si>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</si>
  <si>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</si>
  <si>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</si>
  <si>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</si>
  <si>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</si>
  <si>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</si>
  <si>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</si>
  <si>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</si>
  <si>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</si>
  <si>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</si>
  <si>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</si>
  <si>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</si>
  <si>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</si>
  <si>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</si>
  <si>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</si>
  <si>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</si>
  <si>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</si>
  <si>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</si>
  <si>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</si>
  <si>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</si>
  <si>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</si>
  <si>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</si>
  <si>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</si>
  <si>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</si>
  <si>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</si>
  <si>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</si>
  <si>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</si>
  <si>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</si>
  <si>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</si>
  <si>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</si>
  <si>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</si>
  <si>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</si>
  <si>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</si>
  <si>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</si>
  <si>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</si>
  <si>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</si>
  <si>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</si>
  <si>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</si>
  <si>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</si>
  <si>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</si>
  <si>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</si>
  <si>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</si>
  <si>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</si>
  <si>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</si>
  <si>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</si>
  <si>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</si>
  <si>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</si>
  <si>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</si>
  <si>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</si>
  <si>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</si>
  <si>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</si>
  <si>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</si>
  <si>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</si>
  <si>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</si>
  <si>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</si>
  <si>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</si>
  <si>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</si>
  <si>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</si>
  <si>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</si>
  <si>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</si>
  <si>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</si>
  <si>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</si>
  <si>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</si>
  <si>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</si>
  <si>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</si>
  <si>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</si>
  <si>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</si>
  <si>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</si>
  <si>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</si>
  <si>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</si>
  <si>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</si>
  <si>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</si>
  <si>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</si>
  <si>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</si>
  <si>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</si>
  <si>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</si>
  <si>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</si>
  <si>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</si>
  <si>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</si>
  <si>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</si>
  <si>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</si>
  <si>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</si>
  <si>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</si>
  <si>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</si>
  <si>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</si>
  <si>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</si>
  <si>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</si>
  <si>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</si>
  <si>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</si>
  <si>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</si>
  <si>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</si>
  <si>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</si>
  <si>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</si>
  <si>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</si>
  <si>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</si>
  <si>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</si>
  <si>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</si>
  <si>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</si>
  <si>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</si>
  <si>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</si>
  <si>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</si>
  <si>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</si>
  <si>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</si>
  <si>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</si>
  <si>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</si>
  <si>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</si>
  <si>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</si>
  <si>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</si>
  <si>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</si>
  <si>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</si>
  <si>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</si>
  <si>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</si>
  <si>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</si>
  <si>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</si>
  <si>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</si>
  <si>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</si>
  <si>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</si>
  <si>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</si>
  <si>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</si>
  <si>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</si>
  <si>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</si>
  <si>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</si>
  <si>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</si>
  <si>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</si>
  <si>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</si>
  <si>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</si>
  <si>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</si>
  <si>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</si>
  <si>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</si>
  <si>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</si>
  <si>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</si>
  <si>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</si>
  <si>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</si>
  <si>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</si>
  <si>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</si>
  <si>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</si>
  <si>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</si>
  <si>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</si>
  <si>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</si>
  <si>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</si>
  <si>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</si>
  <si>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</si>
  <si>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</si>
  <si>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</si>
  <si>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</si>
  <si>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</si>
  <si>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</si>
  <si>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</si>
  <si>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</si>
  <si>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</si>
  <si>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</si>
  <si>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</si>
  <si>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</si>
  <si>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</si>
  <si>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</si>
  <si>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</si>
  <si>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</si>
  <si>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</si>
  <si>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</si>
  <si>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</si>
  <si>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</si>
  <si>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</si>
  <si>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</si>
  <si>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</si>
  <si>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</si>
  <si>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</si>
  <si>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</si>
  <si>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</si>
  <si>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</si>
  <si>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</si>
  <si>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</si>
  <si>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</si>
  <si>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</si>
  <si>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</si>
  <si>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</si>
  <si>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</si>
  <si>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</si>
  <si>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</si>
  <si>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</si>
  <si>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</si>
  <si>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</si>
  <si>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</si>
  <si>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</si>
  <si>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</si>
  <si>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</si>
  <si>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</si>
  <si>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</si>
  <si>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</si>
  <si>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</si>
  <si>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</si>
  <si>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</si>
  <si>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</si>
  <si>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</si>
  <si>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</si>
  <si>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</si>
  <si>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</si>
  <si>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</si>
  <si>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</si>
  <si>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</si>
  <si>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</si>
  <si>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</si>
  <si>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</si>
  <si>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</si>
  <si>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</si>
  <si>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</si>
  <si>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</si>
  <si>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</si>
  <si>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</si>
  <si>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</si>
  <si>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</si>
  <si>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</si>
  <si>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</si>
  <si>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</si>
  <si>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</si>
  <si>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</si>
  <si>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</si>
  <si>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</si>
  <si>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</si>
  <si>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</si>
  <si>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</si>
  <si>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</si>
  <si>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</si>
  <si>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</si>
  <si>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</si>
  <si>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</si>
  <si>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</si>
  <si>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</si>
  <si>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</si>
  <si>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</si>
  <si>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</si>
  <si>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</si>
  <si>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</si>
  <si>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</si>
  <si>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</si>
  <si>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</si>
  <si>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</si>
  <si>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</si>
  <si>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</si>
  <si>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</si>
  <si>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</si>
  <si>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</si>
  <si>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</si>
  <si>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</si>
  <si>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</si>
  <si>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</si>
  <si>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</si>
  <si>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</si>
  <si>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</si>
  <si>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</si>
  <si>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</si>
  <si>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</si>
  <si>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</si>
  <si>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</si>
  <si>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</si>
  <si>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</si>
  <si>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</si>
  <si>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</si>
  <si>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</si>
  <si>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</si>
  <si>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</si>
  <si>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</si>
  <si>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</si>
  <si>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</si>
  <si>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</si>
  <si>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</si>
  <si>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</si>
  <si>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</si>
  <si>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</si>
  <si>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</si>
  <si>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</si>
  <si>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</si>
  <si>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</si>
  <si>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</si>
  <si>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</si>
  <si>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</si>
  <si>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</si>
  <si>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</si>
  <si>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</si>
  <si>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</si>
  <si>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</si>
  <si>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</si>
  <si>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</si>
  <si>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</si>
  <si>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</si>
  <si>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</si>
  <si>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</si>
  <si>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</si>
  <si>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</si>
  <si>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</si>
  <si>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</si>
  <si>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</si>
  <si>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</si>
  <si>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</si>
  <si>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</si>
  <si>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</si>
  <si>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</si>
  <si>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</si>
  <si>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</si>
  <si>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</si>
  <si>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</si>
  <si>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</si>
  <si>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</si>
  <si>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</si>
  <si>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</si>
  <si>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</si>
  <si>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</si>
  <si>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</si>
  <si>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</si>
  <si>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</si>
  <si>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</si>
  <si>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</si>
  <si>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</si>
  <si>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</si>
  <si>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</si>
  <si>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</si>
  <si>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</si>
  <si>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</si>
  <si>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</si>
  <si>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</si>
  <si>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</si>
  <si>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</si>
  <si>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</si>
  <si>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</si>
  <si>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</si>
  <si>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</si>
  <si>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</si>
  <si>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</si>
  <si>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</si>
  <si>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</si>
  <si>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</si>
  <si>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</si>
  <si>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</si>
  <si>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</si>
  <si>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</si>
  <si>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</si>
  <si>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</si>
  <si>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</si>
  <si>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</si>
  <si>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</si>
  <si>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</si>
  <si>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</si>
  <si>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</si>
  <si>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</si>
  <si>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</si>
  <si>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</si>
  <si>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</si>
  <si>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</si>
  <si>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</si>
  <si>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</si>
  <si>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</si>
  <si>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</si>
  <si>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</si>
  <si>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</si>
  <si>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</si>
  <si>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</si>
  <si>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</si>
  <si>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</si>
  <si>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</si>
  <si>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</si>
  <si>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</si>
  <si>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</si>
  <si>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</si>
  <si>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</si>
  <si>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</si>
  <si>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</si>
  <si>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</si>
  <si>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</si>
  <si>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</si>
  <si>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</si>
  <si>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</si>
  <si>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</si>
  <si>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</si>
  <si>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</si>
  <si>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</si>
  <si>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</si>
  <si>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</si>
  <si>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</si>
  <si>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</si>
  <si>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</si>
  <si>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</si>
  <si>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</si>
  <si>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</si>
  <si>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</si>
  <si>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</si>
  <si>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</si>
  <si>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</si>
  <si>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</si>
  <si>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</si>
  <si>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</si>
  <si>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</si>
  <si>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</si>
  <si>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</si>
  <si>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</si>
  <si>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</si>
  <si>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</si>
  <si>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</si>
  <si>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</si>
  <si>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</si>
  <si>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</si>
  <si>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</si>
  <si>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</si>
  <si>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</si>
  <si>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</si>
  <si>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</si>
  <si>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</si>
  <si>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</si>
  <si>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</si>
  <si>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</si>
  <si>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</si>
  <si>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</si>
  <si>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</si>
  <si>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</si>
  <si>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</si>
  <si>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</si>
  <si>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</si>
  <si>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</si>
  <si>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</si>
  <si>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</si>
  <si>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</si>
  <si>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</si>
  <si>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</si>
  <si>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</si>
  <si>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</si>
  <si>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</si>
  <si>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</si>
  <si>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</si>
  <si>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</si>
  <si>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</si>
  <si>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</si>
  <si>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</si>
  <si>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</si>
  <si>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</si>
  <si>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</si>
  <si>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</si>
  <si>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</si>
  <si>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</si>
  <si>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</si>
  <si>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</si>
  <si>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</si>
  <si>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</si>
  <si>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</si>
  <si>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</si>
  <si>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</si>
  <si>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</si>
  <si>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</si>
  <si>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</si>
  <si>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</si>
  <si>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</si>
  <si>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</si>
  <si>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</si>
  <si>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</si>
  <si>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</si>
  <si>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</si>
  <si>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</si>
  <si>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</si>
  <si>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</si>
  <si>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</si>
  <si>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</si>
  <si>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</si>
  <si>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</si>
  <si>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</si>
  <si>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</si>
  <si>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</si>
  <si>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</si>
  <si>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</si>
  <si>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</si>
  <si>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</si>
  <si>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</si>
  <si>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</si>
  <si>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</si>
  <si>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</si>
  <si>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</si>
  <si>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</si>
  <si>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</si>
  <si>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</si>
  <si>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</si>
  <si>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</si>
  <si>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</si>
  <si>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</si>
  <si>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</si>
  <si>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</si>
  <si>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</si>
  <si>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</si>
  <si>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</si>
  <si>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</si>
  <si>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</si>
  <si>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</si>
  <si>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</si>
  <si>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</si>
  <si>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</si>
  <si>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</si>
  <si>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</si>
  <si>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</si>
  <si>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</si>
  <si>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</si>
  <si>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</si>
  <si>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</si>
  <si>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</si>
  <si>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</si>
  <si>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</si>
  <si>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</si>
  <si>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</si>
  <si>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</si>
  <si>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</si>
  <si>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</si>
  <si>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</si>
  <si>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</si>
  <si>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</si>
  <si>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</si>
  <si>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</si>
  <si>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</si>
  <si>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</si>
  <si>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</si>
  <si>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</si>
  <si>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</si>
  <si>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</si>
  <si>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</si>
  <si>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</si>
  <si>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</si>
  <si>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</si>
  <si>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</si>
  <si>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</si>
  <si>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</si>
  <si>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</si>
  <si>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</si>
  <si>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</si>
  <si>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</si>
  <si>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</si>
  <si>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</si>
  <si>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</si>
  <si>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</si>
  <si>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</si>
  <si>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</si>
  <si>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</si>
  <si>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</si>
  <si>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</si>
  <si>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</si>
  <si>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</si>
  <si>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</si>
  <si>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</si>
  <si>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</si>
  <si>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</si>
  <si>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</si>
  <si>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</si>
  <si>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</si>
  <si>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</si>
  <si>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</si>
  <si>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</si>
  <si>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</si>
  <si>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</si>
  <si>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</si>
  <si>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</si>
  <si>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</si>
  <si>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</si>
  <si>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</si>
  <si>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</si>
  <si>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</si>
  <si>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</si>
  <si>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</si>
  <si>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</si>
  <si>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</si>
  <si>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</si>
  <si>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</si>
  <si>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</si>
  <si>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</si>
  <si>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</si>
  <si>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</si>
  <si>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</si>
  <si>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</si>
  <si>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</si>
  <si>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</si>
  <si>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</si>
  <si>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</si>
  <si>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</si>
  <si>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</si>
  <si>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</si>
  <si>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</si>
  <si>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</si>
  <si>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</si>
  <si>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</si>
  <si>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</si>
  <si>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</si>
  <si>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</si>
  <si>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</si>
  <si>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</si>
  <si>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</si>
  <si>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</si>
  <si>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</si>
  <si>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</si>
  <si>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</si>
  <si>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</si>
  <si>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</si>
  <si>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</si>
  <si>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</si>
  <si>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</si>
  <si>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</si>
  <si>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</si>
  <si>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</si>
  <si>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</si>
  <si>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</si>
  <si>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</si>
  <si>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</si>
  <si>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</si>
  <si>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</si>
  <si>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</si>
  <si>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</si>
  <si>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</si>
  <si>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</si>
  <si>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</si>
  <si>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</si>
  <si>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</si>
  <si>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</si>
  <si>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</si>
  <si>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</si>
  <si>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</si>
  <si>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</si>
  <si>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</si>
  <si>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</si>
  <si>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</si>
  <si>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</si>
  <si>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</si>
  <si>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</si>
  <si>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</si>
  <si>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</si>
  <si>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</si>
  <si>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</si>
  <si>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</si>
  <si>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</si>
  <si>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</si>
  <si>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</si>
  <si>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</si>
  <si>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</si>
  <si>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</si>
  <si>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</si>
  <si>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</si>
  <si>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</si>
  <si>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</si>
  <si>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</si>
  <si>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</si>
  <si>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</si>
  <si>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</si>
  <si>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</si>
  <si>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</si>
  <si>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</si>
  <si>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</si>
  <si>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</si>
  <si>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</si>
  <si>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</si>
  <si>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</si>
  <si>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</si>
  <si>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</si>
  <si>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</si>
  <si>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</si>
  <si>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</si>
  <si>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</si>
  <si>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</si>
  <si>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</si>
  <si>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</si>
  <si>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</si>
  <si>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</si>
  <si>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</si>
  <si>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</si>
  <si>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</si>
  <si>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</si>
  <si>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</si>
  <si>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</si>
  <si>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</si>
  <si>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</si>
  <si>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</si>
  <si>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</si>
  <si>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</si>
  <si>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</si>
  <si>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</si>
  <si>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</si>
  <si>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</si>
  <si>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</si>
  <si>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</si>
  <si>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</si>
  <si>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</si>
  <si>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</si>
  <si>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</si>
  <si>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</si>
  <si>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</si>
  <si>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</si>
  <si>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</si>
  <si>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</si>
  <si>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</si>
  <si>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</si>
  <si>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</si>
  <si>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</si>
  <si>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</si>
  <si>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</si>
  <si>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</si>
  <si>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</si>
  <si>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</si>
  <si>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</si>
  <si>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</si>
  <si>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</si>
  <si>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</si>
  <si>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</si>
  <si>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</si>
  <si>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</si>
  <si>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</si>
  <si>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</si>
  <si>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</si>
  <si>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</si>
  <si>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</si>
  <si>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</si>
  <si>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</si>
  <si>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</si>
  <si>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</si>
  <si>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</si>
  <si>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</si>
  <si>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</si>
  <si>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</si>
  <si>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</si>
  <si>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</si>
  <si>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</si>
  <si>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</si>
  <si>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</si>
  <si>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</si>
  <si>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</si>
  <si>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</si>
  <si>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</si>
  <si>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</si>
  <si>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</si>
  <si>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</si>
  <si>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</si>
  <si>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</si>
  <si>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</si>
  <si>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</si>
  <si>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</si>
  <si>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</si>
  <si>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</si>
  <si>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</si>
  <si>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</si>
  <si>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</si>
  <si>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</si>
  <si>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</si>
  <si>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</si>
  <si>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</si>
  <si>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</si>
  <si>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</si>
  <si>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</si>
  <si>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</si>
  <si>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</si>
  <si>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</si>
  <si>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</si>
  <si>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</si>
  <si>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</si>
  <si>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</si>
  <si>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</si>
  <si>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</si>
  <si>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</si>
  <si>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</si>
  <si>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</si>
  <si>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</si>
  <si>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</si>
  <si>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</si>
  <si>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</si>
  <si>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</si>
  <si>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</si>
  <si>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</si>
  <si>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</si>
  <si>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</si>
  <si>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</si>
  <si>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</si>
  <si>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</si>
  <si>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</si>
  <si>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</si>
  <si>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</si>
  <si>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</si>
  <si>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</si>
  <si>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</si>
  <si>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</si>
  <si>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</si>
  <si>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</si>
  <si>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</si>
  <si>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</si>
  <si>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</si>
  <si>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</si>
  <si>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</si>
  <si>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</si>
  <si>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</si>
  <si>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</si>
  <si>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</si>
  <si>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</si>
  <si>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</si>
  <si>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</si>
  <si>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</si>
  <si>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</si>
  <si>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</si>
  <si>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</si>
  <si>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</si>
  <si>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</si>
  <si>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</si>
  <si>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</si>
  <si>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</si>
  <si>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</si>
  <si>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</si>
  <si>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</si>
  <si>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</si>
  <si>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</si>
  <si>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</si>
  <si>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</si>
  <si>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</si>
  <si>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</si>
  <si>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</si>
  <si>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</si>
  <si>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</si>
  <si>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</si>
  <si>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</si>
  <si>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</si>
  <si>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</si>
  <si>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</si>
  <si>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</si>
  <si>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</si>
  <si>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</si>
  <si>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</si>
  <si>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</si>
  <si>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</si>
  <si>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</si>
  <si>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</si>
  <si>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</si>
  <si>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</si>
  <si>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</si>
  <si>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</si>
  <si>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</si>
  <si>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</si>
  <si>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</si>
  <si>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</si>
  <si>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</si>
  <si>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</si>
  <si>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</si>
  <si>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</si>
  <si>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</si>
  <si>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</si>
  <si>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</si>
  <si>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</si>
  <si>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</si>
  <si>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</si>
  <si>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</si>
  <si>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</si>
  <si>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</si>
  <si>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</si>
  <si>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</si>
  <si>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</si>
  <si>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</si>
  <si>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</si>
  <si>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</si>
  <si>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</si>
  <si>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</si>
  <si>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</si>
  <si>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</si>
  <si>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</si>
  <si>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</si>
  <si>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</si>
  <si>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</si>
  <si>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</si>
  <si>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</si>
  <si>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</si>
  <si>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</si>
  <si>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</si>
  <si>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</si>
  <si>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</si>
  <si>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</si>
  <si>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</si>
  <si>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</si>
  <si>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</si>
  <si>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</si>
  <si>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</si>
  <si>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</si>
  <si>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</si>
  <si>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</si>
  <si>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</si>
  <si>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</si>
  <si>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</si>
  <si>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</si>
  <si>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</si>
  <si>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</si>
  <si>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</si>
  <si>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</si>
  <si>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</si>
  <si>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</si>
  <si>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</si>
  <si>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</si>
  <si>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</si>
  <si>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</si>
  <si>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</si>
  <si>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</si>
  <si>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</si>
  <si>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</si>
  <si>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</si>
  <si>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</si>
  <si>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</si>
  <si>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</si>
  <si>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</si>
  <si>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</si>
  <si>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</si>
  <si>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</si>
  <si>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</si>
  <si>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</si>
  <si>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</si>
  <si>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</si>
  <si>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</si>
  <si>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</si>
  <si>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</si>
  <si>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</si>
  <si>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</si>
  <si>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</si>
  <si>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</si>
  <si>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</si>
  <si>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</si>
  <si>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</si>
  <si>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</si>
  <si>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</si>
  <si>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</si>
  <si>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</si>
  <si>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</si>
  <si>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</si>
  <si>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</si>
  <si>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</si>
  <si>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</si>
  <si>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</si>
  <si>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</si>
  <si>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</si>
  <si>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</si>
  <si>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</si>
  <si>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</si>
  <si>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</si>
  <si>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</si>
  <si>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</si>
  <si>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</si>
  <si>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</si>
  <si>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</si>
  <si>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</si>
  <si>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</si>
  <si>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</si>
  <si>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</si>
  <si>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</si>
  <si>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</si>
  <si>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</si>
  <si>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</si>
  <si>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</si>
  <si>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</si>
  <si>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</si>
  <si>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</si>
  <si>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</si>
  <si>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</si>
  <si>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</si>
  <si>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</si>
  <si>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</si>
  <si>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</si>
  <si>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</si>
  <si>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</si>
  <si>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</si>
  <si>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</si>
  <si>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</si>
  <si>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</si>
  <si>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</si>
  <si>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</si>
  <si>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</si>
  <si>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</si>
  <si>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</si>
  <si>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</si>
  <si>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</si>
  <si>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</si>
  <si>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</si>
  <si>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</si>
  <si>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</si>
  <si>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</si>
  <si>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</si>
  <si>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</si>
  <si>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</si>
  <si>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</si>
  <si>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</si>
  <si>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</si>
  <si>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</si>
  <si>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</si>
  <si>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</si>
  <si>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</si>
  <si>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</si>
  <si>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</si>
  <si>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</si>
  <si>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</si>
  <si>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</si>
  <si>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</si>
  <si>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</si>
  <si>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</si>
  <si>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</si>
  <si>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</si>
  <si>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</si>
  <si>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</si>
  <si>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</si>
  <si>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</si>
  <si>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</si>
  <si>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</si>
  <si>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</si>
  <si>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</si>
  <si>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</si>
  <si>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</si>
  <si>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</si>
  <si>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</si>
  <si>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</si>
  <si>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</si>
  <si>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</si>
  <si>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</si>
  <si>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</si>
  <si>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</si>
  <si>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</si>
  <si>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</si>
  <si>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</si>
  <si>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</si>
  <si>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</si>
  <si>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</si>
  <si>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</si>
  <si>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</si>
  <si>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</si>
  <si>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</si>
  <si>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</si>
  <si>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</si>
  <si>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</si>
  <si>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</si>
  <si>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</si>
  <si>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</si>
  <si>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</si>
  <si>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</si>
  <si>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</si>
  <si>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</si>
  <si>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</si>
  <si>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</si>
  <si>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</si>
  <si>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</si>
  <si>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</si>
  <si>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</si>
  <si>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</si>
  <si>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</si>
  <si>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</si>
  <si>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</si>
  <si>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</si>
  <si>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</si>
  <si>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</si>
  <si>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</si>
  <si>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</si>
  <si>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</si>
  <si>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</si>
  <si>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</si>
  <si>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</si>
  <si>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</si>
  <si>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</si>
  <si>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</si>
  <si>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</si>
  <si>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</si>
  <si>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</si>
  <si>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</si>
  <si>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</si>
  <si>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</si>
  <si>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</si>
  <si>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</si>
  <si>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</si>
  <si>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</si>
  <si>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</si>
  <si>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</si>
  <si>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</si>
  <si>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</si>
  <si>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</si>
  <si>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</si>
  <si>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</si>
  <si>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</si>
  <si>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</si>
  <si>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</si>
  <si>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</si>
  <si>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</si>
  <si>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</si>
  <si>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</si>
  <si>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</si>
  <si>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</si>
  <si>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</si>
  <si>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</si>
  <si>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</si>
  <si>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</si>
  <si>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</si>
  <si>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</si>
  <si>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</si>
  <si>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</si>
  <si>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</si>
  <si>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</si>
  <si>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</si>
  <si>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</si>
  <si>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</si>
  <si>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</si>
  <si>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</si>
  <si>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</si>
  <si>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</si>
  <si>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</si>
  <si>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</si>
  <si>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</si>
  <si>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</si>
  <si>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</si>
  <si>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</si>
  <si>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</si>
  <si>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</si>
  <si>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</si>
  <si>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</si>
  <si>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</si>
  <si>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</si>
  <si>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</si>
  <si>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</si>
  <si>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</si>
  <si>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</si>
  <si>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</si>
  <si>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</si>
  <si>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</si>
  <si>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</si>
  <si>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</si>
  <si>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</si>
  <si>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</si>
  <si>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</si>
  <si>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</si>
  <si>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</si>
  <si>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</si>
  <si>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</si>
  <si>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</si>
  <si>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</si>
  <si>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</si>
  <si>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</si>
  <si>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</si>
  <si>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</si>
  <si>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</si>
  <si>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</si>
  <si>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</si>
  <si>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</si>
  <si>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</si>
  <si>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</si>
  <si>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</si>
  <si>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</si>
  <si>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</si>
  <si>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</si>
  <si>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</si>
  <si>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</si>
  <si>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</si>
  <si>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</si>
  <si>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</si>
  <si>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</si>
  <si>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</si>
  <si>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</si>
  <si>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</si>
  <si>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</si>
  <si>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</si>
  <si>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</si>
  <si>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</si>
  <si>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</si>
  <si>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</si>
  <si>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</si>
  <si>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</si>
  <si>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</si>
  <si>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</si>
  <si>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</si>
  <si>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</si>
  <si>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</si>
  <si>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</si>
  <si>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</si>
  <si>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</si>
  <si>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</si>
  <si>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</si>
  <si>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</si>
  <si>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</si>
  <si>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</si>
  <si>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</si>
  <si>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</si>
  <si>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</si>
  <si>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</si>
  <si>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</si>
  <si>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</si>
  <si>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</si>
  <si>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</si>
  <si>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</si>
  <si>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</si>
  <si>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</si>
  <si>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</si>
  <si>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</si>
  <si>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</si>
  <si>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</si>
  <si>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</si>
  <si>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</si>
  <si>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</si>
  <si>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</si>
  <si>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</si>
  <si>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</si>
  <si>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</si>
  <si>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</si>
  <si>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</si>
  <si>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</si>
  <si>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</si>
  <si>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</si>
  <si>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</si>
  <si>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</si>
  <si>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</si>
  <si>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</si>
  <si>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</si>
  <si>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</si>
  <si>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</si>
  <si>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</si>
  <si>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</si>
  <si>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</si>
  <si>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</si>
  <si>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</si>
  <si>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</si>
  <si>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</si>
  <si>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</si>
  <si>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</si>
  <si>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</si>
  <si>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</si>
  <si>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</si>
  <si>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</si>
  <si>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</si>
  <si>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</si>
  <si>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</si>
  <si>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</si>
  <si>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</si>
  <si>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</si>
  <si>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</si>
  <si>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</si>
  <si>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</si>
  <si>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</si>
  <si>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</si>
  <si>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</si>
  <si>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</si>
  <si>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</si>
  <si>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</si>
  <si>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</si>
  <si>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</si>
  <si>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</si>
  <si>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</si>
  <si>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</si>
  <si>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</si>
  <si>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</si>
  <si>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</si>
  <si>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</si>
  <si>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</si>
  <si>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</si>
  <si>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</si>
  <si>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</si>
  <si>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</si>
  <si>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</si>
  <si>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</si>
  <si>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</si>
  <si>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</si>
  <si>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</si>
  <si>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</si>
  <si>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</si>
  <si>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</si>
  <si>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</si>
  <si>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</si>
  <si>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</si>
  <si>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</si>
  <si>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</si>
  <si>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</si>
  <si>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</si>
  <si>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</si>
  <si>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</si>
  <si>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</si>
  <si>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</si>
  <si>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</si>
  <si>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</si>
  <si>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</si>
  <si>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</si>
  <si>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</si>
  <si>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</si>
  <si>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</si>
  <si>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</si>
  <si>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</si>
  <si>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</si>
  <si>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</si>
  <si>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</si>
  <si>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</si>
  <si>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</si>
  <si>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</si>
  <si>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</si>
  <si>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</si>
  <si>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</si>
  <si>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</si>
  <si>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</si>
  <si>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</si>
  <si>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</si>
  <si>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</si>
  <si>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</si>
  <si>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</si>
  <si>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</si>
  <si>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</si>
  <si>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</si>
  <si>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</si>
  <si>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</si>
  <si>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</si>
  <si>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</si>
  <si>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</si>
  <si>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</si>
  <si>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</si>
  <si>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</si>
  <si>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</si>
  <si>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</si>
  <si>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</si>
  <si>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</si>
  <si>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</si>
  <si>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</si>
  <si>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</si>
  <si>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</si>
  <si>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</si>
  <si>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</si>
  <si>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</si>
  <si>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</si>
  <si>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</si>
  <si>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</si>
  <si>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</si>
  <si>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</si>
  <si>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</si>
  <si>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</si>
  <si>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</si>
  <si>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</si>
  <si>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</si>
  <si>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</si>
  <si>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</si>
  <si>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</si>
  <si>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</si>
  <si>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</si>
  <si>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</si>
  <si>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</si>
  <si>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</si>
  <si>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</si>
  <si>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</si>
  <si>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</si>
  <si>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</si>
  <si>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</si>
  <si>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</si>
  <si>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</si>
  <si>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</si>
  <si>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</si>
  <si>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</si>
  <si>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</si>
  <si>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</si>
  <si>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</si>
  <si>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</si>
  <si>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</si>
  <si>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</si>
  <si>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</si>
  <si>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</si>
  <si>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</si>
  <si>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</si>
  <si>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</si>
  <si>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</si>
  <si>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</si>
  <si>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</si>
  <si>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</si>
  <si>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</si>
  <si>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</si>
  <si>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</si>
  <si>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</si>
  <si>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</si>
  <si>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</si>
  <si>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</si>
  <si>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</si>
  <si>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</si>
  <si>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</si>
  <si>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</si>
  <si>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</si>
  <si>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</si>
  <si>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</si>
  <si>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</si>
  <si>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</si>
  <si>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</si>
  <si>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</si>
  <si>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</si>
  <si>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</si>
  <si>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</si>
  <si>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</si>
  <si>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</si>
  <si>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</si>
  <si>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</si>
  <si>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</si>
  <si>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</si>
  <si>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</si>
  <si>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</si>
  <si>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</si>
  <si>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</si>
  <si>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</si>
  <si>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</si>
  <si>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</si>
  <si>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</si>
  <si>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</si>
  <si>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</si>
  <si>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</si>
  <si>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</si>
  <si>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</si>
  <si>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</si>
  <si>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</si>
  <si>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</si>
  <si>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</si>
  <si>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</si>
  <si>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</si>
  <si>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</si>
  <si>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</si>
  <si>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</si>
  <si>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</si>
  <si>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</si>
  <si>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</si>
  <si>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</si>
  <si>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</si>
  <si>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</si>
  <si>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</si>
  <si>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</si>
  <si>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</si>
  <si>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</si>
  <si>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</si>
  <si>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</si>
  <si>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</si>
  <si>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</si>
  <si>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</si>
  <si>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</si>
  <si>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</si>
  <si>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</si>
  <si>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</si>
  <si>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</si>
  <si>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</si>
  <si>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</si>
  <si>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</si>
  <si>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</si>
  <si>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</si>
  <si>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</si>
  <si>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</si>
  <si>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</si>
  <si>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</si>
  <si>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</si>
  <si>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</si>
  <si>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</si>
  <si>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</si>
  <si>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</si>
  <si>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</si>
  <si>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</si>
  <si>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</si>
  <si>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</si>
  <si>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</si>
  <si>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</si>
  <si>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</si>
  <si>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</si>
  <si>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</si>
  <si>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</si>
  <si>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</si>
  <si>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</si>
  <si>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</si>
  <si>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</si>
  <si>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</si>
  <si>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</si>
  <si>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</si>
  <si>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</si>
  <si>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</si>
  <si>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</si>
  <si>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</si>
  <si>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</si>
  <si>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</si>
  <si>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</si>
  <si>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</si>
  <si>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</si>
  <si>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</si>
  <si>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</si>
  <si>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</si>
  <si>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</si>
  <si>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</si>
  <si>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</si>
  <si>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</si>
  <si>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</si>
  <si>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</si>
  <si>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</si>
  <si>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</si>
  <si>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</si>
  <si>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</si>
  <si>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</si>
  <si>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</si>
  <si>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</si>
  <si>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</si>
  <si>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</si>
  <si>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</si>
  <si>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</si>
  <si>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</si>
  <si>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</si>
  <si>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</si>
  <si>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</si>
  <si>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</si>
  <si>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</si>
  <si>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</si>
  <si>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</si>
  <si>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</si>
  <si>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</si>
  <si>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</si>
  <si>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</si>
  <si>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</si>
  <si>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</si>
  <si>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</si>
  <si>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</si>
  <si>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</si>
  <si>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</si>
  <si>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</si>
  <si>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</si>
  <si>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</si>
  <si>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</si>
  <si>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</si>
  <si>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</si>
  <si>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</si>
  <si>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</si>
  <si>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</si>
  <si>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</si>
  <si>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</si>
  <si>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</si>
  <si>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</si>
  <si>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</si>
  <si>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</si>
  <si>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</si>
  <si>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</si>
  <si>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</si>
  <si>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</si>
  <si>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</si>
  <si>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</si>
  <si>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</si>
  <si>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</si>
  <si>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</si>
  <si>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</si>
  <si>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</si>
  <si>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</si>
  <si>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</si>
  <si>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</si>
  <si>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</si>
  <si>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</si>
  <si>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</si>
  <si>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</si>
  <si>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</si>
  <si>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</si>
  <si>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</si>
  <si>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</si>
  <si>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</si>
  <si>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</si>
  <si>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</si>
  <si>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</si>
  <si>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</si>
  <si>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</si>
  <si>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</si>
  <si>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</si>
  <si>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</si>
  <si>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</si>
  <si>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</si>
  <si>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</si>
  <si>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</si>
  <si>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</si>
  <si>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</si>
  <si>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</si>
  <si>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</si>
  <si>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</si>
  <si>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</si>
  <si>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</si>
  <si>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</si>
  <si>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</si>
  <si>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</si>
  <si>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</si>
  <si>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</si>
  <si>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</si>
  <si>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</si>
  <si>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</si>
  <si>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</si>
  <si>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</si>
  <si>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</si>
  <si>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</si>
  <si>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</si>
  <si>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</si>
  <si>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</si>
  <si>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</si>
  <si>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</si>
  <si>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</si>
  <si>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</si>
  <si>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</si>
  <si>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</si>
  <si>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</si>
  <si>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</si>
  <si>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</si>
  <si>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</si>
  <si>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</si>
  <si>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</si>
  <si>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</si>
  <si>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</si>
  <si>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</si>
  <si>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</si>
  <si>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</si>
  <si>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</si>
  <si>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</si>
  <si>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</si>
  <si>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</si>
  <si>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</si>
  <si>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</si>
  <si>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</si>
  <si>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</si>
  <si>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</si>
  <si>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</si>
  <si>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</si>
  <si>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</si>
  <si>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</si>
  <si>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</si>
  <si>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</si>
  <si>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</si>
  <si>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</si>
  <si>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</si>
  <si>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</si>
  <si>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</si>
  <si>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</si>
  <si>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</si>
  <si>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</si>
  <si>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</si>
  <si>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</si>
  <si>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</si>
  <si>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</si>
  <si>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</si>
  <si>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</si>
  <si>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</si>
  <si>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</si>
  <si>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</si>
  <si>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</si>
  <si>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</si>
  <si>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</si>
  <si>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</si>
  <si>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</si>
  <si>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</si>
  <si>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</si>
  <si>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</si>
  <si>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</si>
  <si>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</si>
  <si>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</si>
  <si>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</si>
  <si>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</si>
  <si>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</si>
  <si>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</si>
  <si>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</si>
  <si>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</si>
  <si>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</si>
  <si>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</si>
  <si>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</si>
  <si>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</si>
  <si>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</si>
  <si>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</si>
  <si>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</si>
  <si>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</si>
  <si>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</si>
  <si>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</si>
  <si>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</si>
  <si>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</si>
  <si>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</si>
  <si>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</si>
  <si>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</si>
  <si>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</si>
  <si>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</si>
  <si>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</si>
  <si>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</si>
  <si>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</si>
  <si>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</si>
  <si>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</si>
  <si>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</si>
  <si>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</si>
  <si>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</si>
  <si>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</si>
  <si>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</si>
  <si>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</si>
  <si>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</si>
  <si>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</si>
  <si>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</si>
  <si>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</si>
  <si>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</si>
  <si>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</si>
  <si>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</si>
  <si>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</si>
  <si>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</si>
  <si>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</si>
  <si>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</si>
  <si>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</si>
  <si>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</si>
  <si>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</si>
  <si>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</si>
  <si>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</si>
  <si>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</si>
  <si>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</si>
  <si>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</si>
  <si>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</si>
  <si>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</si>
  <si>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</si>
  <si>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</si>
  <si>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</si>
  <si>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</si>
  <si>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</si>
  <si>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</si>
  <si>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</si>
  <si>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</si>
  <si>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</si>
  <si>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</si>
  <si>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</si>
  <si>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</si>
  <si>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</si>
  <si>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</si>
  <si>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</si>
  <si>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</si>
  <si>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</si>
  <si>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</si>
  <si>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</si>
  <si>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</si>
  <si>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</si>
  <si>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</si>
  <si>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</si>
  <si>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</si>
  <si>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</si>
  <si>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</si>
  <si>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</si>
  <si>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</si>
  <si>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</si>
  <si>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</si>
  <si>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</si>
  <si>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</si>
  <si>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</si>
  <si>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</si>
  <si>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</si>
  <si>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</si>
  <si>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</si>
  <si>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</si>
  <si>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</si>
  <si>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</si>
  <si>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</si>
  <si>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</si>
  <si>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</si>
  <si>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</si>
  <si>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</si>
  <si>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</si>
  <si>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</si>
  <si>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</si>
  <si>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</si>
  <si>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</si>
  <si>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</si>
  <si>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</si>
  <si>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</si>
  <si>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</si>
  <si>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</si>
  <si>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</si>
  <si>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</si>
  <si>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</si>
  <si>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</si>
  <si>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</si>
  <si>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</si>
  <si>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</si>
  <si>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</si>
  <si>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</si>
  <si>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</si>
  <si>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</si>
  <si>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</si>
  <si>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</si>
  <si>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</si>
  <si>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</si>
  <si>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</si>
  <si>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</si>
  <si>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</si>
  <si>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</si>
  <si>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</si>
  <si>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</si>
  <si>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</si>
  <si>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</si>
  <si>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</si>
  <si>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</si>
  <si>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</si>
  <si>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</si>
  <si>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</si>
  <si>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</si>
  <si>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</si>
  <si>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</si>
  <si>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</si>
  <si>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</si>
  <si>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</si>
  <si>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</si>
  <si>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</si>
  <si>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</si>
  <si>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</si>
  <si>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</si>
  <si>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</si>
  <si>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</si>
  <si>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</si>
  <si>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</si>
  <si>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</si>
  <si>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</si>
  <si>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</si>
  <si>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</si>
  <si>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</si>
  <si>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</si>
  <si>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</si>
  <si>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</si>
  <si>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</si>
  <si>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</si>
  <si>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</si>
  <si>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</si>
  <si>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</si>
  <si>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</si>
  <si>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</si>
  <si>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</si>
  <si>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</si>
  <si>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</si>
  <si>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</si>
  <si>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</si>
  <si>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</si>
  <si>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</si>
  <si>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</si>
  <si>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</si>
  <si>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</si>
  <si>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</si>
  <si>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</si>
  <si>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</si>
  <si>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</si>
  <si>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</si>
  <si>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</si>
  <si>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</si>
  <si>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</si>
  <si>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</si>
  <si>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</si>
  <si>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</si>
  <si>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</si>
  <si>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</si>
  <si>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</si>
  <si>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</si>
  <si>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</si>
  <si>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</si>
  <si>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</si>
  <si>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</si>
  <si>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</si>
  <si>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</si>
  <si>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</si>
  <si>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</si>
  <si>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</si>
  <si>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</si>
  <si>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</si>
  <si>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</si>
  <si>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</si>
  <si>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</si>
  <si>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</si>
  <si>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</si>
  <si>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</si>
  <si>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</si>
  <si>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</si>
  <si>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</si>
  <si>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</si>
  <si>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</si>
  <si>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</si>
  <si>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</si>
  <si>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</si>
  <si>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</si>
  <si>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</si>
  <si>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</si>
  <si>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</si>
  <si>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</si>
  <si>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</si>
  <si>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</si>
  <si>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</si>
  <si>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</si>
  <si>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</si>
  <si>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</si>
  <si>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</si>
  <si>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</si>
  <si>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</si>
  <si>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</si>
  <si>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</si>
  <si>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</si>
  <si>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</si>
  <si>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</si>
  <si>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</si>
  <si>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</si>
  <si>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</si>
  <si>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</si>
  <si>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</si>
  <si>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</si>
  <si>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</si>
  <si>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</si>
  <si>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</si>
  <si>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</si>
  <si>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</si>
  <si>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</si>
  <si>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</si>
  <si>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</si>
  <si>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</si>
  <si>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</si>
  <si>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</si>
  <si>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</si>
  <si>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</si>
  <si>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</si>
  <si>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</si>
  <si>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</si>
  <si>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</si>
  <si>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</si>
  <si>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</si>
  <si>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</si>
  <si>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</si>
  <si>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</si>
  <si>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</si>
  <si>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</si>
  <si>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</si>
  <si>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</si>
  <si>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</si>
  <si>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</si>
  <si>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</si>
  <si>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</si>
  <si>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</si>
  <si>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</si>
  <si>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</si>
  <si>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</si>
  <si>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</si>
  <si>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</si>
  <si>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</si>
  <si>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</si>
  <si>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</si>
  <si>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</si>
  <si>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</si>
  <si>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</si>
  <si>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</si>
  <si>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</si>
  <si>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</si>
  <si>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</si>
  <si>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</si>
  <si>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</si>
  <si>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</si>
  <si>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</si>
  <si>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</si>
  <si>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</si>
  <si>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</si>
  <si>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</si>
  <si>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</si>
  <si>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</si>
  <si>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</si>
  <si>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</si>
  <si>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</si>
  <si>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</si>
  <si>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</si>
  <si>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</si>
  <si>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</si>
  <si>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</si>
  <si>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</si>
  <si>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</si>
  <si>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</si>
  <si>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</si>
  <si>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</si>
  <si>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</si>
  <si>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</si>
  <si>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</si>
  <si>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</si>
  <si>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</si>
  <si>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</si>
  <si>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</si>
  <si>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</si>
  <si>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</si>
  <si>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</si>
  <si>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</si>
  <si>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</si>
  <si>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</si>
  <si>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</si>
  <si>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</si>
  <si>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</si>
  <si>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</si>
  <si>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</si>
  <si>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</si>
  <si>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</si>
  <si>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</si>
  <si>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</si>
  <si>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</si>
  <si>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</si>
  <si>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</si>
  <si>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</si>
  <si>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</si>
  <si>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</si>
  <si>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</si>
  <si>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</si>
  <si>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</si>
  <si>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</si>
  <si>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</si>
  <si>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</si>
  <si>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</si>
  <si>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</si>
  <si>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</si>
  <si>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</si>
  <si>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</si>
  <si>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</si>
  <si>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</si>
  <si>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</si>
  <si>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</si>
  <si>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</si>
  <si>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</si>
  <si>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</si>
  <si>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</si>
  <si>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</si>
  <si>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</si>
  <si>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</si>
  <si>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</si>
  <si>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</si>
  <si>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</si>
  <si>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</si>
  <si>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</si>
  <si>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</si>
  <si>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</si>
  <si>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</si>
  <si>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</si>
  <si>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</si>
  <si>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</si>
  <si>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</si>
  <si>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</si>
  <si>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</si>
  <si>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</si>
  <si>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</si>
  <si>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</si>
  <si>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</si>
  <si>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</si>
  <si>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</si>
  <si>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</si>
  <si>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</si>
  <si>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</si>
  <si>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</si>
  <si>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</si>
  <si>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</si>
  <si>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</si>
  <si>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</si>
  <si>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</si>
  <si>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</si>
  <si>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</si>
  <si>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</si>
  <si>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</si>
  <si>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</si>
  <si>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</si>
  <si>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</si>
  <si>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</si>
  <si>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</si>
  <si>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</si>
  <si>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</si>
  <si>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</si>
  <si>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</si>
  <si>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</si>
  <si>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</si>
  <si>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</si>
  <si>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</si>
  <si>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</si>
  <si>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</si>
  <si>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</si>
  <si>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</si>
  <si>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</si>
  <si>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</si>
  <si>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</si>
  <si>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</si>
  <si>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</si>
  <si>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</si>
  <si>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</si>
  <si>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</si>
  <si>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</si>
  <si>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</si>
  <si>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</si>
  <si>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</si>
  <si>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</si>
  <si>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</si>
  <si>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</si>
  <si>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</si>
  <si>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</si>
  <si>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</si>
  <si>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</si>
  <si>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</si>
  <si>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</si>
  <si>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</si>
  <si>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</si>
  <si>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</si>
  <si>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</si>
  <si>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</si>
  <si>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</si>
  <si>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</si>
  <si>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</si>
  <si>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</si>
  <si>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</si>
  <si>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</si>
  <si>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</si>
  <si>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</si>
  <si>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</si>
  <si>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</si>
  <si>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</si>
  <si>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</si>
  <si>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</si>
  <si>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</si>
  <si>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</si>
  <si>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</si>
  <si>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</si>
  <si>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</si>
  <si>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</si>
  <si>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</si>
  <si>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</si>
  <si>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</si>
  <si>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</si>
  <si>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</si>
  <si>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</si>
  <si>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</si>
  <si>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</si>
  <si>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</si>
  <si>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</si>
  <si>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</si>
  <si>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</si>
  <si>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</si>
  <si>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</si>
  <si>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</si>
  <si>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</si>
  <si>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</si>
  <si>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</si>
  <si>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</si>
  <si>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</si>
  <si>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</si>
  <si>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</si>
  <si>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</si>
  <si>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</si>
  <si>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</si>
  <si>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</si>
  <si>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</si>
  <si>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</si>
  <si>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</si>
  <si>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</si>
  <si>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</si>
  <si>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</si>
  <si>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</si>
  <si>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</si>
  <si>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</si>
  <si>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</si>
  <si>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</si>
  <si>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</si>
  <si>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</si>
  <si>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</si>
  <si>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</si>
  <si>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</si>
  <si>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</si>
  <si>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</si>
  <si>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</si>
  <si>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</si>
  <si>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</si>
  <si>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</si>
  <si>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</si>
  <si>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</si>
  <si>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</si>
  <si>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</si>
  <si>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</si>
  <si>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</si>
  <si>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</si>
  <si>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</si>
  <si>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</si>
  <si>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</si>
  <si>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</si>
  <si>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</si>
  <si>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</si>
  <si>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</si>
  <si>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</si>
  <si>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</si>
  <si>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</si>
  <si>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</si>
  <si>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</si>
  <si>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</si>
  <si>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</si>
  <si>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</si>
  <si>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</si>
  <si>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</si>
  <si>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</si>
  <si>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</si>
  <si>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</si>
  <si>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</si>
  <si>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</si>
  <si>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</si>
  <si>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</si>
  <si>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</si>
  <si>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</si>
  <si>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</si>
  <si>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</si>
  <si>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</si>
  <si>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</si>
  <si>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</si>
  <si>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</si>
  <si>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</si>
  <si>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</si>
  <si>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</si>
  <si>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</si>
  <si>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</si>
  <si>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</si>
  <si>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</si>
  <si>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</si>
  <si>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</si>
  <si>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</si>
  <si>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</si>
  <si>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</si>
  <si>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</si>
  <si>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</si>
  <si>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</si>
  <si>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</si>
  <si>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</si>
  <si>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</si>
  <si>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</si>
  <si>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</si>
  <si>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</si>
  <si>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</si>
  <si>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</si>
  <si>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</si>
  <si>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</si>
  <si>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</si>
  <si>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</si>
  <si>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</si>
  <si>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</si>
  <si>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</si>
  <si>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</si>
  <si>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</si>
  <si>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</si>
  <si>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</si>
  <si>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</si>
  <si>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</si>
  <si>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</si>
  <si>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</si>
  <si>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</si>
  <si>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</si>
  <si>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</si>
  <si>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</si>
  <si>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</si>
  <si>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</si>
  <si>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</si>
  <si>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</si>
  <si>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</si>
  <si>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</si>
  <si>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</si>
  <si>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</si>
  <si>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</si>
  <si>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</si>
  <si>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</si>
  <si>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</si>
  <si>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</si>
  <si>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</si>
  <si>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</si>
  <si>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</si>
  <si>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</si>
  <si>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</si>
  <si>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</si>
  <si>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</si>
  <si>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</si>
  <si>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</si>
  <si>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</si>
  <si>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</si>
  <si>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</si>
  <si>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</si>
  <si>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</si>
  <si>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</si>
  <si>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</si>
  <si>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</si>
  <si>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</si>
  <si>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</si>
  <si>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</si>
  <si>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</si>
  <si>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</si>
  <si>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</si>
  <si>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</si>
  <si>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</si>
  <si>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</si>
  <si>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</si>
  <si>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</si>
  <si>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</si>
  <si>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</si>
  <si>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</si>
  <si>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</si>
  <si>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</si>
  <si>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</si>
  <si>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</si>
  <si>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</si>
  <si>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</si>
  <si>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</si>
  <si>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</si>
  <si>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</si>
  <si>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</si>
  <si>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</si>
  <si>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</si>
  <si>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</si>
  <si>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</si>
  <si>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</si>
  <si>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</si>
  <si>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</si>
  <si>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</si>
  <si>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</si>
  <si>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</si>
  <si>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</si>
  <si>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</si>
  <si>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</si>
  <si>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</si>
  <si>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</si>
  <si>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</si>
  <si>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</si>
  <si>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</si>
  <si>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</si>
  <si>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</si>
  <si>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</si>
  <si>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</si>
  <si>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</si>
  <si>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</si>
  <si>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</si>
  <si>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</si>
  <si>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</si>
  <si>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</si>
  <si>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</si>
  <si>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</si>
  <si>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</si>
  <si>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</si>
  <si>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</si>
  <si>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</si>
  <si>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</si>
  <si>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</si>
  <si>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</si>
  <si>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</si>
  <si>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</si>
  <si>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</si>
  <si>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</si>
  <si>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</si>
  <si>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</si>
  <si>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</si>
  <si>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</si>
  <si>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</si>
  <si>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</si>
  <si>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</si>
  <si>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</si>
  <si>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</si>
  <si>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</si>
  <si>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</si>
  <si>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</si>
  <si>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</si>
  <si>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</si>
  <si>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</si>
  <si>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</si>
  <si>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</si>
  <si>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</si>
  <si>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</si>
  <si>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</si>
  <si>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</si>
  <si>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</si>
  <si>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</si>
  <si>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</si>
  <si>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</si>
  <si>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</si>
  <si>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</si>
  <si>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</si>
  <si>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</si>
  <si>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</si>
  <si>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</si>
  <si>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</si>
  <si>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</si>
  <si>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</si>
  <si>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</si>
  <si>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</si>
  <si>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</si>
  <si>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</si>
  <si>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</si>
  <si>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</si>
  <si>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</si>
  <si>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</si>
  <si>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</si>
  <si>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</si>
  <si>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</si>
  <si>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</si>
  <si>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</si>
  <si>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</si>
  <si>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</si>
  <si>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</si>
  <si>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</si>
  <si>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</si>
  <si>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</si>
  <si>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</si>
  <si>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</si>
  <si>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</si>
  <si>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</si>
  <si>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</si>
  <si>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</si>
  <si>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</si>
  <si>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</si>
  <si>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</si>
  <si>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</si>
  <si>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</si>
  <si>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</si>
  <si>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</si>
  <si>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</si>
  <si>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</si>
  <si>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</si>
  <si>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</si>
  <si>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</si>
  <si>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</si>
  <si>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</si>
  <si>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</si>
  <si>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</si>
  <si>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</si>
  <si>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</si>
  <si>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</si>
  <si>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</si>
  <si>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</si>
  <si>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</si>
  <si>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</si>
  <si>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</si>
  <si>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</si>
  <si>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</si>
  <si>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</si>
  <si>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</si>
  <si>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</si>
  <si>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</si>
  <si>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</si>
  <si>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</si>
  <si>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</si>
  <si>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</si>
  <si>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</si>
  <si>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</si>
  <si>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</si>
  <si>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</si>
  <si>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</si>
  <si>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</si>
  <si>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</si>
  <si>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</si>
  <si>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</si>
  <si>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</si>
  <si>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</si>
  <si>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</si>
  <si>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</si>
  <si>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</si>
  <si>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</si>
  <si>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</si>
  <si>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</si>
  <si>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</si>
  <si>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</si>
  <si>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</si>
  <si>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</si>
  <si>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</si>
  <si>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</si>
  <si>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</si>
  <si>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</si>
  <si>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</si>
  <si>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</si>
  <si>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</si>
  <si>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</si>
  <si>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</si>
  <si>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</si>
  <si>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</si>
  <si>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</si>
  <si>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</si>
  <si>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</si>
  <si>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</si>
  <si>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</si>
  <si>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</si>
  <si>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</si>
  <si>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</si>
  <si>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</si>
  <si>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</si>
  <si>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</si>
  <si>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</si>
  <si>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</si>
  <si>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</si>
  <si>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</si>
  <si>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</si>
  <si>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</si>
  <si>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</si>
  <si>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</si>
  <si>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</si>
  <si>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</si>
  <si>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</si>
  <si>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</si>
  <si>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</si>
  <si>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</si>
  <si>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</si>
  <si>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</si>
  <si>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</si>
  <si>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</si>
  <si>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</si>
  <si>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</si>
  <si>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</si>
  <si>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</si>
  <si>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</si>
  <si>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</si>
  <si>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</si>
  <si>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</si>
  <si>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</si>
  <si>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</si>
  <si>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</si>
  <si>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</si>
  <si>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</si>
  <si>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</si>
  <si>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</si>
  <si>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</si>
  <si>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</si>
  <si>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</si>
  <si>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</si>
  <si>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</si>
  <si>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</si>
  <si>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</si>
  <si>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</si>
  <si>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</si>
  <si>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</si>
  <si>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</si>
  <si>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</si>
  <si>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</si>
  <si>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</si>
  <si>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</si>
  <si>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</si>
  <si>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</si>
  <si>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</si>
  <si>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</si>
  <si>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</si>
  <si>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</si>
  <si>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</si>
  <si>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</si>
  <si>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</si>
  <si>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</si>
  <si>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</si>
  <si>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</si>
  <si>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</si>
  <si>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</si>
  <si>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</si>
  <si>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</si>
  <si>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</si>
  <si>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</si>
  <si>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</si>
  <si>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</si>
  <si>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</si>
  <si>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</si>
  <si>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</si>
  <si>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</si>
  <si>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</si>
  <si>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</si>
  <si>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</si>
  <si>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</si>
  <si>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</si>
  <si>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</si>
  <si>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</si>
  <si>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</si>
  <si>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</si>
  <si>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</si>
  <si>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</si>
  <si>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</si>
  <si>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</si>
  <si>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</si>
  <si>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</si>
  <si>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</si>
  <si>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</si>
  <si>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</si>
  <si>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</si>
  <si>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</si>
  <si>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</si>
  <si>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</si>
  <si>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</si>
  <si>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</si>
  <si>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</si>
  <si>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</si>
  <si>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</si>
  <si>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</si>
  <si>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</si>
  <si>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</si>
  <si>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</si>
  <si>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</si>
  <si>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</si>
  <si>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</si>
  <si>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</si>
  <si>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</si>
  <si>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</si>
  <si>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</si>
  <si>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</si>
  <si>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</si>
  <si>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</si>
  <si>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</si>
  <si>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</si>
  <si>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</si>
  <si>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</si>
  <si>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</si>
  <si>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</si>
  <si>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</si>
  <si>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</si>
  <si>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</si>
  <si>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</si>
  <si>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</si>
  <si>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</si>
  <si>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</si>
  <si>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</si>
  <si>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</si>
  <si>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</si>
  <si>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</si>
  <si>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</si>
  <si>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</si>
  <si>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</si>
  <si>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</si>
  <si>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</si>
  <si>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</si>
  <si>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</si>
  <si>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</si>
  <si>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</si>
  <si>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</si>
  <si>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</si>
  <si>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</si>
  <si>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</si>
  <si>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</si>
  <si>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</si>
  <si>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</si>
  <si>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</si>
  <si>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</si>
  <si>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</si>
  <si>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</si>
  <si>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</si>
  <si>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</si>
  <si>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</si>
  <si>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</si>
  <si>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</si>
  <si>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</si>
  <si>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</si>
  <si>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</si>
  <si>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</si>
  <si>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</si>
  <si>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</si>
  <si>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</si>
  <si>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</si>
  <si>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</si>
  <si>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</si>
  <si>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</si>
  <si>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</si>
  <si>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</si>
  <si>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</si>
  <si>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</si>
  <si>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</si>
  <si>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</si>
  <si>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</si>
  <si>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</si>
  <si>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</si>
  <si>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</si>
  <si>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</si>
  <si>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</si>
  <si>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</si>
  <si>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</si>
  <si>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</si>
  <si>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</si>
  <si>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</si>
  <si>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</si>
  <si>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</si>
  <si>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</si>
  <si>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</si>
  <si>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</si>
  <si>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</si>
  <si>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</si>
  <si>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</si>
  <si>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</si>
  <si>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</si>
  <si>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</si>
  <si>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</si>
  <si>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</si>
  <si>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</si>
  <si>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</si>
  <si>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</si>
  <si>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</si>
  <si>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</si>
  <si>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</si>
  <si>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</si>
  <si>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</si>
  <si>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</si>
  <si>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</si>
  <si>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</si>
  <si>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</si>
  <si>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</si>
  <si>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</si>
  <si>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</si>
  <si>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</si>
  <si>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</si>
  <si>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</si>
  <si>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</si>
  <si>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</si>
  <si>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</si>
  <si>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</si>
  <si>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</si>
  <si>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</si>
  <si>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</si>
  <si>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</si>
  <si>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</si>
  <si>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</si>
  <si>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</si>
  <si>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</si>
  <si>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</si>
  <si>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</si>
  <si>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</si>
  <si>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</si>
  <si>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</si>
  <si>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</si>
  <si>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</si>
  <si>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</si>
  <si>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</si>
  <si>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</si>
  <si>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</si>
  <si>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</si>
  <si>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</si>
  <si>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</si>
  <si>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</si>
  <si>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</si>
  <si>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</si>
  <si>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</si>
  <si>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</si>
  <si>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</si>
  <si>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</si>
  <si>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</si>
  <si>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</si>
  <si>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</si>
  <si>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</si>
  <si>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</si>
  <si>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</si>
  <si>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</si>
  <si>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</si>
  <si>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</si>
  <si>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</si>
  <si>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</si>
  <si>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</si>
  <si>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</si>
  <si>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</si>
  <si>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</si>
  <si>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</si>
  <si>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</si>
  <si>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</si>
  <si>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</si>
  <si>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</si>
  <si>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</si>
  <si>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</si>
  <si>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</si>
  <si>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</si>
  <si>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</si>
  <si>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</si>
  <si>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</si>
  <si>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</si>
  <si>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</si>
  <si>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</si>
  <si>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</si>
  <si>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</si>
  <si>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</si>
  <si>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</si>
  <si>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</si>
  <si>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</si>
  <si>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</si>
  <si>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</si>
  <si>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</si>
  <si>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</si>
  <si>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</si>
  <si>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</si>
  <si>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</si>
  <si>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</si>
  <si>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</si>
  <si>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</si>
  <si>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</si>
  <si>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</si>
  <si>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</si>
  <si>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</si>
  <si>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</si>
  <si>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</si>
  <si>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</si>
  <si>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</si>
  <si>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</si>
  <si>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</si>
  <si>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</si>
  <si>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</si>
  <si>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</si>
  <si>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</si>
  <si>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</si>
  <si>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</si>
  <si>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</si>
  <si>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</si>
  <si>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</si>
  <si>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</si>
  <si>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</si>
  <si>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</si>
  <si>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</si>
  <si>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</si>
  <si>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</si>
  <si>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</si>
  <si>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</si>
  <si>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</si>
  <si>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</si>
  <si>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</si>
  <si>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</si>
  <si>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</si>
  <si>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</si>
  <si>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</si>
  <si>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</si>
  <si>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</si>
  <si>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</si>
  <si>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</si>
  <si>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</si>
  <si>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</si>
  <si>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</si>
  <si>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</si>
  <si>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</si>
  <si>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</si>
  <si>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</si>
  <si>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</si>
  <si>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</si>
  <si>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</si>
  <si>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</si>
  <si>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</si>
  <si>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</si>
  <si>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</si>
  <si>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</si>
  <si>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</si>
  <si>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</si>
  <si>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</si>
  <si>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</si>
  <si>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</si>
  <si>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</si>
  <si>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</si>
  <si>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</si>
  <si>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</si>
  <si>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</si>
  <si>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</si>
  <si>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</si>
  <si>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</si>
  <si>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</si>
  <si>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</si>
  <si>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</si>
  <si>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</si>
  <si>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</si>
  <si>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</si>
  <si>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</si>
  <si>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</si>
  <si>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</si>
  <si>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</si>
  <si>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</si>
  <si>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</si>
  <si>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</si>
  <si>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</si>
  <si>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</si>
  <si>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</si>
  <si>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</si>
  <si>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</si>
  <si>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</si>
  <si>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</si>
  <si>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</si>
  <si>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</si>
  <si>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</si>
  <si>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</si>
  <si>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</si>
  <si>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</si>
  <si>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</si>
  <si>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</si>
  <si>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</si>
  <si>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</si>
  <si>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</si>
  <si>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</si>
  <si>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</si>
  <si>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</si>
  <si>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</si>
  <si>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</si>
  <si>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</si>
  <si>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</si>
  <si>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</si>
  <si>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</si>
  <si>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</si>
  <si>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</si>
  <si>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</si>
  <si>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</si>
  <si>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</si>
  <si>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</si>
  <si>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</si>
  <si>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</si>
  <si>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</si>
  <si>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</si>
  <si>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</si>
  <si>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</si>
  <si>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</si>
  <si>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</si>
  <si>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</si>
  <si>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</si>
  <si>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</si>
  <si>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</si>
  <si>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</si>
  <si>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</si>
  <si>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</si>
  <si>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</si>
  <si>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</si>
  <si>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</si>
  <si>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</si>
  <si>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</si>
  <si>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</si>
  <si>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</si>
  <si>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</si>
  <si>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</si>
  <si>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</si>
  <si>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</si>
  <si>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</si>
  <si>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</si>
  <si>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</si>
  <si>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</si>
  <si>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</si>
  <si>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</si>
  <si>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</si>
  <si>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</si>
  <si>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</si>
  <si>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</si>
  <si>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</si>
  <si>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</si>
  <si>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</si>
  <si>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</si>
  <si>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</si>
  <si>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</si>
  <si>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</si>
  <si>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</si>
  <si>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</si>
  <si>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</si>
  <si>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</si>
  <si>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</si>
  <si>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</si>
  <si>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</si>
  <si>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</si>
  <si>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</si>
  <si>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</si>
  <si>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</si>
  <si>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</si>
  <si>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</si>
  <si>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</si>
  <si>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</si>
  <si>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</si>
  <si>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</si>
  <si>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</si>
  <si>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</si>
  <si>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</si>
  <si>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</si>
  <si>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</si>
  <si>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</si>
  <si>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</si>
  <si>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</si>
  <si>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</si>
  <si>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</si>
  <si>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</si>
  <si>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</si>
  <si>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</si>
  <si>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</si>
  <si>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</si>
  <si>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</si>
  <si>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</si>
  <si>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</si>
  <si>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</si>
  <si>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</si>
  <si>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</si>
  <si>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</si>
  <si>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</si>
  <si>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</si>
  <si>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</si>
  <si>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</si>
  <si>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</si>
  <si>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</si>
  <si>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</si>
  <si>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</si>
  <si>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</si>
  <si>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</si>
  <si>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</si>
  <si>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</si>
  <si>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</si>
  <si>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</si>
  <si>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</si>
  <si>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</si>
  <si>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</si>
  <si>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</si>
  <si>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</si>
  <si>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</si>
  <si>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</si>
  <si>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</si>
  <si>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</si>
  <si>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</si>
  <si>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</si>
  <si>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</si>
  <si>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</si>
  <si>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</si>
  <si>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</si>
  <si>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</si>
  <si>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</si>
  <si>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</si>
  <si>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</si>
  <si>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</si>
  <si>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</si>
  <si>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</si>
  <si>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</si>
  <si>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</si>
  <si>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</si>
  <si>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</si>
  <si>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</si>
  <si>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</si>
  <si>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</si>
  <si>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</si>
  <si>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</si>
  <si>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</si>
  <si>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</si>
  <si>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</si>
  <si>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</si>
  <si>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</si>
  <si>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</si>
  <si>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</si>
  <si>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</si>
  <si>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</si>
  <si>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</si>
  <si>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</si>
  <si>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</si>
  <si>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</si>
  <si>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</si>
  <si>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</si>
  <si>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</si>
  <si>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</si>
  <si>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</si>
  <si>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</si>
  <si>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</si>
  <si>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</si>
  <si>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</si>
  <si>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</si>
  <si>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</si>
  <si>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</si>
  <si>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</si>
  <si>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</si>
  <si>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</si>
  <si>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</si>
  <si>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</si>
  <si>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</si>
  <si>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</si>
  <si>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</si>
  <si>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</si>
  <si>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</si>
  <si>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</si>
  <si>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</si>
  <si>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</si>
  <si>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</si>
  <si>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</si>
  <si>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</si>
  <si>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</si>
  <si>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</si>
  <si>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</si>
  <si>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</si>
  <si>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</si>
  <si>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</si>
  <si>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</si>
  <si>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</si>
  <si>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</si>
  <si>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</si>
  <si>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</si>
  <si>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</si>
  <si>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</si>
  <si>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</si>
  <si>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</si>
  <si>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</si>
  <si>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</si>
  <si>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</si>
  <si>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</si>
  <si>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</si>
  <si>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</si>
  <si>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</si>
  <si>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</si>
  <si>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</si>
  <si>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</si>
  <si>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</si>
  <si>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</si>
  <si>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</si>
  <si>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</si>
  <si>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</si>
  <si>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</si>
  <si>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</si>
  <si>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</si>
  <si>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</si>
  <si>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</si>
  <si>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</si>
  <si>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</si>
  <si>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</si>
  <si>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</si>
  <si>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</si>
  <si>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</si>
  <si>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</si>
  <si>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</si>
  <si>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</si>
  <si>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</si>
  <si>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</si>
  <si>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</si>
  <si>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</si>
  <si>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</si>
  <si>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</si>
  <si>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</si>
  <si>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</si>
  <si>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</si>
  <si>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</si>
  <si>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</si>
  <si>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</si>
  <si>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</si>
  <si>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</si>
  <si>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</si>
  <si>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</si>
  <si>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</si>
  <si>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</si>
  <si>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</si>
  <si>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</si>
  <si>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</si>
  <si>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</si>
  <si>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</si>
  <si>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</si>
  <si>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</si>
  <si>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</si>
  <si>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</si>
  <si>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</si>
  <si>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</si>
  <si>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</si>
  <si>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</si>
  <si>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</si>
  <si>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</si>
  <si>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</si>
  <si>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</si>
  <si>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</si>
  <si>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</si>
  <si>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</si>
  <si>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</si>
  <si>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</si>
  <si>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</si>
  <si>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</si>
  <si>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</si>
  <si>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</si>
  <si>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</si>
  <si>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</si>
  <si>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</si>
  <si>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</si>
  <si>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</si>
  <si>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</si>
  <si>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</si>
  <si>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</si>
  <si>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</si>
  <si>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</si>
  <si>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</si>
  <si>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</si>
  <si>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</si>
  <si>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</si>
  <si>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</si>
  <si>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</si>
  <si>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</si>
  <si>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</si>
  <si>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</si>
  <si>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</si>
  <si>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</si>
  <si>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</si>
  <si>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</si>
  <si>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</si>
  <si>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</si>
  <si>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</si>
  <si>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</si>
  <si>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</si>
  <si>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</si>
  <si>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</si>
  <si>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</si>
  <si>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</si>
  <si>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</si>
  <si>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</si>
  <si>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</si>
  <si>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</si>
  <si>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</si>
  <si>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</si>
  <si>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</si>
  <si>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</si>
  <si>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</si>
  <si>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</si>
  <si>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</si>
  <si>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</si>
  <si>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</si>
  <si>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</si>
  <si>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</si>
  <si>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</si>
  <si>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</si>
  <si>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</si>
  <si>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</si>
  <si>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</si>
  <si>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</si>
  <si>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</si>
  <si>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</si>
  <si>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</si>
  <si>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</si>
  <si>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</si>
  <si>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</si>
  <si>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</si>
  <si>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</si>
  <si>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</si>
  <si>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</si>
  <si>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</si>
  <si>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</si>
  <si>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</si>
  <si>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</si>
  <si>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</si>
  <si>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</si>
  <si>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</si>
  <si>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</si>
  <si>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</si>
  <si>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</si>
  <si>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</si>
  <si>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</si>
  <si>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</si>
  <si>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</si>
  <si>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</si>
  <si>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</si>
  <si>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</si>
  <si>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</si>
  <si>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</si>
  <si>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</si>
  <si>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</si>
  <si>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</si>
  <si>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</si>
  <si>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</si>
  <si>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</si>
  <si>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</si>
  <si>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</si>
  <si>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</si>
  <si>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</si>
  <si>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</si>
  <si>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</si>
  <si>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</si>
  <si>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</si>
  <si>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</si>
  <si>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</si>
  <si>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</si>
  <si>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</si>
  <si>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</si>
  <si>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</si>
  <si>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</si>
  <si>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</si>
  <si>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</si>
  <si>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</si>
  <si>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</si>
  <si>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</si>
  <si>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</si>
  <si>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</si>
  <si>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</si>
  <si>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</si>
  <si>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</si>
  <si>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</si>
  <si>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</si>
  <si>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</si>
  <si>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</si>
  <si>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</si>
  <si>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</si>
  <si>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</si>
  <si>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</si>
  <si>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</si>
  <si>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</si>
  <si>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</si>
  <si>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</si>
  <si>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</si>
  <si>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</si>
  <si>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</si>
  <si>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</si>
  <si>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</si>
  <si>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</si>
  <si>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</si>
  <si>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</si>
  <si>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</si>
  <si>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</si>
  <si>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</si>
  <si>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</si>
  <si>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</si>
  <si>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</si>
  <si>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</si>
  <si>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</si>
  <si>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</si>
  <si>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</si>
  <si>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</si>
  <si>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</si>
  <si>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</si>
  <si>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</si>
  <si>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</si>
  <si>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</si>
  <si>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</si>
  <si>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</si>
  <si>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</si>
  <si>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</si>
  <si>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</si>
  <si>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</si>
  <si>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</si>
  <si>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</si>
  <si>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</si>
  <si>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</si>
  <si>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</si>
  <si>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</si>
  <si>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</si>
  <si>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</si>
  <si>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</si>
  <si>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</si>
  <si>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</si>
  <si>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</si>
  <si>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</si>
  <si>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</si>
  <si>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</si>
  <si>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</si>
  <si>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</si>
  <si>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</si>
  <si>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</si>
  <si>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</si>
  <si>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</si>
  <si>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</si>
  <si>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</si>
  <si>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</si>
  <si>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</si>
  <si>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</si>
  <si>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</si>
  <si>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</si>
  <si>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</si>
  <si>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</si>
  <si>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</si>
  <si>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</si>
  <si>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</si>
  <si>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</si>
  <si>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</si>
  <si>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</si>
  <si>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</si>
  <si>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</si>
  <si>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</si>
  <si>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</si>
  <si>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</si>
  <si>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</si>
  <si>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</si>
  <si>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</si>
  <si>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</si>
  <si>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</si>
  <si>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</si>
  <si>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</si>
  <si>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</si>
  <si>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</si>
  <si>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</si>
  <si>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</si>
  <si>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</si>
  <si>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</si>
  <si>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</si>
  <si>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</si>
  <si>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</si>
  <si>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</si>
  <si>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</si>
  <si>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</si>
  <si>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</si>
  <si>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</si>
  <si>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</si>
  <si>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</si>
  <si>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</si>
  <si>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</si>
  <si>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</si>
  <si>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</si>
  <si>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</si>
  <si>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</si>
  <si>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</si>
  <si>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</si>
  <si>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</si>
  <si>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</si>
  <si>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</si>
  <si>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</si>
  <si>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</si>
  <si>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</si>
  <si>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</si>
  <si>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</si>
  <si>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</si>
  <si>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</si>
  <si>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</si>
  <si>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</si>
  <si>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</si>
  <si>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</si>
  <si>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</si>
  <si>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</si>
  <si>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</si>
  <si>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</si>
  <si>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</si>
  <si>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</si>
  <si>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</si>
  <si>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</si>
  <si>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</si>
  <si>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</si>
  <si>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</si>
  <si>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</si>
  <si>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</si>
  <si>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</si>
  <si>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</si>
  <si>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</si>
  <si>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</si>
  <si>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</si>
  <si>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</si>
  <si>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</si>
  <si>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</si>
  <si>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</si>
  <si>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</si>
  <si>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</si>
  <si>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</si>
  <si>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</si>
  <si>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</si>
  <si>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</si>
  <si>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</si>
  <si>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</si>
  <si>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</si>
  <si>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</si>
  <si>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</si>
  <si>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</si>
  <si>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</si>
  <si>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</si>
  <si>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</si>
  <si>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</si>
  <si>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</si>
  <si>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</si>
  <si>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</si>
  <si>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</si>
  <si>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</si>
  <si>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</si>
  <si>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</si>
  <si>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</si>
  <si>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</si>
  <si>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</si>
  <si>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</si>
  <si>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</si>
  <si>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</si>
  <si>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</si>
  <si>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</si>
  <si>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</si>
  <si>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</si>
  <si>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</si>
  <si>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</si>
  <si>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</si>
  <si>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</si>
  <si>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</si>
  <si>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</si>
  <si>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</si>
  <si>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</si>
  <si>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</si>
  <si>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</si>
  <si>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</si>
  <si>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</si>
  <si>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</si>
  <si>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</si>
  <si>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</si>
  <si>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</si>
  <si>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</si>
  <si>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</si>
  <si>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</si>
  <si>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</si>
  <si>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</si>
  <si>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</si>
  <si>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</si>
  <si>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</si>
  <si>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</si>
  <si>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</si>
  <si>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</si>
  <si>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</si>
  <si>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</si>
  <si>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</si>
  <si>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</si>
  <si>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</si>
  <si>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</si>
  <si>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</si>
  <si>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</si>
  <si>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</si>
  <si>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</si>
  <si>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</si>
  <si>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</si>
  <si>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</si>
  <si>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</si>
  <si>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</si>
  <si>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</si>
  <si>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</si>
  <si>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</si>
  <si>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</si>
  <si>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</si>
  <si>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</si>
  <si>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</si>
  <si>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</si>
  <si>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</si>
  <si>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</si>
  <si>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</si>
  <si>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</si>
  <si>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</si>
  <si>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</si>
  <si>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</si>
  <si>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</si>
  <si>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</si>
  <si>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</si>
  <si>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</si>
  <si>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</si>
  <si>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</si>
  <si>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</si>
  <si>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</si>
  <si>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</si>
  <si>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</si>
  <si>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</si>
  <si>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</si>
  <si>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</si>
  <si>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</si>
  <si>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</si>
  <si>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</si>
  <si>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</si>
  <si>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</si>
  <si>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</si>
  <si>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</si>
  <si>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</si>
  <si>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</si>
  <si>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</si>
  <si>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</si>
  <si>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</si>
  <si>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</si>
  <si>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</si>
  <si>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</si>
  <si>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</si>
  <si>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</si>
  <si>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</si>
  <si>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</si>
  <si>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</si>
  <si>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</si>
  <si>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</si>
  <si>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</si>
  <si>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</si>
  <si>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</si>
  <si>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</si>
  <si>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</si>
  <si>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</si>
  <si>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</si>
  <si>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</si>
  <si>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</si>
  <si>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</si>
  <si>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</si>
  <si>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</si>
  <si>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</si>
  <si>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</si>
  <si>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</si>
  <si>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</si>
  <si>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</si>
  <si>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</si>
  <si>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</si>
  <si>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</si>
  <si>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</si>
  <si>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</si>
  <si>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</si>
  <si>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</si>
  <si>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</si>
  <si>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</si>
  <si>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</si>
  <si>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</si>
  <si>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</si>
  <si>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</si>
  <si>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</si>
  <si>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</si>
  <si>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</si>
  <si>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</si>
  <si>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</si>
  <si>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</si>
  <si>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</si>
  <si>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</si>
  <si>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</si>
  <si>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</si>
  <si>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</si>
  <si>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</si>
  <si>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</si>
  <si>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</si>
  <si>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</si>
  <si>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</si>
  <si>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</si>
  <si>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</si>
  <si>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</si>
  <si>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</si>
  <si>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</si>
  <si>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</si>
  <si>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</si>
  <si>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</si>
  <si>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</si>
  <si>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</si>
  <si>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</si>
  <si>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</si>
  <si>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</si>
  <si>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</si>
  <si>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</si>
  <si>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</si>
  <si>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</si>
  <si>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</si>
  <si>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</si>
  <si>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</si>
  <si>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</si>
  <si>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</si>
  <si>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</si>
  <si>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</si>
  <si>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</si>
  <si>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</si>
  <si>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</si>
  <si>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</si>
  <si>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</si>
  <si>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</si>
  <si>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</si>
  <si>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</si>
  <si>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</si>
  <si>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</si>
  <si>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</si>
  <si>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</si>
  <si>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</si>
  <si>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</si>
  <si>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</si>
  <si>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</si>
  <si>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</si>
  <si>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</si>
  <si>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</si>
  <si>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</si>
  <si>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</si>
  <si>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</si>
  <si>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</si>
  <si>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</si>
  <si>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</si>
  <si>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</si>
  <si>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</si>
  <si>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</si>
  <si>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</si>
  <si>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</si>
  <si>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</si>
  <si>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</si>
  <si>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</si>
  <si>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</si>
  <si>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</si>
  <si>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</si>
  <si>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</si>
  <si>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</si>
  <si>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</si>
  <si>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</si>
  <si>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</si>
  <si>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</si>
  <si>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</si>
  <si>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</si>
  <si>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</si>
  <si>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</si>
  <si>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</si>
  <si>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</si>
  <si>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</si>
  <si>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</si>
  <si>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</si>
  <si>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</si>
  <si>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</si>
  <si>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</si>
  <si>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</si>
  <si>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</si>
  <si>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</si>
  <si>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</si>
  <si>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</si>
  <si>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</si>
  <si>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</si>
  <si>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</si>
  <si>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</si>
  <si>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</si>
  <si>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</si>
  <si>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</si>
  <si>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</si>
  <si>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</si>
  <si>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</si>
  <si>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</si>
  <si>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</si>
  <si>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</si>
  <si>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</si>
  <si>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</si>
  <si>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</si>
  <si>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</si>
  <si>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</si>
  <si>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</si>
  <si>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</si>
  <si>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</si>
  <si>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</si>
  <si>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</si>
  <si>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</si>
  <si>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</si>
  <si>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</si>
  <si>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</si>
  <si>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</si>
  <si>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</si>
  <si>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</si>
  <si>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</si>
  <si>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</si>
  <si>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</si>
  <si>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</si>
  <si>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</si>
  <si>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</si>
  <si>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</si>
  <si>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</si>
  <si>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</si>
  <si>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</si>
  <si>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</si>
  <si>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</si>
  <si>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</si>
  <si>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</si>
  <si>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</si>
  <si>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</si>
  <si>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</si>
  <si>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</si>
  <si>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</si>
  <si>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</si>
  <si>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</si>
  <si>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</si>
  <si>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</si>
  <si>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</si>
  <si>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</si>
  <si>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</si>
  <si>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</si>
  <si>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</si>
  <si>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</si>
  <si>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</si>
  <si>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</si>
  <si>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</si>
  <si>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</si>
  <si>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</si>
  <si>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</si>
  <si>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</si>
  <si>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</si>
  <si>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</si>
  <si>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</si>
  <si>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</si>
  <si>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</si>
  <si>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</si>
  <si>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</si>
  <si>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</si>
  <si>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</si>
  <si>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</si>
  <si>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</si>
  <si>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</si>
  <si>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</si>
  <si>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</si>
  <si>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</si>
  <si>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</si>
  <si>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</si>
  <si>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</si>
  <si>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</si>
  <si>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</si>
  <si>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</si>
  <si>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</si>
  <si>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</si>
  <si>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</si>
  <si>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</si>
  <si>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</si>
  <si>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</si>
  <si>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</si>
  <si>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</si>
  <si>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</si>
  <si>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</si>
  <si>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</si>
  <si>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</si>
  <si>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</si>
  <si>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</si>
  <si>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</si>
  <si>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</si>
  <si>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</si>
  <si>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</si>
  <si>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</si>
  <si>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</si>
  <si>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</si>
  <si>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</si>
  <si>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</si>
  <si>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</si>
  <si>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</si>
  <si>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</si>
  <si>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</si>
  <si>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</si>
  <si>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</si>
  <si>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</si>
  <si>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</si>
  <si>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</si>
  <si>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</si>
  <si>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</si>
  <si>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</si>
  <si>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</si>
  <si>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</si>
  <si>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</si>
  <si>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</si>
  <si>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</si>
  <si>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</si>
  <si>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</si>
  <si>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</si>
  <si>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</si>
  <si>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</si>
  <si>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</si>
  <si>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</si>
  <si>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</si>
  <si>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</si>
  <si>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</si>
  <si>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</si>
  <si>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</si>
  <si>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</si>
  <si>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</si>
  <si>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</si>
  <si>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</si>
  <si>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</si>
  <si>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</si>
  <si>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</si>
  <si>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</si>
  <si>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</si>
  <si>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</si>
  <si>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</si>
  <si>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</si>
  <si>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</si>
  <si>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</si>
  <si>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</si>
  <si>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</si>
  <si>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</si>
  <si>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</si>
  <si>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</si>
  <si>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</si>
  <si>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</si>
  <si>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</si>
  <si>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</si>
  <si>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</si>
  <si>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</si>
  <si>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</si>
  <si>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</si>
  <si>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</si>
  <si>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</si>
  <si>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</si>
  <si>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</si>
  <si>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</si>
  <si>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</si>
  <si>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</si>
  <si>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</si>
  <si>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</si>
  <si>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</si>
  <si>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</si>
  <si>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</si>
  <si>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</si>
  <si>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</si>
  <si>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</si>
  <si>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</si>
  <si>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</si>
  <si>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</si>
  <si>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</si>
  <si>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</si>
  <si>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</si>
  <si>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</si>
  <si>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</si>
  <si>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</si>
  <si>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</si>
  <si>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</si>
  <si>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</si>
  <si>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</si>
  <si>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</si>
  <si>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</si>
  <si>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</si>
  <si>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</si>
  <si>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</si>
  <si>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</si>
  <si>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</si>
  <si>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</si>
  <si>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</si>
  <si>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</si>
  <si>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</si>
  <si>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</si>
  <si>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</si>
  <si>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</si>
  <si>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</si>
  <si>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</si>
  <si>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</si>
  <si>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</si>
  <si>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</si>
  <si>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</si>
  <si>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</si>
  <si>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</si>
  <si>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</si>
  <si>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</si>
  <si>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</si>
  <si>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</si>
  <si>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</si>
  <si>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</si>
  <si>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</si>
  <si>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</si>
  <si>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</si>
  <si>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</si>
  <si>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</si>
  <si>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</si>
  <si>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</si>
  <si>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</si>
  <si>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</si>
  <si>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</si>
  <si>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</si>
  <si>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</si>
  <si>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</si>
  <si>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</si>
  <si>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</si>
  <si>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</si>
  <si>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</si>
  <si>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</si>
  <si>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</si>
  <si>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</si>
  <si>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</si>
  <si>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</si>
  <si>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</si>
  <si>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</si>
  <si>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</si>
  <si>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</si>
  <si>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</si>
  <si>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</si>
  <si>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</si>
  <si>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</si>
  <si>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</si>
  <si>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</si>
  <si>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</si>
  <si>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</si>
  <si>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</si>
  <si>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</si>
  <si>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</si>
  <si>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</si>
  <si>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</si>
  <si>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</si>
  <si>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</si>
  <si>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</si>
  <si>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</si>
  <si>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</si>
  <si>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</si>
  <si>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</si>
  <si>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</si>
  <si>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</si>
  <si>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</si>
  <si>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</si>
  <si>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</si>
  <si>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</si>
  <si>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</si>
  <si>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</si>
  <si>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</si>
  <si>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</si>
  <si>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</si>
  <si>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</si>
  <si>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</si>
  <si>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</si>
  <si>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</si>
  <si>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</si>
  <si>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</si>
  <si>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</si>
  <si>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</si>
  <si>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</si>
  <si>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</si>
  <si>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</si>
  <si>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</si>
  <si>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</si>
  <si>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</si>
  <si>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</si>
  <si>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</si>
  <si>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</si>
  <si>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</si>
  <si>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</si>
  <si>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</si>
  <si>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</si>
  <si>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</si>
  <si>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</si>
  <si>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</si>
  <si>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</si>
  <si>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</si>
  <si>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</si>
  <si>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</si>
  <si>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</si>
  <si>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</si>
  <si>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</si>
  <si>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</si>
  <si>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</si>
  <si>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</si>
  <si>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</si>
  <si>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</si>
  <si>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</si>
  <si>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</si>
  <si>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</si>
  <si>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</si>
  <si>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</si>
  <si>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</si>
  <si>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</si>
  <si>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</si>
  <si>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</si>
  <si>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</si>
  <si>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</si>
  <si>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</si>
  <si>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</si>
  <si>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</si>
  <si>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</si>
  <si>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</si>
  <si>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</si>
  <si>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</si>
  <si>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</si>
  <si>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</si>
  <si>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</si>
  <si>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</si>
  <si>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</si>
  <si>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</si>
  <si>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</si>
  <si>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</si>
  <si>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</si>
  <si>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</si>
  <si>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</si>
  <si>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</si>
  <si>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</si>
  <si>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</si>
  <si>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</si>
  <si>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</si>
  <si>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</si>
  <si>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</si>
  <si>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</si>
  <si>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</si>
  <si>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</si>
  <si>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</si>
  <si>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</si>
  <si>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</si>
  <si>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</si>
  <si>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</si>
  <si>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</si>
  <si>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</si>
  <si>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</si>
  <si>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</si>
  <si>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</si>
  <si>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</si>
  <si>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</si>
  <si>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</si>
  <si>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</si>
  <si>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</si>
  <si>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</si>
  <si>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</si>
  <si>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</si>
  <si>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</si>
  <si>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</si>
  <si>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</si>
  <si>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</si>
  <si>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</si>
  <si>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</si>
  <si>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</si>
  <si>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</si>
  <si>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</si>
  <si>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</si>
  <si>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</si>
  <si>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</si>
  <si>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</si>
  <si>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</si>
  <si>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</si>
  <si>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</si>
  <si>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</si>
  <si>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</si>
  <si>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</si>
  <si>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</si>
  <si>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</si>
  <si>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</si>
  <si>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</si>
  <si>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</si>
  <si>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</si>
  <si>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</si>
  <si>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</si>
  <si>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</si>
  <si>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</si>
  <si>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</si>
  <si>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</si>
  <si>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</si>
  <si>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</si>
  <si>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</si>
  <si>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</si>
  <si>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</si>
  <si>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</si>
  <si>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</si>
  <si>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</si>
  <si>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</si>
  <si>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</si>
  <si>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</si>
  <si>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</si>
  <si>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</si>
  <si>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</si>
  <si>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</si>
  <si>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</si>
  <si>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</si>
  <si>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</si>
  <si>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</si>
  <si>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</si>
  <si>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</si>
  <si>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</si>
  <si>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</si>
  <si>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</si>
  <si>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</si>
  <si>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</si>
  <si>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</si>
  <si>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</si>
  <si>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</si>
  <si>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</si>
  <si>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</si>
  <si>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</si>
  <si>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</si>
  <si>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</si>
  <si>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</si>
  <si>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</si>
  <si>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</si>
  <si>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</si>
  <si>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</si>
  <si>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</si>
  <si>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</si>
  <si>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</si>
  <si>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</si>
  <si>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</si>
  <si>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</si>
  <si>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</si>
  <si>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</si>
  <si>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</si>
  <si>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</si>
  <si>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</si>
  <si>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</si>
  <si>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</si>
  <si>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</si>
  <si>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</si>
  <si>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</si>
  <si>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</si>
  <si>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</si>
  <si>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</si>
  <si>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</si>
  <si>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</si>
  <si>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</si>
  <si>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</si>
  <si>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</si>
  <si>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</si>
  <si>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</si>
  <si>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</si>
  <si>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</si>
  <si>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</si>
  <si>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</si>
  <si>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</si>
  <si>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</si>
  <si>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</si>
  <si>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</si>
  <si>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</si>
  <si>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</si>
  <si>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</si>
  <si>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</si>
  <si>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</si>
  <si>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</si>
  <si>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</si>
  <si>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</si>
  <si>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</si>
  <si>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</si>
  <si>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</si>
  <si>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</si>
  <si>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</si>
  <si>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</si>
  <si>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</si>
  <si>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</si>
  <si>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</si>
  <si>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</si>
  <si>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</si>
  <si>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</si>
  <si>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</si>
  <si>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</si>
  <si>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</si>
  <si>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</si>
  <si>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</si>
  <si>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</si>
  <si>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</si>
  <si>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</si>
  <si>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</si>
  <si>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</si>
  <si>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</si>
  <si>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</si>
  <si>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</si>
  <si>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</si>
  <si>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</si>
  <si>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</si>
  <si>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</si>
  <si>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</si>
  <si>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</si>
  <si>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</si>
  <si>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</si>
  <si>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</si>
  <si>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</si>
  <si>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</si>
  <si>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</si>
  <si>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</si>
  <si>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</si>
  <si>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</si>
  <si>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</si>
  <si>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</si>
  <si>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</si>
  <si>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</si>
  <si>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</si>
  <si>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</si>
  <si>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</si>
  <si>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</si>
  <si>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</si>
  <si>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</si>
  <si>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</si>
  <si>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</si>
  <si>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</si>
  <si>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</si>
  <si>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</si>
  <si>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</si>
  <si>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</si>
  <si>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</si>
  <si>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</si>
  <si>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</si>
  <si>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</si>
  <si>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</si>
  <si>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</si>
  <si>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</si>
  <si>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</si>
  <si>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</si>
  <si>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</si>
  <si>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</si>
  <si>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</si>
  <si>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</si>
  <si>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</si>
  <si>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</si>
  <si>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</si>
  <si>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</si>
  <si>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</si>
  <si>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</si>
  <si>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</si>
  <si>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</si>
  <si>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</si>
  <si>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</si>
  <si>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</si>
  <si>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</si>
  <si>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</si>
  <si>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</si>
  <si>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</si>
  <si>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</si>
  <si>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</si>
  <si>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</si>
  <si>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</si>
  <si>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</si>
  <si>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</si>
  <si>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</si>
  <si>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</si>
  <si>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</si>
  <si>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</si>
  <si>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</si>
  <si>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</si>
  <si>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</si>
  <si>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</si>
  <si>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</si>
  <si>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</si>
  <si>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</si>
  <si>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</si>
  <si>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</si>
  <si>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</si>
  <si>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</si>
  <si>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</si>
  <si>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</si>
  <si>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</si>
  <si>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</si>
  <si>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</si>
  <si>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</si>
  <si>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</si>
  <si>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</si>
  <si>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</si>
  <si>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</si>
  <si>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</si>
  <si>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</si>
  <si>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</si>
  <si>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</si>
  <si>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</si>
  <si>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</si>
  <si>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</si>
  <si>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</si>
  <si>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</si>
  <si>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</si>
  <si>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</si>
  <si>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</si>
  <si>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</si>
  <si>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</si>
  <si>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</si>
  <si>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</si>
  <si>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</si>
  <si>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</si>
  <si>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</si>
  <si>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</si>
  <si>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</si>
  <si>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</si>
  <si>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</si>
  <si>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</si>
  <si>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</si>
  <si>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</si>
  <si>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</si>
  <si>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</si>
  <si>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</si>
  <si>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</si>
  <si>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</si>
  <si>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</si>
  <si>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</si>
  <si>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</si>
  <si>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</si>
  <si>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</si>
  <si>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</si>
  <si>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</si>
  <si>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</si>
  <si>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</si>
  <si>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</si>
  <si>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</si>
  <si>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</si>
  <si>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</si>
  <si>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</si>
  <si>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</si>
  <si>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</si>
  <si>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</si>
  <si>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</si>
  <si>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</si>
  <si>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</si>
  <si>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</si>
  <si>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</si>
  <si>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</si>
  <si>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</si>
  <si>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</si>
  <si>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</si>
  <si>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</si>
  <si>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</si>
  <si>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</si>
  <si>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</si>
  <si>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</si>
  <si>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</si>
  <si>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</si>
  <si>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</si>
  <si>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</si>
  <si>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</si>
  <si>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</si>
  <si>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</si>
  <si>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</si>
  <si>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</si>
  <si>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</si>
  <si>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</si>
  <si>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</si>
  <si>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</si>
  <si>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</si>
  <si>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</si>
  <si>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</si>
  <si>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</si>
  <si>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</si>
  <si>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</si>
  <si>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</si>
  <si>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</si>
  <si>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</si>
  <si>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</si>
  <si>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</si>
  <si>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</si>
  <si>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</si>
  <si>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</si>
  <si>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</si>
  <si>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</si>
  <si>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</si>
  <si>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</si>
  <si>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</si>
  <si>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</si>
  <si>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</si>
  <si>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</si>
  <si>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</si>
  <si>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</si>
  <si>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</si>
  <si>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</si>
  <si>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</si>
  <si>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</si>
  <si>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</si>
  <si>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</si>
  <si>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</si>
  <si>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</si>
  <si>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</si>
  <si>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</si>
  <si>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</si>
  <si>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</si>
  <si>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</si>
  <si>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</si>
  <si>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</si>
  <si>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</si>
  <si>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</si>
  <si>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</si>
  <si>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</si>
  <si>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</si>
  <si>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</si>
  <si>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</si>
  <si>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</si>
  <si>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</si>
  <si>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</si>
  <si>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</si>
  <si>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</si>
  <si>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</si>
  <si>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</si>
  <si>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</si>
  <si>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</si>
  <si>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</si>
  <si>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</si>
  <si>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</si>
  <si>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</si>
  <si>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</si>
  <si>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</si>
  <si>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</si>
  <si>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</si>
  <si>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</si>
  <si>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</si>
  <si>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</si>
  <si>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</si>
  <si>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</si>
  <si>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</si>
  <si>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</si>
  <si>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</si>
  <si>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</si>
  <si>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</si>
  <si>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</si>
  <si>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</si>
  <si>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</si>
  <si>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</si>
  <si>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</si>
  <si>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</si>
  <si>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</si>
  <si>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</si>
  <si>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</si>
  <si>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</si>
  <si>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</si>
  <si>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</si>
  <si>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</si>
  <si>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</si>
  <si>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</si>
  <si>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</si>
  <si>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</si>
  <si>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</si>
  <si>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</si>
  <si>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</si>
  <si>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</si>
  <si>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</si>
  <si>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</si>
  <si>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</si>
  <si>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</si>
  <si>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</si>
  <si>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</si>
  <si>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</si>
  <si>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</si>
  <si>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</si>
  <si>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</si>
  <si>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</si>
  <si>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</si>
  <si>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</si>
  <si>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</si>
  <si>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</si>
  <si>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</si>
  <si>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</si>
  <si>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</si>
  <si>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</si>
  <si>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</si>
  <si>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</si>
  <si>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</si>
  <si>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</si>
  <si>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</si>
  <si>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</si>
  <si>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</si>
  <si>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</si>
  <si>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</si>
  <si>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</si>
  <si>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</si>
  <si>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</si>
  <si>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</si>
  <si>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</si>
  <si>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</si>
  <si>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</si>
  <si>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</si>
  <si>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</si>
  <si>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</si>
  <si>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</si>
  <si>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</si>
  <si>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</si>
  <si>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</si>
  <si>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</si>
  <si>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</si>
  <si>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</si>
  <si>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</si>
  <si>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</si>
  <si>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</si>
  <si>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</si>
  <si>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</si>
  <si>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</si>
  <si>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</si>
  <si>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</si>
  <si>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</si>
  <si>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</si>
  <si>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</si>
  <si>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</si>
  <si>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</si>
  <si>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</si>
  <si>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</si>
  <si>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</si>
  <si>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</si>
  <si>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</si>
  <si>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</si>
  <si>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</si>
  <si>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</si>
  <si>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</si>
  <si>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</si>
  <si>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</si>
  <si>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</si>
  <si>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</si>
  <si>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</si>
  <si>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</si>
  <si>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</si>
  <si>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</si>
  <si>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</si>
  <si>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</si>
  <si>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</si>
  <si>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</si>
  <si>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</si>
  <si>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</si>
  <si>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</si>
  <si>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</si>
  <si>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</si>
  <si>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</si>
  <si>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</si>
  <si>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</si>
  <si>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</si>
  <si>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</si>
  <si>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</si>
  <si>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</si>
  <si>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</si>
  <si>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</si>
  <si>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</si>
  <si>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</si>
  <si>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</si>
  <si>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</si>
  <si>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</si>
  <si>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</si>
  <si>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</si>
  <si>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</si>
  <si>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</si>
  <si>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</si>
  <si>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</si>
  <si>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</si>
  <si>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</si>
  <si>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</si>
  <si>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</si>
  <si>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</si>
  <si>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</si>
  <si>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</si>
  <si>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</si>
  <si>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</si>
  <si>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</si>
  <si>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</si>
  <si>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</si>
  <si>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</si>
  <si>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</si>
  <si>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</si>
  <si>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</si>
  <si>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</si>
  <si>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</si>
  <si>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</si>
  <si>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</si>
  <si>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</si>
  <si>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</si>
  <si>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</si>
  <si>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</si>
  <si>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</si>
  <si>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</si>
  <si>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</si>
  <si>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</si>
  <si>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</si>
  <si>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</si>
  <si>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</si>
  <si>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</si>
  <si>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</si>
  <si>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</si>
  <si>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</si>
  <si>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</si>
  <si>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</si>
  <si>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</si>
  <si>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</si>
  <si>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</si>
  <si>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</si>
  <si>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</si>
  <si>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</si>
  <si>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</si>
  <si>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</si>
  <si>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</si>
  <si>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</si>
  <si>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</si>
  <si>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</si>
  <si>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</si>
  <si>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</si>
  <si>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</si>
  <si>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</si>
  <si>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</si>
  <si>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</si>
  <si>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</si>
  <si>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</si>
  <si>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</si>
  <si>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</si>
  <si>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</si>
  <si>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</si>
  <si>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</si>
  <si>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</si>
  <si>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</si>
  <si>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</si>
  <si>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</si>
  <si>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</si>
  <si>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</si>
  <si>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</si>
  <si>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</si>
  <si>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</si>
  <si>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</si>
  <si>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</si>
  <si>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</si>
  <si>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</si>
  <si>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</si>
  <si>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</si>
  <si>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</si>
  <si>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</si>
  <si>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</si>
  <si>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</si>
  <si>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</si>
  <si>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</si>
  <si>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</si>
  <si>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</si>
  <si>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</si>
  <si>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</si>
  <si>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</si>
  <si>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</si>
  <si>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</si>
  <si>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</si>
  <si>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</si>
  <si>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</si>
  <si>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</si>
  <si>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</si>
  <si>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</si>
  <si>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</si>
  <si>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</si>
  <si>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</si>
  <si>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</si>
  <si>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</si>
  <si>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</si>
  <si>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</si>
  <si>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</si>
  <si>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</si>
  <si>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</si>
  <si>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</si>
  <si>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</si>
  <si>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</si>
  <si>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</si>
  <si>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</si>
  <si>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</si>
  <si>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</si>
  <si>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</si>
  <si>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</si>
  <si>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</si>
  <si>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</si>
  <si>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</si>
  <si>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</si>
  <si>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</si>
  <si>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</si>
  <si>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</si>
  <si>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</si>
  <si>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</si>
  <si>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</si>
  <si>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</si>
  <si>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</si>
  <si>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</si>
  <si>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</si>
  <si>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</si>
  <si>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</si>
  <si>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</si>
  <si>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</si>
  <si>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</si>
  <si>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</si>
  <si>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</si>
  <si>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</si>
  <si>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</si>
  <si>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</si>
  <si>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</si>
  <si>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</si>
  <si>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</si>
  <si>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</si>
  <si>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</si>
  <si>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</si>
  <si>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</si>
  <si>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</si>
  <si>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</si>
  <si>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</si>
  <si>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</si>
  <si>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</si>
  <si>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</si>
  <si>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</si>
  <si>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</si>
  <si>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</si>
  <si>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</si>
  <si>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</si>
  <si>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</si>
  <si>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</si>
  <si>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</si>
  <si>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</si>
  <si>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</si>
  <si>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</si>
  <si>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</si>
  <si>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</si>
  <si>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</si>
  <si>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</si>
  <si>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</si>
  <si>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</si>
  <si>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</si>
  <si>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</si>
  <si>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</si>
  <si>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</si>
  <si>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</si>
  <si>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</si>
  <si>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</si>
  <si>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</si>
  <si>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</si>
  <si>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</si>
  <si>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</si>
  <si>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</si>
  <si>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</si>
  <si>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</si>
  <si>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</si>
  <si>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</si>
  <si>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</si>
  <si>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</si>
  <si>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</si>
  <si>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</si>
  <si>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</si>
  <si>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</si>
  <si>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</si>
  <si>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</si>
  <si>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</si>
  <si>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</si>
  <si>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</si>
  <si>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</si>
  <si>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</si>
  <si>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</si>
  <si>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</si>
  <si>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</si>
  <si>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</si>
  <si>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</si>
  <si>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</si>
  <si>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</si>
  <si>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</si>
  <si>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</si>
  <si>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</si>
  <si>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</si>
  <si>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</si>
  <si>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</si>
  <si>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</si>
  <si>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</si>
  <si>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</si>
  <si>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</si>
  <si>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</si>
  <si>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</si>
  <si>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</si>
  <si>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</si>
  <si>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</si>
  <si>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</si>
  <si>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</si>
  <si>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</si>
  <si>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</si>
  <si>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</si>
  <si>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</si>
  <si>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</si>
  <si>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</si>
  <si>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</si>
  <si>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</si>
  <si>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</si>
  <si>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</si>
  <si>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</si>
  <si>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</si>
  <si>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</si>
  <si>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</si>
  <si>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</si>
  <si>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</si>
  <si>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</si>
  <si>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</si>
  <si>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</si>
  <si>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</si>
  <si>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</si>
  <si>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</si>
  <si>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</si>
  <si>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</si>
  <si>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</si>
  <si>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</si>
  <si>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</si>
  <si>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</si>
  <si>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</si>
  <si>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</si>
  <si>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</si>
  <si>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</si>
  <si>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</si>
  <si>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</si>
  <si>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</si>
  <si>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</si>
  <si>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</si>
  <si>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</si>
  <si>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</si>
  <si>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</si>
  <si>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</si>
  <si>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</si>
  <si>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</si>
  <si>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</si>
  <si>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</si>
  <si>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</si>
  <si>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</si>
  <si>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</si>
  <si>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</si>
  <si>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</si>
  <si>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</si>
  <si>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</si>
  <si>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</si>
  <si>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</si>
  <si>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</si>
  <si>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</si>
  <si>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</si>
  <si>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</si>
  <si>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</si>
  <si>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</si>
  <si>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</si>
  <si>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</si>
  <si>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</si>
  <si>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</si>
  <si>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</si>
  <si>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</si>
  <si>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</si>
  <si>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</si>
  <si>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</si>
  <si>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</si>
  <si>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</si>
  <si>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</si>
  <si>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</si>
  <si>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</si>
  <si>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</si>
  <si>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</si>
  <si>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</si>
  <si>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</si>
  <si>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</si>
  <si>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</si>
  <si>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</si>
  <si>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</si>
  <si>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</si>
  <si>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</si>
  <si>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</si>
  <si>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</si>
  <si>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</si>
  <si>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</si>
  <si>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</si>
  <si>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</si>
  <si>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</si>
  <si>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</si>
  <si>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</si>
  <si>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</si>
  <si>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</si>
  <si>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</si>
  <si>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</si>
  <si>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</si>
  <si>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</si>
  <si>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</si>
  <si>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</si>
  <si>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</si>
  <si>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</si>
  <si>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</si>
  <si>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</si>
  <si>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</si>
  <si>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</si>
  <si>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</si>
  <si>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</si>
  <si>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</si>
  <si>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</si>
  <si>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</si>
  <si>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</si>
  <si>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</si>
  <si>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</si>
  <si>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</si>
  <si>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</si>
  <si>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</si>
  <si>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</si>
  <si>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</si>
  <si>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</si>
  <si>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</si>
  <si>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</si>
  <si>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</si>
  <si>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</si>
  <si>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</si>
  <si>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</si>
  <si>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</si>
  <si>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</si>
  <si>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</si>
  <si>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</si>
  <si>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</si>
  <si>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</si>
  <si>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</si>
  <si>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</si>
  <si>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</si>
  <si>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</si>
  <si>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</si>
  <si>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</si>
  <si>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</si>
  <si>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</si>
  <si>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</si>
  <si>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</si>
  <si>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</si>
  <si>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</si>
  <si>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</si>
  <si>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</si>
  <si>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</si>
  <si>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</si>
  <si>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</si>
  <si>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</si>
  <si>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</si>
  <si>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</si>
  <si>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</si>
  <si>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</si>
  <si>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</si>
  <si>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</si>
  <si>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</si>
  <si>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</si>
  <si>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</si>
  <si>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</si>
  <si>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</si>
  <si>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</si>
  <si>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</si>
  <si>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</si>
  <si>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</si>
  <si>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</si>
  <si>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</si>
  <si>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</si>
  <si>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</si>
  <si>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</si>
  <si>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</si>
  <si>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</si>
  <si>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</si>
  <si>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</si>
  <si>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</si>
  <si>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</si>
  <si>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</si>
  <si>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</si>
  <si>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</si>
  <si>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</si>
  <si>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</si>
  <si>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</si>
  <si>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</si>
  <si>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</si>
  <si>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</si>
  <si>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</si>
  <si>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</si>
  <si>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</si>
  <si>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</si>
  <si>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</si>
  <si>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</si>
  <si>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</si>
  <si>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</si>
  <si>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</si>
  <si>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</si>
  <si>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</si>
  <si>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</si>
  <si>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</si>
  <si>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</si>
  <si>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</si>
  <si>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</si>
  <si>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</si>
  <si>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</si>
  <si>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</si>
  <si>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</si>
  <si>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</si>
  <si>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</si>
  <si>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</si>
  <si>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</si>
  <si>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</si>
  <si>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</si>
  <si>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</si>
  <si>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</si>
  <si>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</si>
  <si>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</si>
  <si>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</si>
  <si>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</si>
  <si>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</si>
  <si>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</si>
  <si>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</si>
  <si>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</si>
  <si>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</si>
  <si>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</si>
  <si>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</si>
  <si>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</si>
  <si>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</si>
  <si>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</si>
  <si>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</si>
  <si>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</si>
  <si>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</si>
  <si>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</si>
  <si>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</si>
  <si>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</si>
  <si>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</si>
  <si>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</si>
  <si>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</si>
  <si>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</si>
  <si>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</si>
  <si>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</si>
  <si>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</si>
  <si>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</si>
  <si>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</si>
  <si>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</si>
  <si>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</si>
  <si>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</si>
  <si>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</si>
  <si>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</si>
  <si>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</si>
  <si>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</si>
  <si>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</si>
  <si>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</si>
  <si>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</si>
  <si>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</si>
  <si>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</si>
  <si>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</si>
  <si>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</si>
  <si>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</si>
  <si>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</si>
  <si>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</si>
  <si>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</si>
  <si>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</si>
  <si>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</si>
  <si>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</si>
  <si>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</si>
  <si>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</si>
  <si>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</si>
  <si>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</si>
  <si>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</si>
  <si>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</si>
  <si>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</si>
  <si>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</si>
  <si>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</si>
  <si>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</si>
  <si>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</si>
  <si>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</si>
  <si>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</si>
  <si>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</si>
  <si>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</si>
  <si>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</si>
  <si>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</si>
  <si>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</si>
  <si>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</si>
  <si>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</si>
  <si>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</si>
  <si>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</si>
  <si>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</si>
  <si>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</si>
  <si>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</si>
  <si>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</si>
  <si>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</si>
  <si>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</si>
  <si>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</si>
  <si>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</si>
  <si>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</si>
  <si>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</si>
  <si>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</si>
  <si>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</si>
  <si>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</si>
  <si>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</si>
  <si>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</si>
  <si>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</si>
  <si>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</si>
  <si>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</si>
  <si>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</si>
  <si>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</si>
  <si>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</si>
  <si>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</si>
  <si>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</si>
  <si>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</si>
  <si>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</si>
  <si>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</si>
  <si>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</si>
  <si>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</si>
  <si>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</si>
  <si>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</si>
  <si>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</si>
  <si>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</si>
  <si>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</si>
  <si>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</si>
  <si>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</si>
  <si>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</si>
  <si>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</si>
  <si>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</si>
  <si>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</si>
  <si>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</si>
  <si>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</si>
  <si>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</si>
  <si>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</si>
  <si>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</si>
  <si>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</si>
  <si>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</si>
  <si>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</si>
  <si>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</si>
  <si>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</si>
  <si>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</si>
  <si>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</si>
  <si>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</si>
  <si>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</si>
  <si>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</si>
  <si>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</si>
  <si>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</si>
  <si>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</si>
  <si>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</si>
  <si>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</si>
  <si>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</si>
  <si>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</si>
  <si>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</si>
  <si>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</si>
  <si>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</si>
  <si>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</si>
  <si>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</si>
  <si>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</si>
  <si>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</si>
  <si>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</si>
  <si>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</si>
  <si>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</si>
  <si>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</si>
  <si>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</si>
  <si>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</si>
  <si>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</si>
  <si>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</si>
  <si>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</si>
  <si>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</si>
  <si>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</si>
  <si>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</si>
  <si>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</si>
  <si>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</si>
  <si>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</si>
  <si>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</si>
  <si>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</si>
  <si>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</si>
  <si>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</si>
  <si>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</si>
  <si>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</si>
  <si>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</si>
  <si>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</si>
  <si>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</si>
  <si>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</si>
  <si>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</si>
  <si>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</si>
  <si>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</si>
  <si>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</si>
  <si>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</si>
  <si>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</si>
  <si>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</si>
  <si>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</si>
  <si>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</si>
  <si>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</si>
  <si>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</si>
  <si>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</si>
  <si>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</si>
  <si>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</si>
  <si>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</si>
  <si>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</si>
  <si>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</si>
  <si>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</si>
  <si>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</si>
  <si>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</si>
  <si>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</si>
  <si>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</si>
  <si>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</si>
  <si>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</si>
  <si>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</si>
  <si>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</si>
  <si>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</si>
  <si>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</si>
  <si>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</si>
  <si>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</si>
  <si>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</si>
  <si>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</si>
  <si>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</si>
  <si>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</si>
  <si>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</si>
  <si>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</si>
  <si>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</si>
  <si>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</si>
  <si>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</si>
  <si>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</si>
  <si>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</si>
  <si>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</si>
  <si>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</si>
  <si>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</si>
  <si>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</si>
  <si>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</si>
  <si>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</si>
  <si>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</si>
  <si>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</si>
  <si>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</si>
  <si>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</si>
  <si>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</si>
  <si>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</si>
  <si>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</si>
  <si>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</si>
  <si>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</si>
  <si>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</si>
  <si>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</si>
  <si>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</si>
  <si>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</si>
  <si>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</si>
  <si>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</si>
  <si>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</si>
  <si>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</si>
  <si>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</si>
  <si>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</si>
  <si>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</si>
  <si>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</si>
  <si>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</si>
  <si>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</si>
  <si>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</si>
  <si>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</si>
  <si>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</si>
  <si>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</si>
  <si>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</si>
  <si>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</si>
  <si>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</si>
  <si>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</si>
  <si>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</si>
  <si>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</si>
  <si>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</si>
  <si>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</si>
  <si>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</si>
  <si>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</si>
  <si>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</si>
  <si>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</si>
  <si>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</si>
  <si>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</si>
  <si>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</si>
  <si>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</si>
  <si>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</si>
  <si>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</si>
  <si>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</si>
  <si>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</si>
  <si>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</si>
  <si>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</si>
  <si>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</si>
  <si>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</si>
  <si>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</si>
  <si>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</si>
  <si>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</si>
  <si>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</si>
  <si>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</si>
  <si>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</si>
  <si>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</si>
  <si>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</si>
  <si>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</si>
  <si>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</si>
  <si>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</si>
  <si>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</si>
  <si>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</si>
  <si>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</si>
  <si>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</si>
  <si>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</si>
  <si>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</si>
  <si>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</si>
  <si>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</si>
  <si>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</si>
  <si>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</si>
  <si>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</si>
  <si>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</si>
  <si>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</si>
  <si>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</si>
  <si>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</si>
  <si>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</si>
  <si>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</si>
  <si>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</si>
  <si>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</si>
  <si>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</si>
  <si>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</si>
  <si>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</si>
  <si>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</si>
  <si>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</si>
  <si>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</si>
  <si>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</si>
  <si>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</si>
  <si>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</si>
  <si>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</si>
  <si>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</si>
  <si>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</si>
  <si>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</si>
  <si>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</si>
  <si>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</si>
  <si>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</si>
  <si>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</si>
  <si>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</si>
  <si>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</si>
  <si>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</si>
  <si>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</si>
  <si>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</si>
  <si>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</si>
  <si>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</si>
  <si>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</si>
  <si>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</si>
  <si>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</si>
  <si>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</si>
  <si>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</si>
  <si>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</si>
  <si>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</si>
  <si>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</si>
  <si>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</si>
  <si>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</si>
  <si>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</si>
  <si>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</si>
  <si>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</si>
  <si>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</si>
  <si>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</si>
  <si>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</si>
  <si>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</si>
  <si>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</si>
  <si>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</si>
  <si>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</si>
  <si>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</si>
  <si>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</si>
  <si>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</si>
  <si>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</si>
  <si>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</si>
  <si>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</si>
  <si>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</si>
  <si>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</si>
  <si>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</si>
  <si>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</si>
  <si>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</si>
  <si>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</si>
  <si>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</si>
  <si>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</si>
  <si>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</si>
  <si>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</si>
  <si>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</si>
  <si>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</si>
  <si>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</si>
  <si>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</si>
  <si>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</si>
  <si>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</si>
  <si>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</si>
  <si>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</si>
  <si>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</si>
  <si>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</si>
  <si>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</si>
  <si>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</si>
  <si>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</si>
  <si>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</si>
  <si>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</si>
  <si>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</si>
  <si>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</si>
  <si>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</si>
  <si>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</si>
  <si>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</si>
  <si>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</si>
  <si>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</si>
  <si>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</si>
  <si>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</si>
  <si>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</si>
  <si>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</si>
  <si>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</si>
  <si>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</si>
  <si>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</si>
  <si>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</si>
  <si>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</si>
  <si>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</si>
  <si>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</si>
  <si>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</si>
  <si>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</si>
  <si>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</si>
  <si>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</si>
  <si>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</si>
  <si>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</si>
  <si>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</si>
  <si>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</si>
  <si>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</si>
  <si>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</si>
  <si>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</si>
  <si>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</si>
  <si>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</si>
  <si>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</si>
  <si>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</si>
  <si>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</si>
  <si>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</si>
  <si>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</si>
  <si>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</si>
  <si>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</si>
  <si>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</si>
  <si>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</si>
  <si>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</si>
  <si>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</si>
  <si>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</si>
  <si>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</si>
  <si>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</si>
  <si>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</si>
  <si>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</si>
  <si>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</si>
  <si>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</si>
  <si>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</si>
  <si>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</si>
  <si>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</si>
  <si>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</si>
  <si>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</si>
  <si>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</si>
  <si>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</si>
  <si>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</si>
  <si>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</si>
  <si>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</si>
  <si>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</si>
  <si>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</si>
  <si>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</si>
  <si>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</si>
  <si>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</si>
  <si>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</si>
  <si>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</si>
  <si>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</si>
  <si>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</si>
  <si>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</si>
  <si>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</si>
  <si>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</si>
  <si>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</si>
  <si>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</si>
  <si>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</si>
  <si>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</si>
  <si>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</si>
  <si>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</si>
  <si>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</si>
  <si>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</si>
  <si>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</si>
  <si>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</si>
  <si>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</si>
  <si>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</si>
  <si>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</si>
  <si>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</si>
  <si>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</si>
  <si>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</si>
  <si>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</si>
  <si>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</si>
  <si>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</si>
  <si>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</si>
  <si>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</si>
  <si>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</si>
  <si>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</si>
  <si>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</si>
  <si>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</si>
  <si>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</si>
  <si>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</si>
  <si>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</si>
  <si>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</si>
  <si>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</si>
  <si>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</si>
  <si>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</si>
  <si>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</si>
  <si>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</si>
  <si>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</si>
  <si>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</si>
  <si>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</si>
  <si>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</si>
  <si>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</si>
  <si>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</si>
  <si>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</si>
  <si>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</si>
  <si>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</si>
  <si>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</si>
  <si>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</si>
  <si>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</si>
  <si>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</si>
  <si>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</si>
  <si>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</si>
  <si>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</si>
  <si>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</si>
  <si>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</si>
  <si>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</si>
  <si>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</si>
  <si>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</si>
  <si>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</si>
  <si>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</si>
  <si>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</si>
  <si>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</si>
  <si>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</si>
  <si>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</si>
  <si>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</si>
  <si>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</si>
  <si>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</si>
  <si>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</si>
  <si>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</si>
  <si>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</si>
  <si>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</si>
  <si>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</si>
  <si>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</si>
  <si>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</si>
  <si>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</si>
  <si>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</si>
  <si>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</si>
  <si>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</si>
  <si>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</si>
  <si>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</si>
  <si>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</si>
  <si>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</si>
  <si>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</si>
  <si>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</si>
  <si>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</si>
  <si>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</si>
  <si>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</si>
  <si>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</si>
  <si>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</si>
  <si>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</si>
  <si>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</si>
  <si>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</si>
  <si>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</si>
  <si>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</si>
  <si>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</si>
  <si>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</si>
  <si>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</si>
  <si>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</si>
  <si>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</si>
  <si>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</si>
  <si>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</si>
  <si>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</si>
  <si>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</si>
  <si>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</si>
  <si>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</si>
  <si>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</si>
  <si>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</si>
  <si>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</si>
  <si>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</si>
  <si>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</si>
  <si>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</si>
  <si>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</si>
  <si>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</si>
  <si>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</si>
  <si>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</si>
  <si>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</si>
  <si>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</si>
  <si>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</si>
  <si>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</si>
  <si>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</si>
  <si>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</si>
  <si>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</si>
  <si>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</si>
  <si>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</si>
  <si>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</si>
  <si>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</si>
  <si>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</si>
  <si>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</si>
  <si>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</si>
  <si>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</si>
  <si>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</si>
  <si>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</si>
  <si>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</si>
  <si>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</si>
  <si>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</si>
  <si>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</si>
  <si>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</si>
  <si>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</si>
  <si>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</si>
  <si>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</si>
  <si>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</si>
  <si>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</si>
  <si>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</si>
  <si>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</si>
  <si>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</si>
  <si>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</si>
  <si>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</si>
  <si>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</si>
  <si>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</si>
  <si>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</si>
  <si>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</si>
  <si>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</si>
  <si>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</si>
  <si>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</si>
  <si>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</si>
  <si>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</si>
  <si>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</si>
  <si>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</si>
  <si>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</si>
  <si>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</si>
  <si>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</si>
  <si>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</si>
  <si>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</si>
  <si>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</si>
  <si>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</si>
  <si>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</si>
  <si>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</si>
  <si>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</si>
  <si>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</si>
  <si>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</si>
  <si>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</si>
  <si>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</si>
  <si>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</si>
  <si>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</si>
  <si>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</si>
  <si>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</si>
  <si>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</si>
  <si>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</si>
  <si>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</si>
  <si>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</si>
  <si>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</si>
  <si>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</si>
  <si>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</si>
  <si>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</si>
  <si>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</si>
  <si>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</si>
  <si>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</si>
  <si>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</si>
  <si>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</si>
  <si>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</si>
  <si>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</si>
  <si>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</si>
  <si>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</si>
  <si>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</si>
  <si>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</si>
  <si>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</si>
  <si>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</si>
  <si>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</si>
  <si>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</si>
  <si>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</si>
  <si>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</si>
  <si>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</si>
  <si>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</si>
  <si>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</si>
  <si>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</si>
  <si>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</si>
  <si>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</si>
  <si>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</si>
  <si>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</si>
  <si>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</si>
  <si>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</si>
  <si>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</si>
  <si>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</si>
  <si>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</si>
  <si>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</si>
  <si>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</si>
  <si>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</si>
  <si>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</si>
  <si>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</si>
  <si>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</si>
  <si>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</si>
  <si>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</si>
  <si>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</si>
  <si>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</si>
  <si>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</si>
  <si>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</si>
  <si>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</si>
  <si>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</si>
  <si>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</si>
  <si>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</si>
  <si>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</si>
  <si>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</si>
  <si>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</si>
  <si>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</si>
  <si>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</si>
  <si>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</si>
  <si>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</si>
  <si>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</si>
  <si>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</si>
  <si>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</si>
  <si>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</si>
  <si>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</si>
  <si>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</si>
  <si>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</si>
  <si>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</si>
  <si>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</si>
  <si>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</si>
  <si>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</si>
  <si>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</si>
  <si>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</si>
  <si>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</si>
  <si>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</si>
  <si>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</si>
  <si>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</si>
  <si>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</si>
  <si>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</si>
  <si>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</si>
  <si>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</si>
  <si>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</si>
  <si>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</si>
  <si>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</si>
  <si>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</si>
  <si>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</si>
  <si>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</si>
  <si>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</si>
  <si>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</si>
  <si>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</si>
  <si>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</si>
  <si>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</si>
  <si>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</si>
  <si>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</si>
  <si>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</si>
  <si>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</si>
  <si>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</si>
  <si>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</si>
  <si>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</si>
  <si>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</si>
  <si>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</si>
  <si>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</si>
  <si>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</si>
  <si>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</si>
  <si>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</si>
  <si>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</si>
  <si>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</si>
  <si>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</si>
  <si>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</si>
  <si>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</si>
  <si>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</si>
  <si>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</si>
  <si>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</si>
  <si>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</si>
  <si>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</si>
  <si>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</si>
  <si>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</si>
  <si>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</si>
  <si>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</si>
  <si>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</si>
  <si>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</si>
  <si>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</si>
  <si>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</si>
  <si>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</si>
  <si>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</si>
  <si>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</si>
  <si>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</si>
  <si>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</si>
  <si>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</si>
  <si>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</si>
  <si>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</si>
  <si>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</si>
  <si>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</si>
  <si>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</si>
  <si>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</si>
  <si>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</si>
  <si>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</si>
  <si>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</si>
  <si>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</si>
  <si>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</si>
  <si>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</si>
  <si>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</si>
  <si>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</si>
  <si>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</si>
  <si>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</si>
  <si>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</si>
  <si>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</si>
  <si>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</si>
  <si>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</si>
  <si>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</si>
  <si>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</si>
  <si>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</si>
  <si>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</si>
  <si>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</si>
  <si>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</si>
  <si>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</si>
  <si>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</si>
  <si>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</si>
  <si>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</si>
  <si>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</si>
  <si>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</si>
  <si>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</si>
  <si>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</si>
  <si>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</si>
  <si>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</si>
  <si>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</si>
  <si>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</si>
  <si>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</si>
  <si>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</si>
  <si>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</si>
  <si>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</si>
  <si>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</si>
  <si>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</si>
  <si>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</si>
  <si>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</si>
  <si>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</si>
  <si>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</si>
  <si>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</si>
  <si>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</si>
  <si>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</si>
  <si>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</si>
  <si>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</si>
  <si>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</si>
  <si>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</si>
  <si>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</si>
  <si>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</si>
  <si>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</si>
  <si>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</si>
  <si>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</si>
  <si>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</si>
  <si>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</si>
  <si>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</si>
  <si>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</si>
  <si>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</si>
  <si>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</si>
  <si>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</si>
  <si>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</si>
  <si>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</si>
  <si>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</si>
  <si>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</si>
  <si>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</si>
  <si>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</si>
  <si>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</si>
  <si>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</si>
  <si>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</si>
  <si>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</si>
  <si>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</si>
  <si>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</si>
  <si>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</si>
  <si>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</si>
  <si>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</si>
  <si>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</si>
  <si>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</si>
  <si>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</si>
  <si>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</si>
  <si>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</si>
  <si>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</si>
  <si>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</si>
  <si>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</si>
  <si>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</si>
  <si>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</si>
  <si>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</si>
  <si>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</si>
  <si>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</si>
  <si>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</si>
  <si>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</si>
  <si>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</si>
  <si>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</si>
  <si>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</si>
  <si>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</si>
  <si>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</si>
  <si>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</si>
  <si>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</si>
  <si>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</si>
  <si>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</si>
  <si>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</si>
  <si>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</si>
  <si>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</si>
  <si>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</si>
  <si>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</si>
  <si>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</si>
  <si>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</si>
  <si>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</si>
  <si>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</si>
  <si>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</si>
  <si>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</si>
  <si>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</si>
  <si>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</si>
  <si>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</si>
  <si>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</si>
  <si>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</si>
  <si>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</si>
  <si>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</si>
  <si>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</si>
  <si>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</si>
  <si>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</si>
  <si>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</si>
  <si>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</si>
  <si>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</si>
  <si>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</si>
  <si>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</si>
  <si>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</si>
  <si>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</si>
  <si>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</si>
  <si>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</si>
  <si>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</si>
  <si>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</si>
  <si>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</si>
  <si>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</si>
  <si>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</si>
  <si>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</si>
  <si>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</si>
  <si>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</si>
  <si>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</si>
  <si>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</si>
  <si>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</si>
  <si>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</si>
  <si>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</si>
  <si>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</si>
  <si>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</si>
  <si>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</si>
  <si>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</si>
  <si>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</si>
  <si>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</si>
  <si>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</si>
  <si>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</si>
  <si>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</si>
  <si>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</si>
  <si>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</si>
  <si>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</si>
  <si>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</si>
  <si>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</si>
  <si>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</si>
  <si>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</si>
  <si>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</si>
  <si>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</si>
  <si>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</si>
  <si>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</si>
  <si>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</si>
  <si>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</si>
  <si>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</si>
  <si>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</si>
  <si>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</si>
  <si>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</si>
  <si>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</si>
  <si>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</si>
  <si>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</si>
  <si>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</si>
  <si>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</si>
  <si>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</si>
  <si>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</si>
  <si>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</si>
  <si>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</si>
  <si>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</si>
  <si>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</si>
  <si>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</si>
  <si>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</si>
  <si>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</si>
  <si>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</si>
  <si>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</si>
  <si>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</si>
  <si>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</si>
  <si>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</si>
  <si>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</si>
  <si>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</si>
  <si>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</si>
  <si>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</si>
  <si>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</si>
  <si>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</si>
  <si>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</si>
  <si>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</si>
  <si>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</si>
  <si>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</si>
  <si>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</si>
  <si>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</si>
  <si>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</si>
  <si>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</si>
  <si>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</si>
  <si>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</si>
  <si>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</si>
  <si>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</si>
  <si>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</si>
  <si>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</si>
  <si>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</si>
  <si>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</si>
  <si>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</si>
  <si>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</si>
  <si>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</si>
  <si>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</si>
  <si>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</si>
  <si>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</si>
  <si>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</si>
  <si>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</si>
  <si>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</si>
  <si>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</si>
  <si>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</si>
  <si>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</si>
  <si>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</si>
  <si>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</si>
  <si>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</si>
  <si>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</si>
  <si>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</si>
  <si>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</si>
  <si>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</si>
  <si>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</si>
  <si>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</si>
  <si>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</si>
  <si>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</si>
  <si>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</si>
  <si>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</si>
  <si>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</si>
  <si>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</si>
  <si>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</si>
  <si>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</si>
  <si>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</si>
  <si>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</si>
  <si>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</si>
  <si>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</si>
  <si>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</si>
  <si>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</si>
  <si>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</si>
  <si>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</si>
  <si>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</si>
  <si>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</si>
  <si>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</si>
  <si>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</si>
  <si>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</si>
  <si>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</si>
  <si>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</si>
  <si>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</si>
  <si>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</si>
  <si>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</si>
  <si>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</si>
  <si>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</si>
  <si>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</si>
  <si>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</si>
  <si>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</si>
  <si>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</si>
  <si>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</si>
  <si>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</si>
  <si>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</si>
  <si>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</si>
  <si>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</si>
  <si>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</si>
  <si>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</si>
  <si>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</si>
  <si>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</si>
  <si>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</si>
  <si>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</si>
  <si>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</si>
  <si>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</si>
  <si>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</si>
  <si>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</si>
  <si>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</si>
  <si>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</si>
  <si>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</si>
  <si>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</si>
  <si>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</si>
  <si>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</si>
  <si>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</si>
  <si>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</si>
  <si>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</si>
  <si>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</si>
  <si>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</si>
  <si>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</si>
  <si>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</si>
  <si>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</si>
  <si>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</si>
  <si>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</si>
  <si>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</si>
  <si>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</si>
  <si>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</si>
  <si>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</si>
  <si>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</si>
  <si>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</si>
  <si>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</si>
  <si>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</si>
  <si>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</si>
  <si>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</si>
  <si>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</si>
  <si>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</si>
  <si>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</si>
  <si>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</si>
  <si>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</si>
  <si>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</si>
  <si>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</si>
  <si>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</si>
  <si>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</si>
  <si>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</si>
  <si>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</si>
  <si>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</si>
  <si>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</si>
  <si>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</si>
  <si>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</si>
  <si>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</si>
  <si>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</si>
  <si>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</si>
  <si>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</si>
  <si>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</si>
  <si>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</si>
  <si>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</si>
  <si>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</si>
  <si>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</si>
  <si>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</si>
  <si>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</si>
  <si>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</si>
  <si>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</si>
  <si>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</si>
  <si>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</si>
  <si>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</si>
  <si>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</si>
  <si>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</si>
  <si>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</si>
  <si>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</si>
  <si>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</si>
  <si>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</si>
  <si>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</si>
  <si>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</si>
  <si>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</si>
  <si>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</si>
  <si>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</si>
  <si>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</si>
  <si>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</si>
  <si>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</si>
  <si>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</si>
  <si>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</si>
  <si>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</si>
  <si>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</si>
  <si>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</si>
  <si>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</si>
  <si>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</si>
  <si>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</si>
  <si>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</si>
  <si>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</si>
  <si>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</si>
  <si>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</si>
  <si>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</si>
  <si>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</si>
  <si>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</si>
  <si>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</si>
  <si>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</si>
  <si>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</si>
  <si>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</si>
  <si>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</si>
  <si>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</si>
  <si>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</si>
  <si>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</si>
  <si>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</si>
  <si>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</si>
  <si>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</si>
  <si>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</si>
  <si>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</si>
  <si>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</si>
  <si>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</si>
  <si>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</si>
  <si>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</si>
  <si>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</si>
  <si>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</si>
  <si>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</si>
  <si>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</si>
  <si>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</si>
  <si>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</si>
  <si>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</si>
  <si>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</si>
  <si>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</si>
  <si>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</si>
  <si>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</si>
  <si>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</si>
  <si>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</si>
  <si>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</si>
  <si>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</si>
  <si>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</si>
  <si>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</si>
  <si>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</si>
  <si>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</si>
  <si>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</si>
  <si>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</si>
  <si>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</si>
  <si>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</si>
  <si>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</si>
  <si>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</si>
  <si>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</si>
  <si>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</si>
  <si>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</si>
  <si>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</si>
  <si>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</si>
  <si>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</si>
  <si>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</si>
  <si>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</si>
  <si>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</si>
  <si>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</si>
  <si>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</si>
  <si>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</si>
  <si>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</si>
  <si>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</si>
  <si>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</si>
  <si>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</si>
  <si>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</si>
  <si>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</si>
  <si>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</si>
  <si>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</si>
  <si>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</si>
  <si>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</si>
  <si>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</si>
  <si>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</si>
  <si>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</si>
  <si>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</si>
  <si>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</si>
  <si>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</si>
  <si>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</si>
  <si>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</si>
  <si>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</si>
  <si>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</si>
  <si>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</si>
  <si>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</si>
  <si>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</si>
  <si>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</si>
  <si>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</si>
  <si>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</si>
  <si>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</si>
  <si>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</si>
  <si>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</si>
  <si>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</si>
  <si>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</si>
  <si>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</si>
  <si>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</si>
  <si>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</si>
  <si>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</si>
  <si>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</si>
  <si>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</si>
  <si>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</si>
  <si>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</si>
  <si>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</si>
  <si>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</si>
  <si>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</si>
  <si>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</si>
  <si>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</si>
  <si>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</si>
  <si>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</si>
  <si>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</si>
  <si>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</si>
  <si>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</si>
  <si>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</si>
  <si>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</si>
  <si>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</si>
  <si>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</si>
  <si>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</si>
  <si>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</si>
  <si>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</si>
  <si>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</si>
  <si>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</si>
  <si>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</si>
  <si>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</si>
  <si>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</si>
  <si>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</si>
  <si>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</si>
  <si>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</si>
  <si>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</si>
  <si>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</si>
  <si>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</si>
  <si>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</si>
  <si>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</si>
  <si>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</si>
  <si>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</si>
  <si>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</si>
  <si>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</si>
  <si>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</si>
  <si>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</si>
  <si>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</si>
  <si>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</si>
  <si>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</si>
  <si>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</si>
  <si>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</si>
  <si>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</si>
  <si>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</si>
  <si>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</si>
  <si>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</si>
  <si>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</si>
  <si>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</si>
  <si>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</si>
  <si>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</si>
  <si>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</si>
  <si>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</si>
  <si>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</si>
  <si>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</si>
  <si>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</si>
  <si>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</si>
  <si>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</si>
  <si>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</si>
  <si>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</si>
  <si>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</si>
  <si>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</si>
  <si>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</si>
  <si>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</si>
  <si>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</si>
  <si>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</si>
  <si>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</si>
  <si>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</si>
  <si>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</si>
  <si>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</si>
  <si>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</si>
  <si>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</si>
  <si>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</si>
  <si>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</si>
  <si>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</si>
  <si>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</si>
  <si>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</si>
  <si>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</si>
  <si>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</si>
  <si>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</si>
  <si>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</si>
  <si>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</si>
  <si>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</si>
  <si>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</si>
  <si>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</si>
  <si>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</si>
  <si>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</si>
  <si>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</si>
  <si>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</si>
  <si>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</si>
  <si>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</si>
  <si>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</si>
  <si>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</si>
  <si>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</si>
  <si>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</si>
  <si>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</si>
  <si>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</si>
  <si>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</si>
  <si>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</si>
  <si>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</si>
  <si>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</si>
  <si>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</si>
  <si>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</si>
  <si>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</si>
  <si>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</si>
  <si>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</si>
  <si>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</si>
  <si>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</si>
  <si>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</si>
  <si>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</si>
  <si>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</si>
  <si>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</si>
  <si>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</si>
  <si>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</si>
  <si>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</si>
  <si>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</si>
  <si>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</si>
  <si>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</si>
  <si>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</si>
  <si>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</si>
  <si>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</si>
  <si>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</si>
  <si>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</si>
  <si>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</si>
  <si>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</si>
  <si>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</si>
  <si>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</si>
  <si>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</si>
  <si>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</si>
  <si>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</si>
  <si>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</si>
  <si>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</si>
  <si>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</si>
  <si>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</si>
  <si>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</si>
  <si>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</si>
  <si>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</si>
  <si>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</si>
  <si>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</si>
  <si>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</si>
  <si>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</si>
  <si>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</si>
  <si>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</si>
  <si>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</si>
  <si>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</si>
  <si>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</si>
  <si>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</si>
  <si>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</si>
  <si>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</si>
  <si>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</si>
  <si>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</si>
  <si>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</si>
  <si>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</si>
  <si>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</si>
  <si>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</si>
  <si>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</si>
  <si>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</si>
  <si>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</si>
  <si>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</si>
  <si>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</si>
  <si>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</si>
  <si>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</si>
  <si>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</si>
  <si>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</si>
  <si>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</si>
  <si>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</si>
  <si>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</si>
  <si>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</si>
  <si>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</si>
  <si>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</si>
  <si>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</si>
  <si>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</si>
  <si>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</si>
  <si>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</si>
  <si>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</si>
  <si>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</si>
  <si>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</si>
  <si>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</si>
  <si>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</si>
  <si>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</si>
  <si>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</si>
  <si>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</si>
  <si>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</si>
  <si>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</si>
  <si>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</si>
  <si>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</si>
  <si>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</si>
  <si>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</si>
  <si>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</si>
  <si>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</si>
  <si>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</si>
  <si>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</si>
  <si>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</si>
  <si>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</si>
  <si>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</si>
  <si>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</si>
  <si>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</si>
  <si>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</si>
  <si>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</si>
  <si>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</si>
  <si>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</si>
  <si>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</si>
  <si>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</si>
  <si>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</si>
  <si>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</si>
  <si>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</si>
  <si>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</si>
  <si>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</si>
  <si>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</si>
  <si>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</si>
  <si>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</si>
  <si>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</si>
  <si>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</si>
  <si>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</si>
  <si>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</si>
  <si>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</si>
  <si>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</si>
  <si>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</si>
  <si>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</si>
  <si>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</si>
  <si>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</si>
  <si>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</si>
  <si>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</si>
  <si>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</si>
  <si>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</si>
  <si>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</si>
  <si>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</si>
  <si>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</si>
  <si>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</si>
  <si>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</si>
  <si>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</si>
  <si>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</si>
  <si>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</si>
  <si>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</si>
  <si>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</si>
  <si>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</si>
  <si>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</si>
  <si>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</si>
  <si>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</si>
  <si>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</si>
  <si>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</si>
  <si>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</si>
  <si>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</si>
  <si>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</si>
  <si>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</si>
  <si>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</si>
  <si>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</si>
  <si>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</si>
  <si>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</si>
  <si>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</si>
  <si>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</si>
  <si>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</si>
  <si>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</si>
  <si>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</si>
  <si>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</si>
  <si>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</si>
  <si>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</si>
  <si>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</si>
  <si>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</si>
  <si>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</si>
  <si>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</si>
  <si>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</si>
  <si>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</si>
  <si>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</si>
  <si>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</si>
  <si>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</si>
  <si>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</si>
  <si>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</si>
  <si>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</si>
  <si>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</si>
  <si>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</si>
  <si>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</si>
  <si>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</si>
  <si>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</si>
  <si>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</si>
  <si>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</si>
  <si>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</si>
  <si>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</si>
  <si>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</si>
  <si>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</si>
  <si>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</si>
  <si>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</si>
  <si>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</si>
  <si>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</si>
  <si>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</si>
  <si>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</si>
  <si>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</si>
  <si>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</si>
  <si>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</si>
  <si>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</si>
  <si>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</si>
  <si>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</si>
  <si>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</si>
  <si>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</si>
  <si>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</si>
  <si>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</si>
  <si>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</si>
  <si>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</si>
  <si>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</si>
  <si>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</si>
  <si>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</si>
  <si>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</si>
  <si>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</si>
  <si>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</si>
  <si>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</si>
  <si>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</si>
  <si>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</si>
  <si>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</si>
  <si>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</si>
  <si>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</si>
  <si>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</si>
  <si>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</si>
  <si>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</si>
  <si>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</si>
  <si>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</si>
  <si>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</si>
  <si>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</si>
  <si>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</si>
  <si>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</si>
  <si>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</si>
  <si>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</si>
  <si>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</si>
  <si>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</si>
  <si>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</si>
  <si>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</si>
  <si>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</si>
  <si>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</si>
  <si>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</si>
  <si>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</si>
  <si>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</si>
  <si>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</si>
  <si>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</si>
  <si>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</si>
  <si>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</si>
  <si>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</si>
  <si>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</si>
  <si>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</si>
  <si>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</si>
  <si>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</si>
  <si>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</si>
  <si>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</si>
  <si>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</si>
  <si>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</si>
  <si>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</si>
  <si>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</si>
  <si>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</si>
  <si>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</si>
  <si>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</si>
  <si>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</si>
  <si>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</si>
  <si>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</si>
  <si>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</si>
  <si>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</si>
  <si>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</si>
  <si>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</si>
  <si>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</si>
  <si>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</si>
  <si>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</si>
  <si>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</si>
  <si>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</si>
  <si>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</si>
  <si>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</si>
  <si>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</si>
  <si>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</si>
  <si>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</si>
  <si>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</si>
  <si>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</si>
  <si>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</si>
  <si>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</si>
  <si>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</si>
  <si>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</si>
  <si>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</si>
  <si>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</si>
  <si>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</si>
  <si>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</si>
  <si>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</si>
  <si>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</si>
  <si>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</si>
  <si>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</si>
  <si>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</si>
  <si>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</si>
  <si>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</si>
  <si>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</si>
  <si>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</si>
  <si>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</si>
  <si>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</si>
  <si>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</si>
  <si>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</si>
  <si>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</si>
  <si>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</si>
  <si>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</si>
  <si>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</si>
  <si>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</si>
  <si>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</si>
  <si>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</si>
  <si>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</si>
  <si>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</si>
  <si>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</si>
  <si>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</si>
  <si>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</si>
  <si>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</si>
  <si>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</si>
  <si>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</si>
  <si>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</si>
  <si>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</si>
  <si>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</si>
  <si>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</si>
  <si>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</si>
  <si>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</si>
  <si>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</si>
  <si>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</si>
  <si>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</si>
  <si>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</si>
  <si>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</si>
  <si>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</si>
  <si>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</si>
  <si>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</si>
  <si>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</si>
  <si>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</si>
  <si>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</si>
  <si>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</si>
  <si>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</si>
  <si>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</si>
  <si>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</si>
  <si>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</si>
  <si>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</si>
  <si>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</si>
  <si>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</si>
  <si>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</si>
  <si>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</si>
  <si>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</si>
  <si>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</si>
  <si>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</si>
  <si>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</si>
  <si>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</si>
  <si>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</si>
  <si>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</si>
  <si>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</si>
  <si>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</si>
  <si>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</si>
  <si>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</si>
  <si>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</si>
  <si>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</si>
  <si>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</si>
  <si>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</si>
  <si>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</si>
  <si>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</si>
  <si>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</si>
  <si>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</si>
  <si>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</si>
  <si>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</si>
  <si>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</si>
  <si>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</si>
  <si>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</si>
  <si>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</si>
  <si>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</si>
  <si>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</si>
  <si>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</si>
  <si>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</si>
  <si>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</si>
  <si>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</si>
  <si>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</si>
  <si>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</si>
  <si>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</si>
  <si>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</si>
  <si>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</si>
  <si>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</si>
  <si>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</si>
  <si>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</si>
  <si>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</si>
  <si>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</si>
  <si>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</si>
  <si>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</si>
  <si>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</si>
  <si>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</si>
  <si>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</si>
  <si>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</si>
  <si>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</si>
  <si>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</si>
  <si>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</si>
  <si>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</si>
  <si>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</si>
  <si>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</si>
  <si>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</si>
  <si>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</si>
  <si>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</si>
  <si>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</si>
  <si>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</si>
  <si>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</si>
  <si>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</si>
  <si>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</si>
  <si>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</si>
  <si>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</si>
  <si>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</si>
  <si>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</si>
  <si>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</si>
  <si>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</si>
  <si>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</si>
  <si>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</si>
  <si>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</si>
  <si>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</si>
  <si>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</si>
  <si>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</si>
  <si>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</si>
  <si>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</si>
  <si>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</si>
  <si>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</si>
  <si>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</si>
  <si>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</si>
  <si>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</si>
  <si>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</si>
  <si>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</si>
  <si>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</si>
  <si>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</si>
  <si>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</si>
  <si>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</si>
  <si>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</si>
  <si>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</si>
  <si>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</si>
  <si>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</si>
  <si>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</si>
  <si>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</si>
  <si>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</si>
  <si>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</si>
  <si>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</si>
  <si>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</si>
  <si>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</si>
  <si>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</si>
  <si>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</si>
  <si>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</si>
  <si>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</si>
  <si>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</si>
  <si>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</si>
  <si>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</si>
  <si>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</si>
  <si>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</si>
  <si>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</si>
  <si>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</si>
  <si>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</si>
  <si>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</si>
  <si>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</si>
  <si>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</si>
  <si>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</si>
  <si>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</si>
  <si>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</si>
  <si>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</si>
  <si>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</si>
  <si>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</si>
  <si>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</si>
  <si>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</si>
  <si>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</si>
  <si>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</si>
  <si>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</si>
  <si>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</si>
  <si>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</si>
  <si>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</si>
  <si>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</si>
  <si>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</si>
  <si>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</si>
  <si>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</si>
  <si>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</si>
  <si>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</si>
  <si>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</si>
  <si>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</si>
  <si>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</si>
  <si>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</si>
  <si>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</si>
  <si>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</si>
  <si>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</si>
  <si>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</si>
  <si>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</si>
  <si>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</si>
  <si>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</si>
  <si>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</si>
  <si>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</si>
  <si>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</si>
  <si>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</si>
  <si>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</si>
  <si>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</si>
  <si>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</si>
  <si>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</si>
  <si>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</si>
  <si>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</si>
  <si>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</si>
  <si>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</si>
  <si>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</si>
  <si>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</si>
  <si>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</si>
  <si>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</si>
  <si>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</si>
  <si>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</si>
  <si>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</si>
  <si>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</si>
  <si>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</si>
  <si>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</si>
  <si>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</si>
  <si>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</si>
  <si>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</si>
  <si>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</si>
  <si>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</si>
  <si>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</si>
  <si>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</si>
  <si>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</si>
  <si>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</si>
  <si>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</si>
  <si>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</si>
  <si>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</si>
  <si>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</si>
  <si>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</si>
  <si>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</si>
  <si>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</si>
  <si>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</si>
  <si>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</si>
  <si>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</si>
  <si>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</si>
  <si>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</si>
  <si>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</si>
  <si>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</si>
  <si>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</si>
  <si>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</si>
  <si>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</si>
  <si>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</si>
  <si>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</si>
  <si>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</si>
  <si>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</si>
  <si>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</si>
  <si>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</si>
  <si>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</si>
  <si>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</si>
  <si>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</si>
  <si>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</si>
  <si>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</si>
  <si>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</si>
  <si>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</si>
  <si>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</si>
  <si>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</si>
  <si>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</si>
  <si>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</si>
  <si>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</si>
  <si>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</si>
  <si>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</si>
  <si>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</si>
  <si>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</si>
  <si>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</si>
  <si>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</si>
  <si>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</si>
  <si>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</si>
  <si>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</si>
  <si>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</si>
  <si>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</si>
  <si>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</si>
  <si>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</si>
  <si>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</si>
  <si>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</si>
  <si>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</si>
  <si>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</si>
  <si>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</si>
  <si>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</si>
  <si>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</si>
  <si>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</si>
  <si>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</si>
  <si>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</si>
  <si>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</si>
  <si>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</si>
  <si>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</si>
  <si>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</si>
  <si>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</si>
  <si>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</si>
  <si>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</si>
  <si>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</si>
  <si>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</si>
  <si>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</si>
  <si>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</si>
  <si>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</si>
  <si>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</si>
  <si>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</si>
  <si>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Name</t>
  </si>
  <si>
    <t>Blurb</t>
  </si>
  <si>
    <t>Goal</t>
  </si>
  <si>
    <t>Pledged</t>
  </si>
  <si>
    <t>Backers</t>
  </si>
  <si>
    <t>Succesful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</si>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</sst>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5" formatCode="_-&quot;$&quot;* #,##0_-;\-&quot;$&quot;* #,##0_-;_-&quot;$&quot;* &quot;-&quot;??_-;_-@_-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/>
    <xf numFmtId="44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15"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 Category Outcomes</a:t>
            </a:r>
          </a:p>
        </c:rich>
      </c:tx>
      <c:layout>
        <c:manualLayout>
          <c:xMode val="edge"/>
          <c:yMode val="edge"/>
          <c:x val="0.31988137547273865"/>
          <c:y val="8.3302894312509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77-443D-9124-1BDEFFA6E0F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77-443D-9124-1BDEFFA6E0F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77-443D-9124-1BDEFFA6E0F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177-443D-9124-1BDEFFA6E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7832879"/>
        <c:axId val="597833711"/>
      </c:barChart>
      <c:catAx>
        <c:axId val="597832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97833711"/>
        <c:crosses val="autoZero"/>
        <c:auto val="1"/>
        <c:lblAlgn val="ctr"/>
        <c:lblOffset val="100"/>
        <c:noMultiLvlLbl val="0"/>
      </c:catAx>
      <c:valAx>
        <c:axId val="5978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97832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2C-4F7E-ACCE-C61B97538D7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2C-4F7E-ACCE-C61B97538D7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92C-4F7E-ACCE-C61B97538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6238511"/>
        <c:axId val="586236431"/>
      </c:barChart>
      <c:catAx>
        <c:axId val="586238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86236431"/>
        <c:crosses val="autoZero"/>
        <c:auto val="1"/>
        <c:lblAlgn val="ctr"/>
        <c:lblOffset val="100"/>
        <c:noMultiLvlLbl val="0"/>
      </c:catAx>
      <c:valAx>
        <c:axId val="58623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8623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Date Created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29-4410-A27B-E258BF3212A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29-4410-A27B-E258BF3212A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29-4410-A27B-E258BF3212A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29-4410-A27B-E258BF321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011839"/>
        <c:axId val="903008095"/>
      </c:lineChart>
      <c:catAx>
        <c:axId val="903011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03008095"/>
        <c:crosses val="autoZero"/>
        <c:auto val="1"/>
        <c:lblAlgn val="ctr"/>
        <c:lblOffset val="100"/>
        <c:noMultiLvlLbl val="0"/>
      </c:catAx>
      <c:valAx>
        <c:axId val="90300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03011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800" b="1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Calibri" panose="020F0502020204030204"/>
            </a:rPr>
            <a:t>Distribution</a:t>
          </a:r>
        </a:p>
      </cx:txPr>
    </cx:title>
    <cx:plotArea>
      <cx:plotAreaRegion>
        <cx:series layoutId="boxWhisker" uniqueId="{71D770DA-E43E-4F1F-8E34-8FDEA2AC91B9}">
          <cx:tx>
            <cx:txData>
              <cx:f>_xlchart.v1.4</cx:f>
              <cx:v> goal </cx:v>
            </cx:txData>
          </cx:tx>
          <cx:spPr>
            <a:ln w="25400" cmpd="thickThin">
              <a:solidFill>
                <a:schemeClr val="tx1"/>
              </a:solidFill>
            </a:ln>
          </cx:spPr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742F489-AC26-4A1C-8AF9-09907A7C6DC4}">
          <cx:tx>
            <cx:txData>
              <cx:f>_xlchart.v1.6</cx:f>
              <cx:v>pledged</cx:v>
            </cx:txData>
          </cx:tx>
          <cx:spPr>
            <a:ln w="19050">
              <a:solidFill>
                <a:schemeClr val="tx1"/>
              </a:solidFill>
            </a:ln>
          </cx:spPr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majorTickMarks type="cross"/>
        <cx:minorTickMarks type="in"/>
        <cx:tickLabels/>
        <cx:txPr>
          <a:bodyPr vertOverflow="overflow" horzOverflow="overflow" wrap="square" lIns="0" tIns="0" rIns="0" bIns="0"/>
          <a:lstStyle/>
          <a:p>
            <a:pPr algn="ctr" rtl="0">
              <a:defRPr sz="20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s-MX" sz="2000"/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20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s-MX" sz="2000"/>
          </a:p>
        </cx:txPr>
      </cx:axis>
    </cx:plotArea>
    <cx:legend pos="b" align="ctr" overlay="0">
      <cx:txPr>
        <a:bodyPr vertOverflow="overflow" horzOverflow="overflow" wrap="square" lIns="0" tIns="0" rIns="0" bIns="0"/>
        <a:lstStyle/>
        <a:p>
          <a:pPr algn="ctr" rtl="0">
            <a:defRPr sz="2000" b="0" i="0">
              <a:solidFill>
                <a:srgbClr val="595959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s-MX" sz="2000"/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0EAB107-6AEB-422B-AD40-E30F6EE1AE7E}">
  <sheetPr/>
  <sheetViews>
    <sheetView tabSelected="1"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106679</xdr:colOff>
      <xdr:row>2</xdr:row>
      <xdr:rowOff>35241</xdr:rowOff>
    </xdr:from>
    <xdr:to>
      <xdr:col>19</xdr:col>
      <xdr:colOff>314325</xdr:colOff>
      <xdr:row>24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252A83-F369-4E87-9C0B-FA4505FFE6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582929</xdr:colOff>
      <xdr:row>4</xdr:row>
      <xdr:rowOff>122872</xdr:rowOff>
    </xdr:from>
    <xdr:to>
      <xdr:col>21</xdr:col>
      <xdr:colOff>361950</xdr:colOff>
      <xdr:row>33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FF3983-D595-486F-9D92-F9B1CA704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600074</xdr:colOff>
      <xdr:row>4</xdr:row>
      <xdr:rowOff>73341</xdr:rowOff>
    </xdr:from>
    <xdr:to>
      <xdr:col>20</xdr:col>
      <xdr:colOff>17144</xdr:colOff>
      <xdr:row>24</xdr:row>
      <xdr:rowOff>68579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13790F-4D8B-4514-9DD8-DF259C8F3F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0817679" cy="785132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650F690-8859-4089-B584-F9A36902A4C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CFCEF0F-BA80-4C25-B5C3-0E503D3B182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17679" cy="785132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s-MX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ando Iñarra" refreshedDate="44542.863129282407" createdVersion="7" refreshedVersion="7" minRefreshableVersion="3" recordCount="4115" xr:uid="{BA25C08A-6E74-4F70-B748-43B71E0E3359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ando Iñarra" refreshedDate="44542.882352314817" createdVersion="7" refreshedVersion="7" minRefreshableVersion="3" recordCount="4115" xr:uid="{1DA14D30-74E1-42E9-8FCC-810EDF742443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0"/>
    <n v="1"/>
    <x v="1"/>
    <x v="6"/>
  </r>
  <r>
    <m/>
    <m/>
    <m/>
    <m/>
    <m/>
    <x v="4"/>
    <x v="21"/>
    <m/>
    <m/>
    <m/>
    <m/>
    <x v="502"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305630-7BFA-4956-AD1A-AAE1DC25820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AB6B06-0944-4447-BF9A-AFD1F3936B7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1DBAE1-2442-471B-A8C9-2E5D95B866BF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AB9F8-B631-4D6D-9FA0-E20EF86E6C26}">
  <dimension ref="A1:F6"/>
  <sheetViews>
    <sheetView workbookViewId="0">
      <selection activeCell="W2" sqref="W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7.109375" bestFit="1" customWidth="1"/>
    <col min="12" max="12" width="11" bestFit="1" customWidth="1"/>
    <col min="13" max="13" width="9.6640625" bestFit="1" customWidth="1"/>
    <col min="14" max="14" width="6.6640625" bestFit="1" customWidth="1"/>
    <col min="15" max="15" width="8.5546875" bestFit="1" customWidth="1"/>
    <col min="16" max="16" width="6" bestFit="1" customWidth="1"/>
    <col min="17" max="17" width="4.109375" bestFit="1" customWidth="1"/>
    <col min="18" max="18" width="9.6640625" bestFit="1" customWidth="1"/>
    <col min="19" max="19" width="6.6640625" bestFit="1" customWidth="1"/>
    <col min="20" max="20" width="8.5546875" bestFit="1" customWidth="1"/>
    <col min="21" max="21" width="6" bestFit="1" customWidth="1"/>
    <col min="22" max="22" width="4.109375" bestFit="1" customWidth="1"/>
    <col min="23" max="23" width="9.6640625" bestFit="1" customWidth="1"/>
    <col min="24" max="24" width="6.6640625" bestFit="1" customWidth="1"/>
    <col min="25" max="25" width="8.5546875" bestFit="1" customWidth="1"/>
    <col min="26" max="26" width="6" bestFit="1" customWidth="1"/>
    <col min="27" max="27" width="9.6640625" bestFit="1" customWidth="1"/>
    <col min="28" max="28" width="6.6640625" bestFit="1" customWidth="1"/>
    <col min="29" max="29" width="8.5546875" bestFit="1" customWidth="1"/>
    <col min="30" max="30" width="6" bestFit="1" customWidth="1"/>
    <col min="31" max="31" width="4.109375" bestFit="1" customWidth="1"/>
    <col min="32" max="32" width="9.6640625" bestFit="1" customWidth="1"/>
    <col min="33" max="33" width="6.6640625" bestFit="1" customWidth="1"/>
    <col min="34" max="34" width="8.5546875" bestFit="1" customWidth="1"/>
    <col min="35" max="35" width="6" bestFit="1" customWidth="1"/>
    <col min="36" max="36" width="4.109375" bestFit="1" customWidth="1"/>
    <col min="37" max="37" width="9.6640625" bestFit="1" customWidth="1"/>
    <col min="38" max="38" width="6.6640625" bestFit="1" customWidth="1"/>
    <col min="39" max="39" width="8.5546875" bestFit="1" customWidth="1"/>
    <col min="40" max="40" width="6" bestFit="1" customWidth="1"/>
    <col min="41" max="41" width="4.109375" bestFit="1" customWidth="1"/>
    <col min="42" max="42" width="9.6640625" bestFit="1" customWidth="1"/>
    <col min="43" max="43" width="6.6640625" bestFit="1" customWidth="1"/>
    <col min="44" max="44" width="8.5546875" bestFit="1" customWidth="1"/>
    <col min="45" max="45" width="6" bestFit="1" customWidth="1"/>
    <col min="46" max="46" width="9.6640625" bestFit="1" customWidth="1"/>
    <col min="47" max="47" width="6.6640625" bestFit="1" customWidth="1"/>
    <col min="48" max="48" width="8.5546875" bestFit="1" customWidth="1"/>
    <col min="49" max="49" width="6" bestFit="1" customWidth="1"/>
    <col min="50" max="50" width="4.109375" bestFit="1" customWidth="1"/>
    <col min="51" max="51" width="9.6640625" bestFit="1" customWidth="1"/>
    <col min="52" max="52" width="7.6640625" bestFit="1" customWidth="1"/>
    <col min="53" max="53" width="8.5546875" bestFit="1" customWidth="1"/>
    <col min="54" max="54" width="6" bestFit="1" customWidth="1"/>
    <col min="55" max="55" width="4.109375" bestFit="1" customWidth="1"/>
    <col min="56" max="56" width="9.6640625" bestFit="1" customWidth="1"/>
    <col min="57" max="57" width="7.6640625" bestFit="1" customWidth="1"/>
    <col min="58" max="58" width="8.5546875" bestFit="1" customWidth="1"/>
    <col min="59" max="59" width="6" bestFit="1" customWidth="1"/>
    <col min="60" max="60" width="4.109375" bestFit="1" customWidth="1"/>
    <col min="61" max="61" width="9.6640625" bestFit="1" customWidth="1"/>
    <col min="62" max="62" width="7.6640625" bestFit="1" customWidth="1"/>
    <col min="63" max="63" width="8.5546875" bestFit="1" customWidth="1"/>
    <col min="64" max="64" width="6" bestFit="1" customWidth="1"/>
    <col min="65" max="65" width="9.6640625" bestFit="1" customWidth="1"/>
    <col min="66" max="66" width="7.6640625" bestFit="1" customWidth="1"/>
    <col min="67" max="67" width="8.5546875" bestFit="1" customWidth="1"/>
    <col min="68" max="68" width="6" bestFit="1" customWidth="1"/>
    <col min="69" max="69" width="4.109375" bestFit="1" customWidth="1"/>
    <col min="70" max="70" width="9.6640625" bestFit="1" customWidth="1"/>
    <col min="71" max="71" width="7.6640625" bestFit="1" customWidth="1"/>
    <col min="72" max="72" width="8.5546875" bestFit="1" customWidth="1"/>
    <col min="73" max="73" width="6" bestFit="1" customWidth="1"/>
    <col min="74" max="74" width="4.109375" bestFit="1" customWidth="1"/>
    <col min="75" max="75" width="9.6640625" bestFit="1" customWidth="1"/>
    <col min="76" max="76" width="7.6640625" bestFit="1" customWidth="1"/>
    <col min="77" max="77" width="8.5546875" bestFit="1" customWidth="1"/>
    <col min="78" max="78" width="6" bestFit="1" customWidth="1"/>
    <col min="79" max="79" width="4.109375" bestFit="1" customWidth="1"/>
    <col min="80" max="80" width="9.6640625" bestFit="1" customWidth="1"/>
    <col min="81" max="81" width="7.6640625" bestFit="1" customWidth="1"/>
    <col min="82" max="82" width="8.5546875" bestFit="1" customWidth="1"/>
    <col min="83" max="83" width="6" bestFit="1" customWidth="1"/>
    <col min="84" max="84" width="9.6640625" bestFit="1" customWidth="1"/>
    <col min="85" max="85" width="7.6640625" bestFit="1" customWidth="1"/>
    <col min="86" max="86" width="8.5546875" bestFit="1" customWidth="1"/>
    <col min="87" max="87" width="6" bestFit="1" customWidth="1"/>
    <col min="88" max="88" width="9.6640625" bestFit="1" customWidth="1"/>
    <col min="89" max="89" width="7.6640625" bestFit="1" customWidth="1"/>
    <col min="90" max="90" width="8.5546875" bestFit="1" customWidth="1"/>
    <col min="91" max="91" width="6" bestFit="1" customWidth="1"/>
    <col min="92" max="92" width="9.6640625" bestFit="1" customWidth="1"/>
    <col min="93" max="93" width="7.6640625" bestFit="1" customWidth="1"/>
    <col min="94" max="94" width="8.5546875" bestFit="1" customWidth="1"/>
    <col min="95" max="95" width="6" bestFit="1" customWidth="1"/>
    <col min="96" max="96" width="9.6640625" bestFit="1" customWidth="1"/>
    <col min="97" max="97" width="7.6640625" bestFit="1" customWidth="1"/>
    <col min="98" max="98" width="6" bestFit="1" customWidth="1"/>
    <col min="99" max="99" width="9.6640625" bestFit="1" customWidth="1"/>
    <col min="100" max="100" width="7.6640625" bestFit="1" customWidth="1"/>
    <col min="101" max="101" width="8.5546875" bestFit="1" customWidth="1"/>
    <col min="102" max="102" width="6" bestFit="1" customWidth="1"/>
    <col min="103" max="103" width="4.109375" bestFit="1" customWidth="1"/>
    <col min="104" max="104" width="9.6640625" bestFit="1" customWidth="1"/>
    <col min="105" max="105" width="7.6640625" bestFit="1" customWidth="1"/>
    <col min="106" max="106" width="8.5546875" bestFit="1" customWidth="1"/>
    <col min="107" max="107" width="6" bestFit="1" customWidth="1"/>
    <col min="108" max="108" width="4.109375" bestFit="1" customWidth="1"/>
    <col min="109" max="109" width="9.6640625" bestFit="1" customWidth="1"/>
    <col min="110" max="110" width="7.6640625" bestFit="1" customWidth="1"/>
    <col min="111" max="111" width="8.5546875" bestFit="1" customWidth="1"/>
    <col min="112" max="112" width="6" bestFit="1" customWidth="1"/>
    <col min="113" max="113" width="9.6640625" bestFit="1" customWidth="1"/>
    <col min="114" max="114" width="7.6640625" bestFit="1" customWidth="1"/>
    <col min="115" max="115" width="8.5546875" bestFit="1" customWidth="1"/>
    <col min="116" max="116" width="6" bestFit="1" customWidth="1"/>
    <col min="117" max="117" width="9.6640625" bestFit="1" customWidth="1"/>
    <col min="118" max="118" width="7.6640625" bestFit="1" customWidth="1"/>
    <col min="119" max="119" width="6" bestFit="1" customWidth="1"/>
    <col min="120" max="120" width="4.109375" bestFit="1" customWidth="1"/>
    <col min="121" max="121" width="9.6640625" bestFit="1" customWidth="1"/>
    <col min="122" max="122" width="7.6640625" bestFit="1" customWidth="1"/>
    <col min="123" max="123" width="8.5546875" bestFit="1" customWidth="1"/>
    <col min="124" max="124" width="6" bestFit="1" customWidth="1"/>
    <col min="125" max="125" width="9.6640625" bestFit="1" customWidth="1"/>
    <col min="126" max="126" width="7.6640625" bestFit="1" customWidth="1"/>
    <col min="127" max="127" width="8.5546875" bestFit="1" customWidth="1"/>
    <col min="128" max="128" width="6" bestFit="1" customWidth="1"/>
    <col min="129" max="129" width="9.6640625" bestFit="1" customWidth="1"/>
    <col min="130" max="130" width="7.6640625" bestFit="1" customWidth="1"/>
    <col min="131" max="131" width="6" bestFit="1" customWidth="1"/>
    <col min="132" max="132" width="9.6640625" bestFit="1" customWidth="1"/>
    <col min="133" max="133" width="7.6640625" bestFit="1" customWidth="1"/>
    <col min="134" max="134" width="6" bestFit="1" customWidth="1"/>
    <col min="135" max="135" width="4.109375" bestFit="1" customWidth="1"/>
    <col min="136" max="136" width="9.6640625" bestFit="1" customWidth="1"/>
    <col min="137" max="137" width="7.6640625" bestFit="1" customWidth="1"/>
    <col min="138" max="138" width="6" bestFit="1" customWidth="1"/>
    <col min="139" max="139" width="9.6640625" bestFit="1" customWidth="1"/>
    <col min="140" max="140" width="7.6640625" bestFit="1" customWidth="1"/>
    <col min="141" max="141" width="6" bestFit="1" customWidth="1"/>
    <col min="142" max="142" width="9.6640625" bestFit="1" customWidth="1"/>
    <col min="143" max="143" width="7.6640625" bestFit="1" customWidth="1"/>
    <col min="144" max="144" width="6" bestFit="1" customWidth="1"/>
    <col min="145" max="145" width="9.6640625" bestFit="1" customWidth="1"/>
    <col min="146" max="146" width="7.6640625" bestFit="1" customWidth="1"/>
    <col min="147" max="147" width="8.5546875" bestFit="1" customWidth="1"/>
    <col min="148" max="148" width="6" bestFit="1" customWidth="1"/>
    <col min="149" max="149" width="9.6640625" bestFit="1" customWidth="1"/>
    <col min="150" max="150" width="7.6640625" bestFit="1" customWidth="1"/>
    <col min="151" max="151" width="8.5546875" bestFit="1" customWidth="1"/>
    <col min="152" max="152" width="6" bestFit="1" customWidth="1"/>
    <col min="153" max="153" width="9.6640625" bestFit="1" customWidth="1"/>
    <col min="154" max="154" width="7.6640625" bestFit="1" customWidth="1"/>
    <col min="155" max="155" width="6" bestFit="1" customWidth="1"/>
    <col min="156" max="156" width="9.6640625" bestFit="1" customWidth="1"/>
    <col min="157" max="157" width="7.6640625" bestFit="1" customWidth="1"/>
    <col min="158" max="158" width="8.5546875" bestFit="1" customWidth="1"/>
    <col min="159" max="159" width="6" bestFit="1" customWidth="1"/>
    <col min="160" max="160" width="9.6640625" bestFit="1" customWidth="1"/>
    <col min="161" max="161" width="7.6640625" bestFit="1" customWidth="1"/>
    <col min="162" max="162" width="8.5546875" bestFit="1" customWidth="1"/>
    <col min="163" max="163" width="6" bestFit="1" customWidth="1"/>
    <col min="164" max="164" width="4.109375" bestFit="1" customWidth="1"/>
    <col min="165" max="165" width="9.6640625" bestFit="1" customWidth="1"/>
    <col min="166" max="166" width="7.6640625" bestFit="1" customWidth="1"/>
    <col min="167" max="167" width="8.5546875" bestFit="1" customWidth="1"/>
    <col min="168" max="168" width="6" bestFit="1" customWidth="1"/>
    <col min="169" max="169" width="4.109375" bestFit="1" customWidth="1"/>
    <col min="170" max="170" width="9.6640625" bestFit="1" customWidth="1"/>
    <col min="171" max="171" width="7.6640625" bestFit="1" customWidth="1"/>
    <col min="172" max="172" width="8.5546875" bestFit="1" customWidth="1"/>
    <col min="173" max="173" width="6" bestFit="1" customWidth="1"/>
    <col min="174" max="174" width="9.6640625" bestFit="1" customWidth="1"/>
    <col min="175" max="175" width="7.6640625" bestFit="1" customWidth="1"/>
    <col min="176" max="176" width="8.5546875" bestFit="1" customWidth="1"/>
    <col min="177" max="177" width="6" bestFit="1" customWidth="1"/>
    <col min="178" max="178" width="9.6640625" bestFit="1" customWidth="1"/>
    <col min="179" max="179" width="7.6640625" bestFit="1" customWidth="1"/>
    <col min="180" max="180" width="6" bestFit="1" customWidth="1"/>
    <col min="181" max="181" width="9.6640625" bestFit="1" customWidth="1"/>
    <col min="182" max="182" width="7.6640625" bestFit="1" customWidth="1"/>
    <col min="183" max="183" width="8.5546875" bestFit="1" customWidth="1"/>
    <col min="184" max="184" width="6" bestFit="1" customWidth="1"/>
    <col min="185" max="185" width="9.6640625" bestFit="1" customWidth="1"/>
    <col min="186" max="186" width="7.6640625" bestFit="1" customWidth="1"/>
    <col min="187" max="187" width="8.5546875" bestFit="1" customWidth="1"/>
    <col min="188" max="188" width="6" bestFit="1" customWidth="1"/>
    <col min="189" max="189" width="9.6640625" bestFit="1" customWidth="1"/>
    <col min="190" max="190" width="7.6640625" bestFit="1" customWidth="1"/>
    <col min="191" max="191" width="8.5546875" bestFit="1" customWidth="1"/>
    <col min="192" max="192" width="6" bestFit="1" customWidth="1"/>
    <col min="193" max="193" width="4.109375" bestFit="1" customWidth="1"/>
    <col min="194" max="194" width="9.6640625" bestFit="1" customWidth="1"/>
    <col min="195" max="195" width="7.6640625" bestFit="1" customWidth="1"/>
    <col min="196" max="196" width="8.5546875" bestFit="1" customWidth="1"/>
    <col min="197" max="197" width="6" bestFit="1" customWidth="1"/>
    <col min="198" max="198" width="4.109375" bestFit="1" customWidth="1"/>
    <col min="199" max="199" width="9.6640625" bestFit="1" customWidth="1"/>
    <col min="200" max="200" width="7.6640625" bestFit="1" customWidth="1"/>
    <col min="201" max="201" width="6" bestFit="1" customWidth="1"/>
    <col min="202" max="202" width="9.6640625" bestFit="1" customWidth="1"/>
    <col min="203" max="203" width="7.6640625" bestFit="1" customWidth="1"/>
    <col min="204" max="204" width="6" bestFit="1" customWidth="1"/>
    <col min="205" max="205" width="9.6640625" bestFit="1" customWidth="1"/>
    <col min="206" max="206" width="7.6640625" bestFit="1" customWidth="1"/>
    <col min="207" max="207" width="6" bestFit="1" customWidth="1"/>
    <col min="208" max="208" width="9.6640625" bestFit="1" customWidth="1"/>
    <col min="209" max="209" width="7.6640625" bestFit="1" customWidth="1"/>
    <col min="210" max="210" width="8.5546875" bestFit="1" customWidth="1"/>
    <col min="211" max="211" width="6" bestFit="1" customWidth="1"/>
    <col min="212" max="212" width="9.6640625" bestFit="1" customWidth="1"/>
    <col min="213" max="213" width="7.6640625" bestFit="1" customWidth="1"/>
    <col min="214" max="214" width="9.6640625" bestFit="1" customWidth="1"/>
    <col min="215" max="215" width="7.6640625" bestFit="1" customWidth="1"/>
    <col min="216" max="216" width="8.5546875" bestFit="1" customWidth="1"/>
    <col min="217" max="217" width="6" bestFit="1" customWidth="1"/>
    <col min="218" max="218" width="9.6640625" bestFit="1" customWidth="1"/>
    <col min="219" max="219" width="7.6640625" bestFit="1" customWidth="1"/>
    <col min="220" max="220" width="6" bestFit="1" customWidth="1"/>
    <col min="221" max="221" width="9.6640625" bestFit="1" customWidth="1"/>
    <col min="222" max="222" width="7.6640625" bestFit="1" customWidth="1"/>
    <col min="223" max="223" width="9.6640625" bestFit="1" customWidth="1"/>
    <col min="224" max="224" width="7.6640625" bestFit="1" customWidth="1"/>
    <col min="225" max="225" width="6" bestFit="1" customWidth="1"/>
    <col min="226" max="226" width="9.6640625" bestFit="1" customWidth="1"/>
    <col min="227" max="227" width="7.6640625" bestFit="1" customWidth="1"/>
    <col min="228" max="228" width="6" bestFit="1" customWidth="1"/>
    <col min="229" max="229" width="9.6640625" bestFit="1" customWidth="1"/>
    <col min="230" max="230" width="7.6640625" bestFit="1" customWidth="1"/>
    <col min="231" max="231" width="6" bestFit="1" customWidth="1"/>
    <col min="232" max="232" width="9.6640625" bestFit="1" customWidth="1"/>
    <col min="233" max="233" width="7.6640625" bestFit="1" customWidth="1"/>
    <col min="234" max="234" width="8.5546875" bestFit="1" customWidth="1"/>
    <col min="235" max="235" width="9.6640625" bestFit="1" customWidth="1"/>
    <col min="236" max="236" width="7.6640625" bestFit="1" customWidth="1"/>
    <col min="237" max="237" width="8.5546875" bestFit="1" customWidth="1"/>
    <col min="238" max="238" width="6" bestFit="1" customWidth="1"/>
    <col min="239" max="239" width="9.6640625" bestFit="1" customWidth="1"/>
    <col min="240" max="240" width="7.6640625" bestFit="1" customWidth="1"/>
    <col min="241" max="241" width="6" bestFit="1" customWidth="1"/>
    <col min="242" max="242" width="9.6640625" bestFit="1" customWidth="1"/>
    <col min="243" max="243" width="7.6640625" bestFit="1" customWidth="1"/>
    <col min="244" max="244" width="5" bestFit="1" customWidth="1"/>
    <col min="245" max="245" width="9.6640625" bestFit="1" customWidth="1"/>
    <col min="246" max="246" width="7.6640625" bestFit="1" customWidth="1"/>
    <col min="247" max="247" width="9.6640625" bestFit="1" customWidth="1"/>
    <col min="248" max="248" width="7.6640625" bestFit="1" customWidth="1"/>
    <col min="249" max="249" width="9.6640625" bestFit="1" customWidth="1"/>
    <col min="250" max="250" width="7.6640625" bestFit="1" customWidth="1"/>
    <col min="251" max="251" width="5" bestFit="1" customWidth="1"/>
    <col min="252" max="252" width="9.6640625" bestFit="1" customWidth="1"/>
    <col min="253" max="253" width="7.6640625" bestFit="1" customWidth="1"/>
    <col min="254" max="254" width="9.6640625" bestFit="1" customWidth="1"/>
    <col min="255" max="255" width="7.6640625" bestFit="1" customWidth="1"/>
    <col min="256" max="256" width="6" bestFit="1" customWidth="1"/>
    <col min="257" max="257" width="9.6640625" bestFit="1" customWidth="1"/>
    <col min="258" max="258" width="7.6640625" bestFit="1" customWidth="1"/>
    <col min="259" max="259" width="8.5546875" bestFit="1" customWidth="1"/>
    <col min="260" max="260" width="6" bestFit="1" customWidth="1"/>
    <col min="261" max="261" width="9.6640625" bestFit="1" customWidth="1"/>
    <col min="262" max="262" width="7.6640625" bestFit="1" customWidth="1"/>
    <col min="263" max="263" width="6" bestFit="1" customWidth="1"/>
    <col min="264" max="264" width="9.6640625" bestFit="1" customWidth="1"/>
    <col min="265" max="265" width="7.6640625" bestFit="1" customWidth="1"/>
    <col min="266" max="266" width="9.6640625" bestFit="1" customWidth="1"/>
    <col min="267" max="267" width="7.6640625" bestFit="1" customWidth="1"/>
    <col min="268" max="268" width="8.5546875" bestFit="1" customWidth="1"/>
    <col min="269" max="269" width="6" bestFit="1" customWidth="1"/>
    <col min="270" max="270" width="9.6640625" bestFit="1" customWidth="1"/>
    <col min="271" max="271" width="7.6640625" bestFit="1" customWidth="1"/>
    <col min="272" max="272" width="9.6640625" bestFit="1" customWidth="1"/>
    <col min="273" max="273" width="7.6640625" bestFit="1" customWidth="1"/>
    <col min="274" max="274" width="6" bestFit="1" customWidth="1"/>
    <col min="275" max="275" width="9.6640625" bestFit="1" customWidth="1"/>
    <col min="276" max="276" width="7.6640625" bestFit="1" customWidth="1"/>
    <col min="277" max="277" width="6" bestFit="1" customWidth="1"/>
    <col min="278" max="278" width="9.6640625" bestFit="1" customWidth="1"/>
    <col min="279" max="279" width="7.6640625" bestFit="1" customWidth="1"/>
    <col min="280" max="280" width="9.6640625" bestFit="1" customWidth="1"/>
    <col min="281" max="281" width="7.6640625" bestFit="1" customWidth="1"/>
    <col min="282" max="282" width="6" bestFit="1" customWidth="1"/>
    <col min="283" max="283" width="9.6640625" bestFit="1" customWidth="1"/>
    <col min="284" max="284" width="7.6640625" bestFit="1" customWidth="1"/>
    <col min="285" max="285" width="8.5546875" bestFit="1" customWidth="1"/>
    <col min="286" max="286" width="6" bestFit="1" customWidth="1"/>
    <col min="287" max="287" width="9.6640625" bestFit="1" customWidth="1"/>
    <col min="288" max="288" width="7.6640625" bestFit="1" customWidth="1"/>
    <col min="289" max="289" width="9.6640625" bestFit="1" customWidth="1"/>
    <col min="290" max="290" width="7.6640625" bestFit="1" customWidth="1"/>
    <col min="291" max="291" width="9.6640625" bestFit="1" customWidth="1"/>
    <col min="292" max="292" width="7.6640625" bestFit="1" customWidth="1"/>
    <col min="293" max="293" width="6" bestFit="1" customWidth="1"/>
    <col min="294" max="294" width="4.109375" bestFit="1" customWidth="1"/>
    <col min="295" max="295" width="9.6640625" bestFit="1" customWidth="1"/>
    <col min="296" max="296" width="7.6640625" bestFit="1" customWidth="1"/>
    <col min="297" max="297" width="9.6640625" bestFit="1" customWidth="1"/>
    <col min="298" max="298" width="7.6640625" bestFit="1" customWidth="1"/>
    <col min="299" max="299" width="8.5546875" bestFit="1" customWidth="1"/>
    <col min="300" max="300" width="6" bestFit="1" customWidth="1"/>
    <col min="301" max="301" width="9.6640625" bestFit="1" customWidth="1"/>
    <col min="302" max="302" width="7.6640625" bestFit="1" customWidth="1"/>
    <col min="303" max="303" width="9.6640625" bestFit="1" customWidth="1"/>
    <col min="304" max="304" width="7.6640625" bestFit="1" customWidth="1"/>
    <col min="305" max="305" width="6" bestFit="1" customWidth="1"/>
    <col min="306" max="306" width="9.6640625" bestFit="1" customWidth="1"/>
    <col min="307" max="307" width="7.6640625" bestFit="1" customWidth="1"/>
    <col min="308" max="308" width="6" bestFit="1" customWidth="1"/>
    <col min="309" max="309" width="9.6640625" bestFit="1" customWidth="1"/>
    <col min="310" max="310" width="7.6640625" bestFit="1" customWidth="1"/>
    <col min="311" max="311" width="6" bestFit="1" customWidth="1"/>
    <col min="312" max="312" width="9.6640625" bestFit="1" customWidth="1"/>
    <col min="313" max="313" width="7.6640625" bestFit="1" customWidth="1"/>
    <col min="314" max="314" width="8.5546875" bestFit="1" customWidth="1"/>
    <col min="315" max="315" width="6" bestFit="1" customWidth="1"/>
    <col min="316" max="316" width="9.6640625" bestFit="1" customWidth="1"/>
    <col min="317" max="317" width="7.6640625" bestFit="1" customWidth="1"/>
    <col min="318" max="318" width="9.6640625" bestFit="1" customWidth="1"/>
    <col min="319" max="319" width="7.6640625" bestFit="1" customWidth="1"/>
    <col min="320" max="320" width="9.6640625" bestFit="1" customWidth="1"/>
    <col min="321" max="321" width="7.6640625" bestFit="1" customWidth="1"/>
    <col min="322" max="322" width="6" bestFit="1" customWidth="1"/>
    <col min="323" max="323" width="9.6640625" bestFit="1" customWidth="1"/>
    <col min="324" max="324" width="7.6640625" bestFit="1" customWidth="1"/>
    <col min="325" max="325" width="8.5546875" bestFit="1" customWidth="1"/>
    <col min="326" max="326" width="6" bestFit="1" customWidth="1"/>
    <col min="327" max="327" width="9.6640625" bestFit="1" customWidth="1"/>
    <col min="328" max="328" width="7.6640625" bestFit="1" customWidth="1"/>
    <col min="329" max="329" width="6" bestFit="1" customWidth="1"/>
    <col min="330" max="330" width="9.6640625" bestFit="1" customWidth="1"/>
    <col min="331" max="331" width="7.6640625" bestFit="1" customWidth="1"/>
    <col min="332" max="332" width="6" bestFit="1" customWidth="1"/>
    <col min="333" max="333" width="9.6640625" bestFit="1" customWidth="1"/>
    <col min="334" max="334" width="7.6640625" bestFit="1" customWidth="1"/>
    <col min="335" max="335" width="6" bestFit="1" customWidth="1"/>
    <col min="336" max="336" width="9.6640625" bestFit="1" customWidth="1"/>
    <col min="337" max="337" width="7.6640625" bestFit="1" customWidth="1"/>
    <col min="338" max="338" width="6" bestFit="1" customWidth="1"/>
    <col min="339" max="339" width="9.6640625" bestFit="1" customWidth="1"/>
    <col min="340" max="340" width="7.6640625" bestFit="1" customWidth="1"/>
    <col min="341" max="341" width="8.5546875" bestFit="1" customWidth="1"/>
    <col min="342" max="342" width="6" bestFit="1" customWidth="1"/>
    <col min="343" max="343" width="9.6640625" bestFit="1" customWidth="1"/>
    <col min="344" max="344" width="7.6640625" bestFit="1" customWidth="1"/>
    <col min="345" max="345" width="6" bestFit="1" customWidth="1"/>
    <col min="346" max="346" width="9.6640625" bestFit="1" customWidth="1"/>
    <col min="347" max="347" width="7.6640625" bestFit="1" customWidth="1"/>
    <col min="348" max="348" width="9.6640625" bestFit="1" customWidth="1"/>
    <col min="349" max="349" width="7.6640625" bestFit="1" customWidth="1"/>
    <col min="350" max="350" width="6" bestFit="1" customWidth="1"/>
    <col min="351" max="351" width="9.6640625" bestFit="1" customWidth="1"/>
    <col min="352" max="352" width="7.6640625" bestFit="1" customWidth="1"/>
    <col min="353" max="353" width="6" bestFit="1" customWidth="1"/>
    <col min="354" max="354" width="9.6640625" bestFit="1" customWidth="1"/>
    <col min="355" max="355" width="7.6640625" bestFit="1" customWidth="1"/>
    <col min="356" max="356" width="8.5546875" bestFit="1" customWidth="1"/>
    <col min="357" max="357" width="6" bestFit="1" customWidth="1"/>
    <col min="358" max="358" width="9.6640625" bestFit="1" customWidth="1"/>
    <col min="359" max="359" width="8.6640625" bestFit="1" customWidth="1"/>
    <col min="360" max="360" width="8.5546875" bestFit="1" customWidth="1"/>
    <col min="361" max="361" width="4.109375" bestFit="1" customWidth="1"/>
    <col min="362" max="362" width="9.6640625" bestFit="1" customWidth="1"/>
    <col min="363" max="363" width="8.6640625" bestFit="1" customWidth="1"/>
    <col min="364" max="364" width="9.6640625" bestFit="1" customWidth="1"/>
    <col min="365" max="365" width="8.6640625" bestFit="1" customWidth="1"/>
    <col min="366" max="366" width="6" bestFit="1" customWidth="1"/>
    <col min="367" max="367" width="9.6640625" bestFit="1" customWidth="1"/>
    <col min="368" max="368" width="8.6640625" bestFit="1" customWidth="1"/>
    <col min="369" max="369" width="8.5546875" bestFit="1" customWidth="1"/>
    <col min="370" max="370" width="9.6640625" bestFit="1" customWidth="1"/>
    <col min="371" max="371" width="8.6640625" bestFit="1" customWidth="1"/>
    <col min="372" max="372" width="6" bestFit="1" customWidth="1"/>
    <col min="373" max="373" width="9.6640625" bestFit="1" customWidth="1"/>
    <col min="374" max="374" width="8.6640625" bestFit="1" customWidth="1"/>
    <col min="375" max="375" width="9.6640625" bestFit="1" customWidth="1"/>
    <col min="376" max="376" width="8.6640625" bestFit="1" customWidth="1"/>
    <col min="377" max="377" width="9.6640625" bestFit="1" customWidth="1"/>
    <col min="378" max="378" width="8.6640625" bestFit="1" customWidth="1"/>
    <col min="379" max="379" width="6" bestFit="1" customWidth="1"/>
    <col min="380" max="380" width="9.6640625" bestFit="1" customWidth="1"/>
    <col min="381" max="381" width="8.6640625" bestFit="1" customWidth="1"/>
    <col min="382" max="382" width="9.6640625" bestFit="1" customWidth="1"/>
    <col min="383" max="383" width="8.6640625" bestFit="1" customWidth="1"/>
    <col min="384" max="384" width="6" bestFit="1" customWidth="1"/>
    <col min="385" max="385" width="9.6640625" bestFit="1" customWidth="1"/>
    <col min="386" max="386" width="8.6640625" bestFit="1" customWidth="1"/>
    <col min="387" max="387" width="9.6640625" bestFit="1" customWidth="1"/>
    <col min="388" max="388" width="8.6640625" bestFit="1" customWidth="1"/>
    <col min="389" max="389" width="9.6640625" bestFit="1" customWidth="1"/>
    <col min="390" max="390" width="8.6640625" bestFit="1" customWidth="1"/>
    <col min="391" max="391" width="6" bestFit="1" customWidth="1"/>
    <col min="392" max="392" width="9.6640625" bestFit="1" customWidth="1"/>
    <col min="393" max="393" width="8.6640625" bestFit="1" customWidth="1"/>
    <col min="394" max="394" width="6" bestFit="1" customWidth="1"/>
    <col min="395" max="395" width="9.6640625" bestFit="1" customWidth="1"/>
    <col min="396" max="396" width="8.6640625" bestFit="1" customWidth="1"/>
    <col min="397" max="397" width="9.6640625" bestFit="1" customWidth="1"/>
    <col min="398" max="398" width="8.6640625" bestFit="1" customWidth="1"/>
    <col min="399" max="399" width="9.6640625" bestFit="1" customWidth="1"/>
    <col min="400" max="400" width="8.6640625" bestFit="1" customWidth="1"/>
    <col min="401" max="401" width="6" bestFit="1" customWidth="1"/>
    <col min="402" max="402" width="4.109375" bestFit="1" customWidth="1"/>
    <col min="403" max="403" width="9.6640625" bestFit="1" customWidth="1"/>
    <col min="404" max="404" width="8.6640625" bestFit="1" customWidth="1"/>
    <col min="405" max="405" width="6" bestFit="1" customWidth="1"/>
    <col min="406" max="406" width="9.6640625" bestFit="1" customWidth="1"/>
    <col min="407" max="407" width="8.6640625" bestFit="1" customWidth="1"/>
    <col min="408" max="408" width="9.6640625" bestFit="1" customWidth="1"/>
    <col min="409" max="409" width="8.6640625" bestFit="1" customWidth="1"/>
    <col min="410" max="410" width="9.6640625" bestFit="1" customWidth="1"/>
    <col min="411" max="411" width="8.6640625" bestFit="1" customWidth="1"/>
    <col min="412" max="412" width="8.5546875" bestFit="1" customWidth="1"/>
    <col min="413" max="413" width="6" bestFit="1" customWidth="1"/>
    <col min="414" max="414" width="9.6640625" bestFit="1" customWidth="1"/>
    <col min="415" max="415" width="8.6640625" bestFit="1" customWidth="1"/>
    <col min="416" max="416" width="8.5546875" bestFit="1" customWidth="1"/>
    <col min="417" max="417" width="6" bestFit="1" customWidth="1"/>
    <col min="418" max="418" width="9.6640625" bestFit="1" customWidth="1"/>
    <col min="419" max="419" width="8.6640625" bestFit="1" customWidth="1"/>
    <col min="420" max="420" width="6" bestFit="1" customWidth="1"/>
    <col min="421" max="421" width="9.6640625" bestFit="1" customWidth="1"/>
    <col min="422" max="422" width="8.6640625" bestFit="1" customWidth="1"/>
    <col min="423" max="423" width="6" bestFit="1" customWidth="1"/>
    <col min="424" max="424" width="9.6640625" bestFit="1" customWidth="1"/>
    <col min="425" max="425" width="8.6640625" bestFit="1" customWidth="1"/>
    <col min="426" max="426" width="6" bestFit="1" customWidth="1"/>
    <col min="427" max="427" width="9.6640625" bestFit="1" customWidth="1"/>
    <col min="428" max="428" width="8.6640625" bestFit="1" customWidth="1"/>
    <col min="429" max="429" width="9.6640625" bestFit="1" customWidth="1"/>
    <col min="430" max="430" width="8.6640625" bestFit="1" customWidth="1"/>
    <col min="431" max="431" width="9.6640625" bestFit="1" customWidth="1"/>
    <col min="432" max="432" width="8.6640625" bestFit="1" customWidth="1"/>
    <col min="433" max="433" width="9.6640625" bestFit="1" customWidth="1"/>
    <col min="434" max="434" width="8.6640625" bestFit="1" customWidth="1"/>
    <col min="435" max="435" width="6" bestFit="1" customWidth="1"/>
    <col min="436" max="436" width="9.6640625" bestFit="1" customWidth="1"/>
    <col min="437" max="437" width="8.6640625" bestFit="1" customWidth="1"/>
    <col min="438" max="438" width="9.6640625" bestFit="1" customWidth="1"/>
    <col min="439" max="439" width="8.6640625" bestFit="1" customWidth="1"/>
    <col min="440" max="440" width="9.6640625" bestFit="1" customWidth="1"/>
    <col min="441" max="441" width="8.6640625" bestFit="1" customWidth="1"/>
    <col min="442" max="442" width="9.6640625" bestFit="1" customWidth="1"/>
    <col min="443" max="443" width="8.6640625" bestFit="1" customWidth="1"/>
    <col min="444" max="444" width="9.6640625" bestFit="1" customWidth="1"/>
    <col min="445" max="445" width="8.6640625" bestFit="1" customWidth="1"/>
    <col min="446" max="446" width="9.6640625" bestFit="1" customWidth="1"/>
    <col min="447" max="447" width="8.6640625" bestFit="1" customWidth="1"/>
    <col min="448" max="448" width="8.5546875" bestFit="1" customWidth="1"/>
    <col min="449" max="449" width="6" bestFit="1" customWidth="1"/>
    <col min="450" max="450" width="9.6640625" bestFit="1" customWidth="1"/>
    <col min="451" max="451" width="8.6640625" bestFit="1" customWidth="1"/>
    <col min="452" max="452" width="9.6640625" bestFit="1" customWidth="1"/>
    <col min="453" max="453" width="8.6640625" bestFit="1" customWidth="1"/>
    <col min="454" max="454" width="9.6640625" bestFit="1" customWidth="1"/>
    <col min="455" max="455" width="8.6640625" bestFit="1" customWidth="1"/>
    <col min="456" max="456" width="9.6640625" bestFit="1" customWidth="1"/>
    <col min="457" max="457" width="8.6640625" bestFit="1" customWidth="1"/>
    <col min="458" max="458" width="6" bestFit="1" customWidth="1"/>
    <col min="459" max="459" width="9.6640625" bestFit="1" customWidth="1"/>
    <col min="460" max="460" width="8.6640625" bestFit="1" customWidth="1"/>
    <col min="461" max="461" width="8.5546875" bestFit="1" customWidth="1"/>
    <col min="462" max="462" width="6" bestFit="1" customWidth="1"/>
    <col min="463" max="463" width="9.6640625" bestFit="1" customWidth="1"/>
    <col min="464" max="464" width="8.6640625" bestFit="1" customWidth="1"/>
    <col min="465" max="465" width="9.6640625" bestFit="1" customWidth="1"/>
    <col min="466" max="466" width="8.6640625" bestFit="1" customWidth="1"/>
    <col min="467" max="467" width="9.6640625" bestFit="1" customWidth="1"/>
    <col min="468" max="468" width="8.6640625" bestFit="1" customWidth="1"/>
    <col min="469" max="469" width="9.6640625" bestFit="1" customWidth="1"/>
    <col min="470" max="470" width="8.6640625" bestFit="1" customWidth="1"/>
    <col min="471" max="471" width="9.6640625" bestFit="1" customWidth="1"/>
    <col min="472" max="472" width="8.6640625" bestFit="1" customWidth="1"/>
    <col min="473" max="473" width="9.6640625" bestFit="1" customWidth="1"/>
    <col min="474" max="474" width="8.6640625" bestFit="1" customWidth="1"/>
    <col min="475" max="475" width="9.6640625" bestFit="1" customWidth="1"/>
    <col min="476" max="476" width="8.6640625" bestFit="1" customWidth="1"/>
    <col min="477" max="477" width="6" bestFit="1" customWidth="1"/>
    <col min="478" max="478" width="9.6640625" bestFit="1" customWidth="1"/>
    <col min="479" max="479" width="8.6640625" bestFit="1" customWidth="1"/>
    <col min="480" max="480" width="6" bestFit="1" customWidth="1"/>
    <col min="481" max="481" width="9.6640625" bestFit="1" customWidth="1"/>
    <col min="482" max="482" width="8.6640625" bestFit="1" customWidth="1"/>
    <col min="483" max="483" width="9.6640625" bestFit="1" customWidth="1"/>
    <col min="484" max="484" width="8.6640625" bestFit="1" customWidth="1"/>
    <col min="485" max="485" width="9.6640625" bestFit="1" customWidth="1"/>
    <col min="486" max="486" width="8.6640625" bestFit="1" customWidth="1"/>
    <col min="487" max="487" width="9.6640625" bestFit="1" customWidth="1"/>
    <col min="488" max="488" width="8.6640625" bestFit="1" customWidth="1"/>
    <col min="489" max="489" width="8.5546875" bestFit="1" customWidth="1"/>
    <col min="490" max="490" width="6" bestFit="1" customWidth="1"/>
    <col min="491" max="491" width="9.6640625" bestFit="1" customWidth="1"/>
    <col min="492" max="492" width="8.6640625" bestFit="1" customWidth="1"/>
    <col min="493" max="493" width="9.6640625" bestFit="1" customWidth="1"/>
    <col min="494" max="494" width="8.6640625" bestFit="1" customWidth="1"/>
    <col min="495" max="495" width="9.6640625" bestFit="1" customWidth="1"/>
    <col min="496" max="496" width="8.6640625" bestFit="1" customWidth="1"/>
    <col min="497" max="497" width="9.6640625" bestFit="1" customWidth="1"/>
    <col min="498" max="498" width="8.6640625" bestFit="1" customWidth="1"/>
    <col min="499" max="499" width="9.6640625" bestFit="1" customWidth="1"/>
    <col min="500" max="500" width="8.6640625" bestFit="1" customWidth="1"/>
    <col min="501" max="501" width="9.6640625" bestFit="1" customWidth="1"/>
    <col min="502" max="502" width="8.6640625" bestFit="1" customWidth="1"/>
    <col min="503" max="503" width="9.6640625" bestFit="1" customWidth="1"/>
    <col min="504" max="504" width="8.6640625" bestFit="1" customWidth="1"/>
    <col min="505" max="505" width="9.6640625" bestFit="1" customWidth="1"/>
    <col min="506" max="506" width="8.6640625" bestFit="1" customWidth="1"/>
    <col min="507" max="507" width="8.5546875" bestFit="1" customWidth="1"/>
    <col min="508" max="508" width="8.6640625" bestFit="1" customWidth="1"/>
    <col min="509" max="509" width="9.6640625" bestFit="1" customWidth="1"/>
    <col min="510" max="510" width="8.6640625" bestFit="1" customWidth="1"/>
    <col min="511" max="511" width="9.6640625" bestFit="1" customWidth="1"/>
    <col min="512" max="512" width="8.6640625" bestFit="1" customWidth="1"/>
    <col min="513" max="513" width="9.6640625" bestFit="1" customWidth="1"/>
    <col min="514" max="514" width="8.6640625" bestFit="1" customWidth="1"/>
    <col min="515" max="515" width="9.6640625" bestFit="1" customWidth="1"/>
    <col min="516" max="516" width="8.6640625" bestFit="1" customWidth="1"/>
    <col min="517" max="517" width="6" bestFit="1" customWidth="1"/>
    <col min="518" max="518" width="9.6640625" bestFit="1" customWidth="1"/>
    <col min="519" max="519" width="8.6640625" bestFit="1" customWidth="1"/>
    <col min="520" max="520" width="9.6640625" bestFit="1" customWidth="1"/>
    <col min="521" max="521" width="8.6640625" bestFit="1" customWidth="1"/>
    <col min="522" max="522" width="9.6640625" bestFit="1" customWidth="1"/>
    <col min="523" max="523" width="8.6640625" bestFit="1" customWidth="1"/>
    <col min="524" max="524" width="6" bestFit="1" customWidth="1"/>
    <col min="525" max="525" width="9.6640625" bestFit="1" customWidth="1"/>
    <col min="526" max="526" width="8.6640625" bestFit="1" customWidth="1"/>
    <col min="527" max="527" width="6" bestFit="1" customWidth="1"/>
    <col min="528" max="528" width="9.6640625" bestFit="1" customWidth="1"/>
    <col min="529" max="529" width="8.6640625" bestFit="1" customWidth="1"/>
    <col min="530" max="530" width="9.6640625" bestFit="1" customWidth="1"/>
    <col min="531" max="531" width="8.6640625" bestFit="1" customWidth="1"/>
    <col min="532" max="532" width="9.6640625" bestFit="1" customWidth="1"/>
    <col min="533" max="533" width="8.6640625" bestFit="1" customWidth="1"/>
    <col min="534" max="534" width="9.6640625" bestFit="1" customWidth="1"/>
    <col min="535" max="535" width="8.6640625" bestFit="1" customWidth="1"/>
    <col min="536" max="536" width="9.6640625" bestFit="1" customWidth="1"/>
    <col min="537" max="537" width="8.6640625" bestFit="1" customWidth="1"/>
    <col min="538" max="538" width="9.6640625" bestFit="1" customWidth="1"/>
    <col min="539" max="539" width="8.6640625" bestFit="1" customWidth="1"/>
    <col min="540" max="540" width="9.6640625" bestFit="1" customWidth="1"/>
    <col min="541" max="541" width="8.6640625" bestFit="1" customWidth="1"/>
    <col min="542" max="542" width="9.6640625" bestFit="1" customWidth="1"/>
    <col min="543" max="543" width="8.6640625" bestFit="1" customWidth="1"/>
    <col min="544" max="544" width="6" bestFit="1" customWidth="1"/>
    <col min="545" max="545" width="9.6640625" bestFit="1" customWidth="1"/>
    <col min="546" max="546" width="8.6640625" bestFit="1" customWidth="1"/>
    <col min="547" max="547" width="9.6640625" bestFit="1" customWidth="1"/>
    <col min="548" max="548" width="8.6640625" bestFit="1" customWidth="1"/>
    <col min="549" max="549" width="9.6640625" bestFit="1" customWidth="1"/>
    <col min="550" max="550" width="8.6640625" bestFit="1" customWidth="1"/>
    <col min="551" max="551" width="9.6640625" bestFit="1" customWidth="1"/>
    <col min="552" max="552" width="8.6640625" bestFit="1" customWidth="1"/>
    <col min="553" max="553" width="9.6640625" bestFit="1" customWidth="1"/>
    <col min="554" max="554" width="8.6640625" bestFit="1" customWidth="1"/>
    <col min="555" max="555" width="9.6640625" bestFit="1" customWidth="1"/>
    <col min="556" max="556" width="8.6640625" bestFit="1" customWidth="1"/>
    <col min="557" max="557" width="6" bestFit="1" customWidth="1"/>
    <col min="558" max="558" width="9.6640625" bestFit="1" customWidth="1"/>
    <col min="559" max="559" width="8.6640625" bestFit="1" customWidth="1"/>
    <col min="560" max="560" width="9.6640625" bestFit="1" customWidth="1"/>
    <col min="561" max="561" width="8.6640625" bestFit="1" customWidth="1"/>
    <col min="562" max="562" width="9.6640625" bestFit="1" customWidth="1"/>
    <col min="563" max="563" width="8.6640625" bestFit="1" customWidth="1"/>
    <col min="564" max="564" width="6" bestFit="1" customWidth="1"/>
    <col min="565" max="565" width="9.6640625" bestFit="1" customWidth="1"/>
    <col min="566" max="566" width="8.6640625" bestFit="1" customWidth="1"/>
    <col min="567" max="567" width="9.6640625" bestFit="1" customWidth="1"/>
    <col min="568" max="568" width="8.6640625" bestFit="1" customWidth="1"/>
    <col min="569" max="569" width="9.6640625" bestFit="1" customWidth="1"/>
    <col min="570" max="570" width="8.6640625" bestFit="1" customWidth="1"/>
    <col min="571" max="571" width="9.6640625" bestFit="1" customWidth="1"/>
    <col min="572" max="572" width="8.6640625" bestFit="1" customWidth="1"/>
    <col min="573" max="573" width="9.6640625" bestFit="1" customWidth="1"/>
    <col min="574" max="574" width="8.6640625" bestFit="1" customWidth="1"/>
    <col min="575" max="575" width="9.6640625" bestFit="1" customWidth="1"/>
    <col min="576" max="576" width="8.6640625" bestFit="1" customWidth="1"/>
    <col min="577" max="577" width="6" bestFit="1" customWidth="1"/>
    <col min="578" max="578" width="9.6640625" bestFit="1" customWidth="1"/>
    <col min="579" max="579" width="8.6640625" bestFit="1" customWidth="1"/>
    <col min="580" max="580" width="6" bestFit="1" customWidth="1"/>
    <col min="581" max="581" width="9.6640625" bestFit="1" customWidth="1"/>
    <col min="582" max="582" width="8.6640625" bestFit="1" customWidth="1"/>
    <col min="583" max="583" width="9.6640625" bestFit="1" customWidth="1"/>
    <col min="584" max="584" width="8.6640625" bestFit="1" customWidth="1"/>
    <col min="585" max="585" width="9.6640625" bestFit="1" customWidth="1"/>
    <col min="586" max="586" width="8.6640625" bestFit="1" customWidth="1"/>
    <col min="587" max="587" width="6" bestFit="1" customWidth="1"/>
    <col min="588" max="588" width="8.6640625" bestFit="1" customWidth="1"/>
    <col min="589" max="589" width="6" bestFit="1" customWidth="1"/>
    <col min="590" max="590" width="9.6640625" bestFit="1" customWidth="1"/>
    <col min="591" max="591" width="8.6640625" bestFit="1" customWidth="1"/>
    <col min="592" max="592" width="9.6640625" bestFit="1" customWidth="1"/>
    <col min="593" max="593" width="8.6640625" bestFit="1" customWidth="1"/>
    <col min="594" max="594" width="9.6640625" bestFit="1" customWidth="1"/>
    <col min="595" max="595" width="8.6640625" bestFit="1" customWidth="1"/>
    <col min="596" max="596" width="9.6640625" bestFit="1" customWidth="1"/>
    <col min="597" max="597" width="8.6640625" bestFit="1" customWidth="1"/>
    <col min="598" max="598" width="9.6640625" bestFit="1" customWidth="1"/>
    <col min="599" max="599" width="8.6640625" bestFit="1" customWidth="1"/>
    <col min="600" max="600" width="9.6640625" bestFit="1" customWidth="1"/>
    <col min="601" max="601" width="8.6640625" bestFit="1" customWidth="1"/>
    <col min="602" max="602" width="9.6640625" bestFit="1" customWidth="1"/>
    <col min="603" max="603" width="8.6640625" bestFit="1" customWidth="1"/>
    <col min="604" max="604" width="9.6640625" bestFit="1" customWidth="1"/>
    <col min="605" max="605" width="8.6640625" bestFit="1" customWidth="1"/>
    <col min="606" max="606" width="9.6640625" bestFit="1" customWidth="1"/>
    <col min="607" max="607" width="8.6640625" bestFit="1" customWidth="1"/>
    <col min="608" max="608" width="9.6640625" bestFit="1" customWidth="1"/>
    <col min="609" max="609" width="8.6640625" bestFit="1" customWidth="1"/>
    <col min="610" max="610" width="9.6640625" bestFit="1" customWidth="1"/>
    <col min="611" max="611" width="8.6640625" bestFit="1" customWidth="1"/>
    <col min="612" max="612" width="6" bestFit="1" customWidth="1"/>
    <col min="613" max="613" width="9.6640625" bestFit="1" customWidth="1"/>
    <col min="614" max="614" width="8.6640625" bestFit="1" customWidth="1"/>
    <col min="615" max="615" width="9.6640625" bestFit="1" customWidth="1"/>
    <col min="616" max="616" width="8.6640625" bestFit="1" customWidth="1"/>
    <col min="617" max="617" width="9.6640625" bestFit="1" customWidth="1"/>
    <col min="618" max="618" width="8.6640625" bestFit="1" customWidth="1"/>
    <col min="619" max="619" width="9.6640625" bestFit="1" customWidth="1"/>
    <col min="620" max="620" width="8.6640625" bestFit="1" customWidth="1"/>
    <col min="621" max="621" width="9.6640625" bestFit="1" customWidth="1"/>
    <col min="622" max="622" width="8.6640625" bestFit="1" customWidth="1"/>
    <col min="623" max="623" width="9.6640625" bestFit="1" customWidth="1"/>
    <col min="624" max="624" width="8.6640625" bestFit="1" customWidth="1"/>
    <col min="625" max="625" width="9.6640625" bestFit="1" customWidth="1"/>
    <col min="626" max="626" width="8.6640625" bestFit="1" customWidth="1"/>
    <col min="627" max="627" width="9.6640625" bestFit="1" customWidth="1"/>
    <col min="628" max="628" width="8.6640625" bestFit="1" customWidth="1"/>
    <col min="629" max="629" width="8.5546875" bestFit="1" customWidth="1"/>
    <col min="630" max="630" width="9.6640625" bestFit="1" customWidth="1"/>
    <col min="631" max="631" width="8.6640625" bestFit="1" customWidth="1"/>
    <col min="632" max="632" width="9.6640625" bestFit="1" customWidth="1"/>
    <col min="633" max="633" width="8.6640625" bestFit="1" customWidth="1"/>
    <col min="634" max="634" width="9.6640625" bestFit="1" customWidth="1"/>
    <col min="635" max="635" width="8.6640625" bestFit="1" customWidth="1"/>
    <col min="636" max="636" width="6" bestFit="1" customWidth="1"/>
    <col min="637" max="637" width="9.6640625" bestFit="1" customWidth="1"/>
    <col min="638" max="638" width="8.6640625" bestFit="1" customWidth="1"/>
    <col min="639" max="639" width="9.6640625" bestFit="1" customWidth="1"/>
    <col min="640" max="640" width="8.6640625" bestFit="1" customWidth="1"/>
    <col min="641" max="641" width="9.6640625" bestFit="1" customWidth="1"/>
    <col min="642" max="642" width="8.6640625" bestFit="1" customWidth="1"/>
    <col min="643" max="643" width="9.6640625" bestFit="1" customWidth="1"/>
    <col min="644" max="644" width="8.6640625" bestFit="1" customWidth="1"/>
    <col min="645" max="645" width="6" bestFit="1" customWidth="1"/>
    <col min="646" max="646" width="9.6640625" bestFit="1" customWidth="1"/>
    <col min="647" max="647" width="8.6640625" bestFit="1" customWidth="1"/>
    <col min="648" max="648" width="9.6640625" bestFit="1" customWidth="1"/>
    <col min="649" max="649" width="8.6640625" bestFit="1" customWidth="1"/>
    <col min="650" max="650" width="9.6640625" bestFit="1" customWidth="1"/>
    <col min="651" max="651" width="8.6640625" bestFit="1" customWidth="1"/>
    <col min="652" max="652" width="9.6640625" bestFit="1" customWidth="1"/>
    <col min="653" max="653" width="8.6640625" bestFit="1" customWidth="1"/>
    <col min="654" max="654" width="9.6640625" bestFit="1" customWidth="1"/>
    <col min="655" max="655" width="8.6640625" bestFit="1" customWidth="1"/>
    <col min="656" max="656" width="9.6640625" bestFit="1" customWidth="1"/>
    <col min="657" max="657" width="8.6640625" bestFit="1" customWidth="1"/>
    <col min="658" max="658" width="9.6640625" bestFit="1" customWidth="1"/>
    <col min="659" max="659" width="8.6640625" bestFit="1" customWidth="1"/>
    <col min="660" max="660" width="9.6640625" bestFit="1" customWidth="1"/>
    <col min="661" max="661" width="8.6640625" bestFit="1" customWidth="1"/>
    <col min="662" max="662" width="8.5546875" bestFit="1" customWidth="1"/>
    <col min="663" max="663" width="9.6640625" bestFit="1" customWidth="1"/>
    <col min="664" max="664" width="8.6640625" bestFit="1" customWidth="1"/>
    <col min="665" max="665" width="9.6640625" bestFit="1" customWidth="1"/>
    <col min="666" max="666" width="8.6640625" bestFit="1" customWidth="1"/>
    <col min="667" max="667" width="9.6640625" bestFit="1" customWidth="1"/>
    <col min="668" max="668" width="8.6640625" bestFit="1" customWidth="1"/>
    <col min="669" max="669" width="9.6640625" bestFit="1" customWidth="1"/>
    <col min="670" max="670" width="8.6640625" bestFit="1" customWidth="1"/>
    <col min="671" max="671" width="9.6640625" bestFit="1" customWidth="1"/>
    <col min="672" max="672" width="8.6640625" bestFit="1" customWidth="1"/>
    <col min="673" max="673" width="9.6640625" bestFit="1" customWidth="1"/>
    <col min="674" max="674" width="8.6640625" bestFit="1" customWidth="1"/>
    <col min="675" max="675" width="9.6640625" bestFit="1" customWidth="1"/>
    <col min="676" max="676" width="8.6640625" bestFit="1" customWidth="1"/>
    <col min="677" max="677" width="9.6640625" bestFit="1" customWidth="1"/>
    <col min="678" max="678" width="8.6640625" bestFit="1" customWidth="1"/>
    <col min="679" max="679" width="9.6640625" bestFit="1" customWidth="1"/>
    <col min="680" max="680" width="8.6640625" bestFit="1" customWidth="1"/>
    <col min="681" max="681" width="9.6640625" bestFit="1" customWidth="1"/>
    <col min="682" max="682" width="8.6640625" bestFit="1" customWidth="1"/>
    <col min="683" max="683" width="9.6640625" bestFit="1" customWidth="1"/>
    <col min="684" max="684" width="8.6640625" bestFit="1" customWidth="1"/>
    <col min="685" max="685" width="9.6640625" bestFit="1" customWidth="1"/>
    <col min="686" max="686" width="8.6640625" bestFit="1" customWidth="1"/>
    <col min="687" max="687" width="9.6640625" bestFit="1" customWidth="1"/>
    <col min="688" max="688" width="8.6640625" bestFit="1" customWidth="1"/>
    <col min="689" max="689" width="9.6640625" bestFit="1" customWidth="1"/>
    <col min="690" max="690" width="8.6640625" bestFit="1" customWidth="1"/>
    <col min="691" max="691" width="9.6640625" bestFit="1" customWidth="1"/>
    <col min="692" max="692" width="8.6640625" bestFit="1" customWidth="1"/>
    <col min="693" max="693" width="9.6640625" bestFit="1" customWidth="1"/>
    <col min="694" max="694" width="8.6640625" bestFit="1" customWidth="1"/>
    <col min="695" max="695" width="9.6640625" bestFit="1" customWidth="1"/>
    <col min="696" max="696" width="8.6640625" bestFit="1" customWidth="1"/>
    <col min="697" max="697" width="8.5546875" bestFit="1" customWidth="1"/>
    <col min="698" max="698" width="9.6640625" bestFit="1" customWidth="1"/>
    <col min="699" max="699" width="8.6640625" bestFit="1" customWidth="1"/>
    <col min="700" max="700" width="9.6640625" bestFit="1" customWidth="1"/>
    <col min="701" max="701" width="8.6640625" bestFit="1" customWidth="1"/>
    <col min="702" max="702" width="9.6640625" bestFit="1" customWidth="1"/>
    <col min="703" max="703" width="8.6640625" bestFit="1" customWidth="1"/>
    <col min="704" max="704" width="9.6640625" bestFit="1" customWidth="1"/>
    <col min="705" max="705" width="8.6640625" bestFit="1" customWidth="1"/>
    <col min="706" max="706" width="9.6640625" bestFit="1" customWidth="1"/>
    <col min="707" max="707" width="8.6640625" bestFit="1" customWidth="1"/>
    <col min="708" max="708" width="9.6640625" bestFit="1" customWidth="1"/>
    <col min="709" max="709" width="8.6640625" bestFit="1" customWidth="1"/>
    <col min="710" max="710" width="9.6640625" bestFit="1" customWidth="1"/>
    <col min="711" max="711" width="8.6640625" bestFit="1" customWidth="1"/>
    <col min="712" max="712" width="9.6640625" bestFit="1" customWidth="1"/>
    <col min="713" max="713" width="8.6640625" bestFit="1" customWidth="1"/>
    <col min="714" max="714" width="6" bestFit="1" customWidth="1"/>
    <col min="715" max="715" width="9.6640625" bestFit="1" customWidth="1"/>
    <col min="716" max="716" width="8.6640625" bestFit="1" customWidth="1"/>
    <col min="717" max="717" width="9.6640625" bestFit="1" customWidth="1"/>
    <col min="718" max="718" width="8.6640625" bestFit="1" customWidth="1"/>
    <col min="719" max="719" width="9.6640625" bestFit="1" customWidth="1"/>
    <col min="720" max="720" width="8.6640625" bestFit="1" customWidth="1"/>
    <col min="721" max="721" width="9.6640625" bestFit="1" customWidth="1"/>
    <col min="722" max="722" width="8.6640625" bestFit="1" customWidth="1"/>
    <col min="723" max="723" width="9.6640625" bestFit="1" customWidth="1"/>
    <col min="724" max="724" width="8.6640625" bestFit="1" customWidth="1"/>
    <col min="725" max="725" width="8.5546875" bestFit="1" customWidth="1"/>
    <col min="726" max="726" width="8.6640625" bestFit="1" customWidth="1"/>
    <col min="727" max="727" width="9.6640625" bestFit="1" customWidth="1"/>
    <col min="728" max="728" width="8.6640625" bestFit="1" customWidth="1"/>
    <col min="729" max="729" width="9.6640625" bestFit="1" customWidth="1"/>
    <col min="730" max="730" width="8.6640625" bestFit="1" customWidth="1"/>
    <col min="731" max="731" width="6" bestFit="1" customWidth="1"/>
    <col min="732" max="732" width="9.6640625" bestFit="1" customWidth="1"/>
    <col min="733" max="733" width="8.6640625" bestFit="1" customWidth="1"/>
    <col min="734" max="734" width="9.6640625" bestFit="1" customWidth="1"/>
    <col min="735" max="735" width="8.6640625" bestFit="1" customWidth="1"/>
    <col min="736" max="736" width="9.6640625" bestFit="1" customWidth="1"/>
    <col min="737" max="737" width="8.6640625" bestFit="1" customWidth="1"/>
    <col min="738" max="738" width="9.6640625" bestFit="1" customWidth="1"/>
    <col min="739" max="739" width="8.6640625" bestFit="1" customWidth="1"/>
    <col min="740" max="740" width="9.6640625" bestFit="1" customWidth="1"/>
    <col min="741" max="741" width="8.6640625" bestFit="1" customWidth="1"/>
    <col min="742" max="742" width="9.6640625" bestFit="1" customWidth="1"/>
    <col min="743" max="743" width="8.6640625" bestFit="1" customWidth="1"/>
    <col min="744" max="744" width="9.6640625" bestFit="1" customWidth="1"/>
    <col min="745" max="745" width="8.6640625" bestFit="1" customWidth="1"/>
    <col min="746" max="746" width="9.6640625" bestFit="1" customWidth="1"/>
    <col min="747" max="747" width="8.6640625" bestFit="1" customWidth="1"/>
    <col min="748" max="748" width="9.6640625" bestFit="1" customWidth="1"/>
    <col min="749" max="749" width="8.6640625" bestFit="1" customWidth="1"/>
    <col min="750" max="750" width="9.6640625" bestFit="1" customWidth="1"/>
    <col min="751" max="751" width="8.6640625" bestFit="1" customWidth="1"/>
    <col min="752" max="752" width="9.6640625" bestFit="1" customWidth="1"/>
    <col min="753" max="753" width="8.6640625" bestFit="1" customWidth="1"/>
    <col min="754" max="754" width="6" bestFit="1" customWidth="1"/>
    <col min="755" max="755" width="8.6640625" bestFit="1" customWidth="1"/>
    <col min="756" max="756" width="6" bestFit="1" customWidth="1"/>
    <col min="757" max="757" width="9.6640625" bestFit="1" customWidth="1"/>
    <col min="758" max="758" width="8.6640625" bestFit="1" customWidth="1"/>
    <col min="759" max="759" width="6" bestFit="1" customWidth="1"/>
    <col min="760" max="760" width="8.6640625" bestFit="1" customWidth="1"/>
    <col min="761" max="761" width="9.6640625" bestFit="1" customWidth="1"/>
    <col min="762" max="762" width="8.6640625" bestFit="1" customWidth="1"/>
    <col min="763" max="763" width="9.6640625" bestFit="1" customWidth="1"/>
    <col min="764" max="764" width="8.6640625" bestFit="1" customWidth="1"/>
    <col min="765" max="765" width="9.6640625" bestFit="1" customWidth="1"/>
    <col min="766" max="766" width="8.6640625" bestFit="1" customWidth="1"/>
    <col min="767" max="767" width="9.6640625" bestFit="1" customWidth="1"/>
    <col min="768" max="768" width="8.6640625" bestFit="1" customWidth="1"/>
    <col min="769" max="769" width="9.6640625" bestFit="1" customWidth="1"/>
    <col min="770" max="770" width="8.6640625" bestFit="1" customWidth="1"/>
    <col min="771" max="771" width="9.6640625" bestFit="1" customWidth="1"/>
    <col min="772" max="772" width="8.6640625" bestFit="1" customWidth="1"/>
    <col min="773" max="773" width="8.5546875" bestFit="1" customWidth="1"/>
    <col min="774" max="774" width="8.6640625" bestFit="1" customWidth="1"/>
    <col min="775" max="775" width="9.6640625" bestFit="1" customWidth="1"/>
    <col min="776" max="776" width="8.6640625" bestFit="1" customWidth="1"/>
    <col min="777" max="777" width="9.6640625" bestFit="1" customWidth="1"/>
    <col min="778" max="778" width="8.6640625" bestFit="1" customWidth="1"/>
    <col min="779" max="779" width="9.6640625" bestFit="1" customWidth="1"/>
    <col min="780" max="780" width="8.6640625" bestFit="1" customWidth="1"/>
    <col min="781" max="781" width="9.6640625" bestFit="1" customWidth="1"/>
    <col min="782" max="782" width="8.6640625" bestFit="1" customWidth="1"/>
    <col min="783" max="783" width="9.6640625" bestFit="1" customWidth="1"/>
    <col min="784" max="784" width="8.6640625" bestFit="1" customWidth="1"/>
    <col min="785" max="785" width="6" bestFit="1" customWidth="1"/>
    <col min="786" max="786" width="9.6640625" bestFit="1" customWidth="1"/>
    <col min="787" max="787" width="8.6640625" bestFit="1" customWidth="1"/>
    <col min="788" max="788" width="9.6640625" bestFit="1" customWidth="1"/>
    <col min="789" max="789" width="8.6640625" bestFit="1" customWidth="1"/>
    <col min="790" max="790" width="6" bestFit="1" customWidth="1"/>
    <col min="791" max="791" width="8.6640625" bestFit="1" customWidth="1"/>
    <col min="792" max="792" width="9.6640625" bestFit="1" customWidth="1"/>
    <col min="793" max="793" width="8.6640625" bestFit="1" customWidth="1"/>
    <col min="794" max="794" width="9.6640625" bestFit="1" customWidth="1"/>
    <col min="795" max="795" width="8.6640625" bestFit="1" customWidth="1"/>
    <col min="796" max="796" width="9.6640625" bestFit="1" customWidth="1"/>
    <col min="797" max="797" width="8.6640625" bestFit="1" customWidth="1"/>
    <col min="798" max="798" width="9.6640625" bestFit="1" customWidth="1"/>
    <col min="799" max="799" width="8.6640625" bestFit="1" customWidth="1"/>
    <col min="800" max="800" width="9.6640625" bestFit="1" customWidth="1"/>
    <col min="801" max="801" width="8.6640625" bestFit="1" customWidth="1"/>
    <col min="802" max="802" width="8.5546875" bestFit="1" customWidth="1"/>
    <col min="803" max="803" width="9.6640625" bestFit="1" customWidth="1"/>
    <col min="804" max="804" width="8.6640625" bestFit="1" customWidth="1"/>
    <col min="805" max="805" width="9.6640625" bestFit="1" customWidth="1"/>
    <col min="806" max="806" width="8.6640625" bestFit="1" customWidth="1"/>
    <col min="807" max="807" width="9.6640625" bestFit="1" customWidth="1"/>
    <col min="808" max="808" width="8.6640625" bestFit="1" customWidth="1"/>
    <col min="809" max="809" width="9.6640625" bestFit="1" customWidth="1"/>
    <col min="810" max="810" width="8.6640625" bestFit="1" customWidth="1"/>
    <col min="811" max="811" width="9.6640625" bestFit="1" customWidth="1"/>
    <col min="812" max="812" width="8.6640625" bestFit="1" customWidth="1"/>
    <col min="813" max="813" width="9.6640625" bestFit="1" customWidth="1"/>
    <col min="814" max="814" width="8.6640625" bestFit="1" customWidth="1"/>
    <col min="815" max="815" width="8.5546875" bestFit="1" customWidth="1"/>
    <col min="816" max="816" width="8.6640625" bestFit="1" customWidth="1"/>
    <col min="817" max="817" width="8.5546875" bestFit="1" customWidth="1"/>
    <col min="818" max="818" width="9.6640625" bestFit="1" customWidth="1"/>
    <col min="819" max="819" width="8.6640625" bestFit="1" customWidth="1"/>
    <col min="820" max="820" width="9.6640625" bestFit="1" customWidth="1"/>
    <col min="821" max="821" width="8.6640625" bestFit="1" customWidth="1"/>
    <col min="822" max="822" width="9.6640625" bestFit="1" customWidth="1"/>
    <col min="823" max="823" width="8.6640625" bestFit="1" customWidth="1"/>
    <col min="824" max="824" width="9.6640625" bestFit="1" customWidth="1"/>
    <col min="825" max="825" width="8.6640625" bestFit="1" customWidth="1"/>
    <col min="826" max="826" width="6" bestFit="1" customWidth="1"/>
    <col min="827" max="827" width="9.6640625" bestFit="1" customWidth="1"/>
    <col min="828" max="828" width="8.6640625" bestFit="1" customWidth="1"/>
    <col min="829" max="829" width="9.6640625" bestFit="1" customWidth="1"/>
    <col min="830" max="830" width="8.6640625" bestFit="1" customWidth="1"/>
    <col min="831" max="831" width="9.6640625" bestFit="1" customWidth="1"/>
    <col min="832" max="832" width="8.6640625" bestFit="1" customWidth="1"/>
    <col min="833" max="833" width="9.6640625" bestFit="1" customWidth="1"/>
    <col min="834" max="834" width="8.6640625" bestFit="1" customWidth="1"/>
    <col min="835" max="835" width="9.6640625" bestFit="1" customWidth="1"/>
    <col min="836" max="836" width="8.6640625" bestFit="1" customWidth="1"/>
    <col min="837" max="837" width="9.6640625" bestFit="1" customWidth="1"/>
    <col min="838" max="838" width="8.6640625" bestFit="1" customWidth="1"/>
    <col min="839" max="839" width="9.6640625" bestFit="1" customWidth="1"/>
    <col min="840" max="840" width="8.6640625" bestFit="1" customWidth="1"/>
    <col min="841" max="841" width="9.6640625" bestFit="1" customWidth="1"/>
    <col min="842" max="842" width="8.6640625" bestFit="1" customWidth="1"/>
    <col min="843" max="843" width="9.6640625" bestFit="1" customWidth="1"/>
    <col min="844" max="844" width="8.6640625" bestFit="1" customWidth="1"/>
    <col min="845" max="845" width="9.6640625" bestFit="1" customWidth="1"/>
    <col min="846" max="846" width="8.6640625" bestFit="1" customWidth="1"/>
    <col min="847" max="847" width="9.6640625" bestFit="1" customWidth="1"/>
    <col min="848" max="848" width="8.6640625" bestFit="1" customWidth="1"/>
    <col min="849" max="849" width="9.6640625" bestFit="1" customWidth="1"/>
    <col min="850" max="850" width="8.6640625" bestFit="1" customWidth="1"/>
    <col min="851" max="851" width="9.6640625" bestFit="1" customWidth="1"/>
    <col min="852" max="852" width="8.6640625" bestFit="1" customWidth="1"/>
    <col min="853" max="853" width="9.6640625" bestFit="1" customWidth="1"/>
    <col min="854" max="854" width="8.6640625" bestFit="1" customWidth="1"/>
    <col min="855" max="855" width="8.5546875" bestFit="1" customWidth="1"/>
    <col min="856" max="856" width="8.6640625" bestFit="1" customWidth="1"/>
    <col min="857" max="857" width="9.6640625" bestFit="1" customWidth="1"/>
    <col min="858" max="858" width="8.6640625" bestFit="1" customWidth="1"/>
    <col min="859" max="859" width="9.6640625" bestFit="1" customWidth="1"/>
    <col min="860" max="860" width="8.6640625" bestFit="1" customWidth="1"/>
    <col min="861" max="861" width="9.6640625" bestFit="1" customWidth="1"/>
    <col min="862" max="862" width="8.6640625" bestFit="1" customWidth="1"/>
    <col min="863" max="863" width="9.6640625" bestFit="1" customWidth="1"/>
    <col min="864" max="864" width="8.6640625" bestFit="1" customWidth="1"/>
    <col min="865" max="865" width="9.6640625" bestFit="1" customWidth="1"/>
    <col min="866" max="866" width="8.6640625" bestFit="1" customWidth="1"/>
    <col min="867" max="867" width="9.6640625" bestFit="1" customWidth="1"/>
    <col min="868" max="868" width="8.6640625" bestFit="1" customWidth="1"/>
    <col min="869" max="869" width="9.6640625" bestFit="1" customWidth="1"/>
    <col min="870" max="870" width="8.6640625" bestFit="1" customWidth="1"/>
    <col min="871" max="871" width="9.6640625" bestFit="1" customWidth="1"/>
    <col min="872" max="872" width="8.6640625" bestFit="1" customWidth="1"/>
    <col min="873" max="873" width="9.6640625" bestFit="1" customWidth="1"/>
    <col min="874" max="874" width="8.6640625" bestFit="1" customWidth="1"/>
    <col min="875" max="875" width="9.6640625" bestFit="1" customWidth="1"/>
    <col min="876" max="876" width="8.6640625" bestFit="1" customWidth="1"/>
    <col min="877" max="877" width="9.6640625" bestFit="1" customWidth="1"/>
    <col min="878" max="878" width="8.6640625" bestFit="1" customWidth="1"/>
    <col min="879" max="879" width="9.6640625" bestFit="1" customWidth="1"/>
    <col min="880" max="880" width="8.6640625" bestFit="1" customWidth="1"/>
    <col min="881" max="881" width="9.6640625" bestFit="1" customWidth="1"/>
    <col min="882" max="882" width="8.6640625" bestFit="1" customWidth="1"/>
    <col min="883" max="883" width="9.6640625" bestFit="1" customWidth="1"/>
    <col min="884" max="884" width="8.6640625" bestFit="1" customWidth="1"/>
    <col min="885" max="885" width="9.6640625" bestFit="1" customWidth="1"/>
    <col min="886" max="886" width="8.6640625" bestFit="1" customWidth="1"/>
    <col min="887" max="887" width="9.6640625" bestFit="1" customWidth="1"/>
    <col min="888" max="888" width="8.6640625" bestFit="1" customWidth="1"/>
    <col min="889" max="889" width="9.6640625" bestFit="1" customWidth="1"/>
    <col min="890" max="890" width="8.6640625" bestFit="1" customWidth="1"/>
    <col min="891" max="891" width="9.6640625" bestFit="1" customWidth="1"/>
    <col min="892" max="892" width="8.6640625" bestFit="1" customWidth="1"/>
    <col min="893" max="893" width="9.6640625" bestFit="1" customWidth="1"/>
    <col min="894" max="894" width="8.6640625" bestFit="1" customWidth="1"/>
    <col min="895" max="895" width="9.6640625" bestFit="1" customWidth="1"/>
    <col min="896" max="896" width="8.6640625" bestFit="1" customWidth="1"/>
    <col min="897" max="897" width="9.6640625" bestFit="1" customWidth="1"/>
    <col min="898" max="898" width="8.6640625" bestFit="1" customWidth="1"/>
    <col min="899" max="899" width="9.6640625" bestFit="1" customWidth="1"/>
    <col min="900" max="900" width="8.6640625" bestFit="1" customWidth="1"/>
    <col min="901" max="901" width="6" bestFit="1" customWidth="1"/>
    <col min="902" max="902" width="9.6640625" bestFit="1" customWidth="1"/>
    <col min="903" max="903" width="8.6640625" bestFit="1" customWidth="1"/>
    <col min="904" max="904" width="9.6640625" bestFit="1" customWidth="1"/>
    <col min="905" max="905" width="8.6640625" bestFit="1" customWidth="1"/>
    <col min="906" max="906" width="9.6640625" bestFit="1" customWidth="1"/>
    <col min="907" max="907" width="8.6640625" bestFit="1" customWidth="1"/>
    <col min="908" max="908" width="9.6640625" bestFit="1" customWidth="1"/>
    <col min="909" max="909" width="8.6640625" bestFit="1" customWidth="1"/>
    <col min="910" max="910" width="9.6640625" bestFit="1" customWidth="1"/>
    <col min="911" max="911" width="8.6640625" bestFit="1" customWidth="1"/>
    <col min="912" max="912" width="9.6640625" bestFit="1" customWidth="1"/>
    <col min="913" max="913" width="8.6640625" bestFit="1" customWidth="1"/>
    <col min="914" max="914" width="9.6640625" bestFit="1" customWidth="1"/>
    <col min="915" max="915" width="8.6640625" bestFit="1" customWidth="1"/>
    <col min="916" max="916" width="9.6640625" bestFit="1" customWidth="1"/>
    <col min="917" max="917" width="8.6640625" bestFit="1" customWidth="1"/>
    <col min="918" max="918" width="9.6640625" bestFit="1" customWidth="1"/>
    <col min="919" max="919" width="8.6640625" bestFit="1" customWidth="1"/>
    <col min="920" max="920" width="9.6640625" bestFit="1" customWidth="1"/>
    <col min="921" max="921" width="8.6640625" bestFit="1" customWidth="1"/>
    <col min="922" max="922" width="9.6640625" bestFit="1" customWidth="1"/>
    <col min="923" max="923" width="8.6640625" bestFit="1" customWidth="1"/>
    <col min="924" max="924" width="9.6640625" bestFit="1" customWidth="1"/>
    <col min="925" max="925" width="8.6640625" bestFit="1" customWidth="1"/>
    <col min="926" max="926" width="9.6640625" bestFit="1" customWidth="1"/>
    <col min="927" max="927" width="8.6640625" bestFit="1" customWidth="1"/>
    <col min="928" max="928" width="9.6640625" bestFit="1" customWidth="1"/>
    <col min="929" max="929" width="8.6640625" bestFit="1" customWidth="1"/>
    <col min="930" max="930" width="9.6640625" bestFit="1" customWidth="1"/>
    <col min="931" max="931" width="8.6640625" bestFit="1" customWidth="1"/>
    <col min="932" max="932" width="9.6640625" bestFit="1" customWidth="1"/>
    <col min="933" max="933" width="8.6640625" bestFit="1" customWidth="1"/>
    <col min="934" max="934" width="9.6640625" bestFit="1" customWidth="1"/>
    <col min="935" max="935" width="8.6640625" bestFit="1" customWidth="1"/>
    <col min="936" max="936" width="9.6640625" bestFit="1" customWidth="1"/>
    <col min="937" max="937" width="8.6640625" bestFit="1" customWidth="1"/>
    <col min="938" max="938" width="6" bestFit="1" customWidth="1"/>
    <col min="939" max="939" width="8.6640625" bestFit="1" customWidth="1"/>
    <col min="940" max="940" width="8.5546875" bestFit="1" customWidth="1"/>
    <col min="941" max="941" width="8.6640625" bestFit="1" customWidth="1"/>
    <col min="942" max="942" width="9.6640625" bestFit="1" customWidth="1"/>
    <col min="943" max="943" width="8.6640625" bestFit="1" customWidth="1"/>
    <col min="944" max="944" width="9.6640625" bestFit="1" customWidth="1"/>
    <col min="945" max="945" width="8.6640625" bestFit="1" customWidth="1"/>
    <col min="946" max="946" width="9.6640625" bestFit="1" customWidth="1"/>
    <col min="947" max="947" width="8.6640625" bestFit="1" customWidth="1"/>
    <col min="948" max="948" width="9.6640625" bestFit="1" customWidth="1"/>
    <col min="949" max="949" width="8.6640625" bestFit="1" customWidth="1"/>
    <col min="950" max="950" width="9.6640625" bestFit="1" customWidth="1"/>
    <col min="951" max="951" width="8.6640625" bestFit="1" customWidth="1"/>
    <col min="952" max="952" width="9.6640625" bestFit="1" customWidth="1"/>
    <col min="953" max="953" width="8.6640625" bestFit="1" customWidth="1"/>
    <col min="954" max="954" width="9.6640625" bestFit="1" customWidth="1"/>
    <col min="955" max="955" width="8.6640625" bestFit="1" customWidth="1"/>
    <col min="956" max="956" width="9.6640625" bestFit="1" customWidth="1"/>
    <col min="957" max="957" width="8.6640625" bestFit="1" customWidth="1"/>
    <col min="958" max="958" width="9.6640625" bestFit="1" customWidth="1"/>
    <col min="959" max="959" width="8.6640625" bestFit="1" customWidth="1"/>
    <col min="960" max="960" width="9.6640625" bestFit="1" customWidth="1"/>
    <col min="961" max="961" width="8.6640625" bestFit="1" customWidth="1"/>
    <col min="962" max="962" width="9.6640625" bestFit="1" customWidth="1"/>
    <col min="963" max="963" width="8.6640625" bestFit="1" customWidth="1"/>
    <col min="964" max="964" width="9.6640625" bestFit="1" customWidth="1"/>
    <col min="965" max="965" width="8.6640625" bestFit="1" customWidth="1"/>
    <col min="966" max="966" width="9.6640625" bestFit="1" customWidth="1"/>
    <col min="967" max="967" width="8.6640625" bestFit="1" customWidth="1"/>
    <col min="968" max="968" width="9.6640625" bestFit="1" customWidth="1"/>
    <col min="969" max="969" width="8.6640625" bestFit="1" customWidth="1"/>
    <col min="970" max="970" width="9.6640625" bestFit="1" customWidth="1"/>
    <col min="971" max="971" width="8.6640625" bestFit="1" customWidth="1"/>
    <col min="972" max="972" width="9.6640625" bestFit="1" customWidth="1"/>
    <col min="973" max="973" width="8.6640625" bestFit="1" customWidth="1"/>
    <col min="974" max="974" width="9.6640625" bestFit="1" customWidth="1"/>
    <col min="975" max="975" width="8.6640625" bestFit="1" customWidth="1"/>
    <col min="976" max="976" width="9.6640625" bestFit="1" customWidth="1"/>
    <col min="977" max="977" width="8.6640625" bestFit="1" customWidth="1"/>
    <col min="978" max="978" width="9.6640625" bestFit="1" customWidth="1"/>
    <col min="979" max="979" width="8.6640625" bestFit="1" customWidth="1"/>
    <col min="980" max="980" width="9.6640625" bestFit="1" customWidth="1"/>
    <col min="981" max="981" width="8.6640625" bestFit="1" customWidth="1"/>
    <col min="982" max="982" width="9.6640625" bestFit="1" customWidth="1"/>
    <col min="983" max="983" width="8.6640625" bestFit="1" customWidth="1"/>
    <col min="984" max="984" width="9.6640625" bestFit="1" customWidth="1"/>
    <col min="985" max="985" width="8.6640625" bestFit="1" customWidth="1"/>
    <col min="986" max="986" width="9.6640625" bestFit="1" customWidth="1"/>
    <col min="987" max="987" width="8.6640625" bestFit="1" customWidth="1"/>
    <col min="988" max="988" width="9.6640625" bestFit="1" customWidth="1"/>
    <col min="989" max="989" width="8.6640625" bestFit="1" customWidth="1"/>
    <col min="990" max="990" width="9.6640625" bestFit="1" customWidth="1"/>
    <col min="991" max="991" width="8.6640625" bestFit="1" customWidth="1"/>
    <col min="992" max="992" width="9.6640625" bestFit="1" customWidth="1"/>
    <col min="993" max="993" width="8.6640625" bestFit="1" customWidth="1"/>
    <col min="994" max="994" width="9.6640625" bestFit="1" customWidth="1"/>
    <col min="995" max="995" width="8.6640625" bestFit="1" customWidth="1"/>
    <col min="996" max="996" width="9.6640625" bestFit="1" customWidth="1"/>
    <col min="997" max="997" width="8.6640625" bestFit="1" customWidth="1"/>
    <col min="998" max="998" width="9.6640625" bestFit="1" customWidth="1"/>
    <col min="999" max="999" width="8.6640625" bestFit="1" customWidth="1"/>
    <col min="1000" max="1000" width="9.6640625" bestFit="1" customWidth="1"/>
    <col min="1001" max="1001" width="8.6640625" bestFit="1" customWidth="1"/>
    <col min="1002" max="1002" width="9.6640625" bestFit="1" customWidth="1"/>
    <col min="1003" max="1003" width="8.6640625" bestFit="1" customWidth="1"/>
    <col min="1004" max="1004" width="9.6640625" bestFit="1" customWidth="1"/>
    <col min="1005" max="1005" width="8.6640625" bestFit="1" customWidth="1"/>
    <col min="1006" max="1006" width="9.6640625" bestFit="1" customWidth="1"/>
    <col min="1007" max="1007" width="8.6640625" bestFit="1" customWidth="1"/>
    <col min="1008" max="1008" width="9.6640625" bestFit="1" customWidth="1"/>
    <col min="1009" max="1009" width="8.6640625" bestFit="1" customWidth="1"/>
    <col min="1010" max="1010" width="9.6640625" bestFit="1" customWidth="1"/>
    <col min="1011" max="1011" width="8.6640625" bestFit="1" customWidth="1"/>
    <col min="1012" max="1012" width="9.6640625" bestFit="1" customWidth="1"/>
    <col min="1013" max="1013" width="8.6640625" bestFit="1" customWidth="1"/>
    <col min="1014" max="1014" width="9.6640625" bestFit="1" customWidth="1"/>
    <col min="1015" max="1015" width="8.6640625" bestFit="1" customWidth="1"/>
    <col min="1016" max="1016" width="9.6640625" bestFit="1" customWidth="1"/>
    <col min="1017" max="1017" width="8.6640625" bestFit="1" customWidth="1"/>
    <col min="1018" max="1018" width="9.6640625" bestFit="1" customWidth="1"/>
    <col min="1019" max="1019" width="8.6640625" bestFit="1" customWidth="1"/>
    <col min="1020" max="1020" width="9.6640625" bestFit="1" customWidth="1"/>
    <col min="1021" max="1021" width="8.6640625" bestFit="1" customWidth="1"/>
    <col min="1022" max="1022" width="9.6640625" bestFit="1" customWidth="1"/>
    <col min="1023" max="1023" width="8.6640625" bestFit="1" customWidth="1"/>
    <col min="1024" max="1024" width="9.6640625" bestFit="1" customWidth="1"/>
    <col min="1025" max="1025" width="8.6640625" bestFit="1" customWidth="1"/>
    <col min="1026" max="1026" width="9.6640625" bestFit="1" customWidth="1"/>
    <col min="1027" max="1027" width="8.6640625" bestFit="1" customWidth="1"/>
    <col min="1028" max="1028" width="9.6640625" bestFit="1" customWidth="1"/>
    <col min="1029" max="1029" width="8.6640625" bestFit="1" customWidth="1"/>
    <col min="1030" max="1030" width="9.6640625" bestFit="1" customWidth="1"/>
    <col min="1031" max="1031" width="8.6640625" bestFit="1" customWidth="1"/>
    <col min="1032" max="1032" width="8.5546875" bestFit="1" customWidth="1"/>
    <col min="1033" max="1033" width="8.6640625" bestFit="1" customWidth="1"/>
    <col min="1034" max="1034" width="9.6640625" bestFit="1" customWidth="1"/>
    <col min="1035" max="1035" width="8.6640625" bestFit="1" customWidth="1"/>
    <col min="1036" max="1036" width="9.6640625" bestFit="1" customWidth="1"/>
    <col min="1037" max="1037" width="8.6640625" bestFit="1" customWidth="1"/>
    <col min="1038" max="1038" width="9.6640625" bestFit="1" customWidth="1"/>
    <col min="1039" max="1039" width="8.6640625" bestFit="1" customWidth="1"/>
    <col min="1040" max="1040" width="9.6640625" bestFit="1" customWidth="1"/>
    <col min="1041" max="1041" width="8.6640625" bestFit="1" customWidth="1"/>
    <col min="1042" max="1042" width="9.6640625" bestFit="1" customWidth="1"/>
    <col min="1043" max="1043" width="8.6640625" bestFit="1" customWidth="1"/>
    <col min="1044" max="1044" width="9.6640625" bestFit="1" customWidth="1"/>
    <col min="1045" max="1045" width="8.6640625" bestFit="1" customWidth="1"/>
    <col min="1046" max="1046" width="9.6640625" bestFit="1" customWidth="1"/>
    <col min="1047" max="1047" width="8.6640625" bestFit="1" customWidth="1"/>
    <col min="1048" max="1048" width="9.6640625" bestFit="1" customWidth="1"/>
    <col min="1049" max="1049" width="8.6640625" bestFit="1" customWidth="1"/>
    <col min="1050" max="1050" width="6" bestFit="1" customWidth="1"/>
    <col min="1051" max="1051" width="8.6640625" bestFit="1" customWidth="1"/>
    <col min="1052" max="1052" width="9.6640625" bestFit="1" customWidth="1"/>
    <col min="1053" max="1053" width="8.6640625" bestFit="1" customWidth="1"/>
    <col min="1054" max="1054" width="6" bestFit="1" customWidth="1"/>
    <col min="1055" max="1055" width="8.6640625" bestFit="1" customWidth="1"/>
    <col min="1056" max="1056" width="9.6640625" bestFit="1" customWidth="1"/>
    <col min="1057" max="1057" width="8.6640625" bestFit="1" customWidth="1"/>
    <col min="1058" max="1058" width="9.6640625" bestFit="1" customWidth="1"/>
    <col min="1059" max="1059" width="8.6640625" bestFit="1" customWidth="1"/>
    <col min="1060" max="1060" width="9.6640625" bestFit="1" customWidth="1"/>
    <col min="1061" max="1061" width="8.6640625" bestFit="1" customWidth="1"/>
    <col min="1062" max="1062" width="9.6640625" bestFit="1" customWidth="1"/>
    <col min="1063" max="1063" width="8.6640625" bestFit="1" customWidth="1"/>
    <col min="1064" max="1064" width="9.6640625" bestFit="1" customWidth="1"/>
    <col min="1065" max="1065" width="8.6640625" bestFit="1" customWidth="1"/>
    <col min="1066" max="1066" width="9.6640625" bestFit="1" customWidth="1"/>
    <col min="1067" max="1067" width="8.6640625" bestFit="1" customWidth="1"/>
    <col min="1068" max="1068" width="9.6640625" bestFit="1" customWidth="1"/>
    <col min="1069" max="1069" width="8.6640625" bestFit="1" customWidth="1"/>
    <col min="1070" max="1070" width="9.6640625" bestFit="1" customWidth="1"/>
    <col min="1071" max="1071" width="8.6640625" bestFit="1" customWidth="1"/>
    <col min="1072" max="1072" width="9.6640625" bestFit="1" customWidth="1"/>
    <col min="1073" max="1073" width="8.6640625" bestFit="1" customWidth="1"/>
    <col min="1074" max="1074" width="9.6640625" bestFit="1" customWidth="1"/>
    <col min="1075" max="1075" width="8.6640625" bestFit="1" customWidth="1"/>
    <col min="1076" max="1076" width="9.6640625" bestFit="1" customWidth="1"/>
    <col min="1077" max="1077" width="8.6640625" bestFit="1" customWidth="1"/>
    <col min="1078" max="1078" width="6" bestFit="1" customWidth="1"/>
    <col min="1079" max="1079" width="8.6640625" bestFit="1" customWidth="1"/>
    <col min="1080" max="1080" width="9.6640625" bestFit="1" customWidth="1"/>
    <col min="1081" max="1081" width="8.6640625" bestFit="1" customWidth="1"/>
    <col min="1082" max="1082" width="9.6640625" bestFit="1" customWidth="1"/>
    <col min="1083" max="1083" width="8.6640625" bestFit="1" customWidth="1"/>
    <col min="1084" max="1117" width="9.6640625" bestFit="1" customWidth="1"/>
    <col min="1118" max="1118" width="7" bestFit="1" customWidth="1"/>
    <col min="1119" max="1131" width="9.6640625" bestFit="1" customWidth="1"/>
    <col min="1132" max="1132" width="8.5546875" bestFit="1" customWidth="1"/>
    <col min="1133" max="1210" width="9.6640625" bestFit="1" customWidth="1"/>
    <col min="1211" max="1211" width="10.6640625" bestFit="1" customWidth="1"/>
    <col min="1212" max="1212" width="9.6640625" bestFit="1" customWidth="1"/>
    <col min="1213" max="1213" width="10.6640625" bestFit="1" customWidth="1"/>
    <col min="1214" max="1214" width="9" bestFit="1" customWidth="1"/>
    <col min="1215" max="1215" width="11.77734375" bestFit="1" customWidth="1"/>
    <col min="1216" max="1216" width="11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8364</v>
      </c>
      <c r="B3" s="12" t="s">
        <v>8362</v>
      </c>
    </row>
    <row r="4" spans="1:6" x14ac:dyDescent="0.3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CA698-08DD-4B21-90FA-D970CA24C092}">
  <dimension ref="A1:E7"/>
  <sheetViews>
    <sheetView topLeftCell="A4" workbookViewId="0">
      <selection activeCell="C42" sqref="C4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7" width="11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8363</v>
      </c>
    </row>
    <row r="4" spans="1:5" x14ac:dyDescent="0.3">
      <c r="A4" s="12" t="s">
        <v>8364</v>
      </c>
      <c r="B4" s="12" t="s">
        <v>8362</v>
      </c>
    </row>
    <row r="5" spans="1:5" x14ac:dyDescent="0.3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13091-BCED-4ECA-B16D-0EDB7B7D4768}">
  <dimension ref="A2:F18"/>
  <sheetViews>
    <sheetView workbookViewId="0">
      <selection activeCell="C4" sqref="C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2" spans="1:6" x14ac:dyDescent="0.3">
      <c r="A2" s="12" t="s">
        <v>8358</v>
      </c>
      <c r="B2" t="s">
        <v>8315</v>
      </c>
    </row>
    <row r="4" spans="1:6" x14ac:dyDescent="0.3">
      <c r="A4" s="12" t="s">
        <v>8364</v>
      </c>
      <c r="B4" s="12" t="s">
        <v>8362</v>
      </c>
    </row>
    <row r="5" spans="1:6" x14ac:dyDescent="0.3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3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3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3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3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3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3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3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3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3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3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3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3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pane ySplit="1" topLeftCell="A3754" activePane="bottomLeft" state="frozen"/>
      <selection activeCell="C1" sqref="C1"/>
      <selection pane="bottomLeft" activeCell="D2" sqref="D1:E104857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6.6640625" style="6" bestFit="1" customWidth="1"/>
    <col min="5" max="5" width="16.44140625" style="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9.88671875" bestFit="1" customWidth="1"/>
    <col min="15" max="15" width="17.33203125" bestFit="1" customWidth="1"/>
    <col min="16" max="16" width="20.109375" style="5" customWidth="1"/>
    <col min="17" max="17" width="29.88671875" bestFit="1" customWidth="1"/>
    <col min="18" max="18" width="18.5546875" customWidth="1"/>
    <col min="19" max="19" width="22.88671875" bestFit="1" customWidth="1"/>
    <col min="20" max="20" width="21.3320312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7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4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6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 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6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 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6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6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6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6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6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6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6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6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6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6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6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6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6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6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6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6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6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6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6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6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6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6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6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6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6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6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6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6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6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6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6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6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6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6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6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6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6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6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6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6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6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6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6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6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6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6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6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6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6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6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6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6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6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6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6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6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6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6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6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6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6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6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6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6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 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6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6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6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6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6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6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6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6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6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6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6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6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6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6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6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6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6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6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6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6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6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6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6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6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6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6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6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6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6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6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6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6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6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6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6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6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6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6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6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6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6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6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6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6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6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6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6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6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6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6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6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6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6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6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6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6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6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6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6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6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6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6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6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6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 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6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6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6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6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6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6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6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6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6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6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6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6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6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6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6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6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6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6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6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6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6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6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6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6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6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6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6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6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6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6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6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6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6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6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6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6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6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6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6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6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6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6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6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6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6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6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6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6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6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6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6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6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6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6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6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6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6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6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6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6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6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6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6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6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 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6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6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6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6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6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6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6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6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6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6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6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6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6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6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6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6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6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6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6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6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6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6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6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6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6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6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6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6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6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6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6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6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6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6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6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6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6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6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6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6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6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6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6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6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6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6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6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6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6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6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6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6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6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6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6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6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6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6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6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6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6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6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6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6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 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6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6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6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6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6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6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6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6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6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6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6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6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6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6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6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6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6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6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6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6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6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6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6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6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6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6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6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6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6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6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6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6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6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6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6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6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6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6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6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6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6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6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6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6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6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6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6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6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6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6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6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6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6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6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6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6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6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6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6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6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6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6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6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6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 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6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6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6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6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6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6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6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6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6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6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6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6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6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6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6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6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6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6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6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6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6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6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6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6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6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6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6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6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6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6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6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6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6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6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6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6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6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6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6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6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6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6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6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6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6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6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6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6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6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6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6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6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6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6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6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6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6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6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6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6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6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6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6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6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 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6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6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6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6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6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6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6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6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6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6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6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6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6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6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6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6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6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6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6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6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6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6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6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6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6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6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6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6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6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6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6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6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6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6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6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6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6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6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6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6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6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6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6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6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6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6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6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6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6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6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6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6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6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6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6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6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6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6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6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6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6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6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6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6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 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6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6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6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6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6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6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6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6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6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6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6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6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6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6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6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6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6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6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6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6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6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6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6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6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6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6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6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6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6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6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6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6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6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6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6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6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6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6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6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6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6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6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6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6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6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6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6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6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6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6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6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6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6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6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6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6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6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6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6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6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6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6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6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6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 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6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6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6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6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6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6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6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5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6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5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6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5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6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6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5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6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5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6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5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6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5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6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5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6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5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6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5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6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5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6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5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6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6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5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6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5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6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5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6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5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6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5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6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5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6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6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6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6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6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6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6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6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6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6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6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6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6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6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6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6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6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6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6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6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6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6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6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6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6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6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6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6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6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6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6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6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6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6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6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6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6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6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 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6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6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6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6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6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6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6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6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6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6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6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6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6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6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6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6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6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6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6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6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6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6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6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6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6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6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6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6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6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6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6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6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6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6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6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6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6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6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6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6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6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6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6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6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6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6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6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6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6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6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6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6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6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6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6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6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6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6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6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6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6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6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6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6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 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6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6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6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6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6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6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6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6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6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6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6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6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6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6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6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6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6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6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6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6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6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6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6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6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6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6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6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6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6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6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6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6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6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6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6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6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6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6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6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6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6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6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6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6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6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6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6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6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6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6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6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6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6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6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6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6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6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6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6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6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6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6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6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6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 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6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6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6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6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6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6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6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6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6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6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6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6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6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6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6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6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6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6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6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6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6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6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6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6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6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6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6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6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6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6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6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6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6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6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6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6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6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6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6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6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6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6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6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6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6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6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6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6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6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6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6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6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6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6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6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6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6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6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6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6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6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6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6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6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 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6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6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6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6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6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6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6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6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6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6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6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6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6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6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6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6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6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6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6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6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6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6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6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6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6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6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6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6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6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6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6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6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6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6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6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6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6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6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6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6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6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6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6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6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6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6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6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6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6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6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6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6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6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6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6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6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6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6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6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6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6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6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6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6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 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6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6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6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6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6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6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6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6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6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6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6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6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6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6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6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6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6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6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6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6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6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6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6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6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6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6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6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6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6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6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6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6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6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6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6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6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6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6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6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6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6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6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6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6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6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6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6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6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6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6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6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6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6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6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6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6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6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6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6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6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6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6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6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6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 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6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6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6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6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6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6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6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6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6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6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6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6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6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6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6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6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6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6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6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6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6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6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6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6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6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6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6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6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6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6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6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6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6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6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6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6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6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6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6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6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6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6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6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6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6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6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6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6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6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6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6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6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6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6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6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6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6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6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6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6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6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6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6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6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 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6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6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6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6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6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6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6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6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6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6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6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6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6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6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6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6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6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6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6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6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6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6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6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6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6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6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6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6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6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6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6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6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6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6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6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6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6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6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6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6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6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6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6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6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6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6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6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6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6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6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6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6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6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6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6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6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6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6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6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6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6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6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6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6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 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6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6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6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6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6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6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6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6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6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6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6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6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6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6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6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6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6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6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6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6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6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6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6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6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6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6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6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6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6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6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6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6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6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6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6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6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6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6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6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6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6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6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6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6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6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6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6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6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6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6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6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6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6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6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6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6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6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6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6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6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6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6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6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6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 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6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6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6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6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6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6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6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6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6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6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6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6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6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6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6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6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6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6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6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6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6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6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6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6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6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6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6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6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6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6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6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6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6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6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6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6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6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6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6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6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6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6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6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6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6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6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6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6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6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6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6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6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6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6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6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6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6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6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6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6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6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6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6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6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 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6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6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6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6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6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6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6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6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6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6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6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6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6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6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6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6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6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6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6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6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6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6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6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6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6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6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6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6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6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6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6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6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6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6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6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6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6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6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6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6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6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6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6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6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6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6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6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6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6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6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6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6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6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6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6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6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6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6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6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6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6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6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6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6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 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6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6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6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6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6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6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6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6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6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6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6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6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6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6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6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6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6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6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6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6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6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6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6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6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6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6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6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6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6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6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6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6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6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6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6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6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6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6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6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6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6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6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6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6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6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6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6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6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6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6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6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6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6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6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6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6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6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6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6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6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6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6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6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6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 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6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6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6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5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6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5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6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5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6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5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6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5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6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5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6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5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6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5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6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5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6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6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5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6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5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6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5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6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5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6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5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6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5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6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5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6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5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6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5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6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6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6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6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6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6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6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6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6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6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6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6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6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6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6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6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6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6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6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6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6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6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6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6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6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6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6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6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6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6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6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6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6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6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6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6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6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6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6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6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6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6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6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 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6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6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6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6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6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6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6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6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6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6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6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6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6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6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6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6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6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6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6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6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6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6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6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6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6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6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6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6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6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6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6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6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6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6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6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6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6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6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6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6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6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6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6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6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6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6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6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6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6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6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6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6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6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6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6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6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6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6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6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6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6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6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6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6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 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6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6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6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6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6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6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6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6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6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6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6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6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6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6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6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6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6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6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6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6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6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6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6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6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6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6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6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6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6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6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6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6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6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6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6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6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6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6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6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6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6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6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6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6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6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6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6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6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6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6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6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6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6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6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6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6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6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6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6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6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6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6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6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6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 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6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6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6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6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6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6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6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6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6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6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6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6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6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6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6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6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6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6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6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6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6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6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6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6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6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6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6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6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6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6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6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6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6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6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6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6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6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6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6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6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6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6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6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6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6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6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6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6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6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6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6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6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6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6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6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6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6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6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6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6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6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6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6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6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 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6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6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6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6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6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6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6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6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6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6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6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6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6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6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6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6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6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6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6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6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6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6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6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6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6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6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6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6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6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6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6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6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6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6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6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6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6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6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6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6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6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6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6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6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6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6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6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6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6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6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6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6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6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6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6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6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6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6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6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6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6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6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6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6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 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6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6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6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6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6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6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6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6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6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6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6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6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6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6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6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6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6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6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6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6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6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6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6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6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6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6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6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6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6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6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6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6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6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6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6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6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6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6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6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6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6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6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6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6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6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6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6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6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6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6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6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6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6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6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6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6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6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6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6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6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6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6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6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6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 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6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6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6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6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6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6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6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6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6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6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6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6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6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6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6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6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6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6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6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6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6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6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6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6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6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6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6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6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6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6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6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6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6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6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6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6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6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6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6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6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6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6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6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6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6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6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6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6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6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6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6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6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6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6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6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6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6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6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6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6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6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6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6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6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 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6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6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6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6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6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6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6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6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6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6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6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6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6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6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6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6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6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6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6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6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6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6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6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6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6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6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6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6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6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6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6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6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6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6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6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6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6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6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6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6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6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6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6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6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6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6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6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6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6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6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6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6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6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6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6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6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6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6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6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6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6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6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6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6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 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6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6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6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6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6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6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6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6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6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6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6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6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6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6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6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6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6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6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6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6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6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6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6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6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6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6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6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6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6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6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6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6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6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6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6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6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6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6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6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6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6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6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6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6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6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6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6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6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6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6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6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6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6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6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6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6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6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6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6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6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6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6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6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6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 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6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6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6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6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6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6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6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6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6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6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6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6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6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6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6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6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6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6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6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6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6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6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6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6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6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6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6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6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6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6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6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6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6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6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6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6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6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6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6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6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6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6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6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6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6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6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6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6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6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6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6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6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6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6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6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6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6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6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6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6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6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6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6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6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 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6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6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6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6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6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6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6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6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6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6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6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6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6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6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6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6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6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6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6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6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6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6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6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6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6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6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6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6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6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6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6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6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6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6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6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6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6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6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6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6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6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6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6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6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6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6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6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6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6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6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6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6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6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6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6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6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6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6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6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6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6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6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6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6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 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6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6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6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6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6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6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6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6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6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6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6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6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6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6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6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6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6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6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6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6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6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6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6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6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6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6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6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6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6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6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6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6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6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6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6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6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6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6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6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6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6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6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6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6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6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6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6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6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6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6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6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6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6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6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6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6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6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6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6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6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6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6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6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6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 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6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6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6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6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6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6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6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6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6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6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6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6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6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6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6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6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6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6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6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6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6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6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6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6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6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6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6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6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6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6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6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6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6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6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6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6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6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6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6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6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6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6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6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6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6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6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6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6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6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6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6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6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6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6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6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6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6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6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6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6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6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6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6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6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 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6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6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6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6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6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6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6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6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6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6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6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6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6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6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6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6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6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6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6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6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6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6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6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6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6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6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6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6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6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6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6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6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6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6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6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6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6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6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6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6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6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6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6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6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6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6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6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6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6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6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6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6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6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6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6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6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6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6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6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6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6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6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6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6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 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6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6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6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6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6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6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6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6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6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6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6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6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6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6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6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6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6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6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6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6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6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6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6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6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6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6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6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6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6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6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6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6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6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6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6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6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6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6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6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6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6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6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6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6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6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6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6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6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6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6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6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6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6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6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6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6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6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6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6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6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6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6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6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6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 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6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6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6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6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6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6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6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6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6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6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6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6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6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6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6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6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6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6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6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6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6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6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6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6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6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6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6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6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6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6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6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6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6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6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6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6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6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6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6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6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6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6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6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6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6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6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6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6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6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6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6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6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6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6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6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6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6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6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6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6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6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6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6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6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 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6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6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6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6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6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6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6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6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6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6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6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6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6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6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6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6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6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6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6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6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6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6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6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6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6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6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6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6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6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6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6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6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6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6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6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6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6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6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6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6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6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6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6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6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6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6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6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6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6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6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6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6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6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6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6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6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6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6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6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6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6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6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6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6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 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6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6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6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6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6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6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6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6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6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6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6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6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6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6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6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6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6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6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6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6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6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6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6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6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6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6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6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6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6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6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6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6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6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6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6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6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6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6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6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6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6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6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6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6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6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6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6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6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6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6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6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6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6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6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6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6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6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6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6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6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6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6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6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6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 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6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6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6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6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6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6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6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6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6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6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6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6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6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6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6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6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6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6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6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6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6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6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6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6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6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6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6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6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6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6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6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6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6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6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6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6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6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6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6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6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6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6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6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6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6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6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6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6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6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6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6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6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6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6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6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6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6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6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6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6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6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6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6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6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 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6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6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6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6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6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6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6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6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6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6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6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6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6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6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6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6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6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6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6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6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6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6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6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6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6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6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6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6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6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6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6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6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6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6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6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6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6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6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6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6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6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6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6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6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6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6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6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6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6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6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6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6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6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6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6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6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6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6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6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6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6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6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6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6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 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6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6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6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6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6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6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6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6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6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6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6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6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6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6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6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6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6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6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6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6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6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6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6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6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6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6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6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6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6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6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6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6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6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6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6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6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6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6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6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6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6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6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6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6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6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6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6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6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6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6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6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6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6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6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6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6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6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6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6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6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6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6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6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6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 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6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6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6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6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6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6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6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6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6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6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6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6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6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6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6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6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6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6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6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6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6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6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6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6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6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6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6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6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6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6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6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6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6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6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6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6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6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6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6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6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6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6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6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6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6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6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6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6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6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6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6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6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6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6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6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6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6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6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6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6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6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6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6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6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 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6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6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6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6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6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6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6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6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6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6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6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6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6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6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6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6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6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6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6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6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6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6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6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6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6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6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6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6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6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6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6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6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6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6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6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6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6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6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6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6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6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6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6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6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6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6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6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6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6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6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6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6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6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6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6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6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6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6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6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6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6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6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6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6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 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6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6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6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6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6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6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6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6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6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6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6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6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6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6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6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6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6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6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6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6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6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6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6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6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6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6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6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6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5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6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5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6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6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5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6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5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6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5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6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5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6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5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6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5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6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5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6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5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6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5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6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6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5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6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5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6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5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6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5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6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5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6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5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6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5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6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5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6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5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6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6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5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6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5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6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5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6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5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6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5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6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5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6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5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6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5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6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5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6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6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5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6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5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6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5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6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 s="5">
        <f t="shared" ref="P2819:P2843" si="177">IFERROR(ROUND(E2819/L2819,2), 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6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5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6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5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6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5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6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5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6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5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6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6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5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6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5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6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5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6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5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6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5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6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5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6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5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6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5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6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5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6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6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5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6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5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6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5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6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5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6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5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6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5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6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5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6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5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6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5">
        <f>IFERROR(ROUND(E2844/L2844,2),0)</f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6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5">
        <f t="shared" ref="P2845:P2908" si="180">IFERROR(ROUND(E2845/L2845,2),0)</f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6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5">
        <f t="shared" si="180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6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5">
        <f t="shared" si="180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7.6" hidden="1" x14ac:dyDescent="0.3">
      <c r="A2848">
        <v>2846</v>
      </c>
      <c r="B2848" s="9" t="s">
        <v>2846</v>
      </c>
      <c r="C2848" s="3" t="s">
        <v>6956</v>
      </c>
      <c r="D2848" s="6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5">
        <f t="shared" si="180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6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5">
        <f t="shared" si="180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.6" hidden="1" x14ac:dyDescent="0.3">
      <c r="A2850">
        <v>2848</v>
      </c>
      <c r="B2850" s="9" t="s">
        <v>2848</v>
      </c>
      <c r="C2850" s="3" t="s">
        <v>6958</v>
      </c>
      <c r="D2850" s="6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5">
        <f t="shared" si="180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6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5">
        <f t="shared" si="180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6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5">
        <f t="shared" si="180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6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5">
        <f t="shared" si="180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6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5">
        <f t="shared" si="180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6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5">
        <f t="shared" si="180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6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5">
        <f t="shared" si="180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7.6" hidden="1" x14ac:dyDescent="0.3">
      <c r="A2857">
        <v>2855</v>
      </c>
      <c r="B2857" s="9" t="s">
        <v>2855</v>
      </c>
      <c r="C2857" s="3" t="s">
        <v>6965</v>
      </c>
      <c r="D2857" s="6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5">
        <f t="shared" si="180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6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5">
        <f t="shared" si="180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6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5">
        <f t="shared" si="180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6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5">
        <f t="shared" si="180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6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5">
        <f t="shared" si="180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7.6" hidden="1" x14ac:dyDescent="0.3">
      <c r="A2862">
        <v>2860</v>
      </c>
      <c r="B2862" s="9" t="s">
        <v>2860</v>
      </c>
      <c r="C2862" s="3" t="s">
        <v>6970</v>
      </c>
      <c r="D2862" s="6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5">
        <f t="shared" si="180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6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5">
        <f t="shared" si="180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6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5">
        <f t="shared" si="180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6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5">
        <f t="shared" si="180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6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5">
        <f t="shared" si="180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6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5">
        <f t="shared" si="180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6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5">
        <f t="shared" si="180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7.6" hidden="1" x14ac:dyDescent="0.3">
      <c r="A2869">
        <v>2867</v>
      </c>
      <c r="B2869" s="9" t="s">
        <v>2867</v>
      </c>
      <c r="C2869" s="3" t="s">
        <v>6977</v>
      </c>
      <c r="D2869" s="6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5">
        <f t="shared" si="180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7.6" hidden="1" x14ac:dyDescent="0.3">
      <c r="A2870">
        <v>2868</v>
      </c>
      <c r="B2870" s="9" t="s">
        <v>2868</v>
      </c>
      <c r="C2870" s="3" t="s">
        <v>6978</v>
      </c>
      <c r="D2870" s="6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5">
        <f t="shared" si="180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6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5">
        <f t="shared" si="180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7.6" hidden="1" x14ac:dyDescent="0.3">
      <c r="A2872">
        <v>2870</v>
      </c>
      <c r="B2872" s="9" t="s">
        <v>2870</v>
      </c>
      <c r="C2872" s="3" t="s">
        <v>6980</v>
      </c>
      <c r="D2872" s="6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5">
        <f t="shared" si="180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6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5">
        <f t="shared" si="180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2" hidden="1" x14ac:dyDescent="0.3">
      <c r="A2874">
        <v>2872</v>
      </c>
      <c r="B2874" s="9" t="s">
        <v>2872</v>
      </c>
      <c r="C2874" s="3" t="s">
        <v>6982</v>
      </c>
      <c r="D2874" s="6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5">
        <f t="shared" si="180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7.6" hidden="1" x14ac:dyDescent="0.3">
      <c r="A2875">
        <v>2873</v>
      </c>
      <c r="B2875" s="9" t="s">
        <v>2873</v>
      </c>
      <c r="C2875" s="3" t="s">
        <v>6983</v>
      </c>
      <c r="D2875" s="6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5">
        <f t="shared" si="180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6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5">
        <f t="shared" si="180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6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5">
        <f t="shared" si="180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6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5">
        <f t="shared" si="180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6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5">
        <f t="shared" si="180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6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5">
        <f t="shared" si="180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6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5">
        <f t="shared" si="180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6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5">
        <f t="shared" si="180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6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ROUND(E2883/D2883*100,0)</f>
        <v>0</v>
      </c>
      <c r="P2883" s="5">
        <f t="shared" si="180"/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6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 s="5">
        <f t="shared" si="180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7.6" hidden="1" x14ac:dyDescent="0.3">
      <c r="A2885">
        <v>2883</v>
      </c>
      <c r="B2885" s="9" t="s">
        <v>2883</v>
      </c>
      <c r="C2885" s="3" t="s">
        <v>6993</v>
      </c>
      <c r="D2885" s="6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 s="5">
        <f t="shared" si="180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6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 s="5">
        <f t="shared" si="180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6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 s="5">
        <f t="shared" si="180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6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 s="5">
        <f t="shared" si="180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6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 s="5">
        <f t="shared" si="180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6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 s="5">
        <f t="shared" si="180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6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 s="5">
        <f t="shared" si="180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6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 s="5">
        <f t="shared" si="180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6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 s="5">
        <f t="shared" si="180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6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 s="5">
        <f t="shared" si="180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6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 s="5">
        <f t="shared" si="180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6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 s="5">
        <f t="shared" si="180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6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 s="5">
        <f t="shared" si="180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6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 s="5">
        <f t="shared" si="180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6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 s="5">
        <f t="shared" si="180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6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 s="5">
        <f t="shared" si="180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6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 s="5">
        <f t="shared" si="180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hidden="1" x14ac:dyDescent="0.3">
      <c r="A2902">
        <v>2900</v>
      </c>
      <c r="B2902" s="9" t="s">
        <v>2900</v>
      </c>
      <c r="C2902" s="3" t="s">
        <v>7010</v>
      </c>
      <c r="D2902" s="6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 s="5">
        <f t="shared" si="180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6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 s="5">
        <f t="shared" si="180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6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 s="5">
        <f t="shared" si="180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6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 s="5">
        <f t="shared" si="180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6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 s="5">
        <f t="shared" si="180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6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 s="5">
        <f t="shared" si="180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7.6" hidden="1" x14ac:dyDescent="0.3">
      <c r="A2908">
        <v>2906</v>
      </c>
      <c r="B2908" s="9" t="s">
        <v>2906</v>
      </c>
      <c r="C2908" s="3" t="s">
        <v>7016</v>
      </c>
      <c r="D2908" s="6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 s="5">
        <f t="shared" si="180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6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 s="5">
        <f t="shared" ref="P2909:P2972" si="184">IFERROR(ROUND(E2909/L2909,2),0)</f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6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 s="5">
        <f t="shared" si="184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6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 s="5">
        <f t="shared" si="184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6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 s="5">
        <f t="shared" si="184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6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 s="5">
        <f t="shared" si="184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hidden="1" x14ac:dyDescent="0.3">
      <c r="A2914">
        <v>2912</v>
      </c>
      <c r="B2914" s="9" t="s">
        <v>2912</v>
      </c>
      <c r="C2914" s="3" t="s">
        <v>7022</v>
      </c>
      <c r="D2914" s="6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 s="5">
        <f t="shared" si="184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hidden="1" x14ac:dyDescent="0.3">
      <c r="A2915">
        <v>2913</v>
      </c>
      <c r="B2915" s="9" t="s">
        <v>2913</v>
      </c>
      <c r="C2915" s="3" t="s">
        <v>7023</v>
      </c>
      <c r="D2915" s="6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 s="5">
        <f t="shared" si="184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6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 s="5">
        <f t="shared" si="184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6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 s="5">
        <f t="shared" si="184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6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 s="5">
        <f t="shared" si="184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hidden="1" x14ac:dyDescent="0.3">
      <c r="A2919">
        <v>2917</v>
      </c>
      <c r="B2919" s="9" t="s">
        <v>2917</v>
      </c>
      <c r="C2919" s="3" t="s">
        <v>7027</v>
      </c>
      <c r="D2919" s="6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 s="5">
        <f t="shared" si="184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hidden="1" x14ac:dyDescent="0.3">
      <c r="A2920">
        <v>2918</v>
      </c>
      <c r="B2920" s="9" t="s">
        <v>2918</v>
      </c>
      <c r="C2920" s="3" t="s">
        <v>7028</v>
      </c>
      <c r="D2920" s="6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 s="5">
        <f t="shared" si="184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hidden="1" x14ac:dyDescent="0.3">
      <c r="A2921">
        <v>2919</v>
      </c>
      <c r="B2921" s="9" t="s">
        <v>2919</v>
      </c>
      <c r="C2921" s="3" t="s">
        <v>7029</v>
      </c>
      <c r="D2921" s="6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 s="5">
        <f t="shared" si="184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6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 s="5">
        <f t="shared" si="184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6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4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6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4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6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4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6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4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6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4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6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4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6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4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6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4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6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4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6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4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6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4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6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4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6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4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6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4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6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4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6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4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6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4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6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4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6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4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6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4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6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4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6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4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6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4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6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>
        <f t="shared" si="184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6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ROUND(E2947/D2947*100,0)</f>
        <v>0</v>
      </c>
      <c r="P2947">
        <f t="shared" si="184"/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6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6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6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6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6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4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6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6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6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6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4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6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6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6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6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4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6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4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6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4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6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 s="5">
        <f t="shared" si="184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6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 s="5">
        <f t="shared" si="184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6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 s="5">
        <f t="shared" si="184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6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 s="5">
        <f t="shared" si="184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6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 s="5">
        <f t="shared" si="184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6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 s="5">
        <f t="shared" si="184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6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 s="5">
        <f t="shared" si="184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6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 s="5">
        <f t="shared" si="184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6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 s="5">
        <f t="shared" si="184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6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 s="5">
        <f t="shared" si="184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6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 s="5">
        <f t="shared" ref="P2973:P3036" si="188">IFERROR(ROUND(E2973/L2973,2),0)</f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6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 s="5">
        <f t="shared" si="188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6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 s="5">
        <f t="shared" si="188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7.6" hidden="1" x14ac:dyDescent="0.3">
      <c r="A2976">
        <v>2974</v>
      </c>
      <c r="B2976" s="9" t="s">
        <v>2974</v>
      </c>
      <c r="C2976" s="3" t="s">
        <v>7084</v>
      </c>
      <c r="D2976" s="6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 s="5">
        <f t="shared" si="188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6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 s="5">
        <f t="shared" si="188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6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 s="5">
        <f t="shared" si="188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6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 s="5">
        <f t="shared" si="188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7.6" hidden="1" x14ac:dyDescent="0.3">
      <c r="A2980">
        <v>2978</v>
      </c>
      <c r="B2980" s="9" t="s">
        <v>2978</v>
      </c>
      <c r="C2980" s="3" t="s">
        <v>7088</v>
      </c>
      <c r="D2980" s="6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 s="5">
        <f t="shared" si="188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6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 s="5">
        <f t="shared" si="188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6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 s="5">
        <f t="shared" si="188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6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8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6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8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6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8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6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8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6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8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6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8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6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8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6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8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6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8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6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8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6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8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6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8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6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8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6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8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6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8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6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8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6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8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6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8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6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8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6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8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6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8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6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8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6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8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6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8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6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8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6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8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6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8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6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>
        <f t="shared" si="188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6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ROUND(E3011/D3011*100,0)</f>
        <v>120</v>
      </c>
      <c r="P3011">
        <f t="shared" si="188"/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6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88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6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88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6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88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6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88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6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88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6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88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6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88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6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88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6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88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6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88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6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88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6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88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6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88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6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88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6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88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6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88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6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88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6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88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6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88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6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88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6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88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6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88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6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88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6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88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6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88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6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ref="P3037:P3100" si="192">IFERROR(ROUND(E3037/L3037,2),0)</f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6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2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6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2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6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2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6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2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6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2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6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2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6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2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6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2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6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2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6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2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6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2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6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2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6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2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6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2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6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2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6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2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6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2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6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2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6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2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6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2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6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2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6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2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6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2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6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2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6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2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6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2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6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2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6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2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6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2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6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2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6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2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6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2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6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2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6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2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6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2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6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2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6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>
        <f t="shared" si="192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6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ROUND(E3075/D3075*100,0)</f>
        <v>0</v>
      </c>
      <c r="P3075">
        <f t="shared" si="192"/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6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6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6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2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6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2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6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6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2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6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2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6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2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6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2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6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2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6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2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6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2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6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2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6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2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6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2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6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2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6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2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6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2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6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2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6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2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6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2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6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6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2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6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2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6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2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6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ref="P3101:P3164" si="196">IFERROR(ROUND(E3101/L3101,2),0)</f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6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6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6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6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6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6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6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6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6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6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6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6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6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6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6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6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6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6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6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6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6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6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6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6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6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6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6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6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6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6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6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6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6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6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6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6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6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6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6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6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6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6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6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6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6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6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6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6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6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6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6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6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6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6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6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6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6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 s="5">
        <f t="shared" si="196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6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 s="5">
        <f t="shared" si="196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6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 s="5">
        <f t="shared" si="196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6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 s="5">
        <f t="shared" si="196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6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 s="5">
        <f t="shared" si="196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6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 s="5">
        <f t="shared" si="196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6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 s="5">
        <f t="shared" si="196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6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 s="5">
        <f t="shared" si="196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6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 s="5">
        <f t="shared" si="196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6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ROUND(E3139/D3139*100,0)</f>
        <v>3</v>
      </c>
      <c r="P3139" s="5">
        <f t="shared" si="196"/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6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 s="5">
        <f t="shared" si="196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6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 s="5">
        <f t="shared" si="196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6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 s="5">
        <f t="shared" si="196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6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 s="5">
        <f t="shared" si="196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6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 s="5">
        <f t="shared" si="196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6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 s="5">
        <f t="shared" si="196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6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 s="5">
        <f t="shared" si="196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6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 s="5">
        <f t="shared" si="196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6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 s="5">
        <f t="shared" si="196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6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 s="5">
        <f t="shared" si="196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6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 s="5">
        <f t="shared" si="196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6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 s="5">
        <f t="shared" si="196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6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 s="5">
        <f t="shared" si="196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6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 s="5">
        <f t="shared" si="196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6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 s="5">
        <f t="shared" si="196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6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 s="5">
        <f t="shared" si="196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6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 s="5">
        <f t="shared" si="196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6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 s="5">
        <f t="shared" si="196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6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 s="5">
        <f t="shared" si="196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6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 s="5">
        <f t="shared" si="196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6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 s="5">
        <f t="shared" si="196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2" hidden="1" x14ac:dyDescent="0.3">
      <c r="A3161">
        <v>3159</v>
      </c>
      <c r="B3161" s="9" t="s">
        <v>3159</v>
      </c>
      <c r="C3161" s="3" t="s">
        <v>7269</v>
      </c>
      <c r="D3161" s="6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 s="5">
        <f t="shared" si="196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6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 s="5">
        <f t="shared" si="196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6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 s="5">
        <f t="shared" si="196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6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 s="5">
        <f t="shared" si="196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6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 s="5">
        <f t="shared" ref="P3165:P3228" si="200">IFERROR(ROUND(E3165/L3165,2),0)</f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7.6" hidden="1" x14ac:dyDescent="0.3">
      <c r="A3166">
        <v>3164</v>
      </c>
      <c r="B3166" s="9" t="s">
        <v>3164</v>
      </c>
      <c r="C3166" s="3" t="s">
        <v>7274</v>
      </c>
      <c r="D3166" s="6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 s="5">
        <f t="shared" si="200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6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 s="5">
        <f t="shared" si="200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6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 s="5">
        <f t="shared" si="200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6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 s="5">
        <f t="shared" si="200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6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 s="5">
        <f t="shared" si="200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6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 s="5">
        <f t="shared" si="200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6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 s="5">
        <f t="shared" si="200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6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 s="5">
        <f t="shared" si="200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6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 s="5">
        <f t="shared" si="200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6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 s="5">
        <f t="shared" si="200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6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 s="5">
        <f t="shared" si="200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6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 s="5">
        <f t="shared" si="200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7.6" hidden="1" x14ac:dyDescent="0.3">
      <c r="A3178">
        <v>3176</v>
      </c>
      <c r="B3178" s="9" t="s">
        <v>3176</v>
      </c>
      <c r="C3178" s="3" t="s">
        <v>7286</v>
      </c>
      <c r="D3178" s="6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 s="5">
        <f t="shared" si="200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6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 s="5">
        <f t="shared" si="200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6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 s="5">
        <f t="shared" si="200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2" hidden="1" x14ac:dyDescent="0.3">
      <c r="A3181">
        <v>3179</v>
      </c>
      <c r="B3181" s="9" t="s">
        <v>3179</v>
      </c>
      <c r="C3181" s="3" t="s">
        <v>7289</v>
      </c>
      <c r="D3181" s="6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 s="5">
        <f t="shared" si="200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6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 s="5">
        <f t="shared" si="200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6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 s="5">
        <f t="shared" si="200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6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 s="5">
        <f t="shared" si="200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6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 s="5">
        <f t="shared" si="200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6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 s="5">
        <f t="shared" si="200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6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 s="5">
        <f t="shared" si="200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6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 s="5">
        <f t="shared" si="200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7.6" hidden="1" x14ac:dyDescent="0.3">
      <c r="A3189">
        <v>3187</v>
      </c>
      <c r="B3189" s="9" t="s">
        <v>3187</v>
      </c>
      <c r="C3189" s="3" t="s">
        <v>7297</v>
      </c>
      <c r="D3189" s="6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 s="5">
        <f t="shared" si="200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6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200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6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200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6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200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6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200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6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200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6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200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6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200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6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200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6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200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6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200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6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200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6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200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6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>
        <f t="shared" si="200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6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si="200"/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6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0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6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0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6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0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6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0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6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0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6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0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6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 s="5">
        <f t="shared" si="200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6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 s="5">
        <f t="shared" si="200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6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 s="5">
        <f t="shared" si="200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6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 s="5">
        <f t="shared" si="200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6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 s="5">
        <f t="shared" si="200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6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 s="5">
        <f t="shared" si="200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6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 s="5">
        <f t="shared" si="200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6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 s="5">
        <f t="shared" si="200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6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 s="5">
        <f t="shared" si="200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6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 s="5">
        <f t="shared" si="200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6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 s="5">
        <f t="shared" si="200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6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 s="5">
        <f t="shared" si="200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6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 s="5">
        <f t="shared" si="200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6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 s="5">
        <f t="shared" si="200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6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 s="5">
        <f t="shared" si="200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6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 s="5">
        <f t="shared" si="200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6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 s="5">
        <f t="shared" si="200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6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 s="5">
        <f t="shared" si="200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6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 s="5">
        <f t="shared" si="200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6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 s="5">
        <f t="shared" ref="P3229:P3292" si="204">IFERROR(ROUND(E3229/L3229,2),0)</f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6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 s="5">
        <f t="shared" si="204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6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 s="5">
        <f t="shared" si="204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6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 s="5">
        <f t="shared" si="204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6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 s="5">
        <f t="shared" si="204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6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 s="5">
        <f t="shared" si="204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6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 s="5">
        <f t="shared" si="204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6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 s="5">
        <f t="shared" si="204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6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 s="5">
        <f t="shared" si="204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6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 s="5">
        <f t="shared" si="204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6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 s="5">
        <f t="shared" si="204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6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 s="5">
        <f t="shared" si="204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6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 s="5">
        <f t="shared" si="204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6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 s="5">
        <f t="shared" si="204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6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 s="5">
        <f t="shared" si="204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2" hidden="1" x14ac:dyDescent="0.3">
      <c r="A3244">
        <v>3242</v>
      </c>
      <c r="B3244" s="9" t="s">
        <v>3242</v>
      </c>
      <c r="C3244" s="3" t="s">
        <v>7352</v>
      </c>
      <c r="D3244" s="6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 s="5">
        <f t="shared" si="204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6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 s="5">
        <f t="shared" si="204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6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 s="5">
        <f t="shared" si="204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6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 s="5">
        <f t="shared" si="204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6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 s="5">
        <f t="shared" si="204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6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 s="5">
        <f t="shared" si="204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6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 s="5">
        <f t="shared" si="204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6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 s="5">
        <f t="shared" si="204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6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 s="5">
        <f t="shared" si="204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6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 s="5">
        <f t="shared" si="204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6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 s="5">
        <f t="shared" si="204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6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 s="5">
        <f t="shared" si="204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6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 s="5">
        <f t="shared" si="204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6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 s="5">
        <f t="shared" si="204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6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 s="5">
        <f t="shared" si="204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6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 s="5">
        <f t="shared" si="204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6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 s="5">
        <f t="shared" si="204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6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 s="5">
        <f t="shared" si="204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6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 s="5">
        <f t="shared" si="204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6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 s="5">
        <f t="shared" si="204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6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 s="5">
        <f t="shared" si="204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6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 s="5">
        <f t="shared" si="204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6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 s="5">
        <f t="shared" si="204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6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 s="5">
        <f t="shared" si="204"/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6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 s="5">
        <f t="shared" si="204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6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 s="5">
        <f t="shared" si="204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6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 s="5">
        <f t="shared" si="204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6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 s="5">
        <f t="shared" si="204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6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 s="5">
        <f t="shared" si="204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6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 s="5">
        <f t="shared" si="204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6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 s="5">
        <f t="shared" si="204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7.6" hidden="1" x14ac:dyDescent="0.3">
      <c r="A3275">
        <v>3273</v>
      </c>
      <c r="B3275" s="9" t="s">
        <v>3273</v>
      </c>
      <c r="C3275" s="3" t="s">
        <v>7383</v>
      </c>
      <c r="D3275" s="6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 s="5">
        <f t="shared" si="204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6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 s="5">
        <f t="shared" si="204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6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 s="5">
        <f t="shared" si="204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6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 s="5">
        <f t="shared" si="204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6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 s="5">
        <f t="shared" si="204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6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 s="5">
        <f t="shared" si="204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7.6" hidden="1" x14ac:dyDescent="0.3">
      <c r="A3281">
        <v>3279</v>
      </c>
      <c r="B3281" s="9" t="s">
        <v>3279</v>
      </c>
      <c r="C3281" s="3" t="s">
        <v>7389</v>
      </c>
      <c r="D3281" s="6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 s="5">
        <f t="shared" si="204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6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 s="5">
        <f t="shared" si="204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6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 s="5">
        <f t="shared" si="204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6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 s="5">
        <f t="shared" si="204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6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 s="5">
        <f t="shared" si="204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6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 s="5">
        <f t="shared" si="204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6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 s="5">
        <f t="shared" si="204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7.6" hidden="1" x14ac:dyDescent="0.3">
      <c r="A3288">
        <v>3286</v>
      </c>
      <c r="B3288" s="9" t="s">
        <v>3286</v>
      </c>
      <c r="C3288" s="3" t="s">
        <v>7396</v>
      </c>
      <c r="D3288" s="6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 s="5">
        <f t="shared" si="204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6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 s="5">
        <f t="shared" si="204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6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 s="5">
        <f t="shared" si="204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6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 s="5">
        <f t="shared" si="204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6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 s="5">
        <f t="shared" si="204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7.6" hidden="1" x14ac:dyDescent="0.3">
      <c r="A3293">
        <v>3291</v>
      </c>
      <c r="B3293" s="9" t="s">
        <v>3291</v>
      </c>
      <c r="C3293" s="3" t="s">
        <v>7401</v>
      </c>
      <c r="D3293" s="6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 s="5">
        <f t="shared" ref="P3293:P3356" si="208">IFERROR(ROUND(E3293/L3293,2),0)</f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6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 s="5">
        <f t="shared" si="208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6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 s="5">
        <f t="shared" si="208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6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 s="5">
        <f t="shared" si="208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6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 s="5">
        <f t="shared" si="208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6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 s="5">
        <f t="shared" si="208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6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 s="5">
        <f t="shared" si="208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6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 s="5">
        <f t="shared" si="208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6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 s="5">
        <f t="shared" si="208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6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 s="5">
        <f t="shared" si="208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6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 s="5">
        <f t="shared" si="208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6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 s="5">
        <f t="shared" si="208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6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 s="5">
        <f t="shared" si="208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6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 s="5">
        <f t="shared" si="208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6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 s="5">
        <f t="shared" si="208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7.6" hidden="1" x14ac:dyDescent="0.3">
      <c r="A3308">
        <v>3306</v>
      </c>
      <c r="B3308" s="9" t="s">
        <v>3306</v>
      </c>
      <c r="C3308" s="3" t="s">
        <v>7416</v>
      </c>
      <c r="D3308" s="6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 s="5">
        <f t="shared" si="208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6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 s="5">
        <f t="shared" si="208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6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 s="5">
        <f t="shared" si="208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6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 s="5">
        <f t="shared" si="208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6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 s="5">
        <f t="shared" si="208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6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 s="5">
        <f t="shared" si="208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6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 s="5">
        <f t="shared" si="208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6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 s="5">
        <f t="shared" si="208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6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 s="5">
        <f t="shared" si="208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6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 s="5">
        <f t="shared" si="208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6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 s="5">
        <f t="shared" si="208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6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 s="5">
        <f t="shared" si="208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6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 s="5">
        <f t="shared" si="208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6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 s="5">
        <f t="shared" si="208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6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 s="5">
        <f t="shared" si="208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6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 s="5">
        <f t="shared" si="208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6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 s="5">
        <f t="shared" si="208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6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 s="5">
        <f t="shared" si="208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6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 s="5">
        <f t="shared" si="208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6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 s="5">
        <f t="shared" si="208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6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 s="5">
        <f t="shared" si="208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6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 s="5">
        <f t="shared" si="208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6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 s="5">
        <f t="shared" si="208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6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 s="5">
        <f t="shared" si="208"/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6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 s="5">
        <f t="shared" si="208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6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 s="5">
        <f t="shared" si="208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6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 s="5">
        <f t="shared" si="208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6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 s="5">
        <f t="shared" si="208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6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 s="5">
        <f t="shared" si="208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6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 s="5">
        <f t="shared" si="208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6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 s="5">
        <f t="shared" si="208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6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 s="5">
        <f t="shared" si="208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6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 s="5">
        <f t="shared" si="208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2" hidden="1" x14ac:dyDescent="0.3">
      <c r="A3341">
        <v>3339</v>
      </c>
      <c r="B3341" s="9" t="s">
        <v>3339</v>
      </c>
      <c r="C3341" s="3" t="s">
        <v>7449</v>
      </c>
      <c r="D3341" s="6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 s="5">
        <f t="shared" si="208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6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 s="5">
        <f t="shared" si="208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6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 s="5">
        <f t="shared" si="208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2" hidden="1" x14ac:dyDescent="0.3">
      <c r="A3344">
        <v>3342</v>
      </c>
      <c r="B3344" s="9" t="s">
        <v>3342</v>
      </c>
      <c r="C3344" s="3" t="s">
        <v>7452</v>
      </c>
      <c r="D3344" s="6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 s="5">
        <f t="shared" si="208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6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 s="5">
        <f t="shared" si="208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6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 s="5">
        <f t="shared" si="208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6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 s="5">
        <f t="shared" si="208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6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 s="5">
        <f t="shared" si="208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6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 s="5">
        <f t="shared" si="208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6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 s="5">
        <f t="shared" si="208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6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 s="5">
        <f t="shared" si="208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6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 s="5">
        <f t="shared" si="208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6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 s="5">
        <f t="shared" si="208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6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 s="5">
        <f t="shared" si="208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6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 s="5">
        <f t="shared" si="208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6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 s="5">
        <f t="shared" si="208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6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 s="5">
        <f t="shared" ref="P3357:P3420" si="212">IFERROR(ROUND(E3357/L3357,2),0)</f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6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 s="5">
        <f t="shared" si="212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6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 s="5">
        <f t="shared" si="212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6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 s="5">
        <f t="shared" si="212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6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 s="5">
        <f t="shared" si="212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6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 s="5">
        <f t="shared" si="212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7.6" hidden="1" x14ac:dyDescent="0.3">
      <c r="A3363">
        <v>3361</v>
      </c>
      <c r="B3363" s="9" t="s">
        <v>3360</v>
      </c>
      <c r="C3363" s="3" t="s">
        <v>7471</v>
      </c>
      <c r="D3363" s="6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 s="5">
        <f t="shared" si="212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6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 s="5">
        <f t="shared" si="212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6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 s="5">
        <f t="shared" si="212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6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 s="5">
        <f t="shared" si="212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6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 s="5">
        <f t="shared" si="212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6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 s="5">
        <f t="shared" si="212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6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 s="5">
        <f t="shared" si="212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6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 s="5">
        <f t="shared" si="212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6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 s="5">
        <f t="shared" si="212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6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 s="5">
        <f t="shared" si="212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6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 s="5">
        <f t="shared" si="212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6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 s="5">
        <f t="shared" si="212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6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 s="5">
        <f t="shared" si="212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6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 s="5">
        <f t="shared" si="212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6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 s="5">
        <f t="shared" si="212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6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 s="5">
        <f t="shared" si="212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6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 s="5">
        <f t="shared" si="212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6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 s="5">
        <f t="shared" si="212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6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 s="5">
        <f t="shared" si="212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6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 s="5">
        <f t="shared" si="212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6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 s="5">
        <f t="shared" si="212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6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 s="5">
        <f t="shared" si="212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6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 s="5">
        <f t="shared" si="212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6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 s="5">
        <f t="shared" si="212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7.6" hidden="1" x14ac:dyDescent="0.3">
      <c r="A3387">
        <v>3385</v>
      </c>
      <c r="B3387" s="9" t="s">
        <v>3384</v>
      </c>
      <c r="C3387" s="3" t="s">
        <v>7495</v>
      </c>
      <c r="D3387" s="6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 s="5">
        <f t="shared" si="212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6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 s="5">
        <f t="shared" si="212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6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 s="5">
        <f t="shared" si="212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6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 s="5">
        <f t="shared" si="212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6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 s="5">
        <f t="shared" si="212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7.6" hidden="1" x14ac:dyDescent="0.3">
      <c r="A3392">
        <v>3390</v>
      </c>
      <c r="B3392" s="9" t="s">
        <v>3389</v>
      </c>
      <c r="C3392" s="3" t="s">
        <v>7500</v>
      </c>
      <c r="D3392" s="6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 s="5">
        <f t="shared" si="212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6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 s="5">
        <f t="shared" si="212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6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 s="5">
        <f t="shared" si="212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6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 s="5">
        <f t="shared" si="212"/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6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 s="5">
        <f t="shared" si="212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6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 s="5">
        <f t="shared" si="212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6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 s="5">
        <f t="shared" si="212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6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 s="5">
        <f t="shared" si="212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6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 s="5">
        <f t="shared" si="212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6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 s="5">
        <f t="shared" si="212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6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 s="5">
        <f t="shared" si="212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6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 s="5">
        <f t="shared" si="212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6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 s="5">
        <f t="shared" si="212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6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 s="5">
        <f t="shared" si="212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7.6" hidden="1" x14ac:dyDescent="0.3">
      <c r="A3406">
        <v>3404</v>
      </c>
      <c r="B3406" s="9" t="s">
        <v>3403</v>
      </c>
      <c r="C3406" s="3" t="s">
        <v>7514</v>
      </c>
      <c r="D3406" s="6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 s="5">
        <f t="shared" si="212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6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 s="5">
        <f t="shared" si="212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6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 s="5">
        <f t="shared" si="212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6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 s="5">
        <f t="shared" si="212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6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 s="5">
        <f t="shared" si="212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6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 s="5">
        <f t="shared" si="212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6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 s="5">
        <f t="shared" si="212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6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 s="5">
        <f t="shared" si="212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6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 s="5">
        <f t="shared" si="212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6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 s="5">
        <f t="shared" si="212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6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 s="5">
        <f t="shared" si="212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6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 s="5">
        <f t="shared" si="212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6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 s="5">
        <f t="shared" si="212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6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 s="5">
        <f t="shared" si="212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6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 s="5">
        <f t="shared" si="212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6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 s="5">
        <f t="shared" ref="P3421:P3484" si="216">IFERROR(ROUND(E3421/L3421,2),0)</f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6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 s="5">
        <f t="shared" si="216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6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 s="5">
        <f t="shared" si="216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6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 s="5">
        <f t="shared" si="216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6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 s="5">
        <f t="shared" si="216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6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 s="5">
        <f t="shared" si="216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6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 s="5">
        <f t="shared" si="216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6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 s="5">
        <f t="shared" si="216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6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 s="5">
        <f t="shared" si="216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6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 s="5">
        <f t="shared" si="216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6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 s="5">
        <f t="shared" si="216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6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 s="5">
        <f t="shared" si="216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6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 s="5">
        <f t="shared" si="216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6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 s="5">
        <f t="shared" si="216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6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 s="5">
        <f t="shared" si="216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6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 s="5">
        <f t="shared" si="216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6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 s="5">
        <f t="shared" si="216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6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 s="5">
        <f t="shared" si="216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6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 s="5">
        <f t="shared" si="216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6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 s="5">
        <f t="shared" si="216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6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 s="5">
        <f t="shared" si="216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6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 s="5">
        <f t="shared" si="216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6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 s="5">
        <f t="shared" si="216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6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 s="5">
        <f t="shared" si="216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6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 s="5">
        <f t="shared" si="216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6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 s="5">
        <f t="shared" si="216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6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 s="5">
        <f t="shared" si="216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6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 s="5">
        <f t="shared" si="216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6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 s="5">
        <f t="shared" si="216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6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 s="5">
        <f t="shared" si="216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6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 s="5">
        <f t="shared" si="216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6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 s="5">
        <f t="shared" si="216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6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 s="5">
        <f t="shared" si="216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6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 s="5">
        <f t="shared" si="216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6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 s="5">
        <f t="shared" si="216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6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 s="5">
        <f t="shared" si="216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6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 s="5">
        <f t="shared" si="216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6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 s="5">
        <f t="shared" si="216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6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 s="5">
        <f t="shared" si="216"/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6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 s="5">
        <f t="shared" si="216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6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 s="5">
        <f t="shared" si="216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6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 s="5">
        <f t="shared" si="216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6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 s="5">
        <f t="shared" si="216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6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 s="5">
        <f t="shared" si="216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6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 s="5">
        <f t="shared" si="216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7.6" hidden="1" x14ac:dyDescent="0.3">
      <c r="A3466">
        <v>3464</v>
      </c>
      <c r="B3466" s="9" t="s">
        <v>3463</v>
      </c>
      <c r="C3466" s="3" t="s">
        <v>7574</v>
      </c>
      <c r="D3466" s="6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 s="5">
        <f t="shared" si="216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6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 s="5">
        <f t="shared" si="216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2" hidden="1" x14ac:dyDescent="0.3">
      <c r="A3468">
        <v>3466</v>
      </c>
      <c r="B3468" s="9" t="s">
        <v>3465</v>
      </c>
      <c r="C3468" s="3" t="s">
        <v>7576</v>
      </c>
      <c r="D3468" s="6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 s="5">
        <f t="shared" si="216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6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 s="5">
        <f t="shared" si="216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6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 s="5">
        <f t="shared" si="216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7.6" hidden="1" x14ac:dyDescent="0.3">
      <c r="A3471">
        <v>3469</v>
      </c>
      <c r="B3471" s="9" t="s">
        <v>3468</v>
      </c>
      <c r="C3471" s="3" t="s">
        <v>7579</v>
      </c>
      <c r="D3471" s="6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 s="5">
        <f t="shared" si="216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6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 s="5">
        <f t="shared" si="216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6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 s="5">
        <f t="shared" si="216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6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 s="5">
        <f t="shared" si="216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6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 s="5">
        <f t="shared" si="216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6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 s="5">
        <f t="shared" si="216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6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 s="5">
        <f t="shared" si="216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6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 s="5">
        <f t="shared" si="216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6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 s="5">
        <f t="shared" si="216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6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 s="5">
        <f t="shared" si="216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6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 s="5">
        <f t="shared" si="216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6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 s="5">
        <f t="shared" si="216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6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 s="5">
        <f t="shared" si="216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6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 s="5">
        <f t="shared" si="216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6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 s="5">
        <f t="shared" ref="P3485:P3548" si="220">IFERROR(ROUND(E3485/L3485,2),0)</f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7.6" hidden="1" x14ac:dyDescent="0.3">
      <c r="A3486">
        <v>3484</v>
      </c>
      <c r="B3486" s="9" t="s">
        <v>3483</v>
      </c>
      <c r="C3486" s="3" t="s">
        <v>7594</v>
      </c>
      <c r="D3486" s="6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 s="5">
        <f t="shared" si="220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6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 s="5">
        <f t="shared" si="220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6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 s="5">
        <f t="shared" si="220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6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 s="5">
        <f t="shared" si="220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6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 s="5">
        <f t="shared" si="220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6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 s="5">
        <f t="shared" si="220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6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 s="5">
        <f t="shared" si="220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6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 s="5">
        <f t="shared" si="220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6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 s="5">
        <f t="shared" si="220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6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 s="5">
        <f t="shared" si="220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6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 s="5">
        <f t="shared" si="220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6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 s="5">
        <f t="shared" si="220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7.6" hidden="1" x14ac:dyDescent="0.3">
      <c r="A3498">
        <v>3496</v>
      </c>
      <c r="B3498" s="9" t="s">
        <v>3495</v>
      </c>
      <c r="C3498" s="3" t="s">
        <v>7606</v>
      </c>
      <c r="D3498" s="6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 s="5">
        <f t="shared" si="220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6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 s="5">
        <f t="shared" si="220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6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 s="5">
        <f t="shared" si="220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6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 s="5">
        <f t="shared" si="220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7.6" hidden="1" x14ac:dyDescent="0.3">
      <c r="A3502">
        <v>3500</v>
      </c>
      <c r="B3502" s="9" t="s">
        <v>3499</v>
      </c>
      <c r="C3502" s="3" t="s">
        <v>7610</v>
      </c>
      <c r="D3502" s="6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 s="5">
        <f t="shared" si="220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6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 s="5">
        <f t="shared" si="220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6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 s="5">
        <f t="shared" si="220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6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 s="5">
        <f t="shared" si="220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6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 s="5">
        <f t="shared" si="220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6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 s="5">
        <f t="shared" si="220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6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 s="5">
        <f t="shared" si="220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6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 s="5">
        <f t="shared" si="220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6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 s="5">
        <f t="shared" si="220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6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 s="5">
        <f t="shared" si="220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6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 s="5">
        <f t="shared" si="220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6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 s="5">
        <f t="shared" si="220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6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 s="5">
        <f t="shared" si="220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6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 s="5">
        <f t="shared" si="220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6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 s="5">
        <f t="shared" si="220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6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 s="5">
        <f t="shared" si="220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6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 s="5">
        <f t="shared" si="220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6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 s="5">
        <f t="shared" si="220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6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 s="5">
        <f t="shared" si="220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6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 s="5">
        <f t="shared" si="220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6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 s="5">
        <f t="shared" si="220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6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 s="5">
        <f t="shared" si="220"/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6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 s="5">
        <f t="shared" si="220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6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 s="5">
        <f t="shared" si="220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6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 s="5">
        <f t="shared" si="220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6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 s="5">
        <f t="shared" si="220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6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 s="5">
        <f t="shared" si="220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6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 s="5">
        <f t="shared" si="220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6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 s="5">
        <f t="shared" si="220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6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 s="5">
        <f t="shared" si="220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6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 s="5">
        <f t="shared" si="220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6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 s="5">
        <f t="shared" si="220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6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 s="5">
        <f t="shared" si="220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6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 s="5">
        <f t="shared" si="220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2" hidden="1" x14ac:dyDescent="0.3">
      <c r="A3536">
        <v>3534</v>
      </c>
      <c r="B3536" s="9" t="s">
        <v>3533</v>
      </c>
      <c r="C3536" s="3" t="s">
        <v>7644</v>
      </c>
      <c r="D3536" s="6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 s="5">
        <f t="shared" si="220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6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 s="5">
        <f t="shared" si="220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6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 s="5">
        <f t="shared" si="220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6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 s="5">
        <f t="shared" si="220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6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 s="5">
        <f t="shared" si="220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6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 s="5">
        <f t="shared" si="220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6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 s="5">
        <f t="shared" si="220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6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 s="5">
        <f t="shared" si="220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6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 s="5">
        <f t="shared" si="220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6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 s="5">
        <f t="shared" si="220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6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 s="5">
        <f t="shared" si="220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6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 s="5">
        <f t="shared" si="220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6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 s="5">
        <f t="shared" si="220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6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 s="5">
        <f t="shared" ref="P3549:P3612" si="224">IFERROR(ROUND(E3549/L3549,2),0)</f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6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 s="5">
        <f t="shared" si="224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6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 s="5">
        <f t="shared" si="224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6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 s="5">
        <f t="shared" si="224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6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 s="5">
        <f t="shared" si="224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6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 s="5">
        <f t="shared" si="224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6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 s="5">
        <f t="shared" si="224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6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 s="5">
        <f t="shared" si="224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6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 s="5">
        <f t="shared" si="224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6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 s="5">
        <f t="shared" si="224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6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 s="5">
        <f t="shared" si="224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6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 s="5">
        <f t="shared" si="224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6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 s="5">
        <f t="shared" si="224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6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 s="5">
        <f t="shared" si="224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5.2" hidden="1" x14ac:dyDescent="0.3">
      <c r="A3563">
        <v>3561</v>
      </c>
      <c r="B3563" s="9" t="s">
        <v>3560</v>
      </c>
      <c r="C3563" s="3" t="s">
        <v>7671</v>
      </c>
      <c r="D3563" s="6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 s="5">
        <f t="shared" si="224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6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 s="5">
        <f t="shared" si="224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6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 s="5">
        <f t="shared" si="224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6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 s="5">
        <f t="shared" si="224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6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 s="5">
        <f t="shared" si="224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6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 s="5">
        <f t="shared" si="224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6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 s="5">
        <f t="shared" si="224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6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 s="5">
        <f t="shared" si="224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6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 s="5">
        <f t="shared" si="224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6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 s="5">
        <f t="shared" si="224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6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 s="5">
        <f t="shared" si="224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6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 s="5">
        <f t="shared" si="224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6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 s="5">
        <f t="shared" si="224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6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 s="5">
        <f t="shared" si="224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6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 s="5">
        <f t="shared" si="224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6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 s="5">
        <f t="shared" si="224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6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 s="5">
        <f t="shared" si="224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6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 s="5">
        <f t="shared" si="224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6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 s="5">
        <f t="shared" si="224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6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 s="5">
        <f t="shared" si="224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6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 s="5">
        <f t="shared" si="224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6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 s="5">
        <f t="shared" si="224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6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 s="5">
        <f t="shared" si="224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6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 s="5">
        <f t="shared" si="224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6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 s="5">
        <f t="shared" si="224"/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6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 s="5">
        <f t="shared" si="224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6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 s="5">
        <f t="shared" si="224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6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 s="5">
        <f t="shared" si="224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6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 s="5">
        <f t="shared" si="224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6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 s="5">
        <f t="shared" si="224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6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 s="5">
        <f t="shared" si="224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6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 s="5">
        <f t="shared" si="224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6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 s="5">
        <f t="shared" si="224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6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 s="5">
        <f t="shared" si="224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6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 s="5">
        <f t="shared" si="224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6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 s="5">
        <f t="shared" si="224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6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 s="5">
        <f t="shared" si="224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6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 s="5">
        <f t="shared" si="224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6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 s="5">
        <f t="shared" si="224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6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 s="5">
        <f t="shared" si="224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6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 s="5">
        <f t="shared" si="224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6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 s="5">
        <f t="shared" si="224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6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 s="5">
        <f t="shared" si="224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6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 s="5">
        <f t="shared" si="224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6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 s="5">
        <f t="shared" si="224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6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 s="5">
        <f t="shared" si="224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6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 s="5">
        <f t="shared" si="224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6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 s="5">
        <f t="shared" si="224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6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 s="5">
        <f t="shared" si="224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6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 s="5">
        <f t="shared" si="224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6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 s="5">
        <f t="shared" ref="P3613:P3676" si="228">IFERROR(ROUND(E3613/L3613,2),0)</f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6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 s="5">
        <f t="shared" si="228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6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 s="5">
        <f t="shared" si="228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6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 s="5">
        <f t="shared" si="228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6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 s="5">
        <f t="shared" si="228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6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 s="5">
        <f t="shared" si="228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6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 s="5">
        <f t="shared" si="228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6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 s="5">
        <f t="shared" si="228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6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 s="5">
        <f t="shared" si="228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6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 s="5">
        <f t="shared" si="228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6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 s="5">
        <f t="shared" si="228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6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 s="5">
        <f t="shared" si="228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6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 s="5">
        <f t="shared" si="228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6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 s="5">
        <f t="shared" si="228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6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 s="5">
        <f t="shared" si="228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6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 s="5">
        <f t="shared" si="228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6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 s="5">
        <f t="shared" si="228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6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8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6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8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6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8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6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8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6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8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6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8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6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8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6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8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6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8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6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8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6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8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6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8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6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8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6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8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6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8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6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8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6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8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6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8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6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8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6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8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6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 s="5">
        <f t="shared" si="228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6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 s="5">
        <f t="shared" si="228"/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6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 s="5">
        <f t="shared" si="228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6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 s="5">
        <f t="shared" si="228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6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 s="5">
        <f t="shared" si="228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6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 s="5">
        <f t="shared" si="228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6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 s="5">
        <f t="shared" si="228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6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 s="5">
        <f t="shared" si="228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6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 s="5">
        <f t="shared" si="228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6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 s="5">
        <f t="shared" si="228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6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 s="5">
        <f t="shared" si="228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6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 s="5">
        <f t="shared" si="228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6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 s="5">
        <f t="shared" si="228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6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 s="5">
        <f t="shared" si="228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6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 s="5">
        <f t="shared" si="228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6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 s="5">
        <f t="shared" si="228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6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 s="5">
        <f t="shared" si="228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6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 s="5">
        <f t="shared" si="228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6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 s="5">
        <f t="shared" si="228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6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 s="5">
        <f t="shared" si="228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6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 s="5">
        <f t="shared" si="228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6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 s="5">
        <f t="shared" si="228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6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 s="5">
        <f t="shared" si="228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6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 s="5">
        <f t="shared" si="228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6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 s="5">
        <f t="shared" si="228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6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 s="5">
        <f t="shared" si="228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6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 s="5">
        <f t="shared" si="228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6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 s="5">
        <f t="shared" ref="P3677:P3740" si="232">IFERROR(ROUND(E3677/L3677,2),0)</f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6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 s="5">
        <f t="shared" si="232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6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 s="5">
        <f t="shared" si="232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6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 s="5">
        <f t="shared" si="232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6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 s="5">
        <f t="shared" si="232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6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 s="5">
        <f t="shared" si="232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6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 s="5">
        <f t="shared" si="232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6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 s="5">
        <f t="shared" si="232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6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 s="5">
        <f t="shared" si="232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6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 s="5">
        <f t="shared" si="232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6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 s="5">
        <f t="shared" si="232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6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 s="5">
        <f t="shared" si="232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6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 s="5">
        <f t="shared" si="232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6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 s="5">
        <f t="shared" si="232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6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 s="5">
        <f t="shared" si="232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6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 s="5">
        <f t="shared" si="232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6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 s="5">
        <f t="shared" si="232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6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 s="5">
        <f t="shared" si="232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6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 s="5">
        <f t="shared" si="232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6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 s="5">
        <f t="shared" si="232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6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 s="5">
        <f t="shared" si="232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6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 s="5">
        <f t="shared" si="232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6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 s="5">
        <f t="shared" si="232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6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 s="5">
        <f t="shared" si="232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6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 s="5">
        <f t="shared" si="232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6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 s="5">
        <f t="shared" si="232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6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 s="5">
        <f t="shared" si="232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6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 s="5">
        <f t="shared" si="232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6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 s="5">
        <f t="shared" si="232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6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 s="5">
        <f t="shared" si="232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6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 s="5">
        <f t="shared" si="232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6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 s="5">
        <f t="shared" si="232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6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 s="5">
        <f t="shared" si="232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7.6" hidden="1" x14ac:dyDescent="0.3">
      <c r="A3710">
        <v>3708</v>
      </c>
      <c r="B3710" s="9" t="s">
        <v>3705</v>
      </c>
      <c r="C3710" s="3" t="s">
        <v>7818</v>
      </c>
      <c r="D3710" s="6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 s="5">
        <f t="shared" si="232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6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 s="5">
        <f t="shared" si="232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6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 s="5">
        <f t="shared" si="232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6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 s="5">
        <f t="shared" si="232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6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 s="5">
        <f t="shared" si="232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6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 s="5">
        <f t="shared" si="232"/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6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 s="5">
        <f t="shared" si="232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6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 s="5">
        <f t="shared" si="232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6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 s="5">
        <f t="shared" si="232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6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 s="5">
        <f t="shared" si="232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6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 s="5">
        <f t="shared" si="232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6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 s="5">
        <f t="shared" si="232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6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 s="5">
        <f t="shared" si="232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7.6" hidden="1" x14ac:dyDescent="0.3">
      <c r="A3723">
        <v>3721</v>
      </c>
      <c r="B3723" s="9" t="s">
        <v>3718</v>
      </c>
      <c r="C3723" s="3" t="s">
        <v>7831</v>
      </c>
      <c r="D3723" s="6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 s="5">
        <f t="shared" si="232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6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 s="5">
        <f t="shared" si="232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6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 s="5">
        <f t="shared" si="232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6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 s="5">
        <f t="shared" si="232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6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 s="5">
        <f t="shared" si="232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6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 s="5">
        <f t="shared" si="232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6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 s="5">
        <f t="shared" si="232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6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 s="5">
        <f t="shared" si="232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6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 s="5">
        <f t="shared" si="232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6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 s="5">
        <f t="shared" si="232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6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 s="5">
        <f t="shared" si="232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6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 s="5">
        <f t="shared" si="232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6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 s="5">
        <f t="shared" si="232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7.6" hidden="1" x14ac:dyDescent="0.3">
      <c r="A3736">
        <v>3734</v>
      </c>
      <c r="B3736" s="9" t="s">
        <v>3731</v>
      </c>
      <c r="C3736" s="3" t="s">
        <v>7844</v>
      </c>
      <c r="D3736" s="6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 s="5">
        <f t="shared" si="232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6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 s="5">
        <f t="shared" si="232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6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 s="5">
        <f t="shared" si="232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2" hidden="1" x14ac:dyDescent="0.3">
      <c r="A3739">
        <v>3737</v>
      </c>
      <c r="B3739" s="9" t="s">
        <v>3734</v>
      </c>
      <c r="C3739" s="3" t="s">
        <v>7847</v>
      </c>
      <c r="D3739" s="6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 s="5">
        <f t="shared" si="232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6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 s="5">
        <f t="shared" si="232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6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 s="5">
        <f t="shared" ref="P3741:P3804" si="236">IFERROR(ROUND(E3741/L3741,2),0)</f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6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 s="5">
        <f t="shared" si="236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6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 s="5">
        <f t="shared" si="236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6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 s="5">
        <f t="shared" si="236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6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 s="5">
        <f t="shared" si="236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7.6" hidden="1" x14ac:dyDescent="0.3">
      <c r="A3746">
        <v>3744</v>
      </c>
      <c r="B3746" s="9" t="s">
        <v>3741</v>
      </c>
      <c r="C3746" s="3" t="s">
        <v>7854</v>
      </c>
      <c r="D3746" s="6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 s="5">
        <f t="shared" si="236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6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 s="5">
        <f t="shared" si="236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6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 s="5">
        <f t="shared" si="236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6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 s="5">
        <f t="shared" si="236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6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6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6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6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6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6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6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6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6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6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6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6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6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6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6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6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6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6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6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6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6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6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6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6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6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6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6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6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6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6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6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6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6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6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6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6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6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6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6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6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6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6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6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6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6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6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6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6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6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6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6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6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6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6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6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6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6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6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6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ROUND(E3779/D3779*100,0)</f>
        <v>143</v>
      </c>
      <c r="P3779">
        <f t="shared" si="236"/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6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6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6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6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6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6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6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6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6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6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6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6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6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6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6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6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6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6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6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6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6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6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6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6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6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6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6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6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6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6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6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6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6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6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6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6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6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6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6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6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6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6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6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6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6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6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6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6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6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6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6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ref="P3805:P3868" si="240">IFERROR(ROUND(E3805/L3805,2),0)</f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6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40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6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40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6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40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6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40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6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 s="5">
        <f t="shared" si="240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6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 s="5">
        <f t="shared" si="240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6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 s="5">
        <f t="shared" si="240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6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 s="5">
        <f t="shared" si="240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6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 s="5">
        <f t="shared" si="240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6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 s="5">
        <f t="shared" si="240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6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 s="5">
        <f t="shared" si="240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6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 s="5">
        <f t="shared" si="240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6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 s="5">
        <f t="shared" si="240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6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 s="5">
        <f t="shared" si="240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6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 s="5">
        <f t="shared" si="240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6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 s="5">
        <f t="shared" si="240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6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 s="5">
        <f t="shared" si="240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6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 s="5">
        <f t="shared" si="240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6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 s="5">
        <f t="shared" si="240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6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 s="5">
        <f t="shared" si="240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6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 s="5">
        <f t="shared" si="240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6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 s="5">
        <f t="shared" si="240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6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 s="5">
        <f t="shared" si="240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6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 s="5">
        <f t="shared" si="240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6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 s="5">
        <f t="shared" si="240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6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 s="5">
        <f t="shared" si="240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6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 s="5">
        <f t="shared" si="240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7.6" hidden="1" x14ac:dyDescent="0.3">
      <c r="A3833">
        <v>3831</v>
      </c>
      <c r="B3833" s="9" t="s">
        <v>3828</v>
      </c>
      <c r="C3833" s="3" t="s">
        <v>7940</v>
      </c>
      <c r="D3833" s="6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 s="5">
        <f t="shared" si="240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6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 s="5">
        <f t="shared" si="240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6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 s="5">
        <f t="shared" si="240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6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 s="5">
        <f t="shared" si="240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6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 s="5">
        <f t="shared" si="240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6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 s="5">
        <f t="shared" si="240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6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 s="5">
        <f t="shared" si="240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6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 s="5">
        <f t="shared" si="240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6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 s="5">
        <f t="shared" si="240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6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6500</v>
      </c>
      <c r="P3842" s="5">
        <f t="shared" si="240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6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ROUND(E3843/D3843*100,0)</f>
        <v>9</v>
      </c>
      <c r="P3843" s="5">
        <f t="shared" si="240"/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6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 s="5">
        <f t="shared" si="240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6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 s="5">
        <f t="shared" si="240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6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 s="5">
        <f t="shared" si="240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6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 s="5">
        <f t="shared" si="240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6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 s="5">
        <f t="shared" si="240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6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 s="5">
        <f t="shared" si="240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6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 s="5">
        <f t="shared" si="240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6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 s="5">
        <f t="shared" si="240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6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 s="5">
        <f t="shared" si="240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6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 s="5">
        <f t="shared" si="240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6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 s="5">
        <f t="shared" si="240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2" hidden="1" x14ac:dyDescent="0.3">
      <c r="A3855">
        <v>3853</v>
      </c>
      <c r="B3855" s="9" t="s">
        <v>3850</v>
      </c>
      <c r="C3855" s="3" t="s">
        <v>7962</v>
      </c>
      <c r="D3855" s="6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 s="5">
        <f t="shared" si="240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6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 s="5">
        <f t="shared" si="240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7.6" hidden="1" x14ac:dyDescent="0.3">
      <c r="A3857">
        <v>3855</v>
      </c>
      <c r="B3857" s="9" t="s">
        <v>3852</v>
      </c>
      <c r="C3857" s="3" t="s">
        <v>7964</v>
      </c>
      <c r="D3857" s="6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 s="5">
        <f t="shared" si="240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7.6" hidden="1" x14ac:dyDescent="0.3">
      <c r="A3858">
        <v>3856</v>
      </c>
      <c r="B3858" s="9" t="s">
        <v>3853</v>
      </c>
      <c r="C3858" s="3" t="s">
        <v>7965</v>
      </c>
      <c r="D3858" s="6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 s="5">
        <f t="shared" si="240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6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 s="5">
        <f t="shared" si="240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6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 s="5">
        <f t="shared" si="240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hidden="1" x14ac:dyDescent="0.3">
      <c r="A3861">
        <v>3859</v>
      </c>
      <c r="B3861" s="9" t="s">
        <v>3856</v>
      </c>
      <c r="C3861" s="3" t="s">
        <v>7968</v>
      </c>
      <c r="D3861" s="6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 s="5">
        <f t="shared" si="240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hidden="1" x14ac:dyDescent="0.3">
      <c r="A3862">
        <v>3860</v>
      </c>
      <c r="B3862" s="9" t="s">
        <v>3857</v>
      </c>
      <c r="C3862" s="3" t="s">
        <v>7969</v>
      </c>
      <c r="D3862" s="6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 s="5">
        <f t="shared" si="240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6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 s="5">
        <f t="shared" si="240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6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 s="5">
        <f t="shared" si="240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6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 s="5">
        <f t="shared" si="240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6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 s="5">
        <f t="shared" si="240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6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 s="5">
        <f t="shared" si="240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6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 s="5">
        <f t="shared" si="240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hidden="1" x14ac:dyDescent="0.3">
      <c r="A3869">
        <v>3867</v>
      </c>
      <c r="B3869" s="9" t="s">
        <v>3864</v>
      </c>
      <c r="C3869" s="3" t="s">
        <v>7976</v>
      </c>
      <c r="D3869" s="6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 s="5">
        <f t="shared" ref="P3869:P3932" si="244">IFERROR(ROUND(E3869/L3869,2),0)</f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6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4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6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4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6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4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6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4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6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4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6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4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6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4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6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4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6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4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6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4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6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4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6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4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6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4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6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4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6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4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6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4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6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4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6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4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6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4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6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4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6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 s="5">
        <f t="shared" si="244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6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 s="5">
        <f t="shared" si="244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6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 s="5">
        <f t="shared" si="244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6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 s="5">
        <f t="shared" si="244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7.6" hidden="1" x14ac:dyDescent="0.3">
      <c r="A3894">
        <v>3892</v>
      </c>
      <c r="B3894" s="9" t="s">
        <v>3889</v>
      </c>
      <c r="C3894" s="3" t="s">
        <v>8000</v>
      </c>
      <c r="D3894" s="6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 s="5">
        <f t="shared" si="244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7.6" hidden="1" x14ac:dyDescent="0.3">
      <c r="A3895">
        <v>3893</v>
      </c>
      <c r="B3895" s="9" t="s">
        <v>3890</v>
      </c>
      <c r="C3895" s="3" t="s">
        <v>8001</v>
      </c>
      <c r="D3895" s="6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 s="5">
        <f t="shared" si="244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6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 s="5">
        <f t="shared" si="244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6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 s="5">
        <f t="shared" si="244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6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 s="5">
        <f t="shared" si="244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6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 s="5">
        <f t="shared" si="244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6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 s="5">
        <f t="shared" si="244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6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 s="5">
        <f t="shared" si="244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6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 s="5">
        <f t="shared" si="244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6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 s="5">
        <f t="shared" si="244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6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 s="5">
        <f t="shared" si="244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7.6" hidden="1" x14ac:dyDescent="0.3">
      <c r="A3905">
        <v>3903</v>
      </c>
      <c r="B3905" s="9" t="s">
        <v>3900</v>
      </c>
      <c r="C3905" s="3" t="s">
        <v>8011</v>
      </c>
      <c r="D3905" s="6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 s="5">
        <f t="shared" si="244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8.8" hidden="1" x14ac:dyDescent="0.3">
      <c r="A3906">
        <v>3904</v>
      </c>
      <c r="B3906" s="9" t="s">
        <v>3901</v>
      </c>
      <c r="C3906" s="3" t="s">
        <v>8012</v>
      </c>
      <c r="D3906" s="6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 s="5">
        <f t="shared" si="244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6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ROUND(E3907/D3907*100,0)</f>
        <v>12</v>
      </c>
      <c r="P3907" s="5">
        <f t="shared" si="244"/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6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 s="5">
        <f t="shared" si="244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2" hidden="1" x14ac:dyDescent="0.3">
      <c r="A3909">
        <v>3907</v>
      </c>
      <c r="B3909" s="9" t="s">
        <v>3904</v>
      </c>
      <c r="C3909" s="3" t="s">
        <v>8015</v>
      </c>
      <c r="D3909" s="6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 s="5">
        <f t="shared" si="244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6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 s="5">
        <f t="shared" si="244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6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 s="5">
        <f t="shared" si="244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6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 s="5">
        <f t="shared" si="244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6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 s="5">
        <f t="shared" si="244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6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 s="5">
        <f t="shared" si="244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6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 s="5">
        <f t="shared" si="244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6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 s="5">
        <f t="shared" si="244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6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 s="5">
        <f t="shared" si="244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6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 s="5">
        <f t="shared" si="244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6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 s="5">
        <f t="shared" si="244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6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 s="5">
        <f t="shared" si="244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6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 s="5">
        <f t="shared" si="244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6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 s="5">
        <f t="shared" si="244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6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 s="5">
        <f t="shared" si="244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6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 s="5">
        <f t="shared" si="244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6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 s="5">
        <f t="shared" si="244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6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 s="5">
        <f t="shared" si="244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6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 s="5">
        <f t="shared" si="244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6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 s="5">
        <f t="shared" si="244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6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 s="5">
        <f t="shared" si="244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6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 s="5">
        <f t="shared" si="244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6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 s="5">
        <f t="shared" si="244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6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 s="5">
        <f t="shared" si="244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6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 s="5">
        <f t="shared" ref="P3933:P3996" si="248">IFERROR(ROUND(E3933/L3933,2),0)</f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6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 s="5">
        <f t="shared" si="248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6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 s="5">
        <f t="shared" si="248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6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 s="5">
        <f t="shared" si="248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6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 s="5">
        <f t="shared" si="248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6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 s="5">
        <f t="shared" si="248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6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 s="5">
        <f t="shared" si="248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6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 s="5">
        <f t="shared" si="248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6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 s="5">
        <f t="shared" si="248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6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 s="5">
        <f t="shared" si="248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" hidden="1" x14ac:dyDescent="0.3">
      <c r="A3943">
        <v>3941</v>
      </c>
      <c r="B3943" s="9" t="s">
        <v>3938</v>
      </c>
      <c r="C3943" s="3" t="s">
        <v>8049</v>
      </c>
      <c r="D3943" s="6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 s="5">
        <f t="shared" si="248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6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 s="5">
        <f t="shared" si="248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6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 s="5">
        <f t="shared" si="248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7.6" hidden="1" x14ac:dyDescent="0.3">
      <c r="A3946">
        <v>3944</v>
      </c>
      <c r="B3946" s="9" t="s">
        <v>3941</v>
      </c>
      <c r="C3946" s="3" t="s">
        <v>8052</v>
      </c>
      <c r="D3946" s="6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 s="5">
        <f t="shared" si="248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6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 s="5">
        <f t="shared" si="248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6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 s="5">
        <f t="shared" si="248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6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 s="5">
        <f t="shared" si="248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6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 s="5">
        <f t="shared" si="248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6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 s="5">
        <f t="shared" si="248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7.6" hidden="1" x14ac:dyDescent="0.3">
      <c r="A3952">
        <v>3950</v>
      </c>
      <c r="B3952" s="9" t="s">
        <v>3947</v>
      </c>
      <c r="C3952" s="3" t="s">
        <v>8058</v>
      </c>
      <c r="D3952" s="6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 s="5">
        <f t="shared" si="248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6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 s="5">
        <f t="shared" si="248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6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 s="5">
        <f t="shared" si="248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6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 s="5">
        <f t="shared" si="248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6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 s="5">
        <f t="shared" si="248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6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 s="5">
        <f t="shared" si="248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6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 s="5">
        <f t="shared" si="248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6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 s="5">
        <f t="shared" si="248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6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 s="5">
        <f t="shared" si="248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6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 s="5">
        <f t="shared" si="248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6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 s="5">
        <f t="shared" si="248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6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 s="5">
        <f t="shared" si="248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6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 s="5">
        <f t="shared" si="248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6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 s="5">
        <f t="shared" si="248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6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 s="5">
        <f t="shared" si="248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6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 s="5">
        <f t="shared" si="248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7.6" hidden="1" x14ac:dyDescent="0.3">
      <c r="A3968">
        <v>3966</v>
      </c>
      <c r="B3968" s="9" t="s">
        <v>3963</v>
      </c>
      <c r="C3968" s="3" t="s">
        <v>8073</v>
      </c>
      <c r="D3968" s="6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 s="5">
        <f t="shared" si="248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6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 s="5">
        <f t="shared" si="248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6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 s="5">
        <f t="shared" si="248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7.6" hidden="1" x14ac:dyDescent="0.3">
      <c r="A3971">
        <v>3969</v>
      </c>
      <c r="B3971" s="9" t="s">
        <v>3966</v>
      </c>
      <c r="C3971" s="3" t="s">
        <v>8076</v>
      </c>
      <c r="D3971" s="6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ROUND(E3971/D3971*100,0)</f>
        <v>7</v>
      </c>
      <c r="P3971" s="5">
        <f t="shared" si="248"/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6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 s="5">
        <f t="shared" si="248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6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 s="5">
        <f t="shared" si="248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6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 s="5">
        <f t="shared" si="248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6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 s="5">
        <f t="shared" si="248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6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 s="5">
        <f t="shared" si="248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6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 s="5">
        <f t="shared" si="248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6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 s="5">
        <f t="shared" si="248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6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 s="5">
        <f t="shared" si="248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6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 s="5">
        <f t="shared" si="248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6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 s="5">
        <f t="shared" si="248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7.6" hidden="1" x14ac:dyDescent="0.3">
      <c r="A3982">
        <v>3980</v>
      </c>
      <c r="B3982" s="9" t="s">
        <v>3977</v>
      </c>
      <c r="C3982" s="3" t="s">
        <v>8087</v>
      </c>
      <c r="D3982" s="6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 s="5">
        <f t="shared" si="248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2" hidden="1" x14ac:dyDescent="0.3">
      <c r="A3983">
        <v>3981</v>
      </c>
      <c r="B3983" s="9" t="s">
        <v>3358</v>
      </c>
      <c r="C3983" s="3" t="s">
        <v>7469</v>
      </c>
      <c r="D3983" s="6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 s="5">
        <f t="shared" si="248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6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 s="5">
        <f t="shared" si="248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6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 s="5">
        <f t="shared" si="248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6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 s="5">
        <f t="shared" si="248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6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 s="5">
        <f t="shared" si="248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6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 s="5">
        <f t="shared" si="248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6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 s="5">
        <f t="shared" si="248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6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 s="5">
        <f t="shared" si="248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6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 s="5">
        <f t="shared" si="248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6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 s="5">
        <f t="shared" si="248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6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 s="5">
        <f t="shared" si="248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6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 s="5">
        <f t="shared" si="248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6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 s="5">
        <f t="shared" si="248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6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 s="5">
        <f t="shared" si="248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6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 s="5">
        <f t="shared" ref="P3997:P4060" si="252">IFERROR(ROUND(E3997/L3997,2),0)</f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6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 s="5">
        <f t="shared" si="252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6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 s="5">
        <f t="shared" si="252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6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 s="5">
        <f t="shared" si="252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6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 s="5">
        <f t="shared" si="252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8.8" hidden="1" x14ac:dyDescent="0.3">
      <c r="A4002">
        <v>4000</v>
      </c>
      <c r="B4002" s="9" t="s">
        <v>3996</v>
      </c>
      <c r="C4002" s="3" t="s">
        <v>8106</v>
      </c>
      <c r="D4002" s="6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 s="5">
        <f t="shared" si="252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6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 s="5">
        <f t="shared" si="252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6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 s="5">
        <f t="shared" si="252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6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 s="5">
        <f t="shared" si="252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6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 s="5">
        <f t="shared" si="252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6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 s="5">
        <f t="shared" si="252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6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 s="5">
        <f t="shared" si="252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6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 s="5">
        <f t="shared" si="252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6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 s="5">
        <f t="shared" si="252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6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 s="5">
        <f t="shared" si="252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6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 s="5">
        <f t="shared" si="252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6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 s="5">
        <f t="shared" si="252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6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 s="5">
        <f t="shared" si="252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7.6" hidden="1" x14ac:dyDescent="0.3">
      <c r="A4015">
        <v>4013</v>
      </c>
      <c r="B4015" s="9" t="s">
        <v>4009</v>
      </c>
      <c r="C4015" s="3" t="s">
        <v>8118</v>
      </c>
      <c r="D4015" s="6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 s="5">
        <f t="shared" si="252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6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 s="5">
        <f t="shared" si="252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6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 s="5">
        <f t="shared" si="252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6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 s="5">
        <f t="shared" si="252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6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 s="5">
        <f t="shared" si="252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6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 s="5">
        <f t="shared" si="252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6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 s="5">
        <f t="shared" si="252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6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 s="5">
        <f t="shared" si="252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6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 s="5">
        <f t="shared" si="252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6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 s="5">
        <f t="shared" si="252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6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 s="5">
        <f t="shared" si="252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6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 s="5">
        <f t="shared" si="252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6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 s="5">
        <f t="shared" si="252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6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 s="5">
        <f t="shared" si="252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6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 s="5">
        <f t="shared" si="252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6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 s="5">
        <f t="shared" si="252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6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 s="5">
        <f t="shared" si="252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7.6" hidden="1" x14ac:dyDescent="0.3">
      <c r="A4032">
        <v>4030</v>
      </c>
      <c r="B4032" s="9" t="s">
        <v>4026</v>
      </c>
      <c r="C4032" s="3" t="s">
        <v>8135</v>
      </c>
      <c r="D4032" s="6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 s="5">
        <f t="shared" si="252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6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 s="5">
        <f t="shared" si="252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6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 s="5">
        <f t="shared" si="252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6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ROUND(E4035/D4035*100,0)</f>
        <v>26</v>
      </c>
      <c r="P4035" s="5">
        <f t="shared" si="252"/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6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 s="5">
        <f t="shared" si="252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6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 s="5">
        <f t="shared" si="252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6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 s="5">
        <f t="shared" si="252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7.6" hidden="1" x14ac:dyDescent="0.3">
      <c r="A4039">
        <v>4037</v>
      </c>
      <c r="B4039" s="9" t="s">
        <v>4033</v>
      </c>
      <c r="C4039" s="3" t="s">
        <v>8141</v>
      </c>
      <c r="D4039" s="6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 s="5">
        <f t="shared" si="252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6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 s="5">
        <f t="shared" si="252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6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 s="5">
        <f t="shared" si="252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6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 s="5">
        <f t="shared" si="252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6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 s="5">
        <f t="shared" si="252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6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 s="5">
        <f t="shared" si="252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6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 s="5">
        <f t="shared" si="252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6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 s="5">
        <f t="shared" si="252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6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 s="5">
        <f t="shared" si="252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7.6" hidden="1" x14ac:dyDescent="0.3">
      <c r="A4048">
        <v>4046</v>
      </c>
      <c r="B4048" s="9" t="s">
        <v>4042</v>
      </c>
      <c r="C4048" s="3" t="s">
        <v>8150</v>
      </c>
      <c r="D4048" s="6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 s="5">
        <f t="shared" si="252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6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 s="5">
        <f t="shared" si="252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6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 s="5">
        <f t="shared" si="252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6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 s="5">
        <f t="shared" si="252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6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 s="5">
        <f t="shared" si="252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6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 s="5">
        <f t="shared" si="252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6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 s="5">
        <f t="shared" si="252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6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 s="5">
        <f t="shared" si="252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6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 s="5">
        <f t="shared" si="252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6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 s="5">
        <f t="shared" si="252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6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 s="5">
        <f t="shared" si="252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6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 s="5">
        <f t="shared" si="252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6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 s="5">
        <f t="shared" si="252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6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 s="5">
        <f t="shared" ref="P4061:P4115" si="256">IFERROR(ROUND(E4061/L4061,2),0)</f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6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 s="5">
        <f t="shared" si="256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2" hidden="1" x14ac:dyDescent="0.3">
      <c r="A4063">
        <v>4061</v>
      </c>
      <c r="B4063" s="9" t="s">
        <v>4057</v>
      </c>
      <c r="C4063" s="3" t="s">
        <v>8165</v>
      </c>
      <c r="D4063" s="6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 s="5">
        <f t="shared" si="256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6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 s="5">
        <f t="shared" si="256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6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 s="5">
        <f t="shared" si="256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6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 s="5">
        <f t="shared" si="256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6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 s="5">
        <f t="shared" si="256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7.6" hidden="1" x14ac:dyDescent="0.3">
      <c r="A4068">
        <v>4066</v>
      </c>
      <c r="B4068" s="9" t="s">
        <v>4062</v>
      </c>
      <c r="C4068" s="3" t="s">
        <v>8170</v>
      </c>
      <c r="D4068" s="6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 s="5">
        <f t="shared" si="256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6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 s="5">
        <f t="shared" si="256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2" hidden="1" x14ac:dyDescent="0.3">
      <c r="A4070">
        <v>4068</v>
      </c>
      <c r="B4070" s="9" t="s">
        <v>4064</v>
      </c>
      <c r="C4070" s="3" t="s">
        <v>8171</v>
      </c>
      <c r="D4070" s="6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 s="5">
        <f t="shared" si="256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6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 s="5">
        <f t="shared" si="256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2" hidden="1" x14ac:dyDescent="0.3">
      <c r="A4072">
        <v>4070</v>
      </c>
      <c r="B4072" s="9" t="s">
        <v>4066</v>
      </c>
      <c r="C4072" s="3" t="s">
        <v>8173</v>
      </c>
      <c r="D4072" s="6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 s="5">
        <f t="shared" si="256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6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 s="5">
        <f t="shared" si="256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6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 s="5">
        <f t="shared" si="256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6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 s="5">
        <f t="shared" si="256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6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 s="5">
        <f t="shared" si="256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6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 s="5">
        <f t="shared" si="256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6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 s="5">
        <f t="shared" si="256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6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 s="5">
        <f t="shared" si="256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6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 s="5">
        <f t="shared" si="256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6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 s="5">
        <f t="shared" si="256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6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 s="5">
        <f t="shared" si="256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6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 s="5">
        <f t="shared" si="256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6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 s="5">
        <f t="shared" si="256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6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 s="5">
        <f t="shared" si="256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6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 s="5">
        <f t="shared" si="256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6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 s="5">
        <f t="shared" si="256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6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 s="5">
        <f t="shared" si="256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6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 s="5">
        <f t="shared" si="256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6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 s="5">
        <f t="shared" si="256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7.6" hidden="1" x14ac:dyDescent="0.3">
      <c r="A4091">
        <v>4089</v>
      </c>
      <c r="B4091" s="9" t="s">
        <v>4085</v>
      </c>
      <c r="C4091" s="3" t="s">
        <v>8192</v>
      </c>
      <c r="D4091" s="6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 s="5">
        <f t="shared" si="256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6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 s="5">
        <f t="shared" si="256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6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 s="5">
        <f t="shared" si="256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6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 s="5">
        <f t="shared" si="256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6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 s="5">
        <f t="shared" si="256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6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 s="5">
        <f t="shared" si="256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6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 s="5">
        <f t="shared" si="256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6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 s="5">
        <f t="shared" si="256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6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ROUND(E4099/D4099*100,0)</f>
        <v>0</v>
      </c>
      <c r="P4099" s="5">
        <f t="shared" si="256"/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6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 s="5">
        <f t="shared" si="256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7.6" hidden="1" x14ac:dyDescent="0.3">
      <c r="A4101">
        <v>4099</v>
      </c>
      <c r="B4101" s="9" t="s">
        <v>4095</v>
      </c>
      <c r="C4101" s="3" t="s">
        <v>8202</v>
      </c>
      <c r="D4101" s="6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 s="5">
        <f t="shared" si="256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2" hidden="1" x14ac:dyDescent="0.3">
      <c r="A4102">
        <v>4100</v>
      </c>
      <c r="B4102" s="9" t="s">
        <v>4096</v>
      </c>
      <c r="C4102" s="3" t="s">
        <v>8203</v>
      </c>
      <c r="D4102" s="6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 s="5">
        <f t="shared" si="256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6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 s="5">
        <f t="shared" si="256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6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 s="5">
        <f t="shared" si="256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6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 s="5">
        <f t="shared" si="256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6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 s="5">
        <f t="shared" si="256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6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 s="5">
        <f t="shared" si="256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6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 s="5">
        <f t="shared" si="256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6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 s="5">
        <f t="shared" si="256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6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 s="5">
        <f t="shared" si="256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6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 s="5">
        <f t="shared" si="256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6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 s="5">
        <f t="shared" si="256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6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 s="5">
        <f t="shared" si="256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6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 s="5">
        <f t="shared" si="256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6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 s="5">
        <f t="shared" si="256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4" operator="equal">
      <formula>"canceled"</formula>
    </cfRule>
    <cfRule type="cellIs" dxfId="13" priority="5" operator="equal">
      <formula>"failed"</formula>
    </cfRule>
    <cfRule type="cellIs" dxfId="12" priority="6" operator="equal">
      <formula>"successful"</formula>
    </cfRule>
    <cfRule type="cellIs" dxfId="11" priority="7" operator="equal">
      <formula>"succesful"</formula>
    </cfRule>
    <cfRule type="cellIs" dxfId="10" priority="8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rgb="FFFF0000"/>
        <color theme="8"/>
      </colorScale>
    </cfRule>
  </conditionalFormatting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D1327-A94C-438E-BA94-2EB56E99DA24}">
  <dimension ref="A1:T251"/>
  <sheetViews>
    <sheetView workbookViewId="0">
      <selection activeCell="M12" sqref="M12"/>
    </sheetView>
  </sheetViews>
  <sheetFormatPr defaultRowHeight="14.4" x14ac:dyDescent="0.3"/>
  <cols>
    <col min="1" max="1" width="5" bestFit="1" customWidth="1"/>
    <col min="2" max="2" width="9.109375" bestFit="1" customWidth="1"/>
    <col min="3" max="3" width="9.6640625" bestFit="1" customWidth="1"/>
    <col min="4" max="4" width="12.33203125" bestFit="1" customWidth="1"/>
    <col min="5" max="5" width="10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6640625" bestFit="1" customWidth="1"/>
    <col min="16" max="16" width="16.33203125" bestFit="1" customWidth="1"/>
    <col min="17" max="17" width="14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ht="14.4" customHeight="1" x14ac:dyDescent="0.3">
      <c r="A1" s="1" t="s">
        <v>0</v>
      </c>
      <c r="B1" s="8" t="s">
        <v>1</v>
      </c>
      <c r="C1" s="2" t="s">
        <v>4110</v>
      </c>
      <c r="D1" s="7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4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14.4" customHeight="1" x14ac:dyDescent="0.3">
      <c r="A2">
        <v>2843</v>
      </c>
      <c r="B2" s="9" t="s">
        <v>2843</v>
      </c>
      <c r="C2" s="3" t="s">
        <v>6953</v>
      </c>
      <c r="D2" s="6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5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14.4" customHeight="1" x14ac:dyDescent="0.3">
      <c r="A3">
        <v>2845</v>
      </c>
      <c r="B3" s="9" t="s">
        <v>2845</v>
      </c>
      <c r="C3" s="3" t="s">
        <v>6955</v>
      </c>
      <c r="D3" s="6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5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14.4" customHeight="1" x14ac:dyDescent="0.3">
      <c r="A4">
        <v>2846</v>
      </c>
      <c r="B4" s="9" t="s">
        <v>2846</v>
      </c>
      <c r="C4" s="3" t="s">
        <v>6956</v>
      </c>
      <c r="D4" s="6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5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14.4" customHeight="1" x14ac:dyDescent="0.3">
      <c r="A5">
        <v>2847</v>
      </c>
      <c r="B5" s="9" t="s">
        <v>2847</v>
      </c>
      <c r="C5" s="3" t="s">
        <v>6957</v>
      </c>
      <c r="D5" s="6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14.4" customHeight="1" x14ac:dyDescent="0.3">
      <c r="A6">
        <v>2848</v>
      </c>
      <c r="B6" s="9" t="s">
        <v>2848</v>
      </c>
      <c r="C6" s="3" t="s">
        <v>6958</v>
      </c>
      <c r="D6" s="6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5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14.4" customHeight="1" x14ac:dyDescent="0.3">
      <c r="A7">
        <v>2850</v>
      </c>
      <c r="B7" s="9" t="s">
        <v>2850</v>
      </c>
      <c r="C7" s="3" t="s">
        <v>6960</v>
      </c>
      <c r="D7" s="6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5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14.4" customHeight="1" x14ac:dyDescent="0.3">
      <c r="A8">
        <v>2852</v>
      </c>
      <c r="B8" s="9" t="s">
        <v>2852</v>
      </c>
      <c r="C8" s="3" t="s">
        <v>6962</v>
      </c>
      <c r="D8" s="6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5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14.4" customHeight="1" x14ac:dyDescent="0.3">
      <c r="A9">
        <v>2855</v>
      </c>
      <c r="B9" s="9" t="s">
        <v>2855</v>
      </c>
      <c r="C9" s="3" t="s">
        <v>6965</v>
      </c>
      <c r="D9" s="6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5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14.4" customHeight="1" x14ac:dyDescent="0.3">
      <c r="A10">
        <v>2856</v>
      </c>
      <c r="B10" s="9" t="s">
        <v>2856</v>
      </c>
      <c r="C10" s="3" t="s">
        <v>6966</v>
      </c>
      <c r="D10" s="6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5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14.4" customHeight="1" x14ac:dyDescent="0.3">
      <c r="A11">
        <v>2860</v>
      </c>
      <c r="B11" s="9" t="s">
        <v>2860</v>
      </c>
      <c r="C11" s="3" t="s">
        <v>6970</v>
      </c>
      <c r="D11" s="6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5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4.4" customHeight="1" x14ac:dyDescent="0.3">
      <c r="A12">
        <v>2862</v>
      </c>
      <c r="B12" s="9" t="s">
        <v>2862</v>
      </c>
      <c r="C12" s="3" t="s">
        <v>6972</v>
      </c>
      <c r="D12" s="6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5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14.4" customHeight="1" x14ac:dyDescent="0.3">
      <c r="A13">
        <v>2863</v>
      </c>
      <c r="B13" s="9" t="s">
        <v>2863</v>
      </c>
      <c r="C13" s="3" t="s">
        <v>6973</v>
      </c>
      <c r="D13" s="6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5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4.4" customHeight="1" x14ac:dyDescent="0.3">
      <c r="A14">
        <v>2865</v>
      </c>
      <c r="B14" s="9" t="s">
        <v>2865</v>
      </c>
      <c r="C14" s="3" t="s">
        <v>6975</v>
      </c>
      <c r="D14" s="6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5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4.4" customHeight="1" x14ac:dyDescent="0.3">
      <c r="A15">
        <v>2866</v>
      </c>
      <c r="B15" s="9" t="s">
        <v>2866</v>
      </c>
      <c r="C15" s="3" t="s">
        <v>6976</v>
      </c>
      <c r="D15" s="6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14.4" customHeight="1" x14ac:dyDescent="0.3">
      <c r="A16">
        <v>2867</v>
      </c>
      <c r="B16" s="9" t="s">
        <v>2867</v>
      </c>
      <c r="C16" s="3" t="s">
        <v>6977</v>
      </c>
      <c r="D16" s="6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5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14.4" customHeight="1" x14ac:dyDescent="0.3">
      <c r="A17">
        <v>2868</v>
      </c>
      <c r="B17" s="9" t="s">
        <v>2868</v>
      </c>
      <c r="C17" s="3" t="s">
        <v>6978</v>
      </c>
      <c r="D17" s="6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5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14.4" customHeight="1" x14ac:dyDescent="0.3">
      <c r="A18">
        <v>2869</v>
      </c>
      <c r="B18" s="9" t="s">
        <v>2869</v>
      </c>
      <c r="C18" s="3" t="s">
        <v>6979</v>
      </c>
      <c r="D18" s="6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5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4.4" customHeight="1" x14ac:dyDescent="0.3">
      <c r="A19">
        <v>2870</v>
      </c>
      <c r="B19" s="9" t="s">
        <v>2870</v>
      </c>
      <c r="C19" s="3" t="s">
        <v>6980</v>
      </c>
      <c r="D19" s="6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5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4.4" customHeight="1" x14ac:dyDescent="0.3">
      <c r="A20">
        <v>2871</v>
      </c>
      <c r="B20" s="9" t="s">
        <v>2871</v>
      </c>
      <c r="C20" s="3" t="s">
        <v>6981</v>
      </c>
      <c r="D20" s="6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5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4.4" customHeight="1" x14ac:dyDescent="0.3">
      <c r="A21">
        <v>2872</v>
      </c>
      <c r="B21" s="9" t="s">
        <v>2872</v>
      </c>
      <c r="C21" s="3" t="s">
        <v>6982</v>
      </c>
      <c r="D21" s="6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5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14.4" customHeight="1" x14ac:dyDescent="0.3">
      <c r="A22">
        <v>2873</v>
      </c>
      <c r="B22" s="9" t="s">
        <v>2873</v>
      </c>
      <c r="C22" s="3" t="s">
        <v>6983</v>
      </c>
      <c r="D22" s="6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5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4.4" customHeight="1" x14ac:dyDescent="0.3">
      <c r="A23">
        <v>2874</v>
      </c>
      <c r="B23" s="9" t="s">
        <v>2874</v>
      </c>
      <c r="C23" s="3" t="s">
        <v>6984</v>
      </c>
      <c r="D23" s="6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5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14.4" customHeight="1" x14ac:dyDescent="0.3">
      <c r="A24">
        <v>2875</v>
      </c>
      <c r="B24" s="9" t="s">
        <v>2875</v>
      </c>
      <c r="C24" s="3" t="s">
        <v>6985</v>
      </c>
      <c r="D24" s="6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5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4.4" customHeight="1" x14ac:dyDescent="0.3">
      <c r="A25">
        <v>2876</v>
      </c>
      <c r="B25" s="9" t="s">
        <v>2876</v>
      </c>
      <c r="C25" s="3" t="s">
        <v>6986</v>
      </c>
      <c r="D25" s="6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4.4" customHeight="1" x14ac:dyDescent="0.3">
      <c r="A26">
        <v>2877</v>
      </c>
      <c r="B26" s="9" t="s">
        <v>2877</v>
      </c>
      <c r="C26" s="3" t="s">
        <v>6987</v>
      </c>
      <c r="D26" s="6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5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4.4" customHeight="1" x14ac:dyDescent="0.3">
      <c r="A27">
        <v>2879</v>
      </c>
      <c r="B27" s="9" t="s">
        <v>2879</v>
      </c>
      <c r="C27" s="3" t="s">
        <v>6989</v>
      </c>
      <c r="D27" s="6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5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14.4" customHeight="1" x14ac:dyDescent="0.3">
      <c r="A28">
        <v>2880</v>
      </c>
      <c r="B28" s="9" t="s">
        <v>2880</v>
      </c>
      <c r="C28" s="3" t="s">
        <v>6990</v>
      </c>
      <c r="D28" s="6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5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4.4" customHeight="1" x14ac:dyDescent="0.3">
      <c r="A29">
        <v>2881</v>
      </c>
      <c r="B29" s="9" t="s">
        <v>2881</v>
      </c>
      <c r="C29" s="3" t="s">
        <v>6991</v>
      </c>
      <c r="D29" s="6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5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14.4" customHeight="1" x14ac:dyDescent="0.3">
      <c r="A30">
        <v>2882</v>
      </c>
      <c r="B30" s="9" t="s">
        <v>2882</v>
      </c>
      <c r="C30" s="3" t="s">
        <v>6992</v>
      </c>
      <c r="D30" s="6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5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14.4" customHeight="1" x14ac:dyDescent="0.3">
      <c r="A31">
        <v>2883</v>
      </c>
      <c r="B31" s="9" t="s">
        <v>2883</v>
      </c>
      <c r="C31" s="3" t="s">
        <v>6993</v>
      </c>
      <c r="D31" s="6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5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14.4" customHeight="1" x14ac:dyDescent="0.3">
      <c r="A32">
        <v>2884</v>
      </c>
      <c r="B32" s="9" t="s">
        <v>2884</v>
      </c>
      <c r="C32" s="3" t="s">
        <v>6994</v>
      </c>
      <c r="D32" s="6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5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4.4" customHeight="1" x14ac:dyDescent="0.3">
      <c r="A33">
        <v>2885</v>
      </c>
      <c r="B33" s="9" t="s">
        <v>2885</v>
      </c>
      <c r="C33" s="3" t="s">
        <v>6995</v>
      </c>
      <c r="D33" s="6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5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14.4" customHeight="1" x14ac:dyDescent="0.3">
      <c r="A34">
        <v>2886</v>
      </c>
      <c r="B34" s="9" t="s">
        <v>2886</v>
      </c>
      <c r="C34" s="3" t="s">
        <v>6996</v>
      </c>
      <c r="D34" s="6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5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14.4" customHeight="1" x14ac:dyDescent="0.3">
      <c r="A35">
        <v>2887</v>
      </c>
      <c r="B35" s="9" t="s">
        <v>2887</v>
      </c>
      <c r="C35" s="3" t="s">
        <v>6997</v>
      </c>
      <c r="D35" s="6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14.4" customHeight="1" x14ac:dyDescent="0.3">
      <c r="A36">
        <v>2888</v>
      </c>
      <c r="B36" s="9" t="s">
        <v>2888</v>
      </c>
      <c r="C36" s="3" t="s">
        <v>6998</v>
      </c>
      <c r="D36" s="6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5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14.4" customHeight="1" x14ac:dyDescent="0.3">
      <c r="A37">
        <v>2889</v>
      </c>
      <c r="B37" s="9" t="s">
        <v>2889</v>
      </c>
      <c r="C37" s="3" t="s">
        <v>6999</v>
      </c>
      <c r="D37" s="6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5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14.4" customHeight="1" x14ac:dyDescent="0.3">
      <c r="A38">
        <v>2890</v>
      </c>
      <c r="B38" s="9" t="s">
        <v>2890</v>
      </c>
      <c r="C38" s="3" t="s">
        <v>7000</v>
      </c>
      <c r="D38" s="6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5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14.4" customHeight="1" x14ac:dyDescent="0.3">
      <c r="A39">
        <v>2891</v>
      </c>
      <c r="B39" s="9" t="s">
        <v>2891</v>
      </c>
      <c r="C39" s="3" t="s">
        <v>7001</v>
      </c>
      <c r="D39" s="6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5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14.4" customHeight="1" x14ac:dyDescent="0.3">
      <c r="A40">
        <v>2892</v>
      </c>
      <c r="B40" s="9" t="s">
        <v>2892</v>
      </c>
      <c r="C40" s="3" t="s">
        <v>7002</v>
      </c>
      <c r="D40" s="6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5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14.4" customHeight="1" x14ac:dyDescent="0.3">
      <c r="A41">
        <v>2893</v>
      </c>
      <c r="B41" s="9" t="s">
        <v>2893</v>
      </c>
      <c r="C41" s="3" t="s">
        <v>7003</v>
      </c>
      <c r="D41" s="6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5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14.4" customHeight="1" x14ac:dyDescent="0.3">
      <c r="A42">
        <v>2894</v>
      </c>
      <c r="B42" s="9" t="s">
        <v>2894</v>
      </c>
      <c r="C42" s="3" t="s">
        <v>7004</v>
      </c>
      <c r="D42" s="6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5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14.4" customHeight="1" x14ac:dyDescent="0.3">
      <c r="A43">
        <v>2895</v>
      </c>
      <c r="B43" s="9" t="s">
        <v>2895</v>
      </c>
      <c r="C43" s="3" t="s">
        <v>7005</v>
      </c>
      <c r="D43" s="6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5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14.4" customHeight="1" x14ac:dyDescent="0.3">
      <c r="A44">
        <v>2896</v>
      </c>
      <c r="B44" s="9" t="s">
        <v>2896</v>
      </c>
      <c r="C44" s="3" t="s">
        <v>7006</v>
      </c>
      <c r="D44" s="6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5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14.4" customHeight="1" x14ac:dyDescent="0.3">
      <c r="A45">
        <v>2897</v>
      </c>
      <c r="B45" s="9" t="s">
        <v>2897</v>
      </c>
      <c r="C45" s="3" t="s">
        <v>7007</v>
      </c>
      <c r="D45" s="6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14.4" customHeight="1" x14ac:dyDescent="0.3">
      <c r="A46">
        <v>2898</v>
      </c>
      <c r="B46" s="9" t="s">
        <v>2898</v>
      </c>
      <c r="C46" s="3" t="s">
        <v>7008</v>
      </c>
      <c r="D46" s="6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5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14.4" customHeight="1" x14ac:dyDescent="0.3">
      <c r="A47">
        <v>2899</v>
      </c>
      <c r="B47" s="9" t="s">
        <v>2899</v>
      </c>
      <c r="C47" s="3" t="s">
        <v>7009</v>
      </c>
      <c r="D47" s="6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5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14.4" customHeight="1" x14ac:dyDescent="0.3">
      <c r="A48">
        <v>2900</v>
      </c>
      <c r="B48" s="9" t="s">
        <v>2900</v>
      </c>
      <c r="C48" s="3" t="s">
        <v>7010</v>
      </c>
      <c r="D48" s="6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5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4.4" customHeight="1" x14ac:dyDescent="0.3">
      <c r="A49">
        <v>2901</v>
      </c>
      <c r="B49" s="9" t="s">
        <v>2901</v>
      </c>
      <c r="C49" s="3" t="s">
        <v>7011</v>
      </c>
      <c r="D49" s="6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5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4.4" customHeight="1" x14ac:dyDescent="0.3">
      <c r="A50">
        <v>2902</v>
      </c>
      <c r="B50" s="9" t="s">
        <v>2902</v>
      </c>
      <c r="C50" s="3" t="s">
        <v>7012</v>
      </c>
      <c r="D50" s="6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5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14.4" customHeight="1" x14ac:dyDescent="0.3">
      <c r="A51">
        <v>2903</v>
      </c>
      <c r="B51" s="9" t="s">
        <v>2903</v>
      </c>
      <c r="C51" s="3" t="s">
        <v>7013</v>
      </c>
      <c r="D51" s="6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5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4.4" customHeight="1" x14ac:dyDescent="0.3">
      <c r="A52">
        <v>2905</v>
      </c>
      <c r="B52" s="9" t="s">
        <v>2905</v>
      </c>
      <c r="C52" s="3" t="s">
        <v>7015</v>
      </c>
      <c r="D52" s="6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5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14.4" customHeight="1" x14ac:dyDescent="0.3">
      <c r="A53">
        <v>2906</v>
      </c>
      <c r="B53" s="9" t="s">
        <v>2906</v>
      </c>
      <c r="C53" s="3" t="s">
        <v>7016</v>
      </c>
      <c r="D53" s="6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5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4.4" customHeight="1" x14ac:dyDescent="0.3">
      <c r="A54">
        <v>2907</v>
      </c>
      <c r="B54" s="9" t="s">
        <v>2907</v>
      </c>
      <c r="C54" s="3" t="s">
        <v>7017</v>
      </c>
      <c r="D54" s="6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5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14.4" customHeight="1" x14ac:dyDescent="0.3">
      <c r="A55">
        <v>2908</v>
      </c>
      <c r="B55" s="9" t="s">
        <v>2908</v>
      </c>
      <c r="C55" s="3" t="s">
        <v>7018</v>
      </c>
      <c r="D55" s="6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14.4" customHeight="1" x14ac:dyDescent="0.3">
      <c r="A56">
        <v>2909</v>
      </c>
      <c r="B56" s="9" t="s">
        <v>2909</v>
      </c>
      <c r="C56" s="3" t="s">
        <v>7019</v>
      </c>
      <c r="D56" s="6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5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14.4" customHeight="1" x14ac:dyDescent="0.3">
      <c r="A57">
        <v>2911</v>
      </c>
      <c r="B57" s="9" t="s">
        <v>2911</v>
      </c>
      <c r="C57" s="3" t="s">
        <v>7021</v>
      </c>
      <c r="D57" s="6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5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4.4" customHeight="1" x14ac:dyDescent="0.3">
      <c r="A58">
        <v>2912</v>
      </c>
      <c r="B58" s="9" t="s">
        <v>2912</v>
      </c>
      <c r="C58" s="3" t="s">
        <v>7022</v>
      </c>
      <c r="D58" s="6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5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14.4" customHeight="1" x14ac:dyDescent="0.3">
      <c r="A59">
        <v>2913</v>
      </c>
      <c r="B59" s="9" t="s">
        <v>2913</v>
      </c>
      <c r="C59" s="3" t="s">
        <v>7023</v>
      </c>
      <c r="D59" s="6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5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14.4" customHeight="1" x14ac:dyDescent="0.3">
      <c r="A60">
        <v>2917</v>
      </c>
      <c r="B60" s="9" t="s">
        <v>2917</v>
      </c>
      <c r="C60" s="3" t="s">
        <v>7027</v>
      </c>
      <c r="D60" s="6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5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14.4" customHeight="1" x14ac:dyDescent="0.3">
      <c r="A61">
        <v>2918</v>
      </c>
      <c r="B61" s="9" t="s">
        <v>2918</v>
      </c>
      <c r="C61" s="3" t="s">
        <v>7028</v>
      </c>
      <c r="D61" s="6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5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4.4" customHeight="1" x14ac:dyDescent="0.3">
      <c r="A62">
        <v>2919</v>
      </c>
      <c r="B62" s="9" t="s">
        <v>2919</v>
      </c>
      <c r="C62" s="3" t="s">
        <v>7029</v>
      </c>
      <c r="D62" s="6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5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14.4" customHeight="1" x14ac:dyDescent="0.3">
      <c r="A63">
        <v>3728</v>
      </c>
      <c r="B63" s="9" t="s">
        <v>3725</v>
      </c>
      <c r="C63" s="3" t="s">
        <v>7838</v>
      </c>
      <c r="D63" s="6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5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14.4" customHeight="1" x14ac:dyDescent="0.3">
      <c r="A64">
        <v>3729</v>
      </c>
      <c r="B64" s="9" t="s">
        <v>3726</v>
      </c>
      <c r="C64" s="3" t="s">
        <v>7839</v>
      </c>
      <c r="D64" s="6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5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14.4" customHeight="1" x14ac:dyDescent="0.3">
      <c r="A65">
        <v>3730</v>
      </c>
      <c r="B65" s="9" t="s">
        <v>3727</v>
      </c>
      <c r="C65" s="3" t="s">
        <v>7840</v>
      </c>
      <c r="D65" s="6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14.4" customHeight="1" x14ac:dyDescent="0.3">
      <c r="A66">
        <v>3731</v>
      </c>
      <c r="B66" s="9" t="s">
        <v>3728</v>
      </c>
      <c r="C66" s="3" t="s">
        <v>7841</v>
      </c>
      <c r="D66" s="6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5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4.4" customHeight="1" x14ac:dyDescent="0.3">
      <c r="A67">
        <v>3733</v>
      </c>
      <c r="B67" s="9" t="s">
        <v>3730</v>
      </c>
      <c r="C67" s="3" t="s">
        <v>7843</v>
      </c>
      <c r="D67" s="6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5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14.4" customHeight="1" x14ac:dyDescent="0.3">
      <c r="A68">
        <v>3734</v>
      </c>
      <c r="B68" s="9" t="s">
        <v>3731</v>
      </c>
      <c r="C68" s="3" t="s">
        <v>7844</v>
      </c>
      <c r="D68" s="6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5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4.4" customHeight="1" x14ac:dyDescent="0.3">
      <c r="A69">
        <v>3737</v>
      </c>
      <c r="B69" s="9" t="s">
        <v>3734</v>
      </c>
      <c r="C69" s="3" t="s">
        <v>7847</v>
      </c>
      <c r="D69" s="6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5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14.4" customHeight="1" x14ac:dyDescent="0.3">
      <c r="A70">
        <v>3740</v>
      </c>
      <c r="B70" s="9" t="s">
        <v>3737</v>
      </c>
      <c r="C70" s="3" t="s">
        <v>7850</v>
      </c>
      <c r="D70" s="6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5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4.4" customHeight="1" x14ac:dyDescent="0.3">
      <c r="A71">
        <v>3741</v>
      </c>
      <c r="B71" s="9" t="s">
        <v>3738</v>
      </c>
      <c r="C71" s="3" t="s">
        <v>7851</v>
      </c>
      <c r="D71" s="6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5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4.4" customHeight="1" x14ac:dyDescent="0.3">
      <c r="A72">
        <v>3742</v>
      </c>
      <c r="B72" s="9" t="s">
        <v>3739</v>
      </c>
      <c r="C72" s="3" t="s">
        <v>7852</v>
      </c>
      <c r="D72" s="6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5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4.4" customHeight="1" x14ac:dyDescent="0.3">
      <c r="A73">
        <v>3743</v>
      </c>
      <c r="B73" s="9" t="s">
        <v>3740</v>
      </c>
      <c r="C73" s="3" t="s">
        <v>7853</v>
      </c>
      <c r="D73" s="6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5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4.4" customHeight="1" x14ac:dyDescent="0.3">
      <c r="A74">
        <v>3744</v>
      </c>
      <c r="B74" s="9" t="s">
        <v>3741</v>
      </c>
      <c r="C74" s="3" t="s">
        <v>7854</v>
      </c>
      <c r="D74" s="6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5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4.4" customHeight="1" x14ac:dyDescent="0.3">
      <c r="A75">
        <v>3745</v>
      </c>
      <c r="B75" s="9" t="s">
        <v>3742</v>
      </c>
      <c r="C75" s="3" t="s">
        <v>7855</v>
      </c>
      <c r="D75" s="6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14.4" customHeight="1" x14ac:dyDescent="0.3">
      <c r="A76">
        <v>3746</v>
      </c>
      <c r="B76" s="9" t="s">
        <v>3743</v>
      </c>
      <c r="C76" s="3" t="s">
        <v>7856</v>
      </c>
      <c r="D76" s="6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5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14.4" customHeight="1" x14ac:dyDescent="0.3">
      <c r="A77">
        <v>3841</v>
      </c>
      <c r="B77" s="9" t="s">
        <v>3838</v>
      </c>
      <c r="C77" s="3" t="s">
        <v>7950</v>
      </c>
      <c r="D77" s="6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5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4.4" customHeight="1" x14ac:dyDescent="0.3">
      <c r="A78">
        <v>3843</v>
      </c>
      <c r="B78" s="9" t="s">
        <v>3840</v>
      </c>
      <c r="C78" s="3" t="s">
        <v>7952</v>
      </c>
      <c r="D78" s="6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5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14.4" customHeight="1" x14ac:dyDescent="0.3">
      <c r="A79">
        <v>3844</v>
      </c>
      <c r="B79" s="9" t="s">
        <v>3841</v>
      </c>
      <c r="C79" s="3" t="s">
        <v>7953</v>
      </c>
      <c r="D79" s="6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5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4.4" customHeight="1" x14ac:dyDescent="0.3">
      <c r="A80">
        <v>3845</v>
      </c>
      <c r="B80" s="9" t="s">
        <v>3842</v>
      </c>
      <c r="C80" s="3" t="s">
        <v>7954</v>
      </c>
      <c r="D80" s="6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5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4.4" customHeight="1" x14ac:dyDescent="0.3">
      <c r="A81">
        <v>3846</v>
      </c>
      <c r="B81" s="9" t="s">
        <v>3843</v>
      </c>
      <c r="C81" s="3" t="s">
        <v>7955</v>
      </c>
      <c r="D81" s="6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5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4.4" customHeight="1" x14ac:dyDescent="0.3">
      <c r="A82">
        <v>3847</v>
      </c>
      <c r="B82" s="9" t="s">
        <v>3844</v>
      </c>
      <c r="C82" s="3" t="s">
        <v>7956</v>
      </c>
      <c r="D82" s="6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5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14.4" customHeight="1" x14ac:dyDescent="0.3">
      <c r="A83">
        <v>3848</v>
      </c>
      <c r="B83" s="9" t="s">
        <v>3845</v>
      </c>
      <c r="C83" s="3" t="s">
        <v>7957</v>
      </c>
      <c r="D83" s="6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5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4.4" customHeight="1" x14ac:dyDescent="0.3">
      <c r="A84">
        <v>3850</v>
      </c>
      <c r="B84" s="9" t="s">
        <v>3847</v>
      </c>
      <c r="C84" s="3" t="s">
        <v>7959</v>
      </c>
      <c r="D84" s="6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5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4.4" customHeight="1" x14ac:dyDescent="0.3">
      <c r="A85">
        <v>3852</v>
      </c>
      <c r="B85" s="9" t="s">
        <v>3849</v>
      </c>
      <c r="C85" s="3" t="s">
        <v>7961</v>
      </c>
      <c r="D85" s="6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4.4" customHeight="1" x14ac:dyDescent="0.3">
      <c r="A86">
        <v>3853</v>
      </c>
      <c r="B86" s="9" t="s">
        <v>3850</v>
      </c>
      <c r="C86" s="3" t="s">
        <v>7962</v>
      </c>
      <c r="D86" s="6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5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14.4" customHeight="1" x14ac:dyDescent="0.3">
      <c r="A87">
        <v>3854</v>
      </c>
      <c r="B87" s="9" t="s">
        <v>3851</v>
      </c>
      <c r="C87" s="3" t="s">
        <v>7963</v>
      </c>
      <c r="D87" s="6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5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14.4" customHeight="1" x14ac:dyDescent="0.3">
      <c r="A88">
        <v>3855</v>
      </c>
      <c r="B88" s="9" t="s">
        <v>3852</v>
      </c>
      <c r="C88" s="3" t="s">
        <v>7964</v>
      </c>
      <c r="D88" s="6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5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14.4" customHeight="1" x14ac:dyDescent="0.3">
      <c r="A89">
        <v>3856</v>
      </c>
      <c r="B89" s="9" t="s">
        <v>3853</v>
      </c>
      <c r="C89" s="3" t="s">
        <v>7965</v>
      </c>
      <c r="D89" s="6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5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14.4" customHeight="1" x14ac:dyDescent="0.3">
      <c r="A90">
        <v>3857</v>
      </c>
      <c r="B90" s="9" t="s">
        <v>3854</v>
      </c>
      <c r="C90" s="3" t="s">
        <v>7966</v>
      </c>
      <c r="D90" s="6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5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14.4" customHeight="1" x14ac:dyDescent="0.3">
      <c r="A91">
        <v>3859</v>
      </c>
      <c r="B91" s="9" t="s">
        <v>3856</v>
      </c>
      <c r="C91" s="3" t="s">
        <v>7968</v>
      </c>
      <c r="D91" s="6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5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14.4" customHeight="1" x14ac:dyDescent="0.3">
      <c r="A92">
        <v>3860</v>
      </c>
      <c r="B92" s="9" t="s">
        <v>3857</v>
      </c>
      <c r="C92" s="3" t="s">
        <v>7969</v>
      </c>
      <c r="D92" s="6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5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14.4" customHeight="1" x14ac:dyDescent="0.3">
      <c r="A93">
        <v>3861</v>
      </c>
      <c r="B93" s="9" t="s">
        <v>3858</v>
      </c>
      <c r="C93" s="3" t="s">
        <v>7970</v>
      </c>
      <c r="D93" s="6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5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4.4" customHeight="1" x14ac:dyDescent="0.3">
      <c r="A94">
        <v>3862</v>
      </c>
      <c r="B94" s="9" t="s">
        <v>3859</v>
      </c>
      <c r="C94" s="3" t="s">
        <v>7971</v>
      </c>
      <c r="D94" s="6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5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14.4" customHeight="1" x14ac:dyDescent="0.3">
      <c r="A95">
        <v>3863</v>
      </c>
      <c r="B95" s="9" t="s">
        <v>3860</v>
      </c>
      <c r="C95" s="3" t="s">
        <v>7972</v>
      </c>
      <c r="D95" s="6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14.4" customHeight="1" x14ac:dyDescent="0.3">
      <c r="A96">
        <v>3864</v>
      </c>
      <c r="B96" s="9" t="s">
        <v>3861</v>
      </c>
      <c r="C96" s="3" t="s">
        <v>7973</v>
      </c>
      <c r="D96" s="6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5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4.4" customHeight="1" x14ac:dyDescent="0.3">
      <c r="A97">
        <v>3866</v>
      </c>
      <c r="B97" s="9" t="s">
        <v>3863</v>
      </c>
      <c r="C97" s="3" t="s">
        <v>7975</v>
      </c>
      <c r="D97" s="6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5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4.4" customHeight="1" x14ac:dyDescent="0.3">
      <c r="A98">
        <v>3867</v>
      </c>
      <c r="B98" s="9" t="s">
        <v>3864</v>
      </c>
      <c r="C98" s="3" t="s">
        <v>7976</v>
      </c>
      <c r="D98" s="6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5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4.4" customHeight="1" x14ac:dyDescent="0.3">
      <c r="A99">
        <v>3889</v>
      </c>
      <c r="B99" s="9" t="s">
        <v>3886</v>
      </c>
      <c r="C99" s="3" t="s">
        <v>7997</v>
      </c>
      <c r="D99" s="6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5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14.4" customHeight="1" x14ac:dyDescent="0.3">
      <c r="A100">
        <v>3890</v>
      </c>
      <c r="B100" s="9" t="s">
        <v>3887</v>
      </c>
      <c r="C100" s="3" t="s">
        <v>7998</v>
      </c>
      <c r="D100" s="6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5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4.4" customHeight="1" x14ac:dyDescent="0.3">
      <c r="A101">
        <v>3891</v>
      </c>
      <c r="B101" s="9" t="s">
        <v>3888</v>
      </c>
      <c r="C101" s="3" t="s">
        <v>7999</v>
      </c>
      <c r="D101" s="6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5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14.4" customHeight="1" x14ac:dyDescent="0.3">
      <c r="A102">
        <v>3892</v>
      </c>
      <c r="B102" s="9" t="s">
        <v>3889</v>
      </c>
      <c r="C102" s="3" t="s">
        <v>8000</v>
      </c>
      <c r="D102" s="6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5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14.4" customHeight="1" x14ac:dyDescent="0.3">
      <c r="A103">
        <v>3893</v>
      </c>
      <c r="B103" s="9" t="s">
        <v>3890</v>
      </c>
      <c r="C103" s="3" t="s">
        <v>8001</v>
      </c>
      <c r="D103" s="6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5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14.4" customHeight="1" x14ac:dyDescent="0.3">
      <c r="A104">
        <v>3894</v>
      </c>
      <c r="B104" s="9" t="s">
        <v>3891</v>
      </c>
      <c r="C104" s="3" t="s">
        <v>8002</v>
      </c>
      <c r="D104" s="6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5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14.4" customHeight="1" x14ac:dyDescent="0.3">
      <c r="A105">
        <v>3895</v>
      </c>
      <c r="B105" s="9" t="s">
        <v>3892</v>
      </c>
      <c r="C105" s="3" t="s">
        <v>8003</v>
      </c>
      <c r="D105" s="6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14.4" customHeight="1" x14ac:dyDescent="0.3">
      <c r="A106">
        <v>3896</v>
      </c>
      <c r="B106" s="9" t="s">
        <v>3893</v>
      </c>
      <c r="C106" s="3" t="s">
        <v>8004</v>
      </c>
      <c r="D106" s="6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5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4.4" customHeight="1" x14ac:dyDescent="0.3">
      <c r="A107">
        <v>3899</v>
      </c>
      <c r="B107" s="9" t="s">
        <v>3896</v>
      </c>
      <c r="C107" s="3" t="s">
        <v>8007</v>
      </c>
      <c r="D107" s="6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5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4.4" customHeight="1" x14ac:dyDescent="0.3">
      <c r="A108">
        <v>3900</v>
      </c>
      <c r="B108" s="9" t="s">
        <v>3897</v>
      </c>
      <c r="C108" s="3" t="s">
        <v>8008</v>
      </c>
      <c r="D108" s="6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5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14.4" customHeight="1" x14ac:dyDescent="0.3">
      <c r="A109">
        <v>3901</v>
      </c>
      <c r="B109" s="9" t="s">
        <v>3898</v>
      </c>
      <c r="C109" s="3" t="s">
        <v>8009</v>
      </c>
      <c r="D109" s="6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5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14.4" customHeight="1" x14ac:dyDescent="0.3">
      <c r="A110">
        <v>3903</v>
      </c>
      <c r="B110" s="9" t="s">
        <v>3900</v>
      </c>
      <c r="C110" s="3" t="s">
        <v>8011</v>
      </c>
      <c r="D110" s="6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5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14.4" customHeight="1" x14ac:dyDescent="0.3">
      <c r="A111">
        <v>3904</v>
      </c>
      <c r="B111" s="9" t="s">
        <v>3901</v>
      </c>
      <c r="C111" s="3" t="s">
        <v>8012</v>
      </c>
      <c r="D111" s="6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5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4.4" customHeight="1" x14ac:dyDescent="0.3">
      <c r="A112">
        <v>3907</v>
      </c>
      <c r="B112" s="9" t="s">
        <v>3904</v>
      </c>
      <c r="C112" s="3" t="s">
        <v>8015</v>
      </c>
      <c r="D112" s="6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5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4.4" customHeight="1" x14ac:dyDescent="0.3">
      <c r="A113">
        <v>3908</v>
      </c>
      <c r="B113" s="9" t="s">
        <v>3905</v>
      </c>
      <c r="C113" s="3" t="s">
        <v>8016</v>
      </c>
      <c r="D113" s="6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5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4.4" customHeight="1" x14ac:dyDescent="0.3">
      <c r="A114">
        <v>3909</v>
      </c>
      <c r="B114" s="9" t="s">
        <v>3906</v>
      </c>
      <c r="C114" s="3" t="s">
        <v>8017</v>
      </c>
      <c r="D114" s="6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5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4.4" customHeight="1" x14ac:dyDescent="0.3">
      <c r="A115">
        <v>3910</v>
      </c>
      <c r="B115" s="9" t="s">
        <v>3907</v>
      </c>
      <c r="C115" s="3" t="s">
        <v>8018</v>
      </c>
      <c r="D115" s="6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4.4" customHeight="1" x14ac:dyDescent="0.3">
      <c r="A116">
        <v>3911</v>
      </c>
      <c r="B116" s="9" t="s">
        <v>3908</v>
      </c>
      <c r="C116" s="3" t="s">
        <v>8019</v>
      </c>
      <c r="D116" s="6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5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4.4" customHeight="1" x14ac:dyDescent="0.3">
      <c r="A117">
        <v>3912</v>
      </c>
      <c r="B117" s="9" t="s">
        <v>3909</v>
      </c>
      <c r="C117" s="3" t="s">
        <v>8020</v>
      </c>
      <c r="D117" s="6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5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14.4" customHeight="1" x14ac:dyDescent="0.3">
      <c r="A118">
        <v>3913</v>
      </c>
      <c r="B118" s="9" t="s">
        <v>3910</v>
      </c>
      <c r="C118" s="3" t="s">
        <v>8021</v>
      </c>
      <c r="D118" s="6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5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14.4" customHeight="1" x14ac:dyDescent="0.3">
      <c r="A119">
        <v>3922</v>
      </c>
      <c r="B119" s="9" t="s">
        <v>3919</v>
      </c>
      <c r="C119" s="3" t="s">
        <v>8030</v>
      </c>
      <c r="D119" s="6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5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14.4" customHeight="1" x14ac:dyDescent="0.3">
      <c r="A120">
        <v>3924</v>
      </c>
      <c r="B120" s="9" t="s">
        <v>3921</v>
      </c>
      <c r="C120" s="3" t="s">
        <v>8032</v>
      </c>
      <c r="D120" s="6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5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4.4" customHeight="1" x14ac:dyDescent="0.3">
      <c r="A121">
        <v>3925</v>
      </c>
      <c r="B121" s="9" t="s">
        <v>3922</v>
      </c>
      <c r="C121" s="3" t="s">
        <v>8033</v>
      </c>
      <c r="D121" s="6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5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14.4" customHeight="1" x14ac:dyDescent="0.3">
      <c r="A122">
        <v>3928</v>
      </c>
      <c r="B122" s="9" t="s">
        <v>3925</v>
      </c>
      <c r="C122" s="3" t="s">
        <v>8036</v>
      </c>
      <c r="D122" s="6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5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4.4" customHeight="1" x14ac:dyDescent="0.3">
      <c r="A123">
        <v>3929</v>
      </c>
      <c r="B123" s="9" t="s">
        <v>3926</v>
      </c>
      <c r="C123" s="3" t="s">
        <v>8037</v>
      </c>
      <c r="D123" s="6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5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14.4" customHeight="1" x14ac:dyDescent="0.3">
      <c r="A124">
        <v>3931</v>
      </c>
      <c r="B124" s="9" t="s">
        <v>3928</v>
      </c>
      <c r="C124" s="3" t="s">
        <v>8039</v>
      </c>
      <c r="D124" s="6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5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4.4" customHeight="1" x14ac:dyDescent="0.3">
      <c r="A125">
        <v>3932</v>
      </c>
      <c r="B125" s="9" t="s">
        <v>3929</v>
      </c>
      <c r="C125" s="3" t="s">
        <v>8040</v>
      </c>
      <c r="D125" s="6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4.4" customHeight="1" x14ac:dyDescent="0.3">
      <c r="A126">
        <v>3933</v>
      </c>
      <c r="B126" s="9" t="s">
        <v>3930</v>
      </c>
      <c r="C126" s="3" t="s">
        <v>8041</v>
      </c>
      <c r="D126" s="6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5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14.4" customHeight="1" x14ac:dyDescent="0.3">
      <c r="A127">
        <v>3934</v>
      </c>
      <c r="B127" s="9" t="s">
        <v>3931</v>
      </c>
      <c r="C127" s="3" t="s">
        <v>8042</v>
      </c>
      <c r="D127" s="6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5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14.4" customHeight="1" x14ac:dyDescent="0.3">
      <c r="A128">
        <v>3936</v>
      </c>
      <c r="B128" s="9" t="s">
        <v>3933</v>
      </c>
      <c r="C128" s="3" t="s">
        <v>8044</v>
      </c>
      <c r="D128" s="6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5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4.4" customHeight="1" x14ac:dyDescent="0.3">
      <c r="A129">
        <v>3937</v>
      </c>
      <c r="B129" s="9" t="s">
        <v>3934</v>
      </c>
      <c r="C129" s="3" t="s">
        <v>8045</v>
      </c>
      <c r="D129" s="6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5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4.4" customHeight="1" x14ac:dyDescent="0.3">
      <c r="A130">
        <v>3938</v>
      </c>
      <c r="B130" s="9" t="s">
        <v>3935</v>
      </c>
      <c r="C130" s="3" t="s">
        <v>8046</v>
      </c>
      <c r="D130" s="6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5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14.4" customHeight="1" x14ac:dyDescent="0.3">
      <c r="A131">
        <v>3940</v>
      </c>
      <c r="B131" s="9" t="s">
        <v>3937</v>
      </c>
      <c r="C131" s="3" t="s">
        <v>8048</v>
      </c>
      <c r="D131" s="6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5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14.4" customHeight="1" x14ac:dyDescent="0.3">
      <c r="A132">
        <v>3941</v>
      </c>
      <c r="B132" s="9" t="s">
        <v>3938</v>
      </c>
      <c r="C132" s="3" t="s">
        <v>8049</v>
      </c>
      <c r="D132" s="6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5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14.4" customHeight="1" x14ac:dyDescent="0.3">
      <c r="A133">
        <v>3942</v>
      </c>
      <c r="B133" s="9" t="s">
        <v>3939</v>
      </c>
      <c r="C133" s="3" t="s">
        <v>8050</v>
      </c>
      <c r="D133" s="6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5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4.4" customHeight="1" x14ac:dyDescent="0.3">
      <c r="A134">
        <v>3943</v>
      </c>
      <c r="B134" s="9" t="s">
        <v>3940</v>
      </c>
      <c r="C134" s="3" t="s">
        <v>8051</v>
      </c>
      <c r="D134" s="6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5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14.4" customHeight="1" x14ac:dyDescent="0.3">
      <c r="A135">
        <v>3944</v>
      </c>
      <c r="B135" s="9" t="s">
        <v>3941</v>
      </c>
      <c r="C135" s="3" t="s">
        <v>8052</v>
      </c>
      <c r="D135" s="6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14.4" customHeight="1" x14ac:dyDescent="0.3">
      <c r="A136">
        <v>3945</v>
      </c>
      <c r="B136" s="9" t="s">
        <v>3942</v>
      </c>
      <c r="C136" s="3" t="s">
        <v>8053</v>
      </c>
      <c r="D136" s="6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5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4.4" customHeight="1" x14ac:dyDescent="0.3">
      <c r="A137">
        <v>3946</v>
      </c>
      <c r="B137" s="9" t="s">
        <v>3943</v>
      </c>
      <c r="C137" s="3" t="s">
        <v>8054</v>
      </c>
      <c r="D137" s="6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5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4.4" customHeight="1" x14ac:dyDescent="0.3">
      <c r="A138">
        <v>3947</v>
      </c>
      <c r="B138" s="9" t="s">
        <v>3944</v>
      </c>
      <c r="C138" s="3" t="s">
        <v>8055</v>
      </c>
      <c r="D138" s="6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5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14.4" customHeight="1" x14ac:dyDescent="0.3">
      <c r="A139">
        <v>3950</v>
      </c>
      <c r="B139" s="9" t="s">
        <v>3947</v>
      </c>
      <c r="C139" s="3" t="s">
        <v>8058</v>
      </c>
      <c r="D139" s="6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5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14.4" customHeight="1" x14ac:dyDescent="0.3">
      <c r="A140">
        <v>3952</v>
      </c>
      <c r="B140" s="9" t="s">
        <v>3949</v>
      </c>
      <c r="C140" s="3" t="s">
        <v>8059</v>
      </c>
      <c r="D140" s="6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5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4.4" customHeight="1" x14ac:dyDescent="0.3">
      <c r="A141">
        <v>3953</v>
      </c>
      <c r="B141" s="9" t="s">
        <v>3950</v>
      </c>
      <c r="C141" s="3" t="s">
        <v>8060</v>
      </c>
      <c r="D141" s="6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5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14.4" customHeight="1" x14ac:dyDescent="0.3">
      <c r="A142">
        <v>3955</v>
      </c>
      <c r="B142" s="9" t="s">
        <v>3952</v>
      </c>
      <c r="C142" s="3" t="s">
        <v>8062</v>
      </c>
      <c r="D142" s="6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5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4.4" customHeight="1" x14ac:dyDescent="0.3">
      <c r="A143">
        <v>3956</v>
      </c>
      <c r="B143" s="9" t="s">
        <v>3953</v>
      </c>
      <c r="C143" s="3" t="s">
        <v>8063</v>
      </c>
      <c r="D143" s="6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5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4.4" customHeight="1" x14ac:dyDescent="0.3">
      <c r="A144">
        <v>3957</v>
      </c>
      <c r="B144" s="9" t="s">
        <v>3954</v>
      </c>
      <c r="C144" s="3" t="s">
        <v>8064</v>
      </c>
      <c r="D144" s="6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5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14.4" customHeight="1" x14ac:dyDescent="0.3">
      <c r="A145">
        <v>3958</v>
      </c>
      <c r="B145" s="9" t="s">
        <v>3955</v>
      </c>
      <c r="C145" s="3" t="s">
        <v>8065</v>
      </c>
      <c r="D145" s="6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4.4" customHeight="1" x14ac:dyDescent="0.3">
      <c r="A146">
        <v>3959</v>
      </c>
      <c r="B146" s="9" t="s">
        <v>3956</v>
      </c>
      <c r="C146" s="3" t="s">
        <v>8066</v>
      </c>
      <c r="D146" s="6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5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14.4" customHeight="1" x14ac:dyDescent="0.3">
      <c r="A147">
        <v>3960</v>
      </c>
      <c r="B147" s="9" t="s">
        <v>3957</v>
      </c>
      <c r="C147" s="3" t="s">
        <v>8067</v>
      </c>
      <c r="D147" s="6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5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4.4" customHeight="1" x14ac:dyDescent="0.3">
      <c r="A148">
        <v>3964</v>
      </c>
      <c r="B148" s="9" t="s">
        <v>3961</v>
      </c>
      <c r="C148" s="3" t="s">
        <v>8071</v>
      </c>
      <c r="D148" s="6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5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14.4" customHeight="1" x14ac:dyDescent="0.3">
      <c r="A149">
        <v>3965</v>
      </c>
      <c r="B149" s="9" t="s">
        <v>3962</v>
      </c>
      <c r="C149" s="3" t="s">
        <v>8072</v>
      </c>
      <c r="D149" s="6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5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14.4" customHeight="1" x14ac:dyDescent="0.3">
      <c r="A150">
        <v>3966</v>
      </c>
      <c r="B150" s="9" t="s">
        <v>3963</v>
      </c>
      <c r="C150" s="3" t="s">
        <v>8073</v>
      </c>
      <c r="D150" s="6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5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14.4" customHeight="1" x14ac:dyDescent="0.3">
      <c r="A151">
        <v>3967</v>
      </c>
      <c r="B151" s="9" t="s">
        <v>3964</v>
      </c>
      <c r="C151" s="3" t="s">
        <v>8074</v>
      </c>
      <c r="D151" s="6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5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4.4" customHeight="1" x14ac:dyDescent="0.3">
      <c r="A152">
        <v>3968</v>
      </c>
      <c r="B152" s="9" t="s">
        <v>3965</v>
      </c>
      <c r="C152" s="3" t="s">
        <v>8075</v>
      </c>
      <c r="D152" s="6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5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14.4" customHeight="1" x14ac:dyDescent="0.3">
      <c r="A153">
        <v>3969</v>
      </c>
      <c r="B153" s="9" t="s">
        <v>3966</v>
      </c>
      <c r="C153" s="3" t="s">
        <v>8076</v>
      </c>
      <c r="D153" s="6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5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14.4" customHeight="1" x14ac:dyDescent="0.3">
      <c r="A154">
        <v>3970</v>
      </c>
      <c r="B154" s="9" t="s">
        <v>3967</v>
      </c>
      <c r="C154" s="3" t="s">
        <v>8077</v>
      </c>
      <c r="D154" s="6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5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4.4" customHeight="1" x14ac:dyDescent="0.3">
      <c r="A155">
        <v>3971</v>
      </c>
      <c r="B155" s="9" t="s">
        <v>3968</v>
      </c>
      <c r="C155" s="3" t="s">
        <v>8078</v>
      </c>
      <c r="D155" s="6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4.4" customHeight="1" x14ac:dyDescent="0.3">
      <c r="A156">
        <v>3972</v>
      </c>
      <c r="B156" s="9" t="s">
        <v>3969</v>
      </c>
      <c r="C156" s="3" t="s">
        <v>8079</v>
      </c>
      <c r="D156" s="6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5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14.4" customHeight="1" x14ac:dyDescent="0.3">
      <c r="A157">
        <v>3973</v>
      </c>
      <c r="B157" s="9" t="s">
        <v>3970</v>
      </c>
      <c r="C157" s="3" t="s">
        <v>8080</v>
      </c>
      <c r="D157" s="6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5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14.4" customHeight="1" x14ac:dyDescent="0.3">
      <c r="A158">
        <v>3975</v>
      </c>
      <c r="B158" s="9" t="s">
        <v>3972</v>
      </c>
      <c r="C158" s="3" t="s">
        <v>8082</v>
      </c>
      <c r="D158" s="6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5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14.4" customHeight="1" x14ac:dyDescent="0.3">
      <c r="A159">
        <v>3976</v>
      </c>
      <c r="B159" s="9" t="s">
        <v>3973</v>
      </c>
      <c r="C159" s="3" t="s">
        <v>8083</v>
      </c>
      <c r="D159" s="6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5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4.4" customHeight="1" x14ac:dyDescent="0.3">
      <c r="A160">
        <v>3977</v>
      </c>
      <c r="B160" s="9" t="s">
        <v>3974</v>
      </c>
      <c r="C160" s="3" t="s">
        <v>8084</v>
      </c>
      <c r="D160" s="6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5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14.4" customHeight="1" x14ac:dyDescent="0.3">
      <c r="A161">
        <v>3978</v>
      </c>
      <c r="B161" s="9" t="s">
        <v>3975</v>
      </c>
      <c r="C161" s="3" t="s">
        <v>8085</v>
      </c>
      <c r="D161" s="6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5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14.4" customHeight="1" x14ac:dyDescent="0.3">
      <c r="A162">
        <v>3980</v>
      </c>
      <c r="B162" s="9" t="s">
        <v>3977</v>
      </c>
      <c r="C162" s="3" t="s">
        <v>8087</v>
      </c>
      <c r="D162" s="6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5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4.4" customHeight="1" x14ac:dyDescent="0.3">
      <c r="A163">
        <v>3981</v>
      </c>
      <c r="B163" s="9" t="s">
        <v>3358</v>
      </c>
      <c r="C163" s="3" t="s">
        <v>7469</v>
      </c>
      <c r="D163" s="6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5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4.4" customHeight="1" x14ac:dyDescent="0.3">
      <c r="A164">
        <v>3983</v>
      </c>
      <c r="B164" s="9" t="s">
        <v>3979</v>
      </c>
      <c r="C164" s="3" t="s">
        <v>8089</v>
      </c>
      <c r="D164" s="6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5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14.4" customHeight="1" x14ac:dyDescent="0.3">
      <c r="A165">
        <v>3985</v>
      </c>
      <c r="B165" s="9" t="s">
        <v>3981</v>
      </c>
      <c r="C165" s="3" t="s">
        <v>8091</v>
      </c>
      <c r="D165" s="6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14.4" customHeight="1" x14ac:dyDescent="0.3">
      <c r="A166">
        <v>3988</v>
      </c>
      <c r="B166" s="9" t="s">
        <v>3984</v>
      </c>
      <c r="C166" s="3" t="s">
        <v>8094</v>
      </c>
      <c r="D166" s="6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5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4.4" customHeight="1" x14ac:dyDescent="0.3">
      <c r="A167">
        <v>3989</v>
      </c>
      <c r="B167" s="9" t="s">
        <v>3985</v>
      </c>
      <c r="C167" s="3" t="s">
        <v>8095</v>
      </c>
      <c r="D167" s="6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5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4.4" customHeight="1" x14ac:dyDescent="0.3">
      <c r="A168">
        <v>3991</v>
      </c>
      <c r="B168" s="9" t="s">
        <v>3987</v>
      </c>
      <c r="C168" s="3" t="s">
        <v>8097</v>
      </c>
      <c r="D168" s="6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5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4.4" customHeight="1" x14ac:dyDescent="0.3">
      <c r="A169">
        <v>3992</v>
      </c>
      <c r="B169" s="9" t="s">
        <v>3988</v>
      </c>
      <c r="C169" s="3" t="s">
        <v>8098</v>
      </c>
      <c r="D169" s="6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5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4.4" customHeight="1" x14ac:dyDescent="0.3">
      <c r="A170">
        <v>3993</v>
      </c>
      <c r="B170" s="9" t="s">
        <v>3989</v>
      </c>
      <c r="C170" s="3" t="s">
        <v>8099</v>
      </c>
      <c r="D170" s="6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5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4.4" customHeight="1" x14ac:dyDescent="0.3">
      <c r="A171">
        <v>3994</v>
      </c>
      <c r="B171" s="9" t="s">
        <v>3990</v>
      </c>
      <c r="C171" s="3" t="s">
        <v>8100</v>
      </c>
      <c r="D171" s="6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5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14.4" customHeight="1" x14ac:dyDescent="0.3">
      <c r="A172">
        <v>3996</v>
      </c>
      <c r="B172" s="9" t="s">
        <v>3992</v>
      </c>
      <c r="C172" s="3" t="s">
        <v>8102</v>
      </c>
      <c r="D172" s="6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5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4.4" customHeight="1" x14ac:dyDescent="0.3">
      <c r="A173">
        <v>3998</v>
      </c>
      <c r="B173" s="9" t="s">
        <v>3994</v>
      </c>
      <c r="C173" s="3" t="s">
        <v>8104</v>
      </c>
      <c r="D173" s="6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5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4.4" customHeight="1" x14ac:dyDescent="0.3">
      <c r="A174">
        <v>3999</v>
      </c>
      <c r="B174" s="9" t="s">
        <v>3995</v>
      </c>
      <c r="C174" s="3" t="s">
        <v>8105</v>
      </c>
      <c r="D174" s="6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5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4.4" customHeight="1" x14ac:dyDescent="0.3">
      <c r="A175">
        <v>4000</v>
      </c>
      <c r="B175" s="9" t="s">
        <v>3996</v>
      </c>
      <c r="C175" s="3" t="s">
        <v>8106</v>
      </c>
      <c r="D175" s="6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4.4" customHeight="1" x14ac:dyDescent="0.3">
      <c r="A176">
        <v>4002</v>
      </c>
      <c r="B176" s="9" t="s">
        <v>3998</v>
      </c>
      <c r="C176" s="3" t="s">
        <v>8108</v>
      </c>
      <c r="D176" s="6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5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4.4" customHeight="1" x14ac:dyDescent="0.3">
      <c r="A177">
        <v>4003</v>
      </c>
      <c r="B177" s="9" t="s">
        <v>3999</v>
      </c>
      <c r="C177" s="3" t="s">
        <v>8071</v>
      </c>
      <c r="D177" s="6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5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4.4" customHeight="1" x14ac:dyDescent="0.3">
      <c r="A178">
        <v>4004</v>
      </c>
      <c r="B178" s="9" t="s">
        <v>4000</v>
      </c>
      <c r="C178" s="3" t="s">
        <v>8109</v>
      </c>
      <c r="D178" s="6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5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4.4" customHeight="1" x14ac:dyDescent="0.3">
      <c r="A179">
        <v>4005</v>
      </c>
      <c r="B179" s="9" t="s">
        <v>4001</v>
      </c>
      <c r="C179" s="3" t="s">
        <v>8110</v>
      </c>
      <c r="D179" s="6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5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14.4" customHeight="1" x14ac:dyDescent="0.3">
      <c r="A180">
        <v>4006</v>
      </c>
      <c r="B180" s="9" t="s">
        <v>4002</v>
      </c>
      <c r="C180" s="3" t="s">
        <v>8111</v>
      </c>
      <c r="D180" s="6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5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4.4" customHeight="1" x14ac:dyDescent="0.3">
      <c r="A181">
        <v>4007</v>
      </c>
      <c r="B181" s="9" t="s">
        <v>4003</v>
      </c>
      <c r="C181" s="3" t="s">
        <v>8112</v>
      </c>
      <c r="D181" s="6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5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4.4" customHeight="1" x14ac:dyDescent="0.3">
      <c r="A182">
        <v>4010</v>
      </c>
      <c r="B182" s="9" t="s">
        <v>4006</v>
      </c>
      <c r="C182" s="3" t="s">
        <v>8115</v>
      </c>
      <c r="D182" s="6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5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14.4" customHeight="1" x14ac:dyDescent="0.3">
      <c r="A183">
        <v>4013</v>
      </c>
      <c r="B183" s="9" t="s">
        <v>4009</v>
      </c>
      <c r="C183" s="3" t="s">
        <v>8118</v>
      </c>
      <c r="D183" s="6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5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4.4" customHeight="1" x14ac:dyDescent="0.3">
      <c r="A184">
        <v>4014</v>
      </c>
      <c r="B184" s="9" t="s">
        <v>4010</v>
      </c>
      <c r="C184" s="3" t="s">
        <v>8119</v>
      </c>
      <c r="D184" s="6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5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14.4" customHeight="1" x14ac:dyDescent="0.3">
      <c r="A185">
        <v>4015</v>
      </c>
      <c r="B185" s="9" t="s">
        <v>4011</v>
      </c>
      <c r="C185" s="3" t="s">
        <v>8120</v>
      </c>
      <c r="D185" s="6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14.4" customHeight="1" x14ac:dyDescent="0.3">
      <c r="A186">
        <v>4017</v>
      </c>
      <c r="B186" s="9" t="s">
        <v>4013</v>
      </c>
      <c r="C186" s="3" t="s">
        <v>8122</v>
      </c>
      <c r="D186" s="6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5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14.4" customHeight="1" x14ac:dyDescent="0.3">
      <c r="A187">
        <v>4019</v>
      </c>
      <c r="B187" s="9" t="s">
        <v>4015</v>
      </c>
      <c r="C187" s="3" t="s">
        <v>8124</v>
      </c>
      <c r="D187" s="6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5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4.4" customHeight="1" x14ac:dyDescent="0.3">
      <c r="A188">
        <v>4020</v>
      </c>
      <c r="B188" s="9" t="s">
        <v>4016</v>
      </c>
      <c r="C188" s="3" t="s">
        <v>8125</v>
      </c>
      <c r="D188" s="6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5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4.4" customHeight="1" x14ac:dyDescent="0.3">
      <c r="A189">
        <v>4021</v>
      </c>
      <c r="B189" s="9" t="s">
        <v>4017</v>
      </c>
      <c r="C189" s="3" t="s">
        <v>8126</v>
      </c>
      <c r="D189" s="6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5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4.4" customHeight="1" x14ac:dyDescent="0.3">
      <c r="A190">
        <v>4022</v>
      </c>
      <c r="B190" s="9" t="s">
        <v>4018</v>
      </c>
      <c r="C190" s="3" t="s">
        <v>8127</v>
      </c>
      <c r="D190" s="6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5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4.4" customHeight="1" x14ac:dyDescent="0.3">
      <c r="A191">
        <v>4023</v>
      </c>
      <c r="B191" s="9" t="s">
        <v>4019</v>
      </c>
      <c r="C191" s="3" t="s">
        <v>8128</v>
      </c>
      <c r="D191" s="6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5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14.4" customHeight="1" x14ac:dyDescent="0.3">
      <c r="A192">
        <v>4024</v>
      </c>
      <c r="B192" s="9" t="s">
        <v>4020</v>
      </c>
      <c r="C192" s="3" t="s">
        <v>8129</v>
      </c>
      <c r="D192" s="6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5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4.4" customHeight="1" x14ac:dyDescent="0.3">
      <c r="A193">
        <v>4026</v>
      </c>
      <c r="B193" s="9" t="s">
        <v>4022</v>
      </c>
      <c r="C193" s="3" t="s">
        <v>8131</v>
      </c>
      <c r="D193" s="6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5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14.4" customHeight="1" x14ac:dyDescent="0.3">
      <c r="A194">
        <v>4027</v>
      </c>
      <c r="B194" s="9" t="s">
        <v>4023</v>
      </c>
      <c r="C194" s="3" t="s">
        <v>8132</v>
      </c>
      <c r="D194" s="6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5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4.4" customHeight="1" x14ac:dyDescent="0.3">
      <c r="A195">
        <v>4028</v>
      </c>
      <c r="B195" s="9" t="s">
        <v>4024</v>
      </c>
      <c r="C195" s="3" t="s">
        <v>8133</v>
      </c>
      <c r="D195" s="6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14.4" customHeight="1" x14ac:dyDescent="0.3">
      <c r="A196">
        <v>4029</v>
      </c>
      <c r="B196" s="9" t="s">
        <v>4025</v>
      </c>
      <c r="C196" s="3" t="s">
        <v>8134</v>
      </c>
      <c r="D196" s="6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5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4.4" customHeight="1" x14ac:dyDescent="0.3">
      <c r="A197">
        <v>4030</v>
      </c>
      <c r="B197" s="9" t="s">
        <v>4026</v>
      </c>
      <c r="C197" s="3" t="s">
        <v>8135</v>
      </c>
      <c r="D197" s="6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5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14.4" customHeight="1" x14ac:dyDescent="0.3">
      <c r="A198">
        <v>4031</v>
      </c>
      <c r="B198" s="9" t="s">
        <v>4027</v>
      </c>
      <c r="C198" s="3" t="s">
        <v>8136</v>
      </c>
      <c r="D198" s="6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5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14.4" customHeight="1" x14ac:dyDescent="0.3">
      <c r="A199">
        <v>4032</v>
      </c>
      <c r="B199" s="9" t="s">
        <v>4028</v>
      </c>
      <c r="C199" s="3" t="s">
        <v>8137</v>
      </c>
      <c r="D199" s="6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5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14.4" customHeight="1" x14ac:dyDescent="0.3">
      <c r="A200">
        <v>4034</v>
      </c>
      <c r="B200" s="9" t="s">
        <v>4030</v>
      </c>
      <c r="C200" s="3" t="s">
        <v>8139</v>
      </c>
      <c r="D200" s="6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5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4.4" customHeight="1" x14ac:dyDescent="0.3">
      <c r="A201">
        <v>4035</v>
      </c>
      <c r="B201" s="9" t="s">
        <v>4031</v>
      </c>
      <c r="C201" s="3" t="s">
        <v>8140</v>
      </c>
      <c r="D201" s="6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5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4.4" customHeight="1" x14ac:dyDescent="0.3">
      <c r="A202">
        <v>4036</v>
      </c>
      <c r="B202" s="9" t="s">
        <v>4032</v>
      </c>
      <c r="C202" s="3" t="s">
        <v>7438</v>
      </c>
      <c r="D202" s="6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5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14.4" customHeight="1" x14ac:dyDescent="0.3">
      <c r="A203">
        <v>4037</v>
      </c>
      <c r="B203" s="9" t="s">
        <v>4033</v>
      </c>
      <c r="C203" s="3" t="s">
        <v>8141</v>
      </c>
      <c r="D203" s="6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5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14.4" customHeight="1" x14ac:dyDescent="0.3">
      <c r="A204">
        <v>4038</v>
      </c>
      <c r="B204" s="9" t="s">
        <v>4034</v>
      </c>
      <c r="C204" s="3" t="s">
        <v>8142</v>
      </c>
      <c r="D204" s="6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5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4.4" customHeight="1" x14ac:dyDescent="0.3">
      <c r="A205">
        <v>4039</v>
      </c>
      <c r="B205" s="9" t="s">
        <v>4035</v>
      </c>
      <c r="C205" s="3" t="s">
        <v>8143</v>
      </c>
      <c r="D205" s="6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4.4" customHeight="1" x14ac:dyDescent="0.3">
      <c r="A206">
        <v>4040</v>
      </c>
      <c r="B206" s="9" t="s">
        <v>4036</v>
      </c>
      <c r="C206" s="3" t="s">
        <v>8144</v>
      </c>
      <c r="D206" s="6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5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14.4" customHeight="1" x14ac:dyDescent="0.3">
      <c r="A207">
        <v>4042</v>
      </c>
      <c r="B207" s="9" t="s">
        <v>4038</v>
      </c>
      <c r="C207" s="3" t="s">
        <v>8146</v>
      </c>
      <c r="D207" s="6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5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14.4" customHeight="1" x14ac:dyDescent="0.3">
      <c r="A208">
        <v>4044</v>
      </c>
      <c r="B208" s="9" t="s">
        <v>4040</v>
      </c>
      <c r="C208" s="3" t="s">
        <v>8148</v>
      </c>
      <c r="D208" s="6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5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14.4" customHeight="1" x14ac:dyDescent="0.3">
      <c r="A209">
        <v>4046</v>
      </c>
      <c r="B209" s="9" t="s">
        <v>4042</v>
      </c>
      <c r="C209" s="3" t="s">
        <v>8150</v>
      </c>
      <c r="D209" s="6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5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4.4" customHeight="1" x14ac:dyDescent="0.3">
      <c r="A210">
        <v>4047</v>
      </c>
      <c r="B210" s="9" t="s">
        <v>4043</v>
      </c>
      <c r="C210" s="3" t="s">
        <v>8151</v>
      </c>
      <c r="D210" s="6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5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4.4" customHeight="1" x14ac:dyDescent="0.3">
      <c r="A211">
        <v>4049</v>
      </c>
      <c r="B211" s="9" t="s">
        <v>4045</v>
      </c>
      <c r="C211" s="3" t="s">
        <v>8153</v>
      </c>
      <c r="D211" s="6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5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14.4" customHeight="1" x14ac:dyDescent="0.3">
      <c r="A212">
        <v>4050</v>
      </c>
      <c r="B212" s="9" t="s">
        <v>4046</v>
      </c>
      <c r="C212" s="3" t="s">
        <v>8154</v>
      </c>
      <c r="D212" s="6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5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4.4" customHeight="1" x14ac:dyDescent="0.3">
      <c r="A213">
        <v>4051</v>
      </c>
      <c r="B213" s="9" t="s">
        <v>4047</v>
      </c>
      <c r="C213" s="3" t="s">
        <v>8155</v>
      </c>
      <c r="D213" s="6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5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14.4" customHeight="1" x14ac:dyDescent="0.3">
      <c r="A214">
        <v>4052</v>
      </c>
      <c r="B214" s="9" t="s">
        <v>4048</v>
      </c>
      <c r="C214" s="3" t="s">
        <v>8156</v>
      </c>
      <c r="D214" s="6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5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4.4" customHeight="1" x14ac:dyDescent="0.3">
      <c r="A215">
        <v>4054</v>
      </c>
      <c r="B215" s="9" t="s">
        <v>4050</v>
      </c>
      <c r="C215" s="3" t="s">
        <v>8158</v>
      </c>
      <c r="D215" s="6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4.4" customHeight="1" x14ac:dyDescent="0.3">
      <c r="A216">
        <v>4056</v>
      </c>
      <c r="B216" s="9" t="s">
        <v>4052</v>
      </c>
      <c r="C216" s="3" t="s">
        <v>8160</v>
      </c>
      <c r="D216" s="6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5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14.4" customHeight="1" x14ac:dyDescent="0.3">
      <c r="A217">
        <v>4058</v>
      </c>
      <c r="B217" s="9" t="s">
        <v>4054</v>
      </c>
      <c r="C217" s="3" t="s">
        <v>8162</v>
      </c>
      <c r="D217" s="6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5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4.4" customHeight="1" x14ac:dyDescent="0.3">
      <c r="A218">
        <v>4061</v>
      </c>
      <c r="B218" s="9" t="s">
        <v>4057</v>
      </c>
      <c r="C218" s="3" t="s">
        <v>8165</v>
      </c>
      <c r="D218" s="6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5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14.4" customHeight="1" x14ac:dyDescent="0.3">
      <c r="A219">
        <v>4062</v>
      </c>
      <c r="B219" s="9" t="s">
        <v>4058</v>
      </c>
      <c r="C219" s="3" t="s">
        <v>8166</v>
      </c>
      <c r="D219" s="6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5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4.4" customHeight="1" x14ac:dyDescent="0.3">
      <c r="A220">
        <v>4065</v>
      </c>
      <c r="B220" s="9" t="s">
        <v>4061</v>
      </c>
      <c r="C220" s="3" t="s">
        <v>8169</v>
      </c>
      <c r="D220" s="6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5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14.4" customHeight="1" x14ac:dyDescent="0.3">
      <c r="A221">
        <v>4066</v>
      </c>
      <c r="B221" s="9" t="s">
        <v>4062</v>
      </c>
      <c r="C221" s="3" t="s">
        <v>8170</v>
      </c>
      <c r="D221" s="6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5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14.4" customHeight="1" x14ac:dyDescent="0.3">
      <c r="A222">
        <v>4067</v>
      </c>
      <c r="B222" s="9" t="s">
        <v>4063</v>
      </c>
      <c r="C222" s="3" t="s">
        <v>7998</v>
      </c>
      <c r="D222" s="6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5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4.4" customHeight="1" x14ac:dyDescent="0.3">
      <c r="A223">
        <v>4068</v>
      </c>
      <c r="B223" s="9" t="s">
        <v>4064</v>
      </c>
      <c r="C223" s="3" t="s">
        <v>8171</v>
      </c>
      <c r="D223" s="6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5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4.4" customHeight="1" x14ac:dyDescent="0.3">
      <c r="A224">
        <v>4070</v>
      </c>
      <c r="B224" s="9" t="s">
        <v>4066</v>
      </c>
      <c r="C224" s="3" t="s">
        <v>8173</v>
      </c>
      <c r="D224" s="6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5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14.4" customHeight="1" x14ac:dyDescent="0.3">
      <c r="A225">
        <v>4073</v>
      </c>
      <c r="B225" s="9" t="s">
        <v>4069</v>
      </c>
      <c r="C225" s="3" t="s">
        <v>8176</v>
      </c>
      <c r="D225" s="6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4.4" customHeight="1" x14ac:dyDescent="0.3">
      <c r="A226">
        <v>4076</v>
      </c>
      <c r="B226" s="9" t="s">
        <v>4072</v>
      </c>
      <c r="C226" s="3" t="s">
        <v>8179</v>
      </c>
      <c r="D226" s="6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5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14.4" customHeight="1" x14ac:dyDescent="0.3">
      <c r="A227">
        <v>4077</v>
      </c>
      <c r="B227" s="9" t="s">
        <v>4073</v>
      </c>
      <c r="C227" s="3" t="s">
        <v>8180</v>
      </c>
      <c r="D227" s="6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5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4.4" customHeight="1" x14ac:dyDescent="0.3">
      <c r="A228">
        <v>4079</v>
      </c>
      <c r="B228" s="9" t="s">
        <v>4075</v>
      </c>
      <c r="C228" s="3" t="s">
        <v>8182</v>
      </c>
      <c r="D228" s="6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5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4.4" customHeight="1" x14ac:dyDescent="0.3">
      <c r="A229">
        <v>4080</v>
      </c>
      <c r="B229" s="9" t="s">
        <v>4076</v>
      </c>
      <c r="C229" s="3" t="s">
        <v>8183</v>
      </c>
      <c r="D229" s="6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5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4.4" customHeight="1" x14ac:dyDescent="0.3">
      <c r="A230">
        <v>4081</v>
      </c>
      <c r="B230" s="9" t="s">
        <v>4077</v>
      </c>
      <c r="C230" s="3" t="s">
        <v>8184</v>
      </c>
      <c r="D230" s="6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5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14.4" customHeight="1" x14ac:dyDescent="0.3">
      <c r="A231">
        <v>4082</v>
      </c>
      <c r="B231" s="9" t="s">
        <v>4078</v>
      </c>
      <c r="C231" s="3" t="s">
        <v>8185</v>
      </c>
      <c r="D231" s="6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5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14.4" customHeight="1" x14ac:dyDescent="0.3">
      <c r="A232">
        <v>4083</v>
      </c>
      <c r="B232" s="9" t="s">
        <v>4079</v>
      </c>
      <c r="C232" s="3" t="s">
        <v>8186</v>
      </c>
      <c r="D232" s="6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5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14.4" customHeight="1" x14ac:dyDescent="0.3">
      <c r="A233">
        <v>4085</v>
      </c>
      <c r="B233" s="9" t="s">
        <v>4081</v>
      </c>
      <c r="C233" s="3" t="s">
        <v>8188</v>
      </c>
      <c r="D233" s="6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5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4.4" customHeight="1" x14ac:dyDescent="0.3">
      <c r="A234">
        <v>4086</v>
      </c>
      <c r="B234" s="9" t="s">
        <v>4082</v>
      </c>
      <c r="C234" s="3" t="s">
        <v>8189</v>
      </c>
      <c r="D234" s="6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5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14.4" customHeight="1" x14ac:dyDescent="0.3">
      <c r="A235">
        <v>4087</v>
      </c>
      <c r="B235" s="9" t="s">
        <v>4083</v>
      </c>
      <c r="C235" s="3" t="s">
        <v>8190</v>
      </c>
      <c r="D235" s="6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14.4" customHeight="1" x14ac:dyDescent="0.3">
      <c r="A236">
        <v>4089</v>
      </c>
      <c r="B236" s="9" t="s">
        <v>4085</v>
      </c>
      <c r="C236" s="3" t="s">
        <v>8192</v>
      </c>
      <c r="D236" s="6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5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4.4" customHeight="1" x14ac:dyDescent="0.3">
      <c r="A237">
        <v>4090</v>
      </c>
      <c r="B237" s="9" t="s">
        <v>4086</v>
      </c>
      <c r="C237" s="3" t="s">
        <v>8193</v>
      </c>
      <c r="D237" s="6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5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14.4" customHeight="1" x14ac:dyDescent="0.3">
      <c r="A238">
        <v>4091</v>
      </c>
      <c r="B238" s="9" t="s">
        <v>4087</v>
      </c>
      <c r="C238" s="3" t="s">
        <v>8194</v>
      </c>
      <c r="D238" s="6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5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14.4" customHeight="1" x14ac:dyDescent="0.3">
      <c r="A239">
        <v>4092</v>
      </c>
      <c r="B239" s="9" t="s">
        <v>4088</v>
      </c>
      <c r="C239" s="3" t="s">
        <v>8195</v>
      </c>
      <c r="D239" s="6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5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4.4" customHeight="1" x14ac:dyDescent="0.3">
      <c r="A240">
        <v>4094</v>
      </c>
      <c r="B240" s="9" t="s">
        <v>4090</v>
      </c>
      <c r="C240" s="3" t="s">
        <v>8197</v>
      </c>
      <c r="D240" s="6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5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4.4" customHeight="1" x14ac:dyDescent="0.3">
      <c r="A241">
        <v>4098</v>
      </c>
      <c r="B241" s="9" t="s">
        <v>4094</v>
      </c>
      <c r="C241" s="3" t="s">
        <v>8201</v>
      </c>
      <c r="D241" s="6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5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14.4" customHeight="1" x14ac:dyDescent="0.3">
      <c r="A242">
        <v>4099</v>
      </c>
      <c r="B242" s="9" t="s">
        <v>4095</v>
      </c>
      <c r="C242" s="3" t="s">
        <v>8202</v>
      </c>
      <c r="D242" s="6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5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4.4" customHeight="1" x14ac:dyDescent="0.3">
      <c r="A243">
        <v>4100</v>
      </c>
      <c r="B243" s="9" t="s">
        <v>4096</v>
      </c>
      <c r="C243" s="3" t="s">
        <v>8203</v>
      </c>
      <c r="D243" s="6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5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14.4" customHeight="1" x14ac:dyDescent="0.3">
      <c r="A244">
        <v>4101</v>
      </c>
      <c r="B244" s="9" t="s">
        <v>4097</v>
      </c>
      <c r="C244" s="3" t="s">
        <v>8204</v>
      </c>
      <c r="D244" s="6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5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4.4" customHeight="1" x14ac:dyDescent="0.3">
      <c r="A245">
        <v>4102</v>
      </c>
      <c r="B245" s="9" t="s">
        <v>4098</v>
      </c>
      <c r="C245" s="3" t="s">
        <v>8205</v>
      </c>
      <c r="D245" s="6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4.4" customHeight="1" x14ac:dyDescent="0.3">
      <c r="A246">
        <v>4103</v>
      </c>
      <c r="B246" s="9" t="s">
        <v>4099</v>
      </c>
      <c r="C246" s="3" t="s">
        <v>8206</v>
      </c>
      <c r="D246" s="6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5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14.4" customHeight="1" x14ac:dyDescent="0.3">
      <c r="A247">
        <v>4106</v>
      </c>
      <c r="B247" s="9" t="s">
        <v>4102</v>
      </c>
      <c r="C247" s="3" t="s">
        <v>8209</v>
      </c>
      <c r="D247" s="6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5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14.4" customHeight="1" x14ac:dyDescent="0.3">
      <c r="A248">
        <v>4107</v>
      </c>
      <c r="B248" s="9" t="s">
        <v>4103</v>
      </c>
      <c r="C248" s="3" t="s">
        <v>8210</v>
      </c>
      <c r="D248" s="6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5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14.4" customHeight="1" x14ac:dyDescent="0.3">
      <c r="A249">
        <v>4108</v>
      </c>
      <c r="B249" s="9" t="s">
        <v>4104</v>
      </c>
      <c r="C249" s="3" t="s">
        <v>8211</v>
      </c>
      <c r="D249" s="6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5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4.4" customHeight="1" x14ac:dyDescent="0.3">
      <c r="A250">
        <v>4111</v>
      </c>
      <c r="B250" s="9" t="s">
        <v>4107</v>
      </c>
      <c r="C250" s="3" t="s">
        <v>8214</v>
      </c>
      <c r="D250" s="6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5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4.4" customHeight="1" x14ac:dyDescent="0.3">
      <c r="A251">
        <v>4113</v>
      </c>
      <c r="B251" s="9" t="s">
        <v>4109</v>
      </c>
      <c r="C251" s="3" t="s">
        <v>8215</v>
      </c>
      <c r="D251" s="6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5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9" priority="4" operator="equal">
      <formula>"canceled"</formula>
    </cfRule>
    <cfRule type="cellIs" dxfId="8" priority="5" operator="equal">
      <formula>"failed"</formula>
    </cfRule>
    <cfRule type="cellIs" dxfId="7" priority="6" operator="equal">
      <formula>"successful"</formula>
    </cfRule>
    <cfRule type="cellIs" dxfId="6" priority="7" operator="equal">
      <formula>"succesful"</formula>
    </cfRule>
    <cfRule type="cellIs" dxfId="5" priority="8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rgb="FFFF0000"/>
        <color theme="8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064C-8783-4921-AEB3-0F1ACDFAEC37}">
  <dimension ref="A1:C14"/>
  <sheetViews>
    <sheetView workbookViewId="0">
      <selection activeCell="E12" sqref="E12"/>
    </sheetView>
  </sheetViews>
  <sheetFormatPr defaultRowHeight="14.4" x14ac:dyDescent="0.3"/>
  <cols>
    <col min="1" max="1" width="27.6640625" bestFit="1" customWidth="1"/>
    <col min="2" max="2" width="11.5546875" bestFit="1" customWidth="1"/>
    <col min="3" max="3" width="11.33203125" bestFit="1" customWidth="1"/>
    <col min="19" max="19" width="11.21875" customWidth="1"/>
  </cols>
  <sheetData>
    <row r="1" spans="1:3" x14ac:dyDescent="0.3">
      <c r="B1" t="s">
        <v>8384</v>
      </c>
      <c r="C1" t="s">
        <v>8385</v>
      </c>
    </row>
    <row r="2" spans="1:3" x14ac:dyDescent="0.3">
      <c r="A2" t="s">
        <v>8386</v>
      </c>
      <c r="B2" s="16">
        <f>AVERAGE('Succesful US Kickstarters'!D:D)</f>
        <v>5048.8786407766993</v>
      </c>
      <c r="C2" s="16">
        <f>AVERAGE('Failed US Kickstarters'!D:D)</f>
        <v>10554.212</v>
      </c>
    </row>
    <row r="3" spans="1:3" x14ac:dyDescent="0.3">
      <c r="A3" t="s">
        <v>8387</v>
      </c>
      <c r="B3" s="16">
        <f>MEDIAN('Succesful US Kickstarters'!D:D)</f>
        <v>3000</v>
      </c>
      <c r="C3" s="16">
        <f>MEDIAN('Failed US Kickstarters'!D:D)</f>
        <v>5000</v>
      </c>
    </row>
    <row r="4" spans="1:3" x14ac:dyDescent="0.3">
      <c r="A4" t="s">
        <v>8390</v>
      </c>
      <c r="B4" s="16">
        <f>_xlfn.STDEV.P('Succesful US Kickstarters'!D:D)</f>
        <v>7748.7537726373303</v>
      </c>
      <c r="C4" s="16">
        <f>_xlfn.STDEV.P('Failed US Kickstarters'!D:D)</f>
        <v>21967.731061515115</v>
      </c>
    </row>
    <row r="5" spans="1:3" x14ac:dyDescent="0.3">
      <c r="A5" t="s">
        <v>8391</v>
      </c>
      <c r="B5" s="16">
        <f>_xlfn.QUARTILE.EXC('Succesful US Kickstarters'!D:D,3)</f>
        <v>5000</v>
      </c>
      <c r="C5" s="16">
        <f>_xlfn.QUARTILE.EXC('Failed US Kickstarters'!D:D,3)</f>
        <v>10000</v>
      </c>
    </row>
    <row r="6" spans="1:3" x14ac:dyDescent="0.3">
      <c r="A6" t="s">
        <v>8392</v>
      </c>
      <c r="B6" s="16">
        <f>_xlfn.QUARTILE.EXC('Succesful US Kickstarters'!D:D,1)</f>
        <v>1500</v>
      </c>
      <c r="C6" s="16">
        <f>_xlfn.QUARTILE.EXC('Failed US Kickstarters'!D:D,1)</f>
        <v>2000</v>
      </c>
    </row>
    <row r="7" spans="1:3" x14ac:dyDescent="0.3">
      <c r="A7" t="s">
        <v>8393</v>
      </c>
      <c r="B7" s="16">
        <f>B5-B6</f>
        <v>3500</v>
      </c>
      <c r="C7" s="16">
        <f>C5-C6</f>
        <v>8000</v>
      </c>
    </row>
    <row r="8" spans="1:3" x14ac:dyDescent="0.3">
      <c r="B8" s="16"/>
      <c r="C8" s="16"/>
    </row>
    <row r="9" spans="1:3" x14ac:dyDescent="0.3">
      <c r="A9" t="s">
        <v>8388</v>
      </c>
      <c r="B9" s="16">
        <f>AVERAGE('Succesful US Kickstarters'!E:E)</f>
        <v>5601.5458009708727</v>
      </c>
      <c r="C9" s="16">
        <f>AVERAGE('Failed US Kickstarters'!E:E)</f>
        <v>558.65484000000004</v>
      </c>
    </row>
    <row r="10" spans="1:3" x14ac:dyDescent="0.3">
      <c r="A10" t="s">
        <v>8389</v>
      </c>
      <c r="B10" s="16">
        <f>MEDIAN('Succesful US Kickstarters'!E:E)</f>
        <v>3167.5</v>
      </c>
      <c r="C10" s="16">
        <f>MEDIAN('Failed US Kickstarters'!E:E)</f>
        <v>103</v>
      </c>
    </row>
    <row r="11" spans="1:3" x14ac:dyDescent="0.3">
      <c r="A11" t="s">
        <v>8394</v>
      </c>
      <c r="B11" s="16">
        <f>_xlfn.STDEV.P('Succesful US Kickstarters'!E:E)</f>
        <v>8334.5731699164608</v>
      </c>
      <c r="C11" s="16">
        <f>_xlfn.STDEV.P('Failed US Kickstarters'!E:E)</f>
        <v>1330.5230280400915</v>
      </c>
    </row>
    <row r="12" spans="1:3" x14ac:dyDescent="0.3">
      <c r="A12" t="s">
        <v>8395</v>
      </c>
      <c r="B12" s="16">
        <f>_xlfn.QUARTILE.EXC('Succesful US Kickstarters'!E:E,3)</f>
        <v>5699</v>
      </c>
      <c r="C12" s="16">
        <f>_xlfn.QUARTILE.EXC('Failed US Kickstarters'!E:E,3)</f>
        <v>501</v>
      </c>
    </row>
    <row r="13" spans="1:3" x14ac:dyDescent="0.3">
      <c r="A13" t="s">
        <v>8396</v>
      </c>
      <c r="B13" s="16">
        <f>_xlfn.QUARTILE.EXC('Succesful US Kickstarters'!E:E,1)</f>
        <v>1716.5074999999999</v>
      </c>
      <c r="C13" s="16">
        <f>_xlfn.QUARTILE.EXC('Failed US Kickstarters'!E:E,1)</f>
        <v>9.25</v>
      </c>
    </row>
    <row r="14" spans="1:3" x14ac:dyDescent="0.3">
      <c r="A14" t="s">
        <v>8397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838A6-CDF4-46AC-951D-BEC0C2F98F88}">
  <dimension ref="A1:T413"/>
  <sheetViews>
    <sheetView workbookViewId="0">
      <selection activeCell="C23" sqref="C23"/>
    </sheetView>
  </sheetViews>
  <sheetFormatPr defaultRowHeight="14.4" customHeight="1" x14ac:dyDescent="0.3"/>
  <cols>
    <col min="2" max="2" width="29.88671875" bestFit="1" customWidth="1"/>
    <col min="3" max="3" width="61.77734375" bestFit="1" customWidth="1"/>
    <col min="4" max="4" width="12.33203125" bestFit="1" customWidth="1"/>
    <col min="5" max="5" width="11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4" max="14" width="23.5546875" bestFit="1" customWidth="1"/>
    <col min="15" max="15" width="17.664062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ht="14.4" customHeight="1" x14ac:dyDescent="0.3">
      <c r="A1" s="1" t="s">
        <v>0</v>
      </c>
      <c r="B1" s="8" t="s">
        <v>1</v>
      </c>
      <c r="C1" s="2" t="s">
        <v>4110</v>
      </c>
      <c r="D1" s="7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4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14.4" customHeight="1" x14ac:dyDescent="0.3">
      <c r="A2">
        <v>521</v>
      </c>
      <c r="B2" s="9" t="s">
        <v>522</v>
      </c>
      <c r="C2" s="3" t="s">
        <v>4631</v>
      </c>
      <c r="D2" s="6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5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14.4" customHeight="1" x14ac:dyDescent="0.3">
      <c r="A3">
        <v>522</v>
      </c>
      <c r="B3" s="9" t="s">
        <v>523</v>
      </c>
      <c r="C3" s="3" t="s">
        <v>4632</v>
      </c>
      <c r="D3" s="6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5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14.4" customHeight="1" x14ac:dyDescent="0.3">
      <c r="A4">
        <v>523</v>
      </c>
      <c r="B4" s="9" t="s">
        <v>524</v>
      </c>
      <c r="C4" s="3" t="s">
        <v>4633</v>
      </c>
      <c r="D4" s="6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5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14.4" customHeight="1" x14ac:dyDescent="0.3">
      <c r="A5">
        <v>525</v>
      </c>
      <c r="B5" s="9" t="s">
        <v>526</v>
      </c>
      <c r="C5" s="3" t="s">
        <v>4635</v>
      </c>
      <c r="D5" s="6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14.4" customHeight="1" x14ac:dyDescent="0.3">
      <c r="A6">
        <v>527</v>
      </c>
      <c r="B6" s="9" t="s">
        <v>528</v>
      </c>
      <c r="C6" s="3" t="s">
        <v>4637</v>
      </c>
      <c r="D6" s="6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5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14.4" customHeight="1" x14ac:dyDescent="0.3">
      <c r="A7">
        <v>528</v>
      </c>
      <c r="B7" s="9" t="s">
        <v>529</v>
      </c>
      <c r="C7" s="3" t="s">
        <v>4638</v>
      </c>
      <c r="D7" s="6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5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14.4" customHeight="1" x14ac:dyDescent="0.3">
      <c r="A8">
        <v>530</v>
      </c>
      <c r="B8" s="9" t="s">
        <v>531</v>
      </c>
      <c r="C8" s="3" t="s">
        <v>4640</v>
      </c>
      <c r="D8" s="6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5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14.4" customHeight="1" x14ac:dyDescent="0.3">
      <c r="A9">
        <v>531</v>
      </c>
      <c r="B9" s="9" t="s">
        <v>532</v>
      </c>
      <c r="C9" s="3" t="s">
        <v>4641</v>
      </c>
      <c r="D9" s="6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5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14.4" customHeight="1" x14ac:dyDescent="0.3">
      <c r="A10">
        <v>532</v>
      </c>
      <c r="B10" s="9" t="s">
        <v>533</v>
      </c>
      <c r="C10" s="3" t="s">
        <v>4642</v>
      </c>
      <c r="D10" s="6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5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4.4" customHeight="1" x14ac:dyDescent="0.3">
      <c r="A11">
        <v>537</v>
      </c>
      <c r="B11" s="9" t="s">
        <v>538</v>
      </c>
      <c r="C11" s="3" t="s">
        <v>4647</v>
      </c>
      <c r="D11" s="6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5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14.4" customHeight="1" x14ac:dyDescent="0.3">
      <c r="A12">
        <v>538</v>
      </c>
      <c r="B12" s="9" t="s">
        <v>539</v>
      </c>
      <c r="C12" s="3" t="s">
        <v>4648</v>
      </c>
      <c r="D12" s="6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5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14.4" customHeight="1" x14ac:dyDescent="0.3">
      <c r="A13">
        <v>1284</v>
      </c>
      <c r="B13" s="9" t="s">
        <v>1285</v>
      </c>
      <c r="C13" s="3" t="s">
        <v>5394</v>
      </c>
      <c r="D13" s="6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5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14.4" customHeight="1" x14ac:dyDescent="0.3">
      <c r="A14">
        <v>1288</v>
      </c>
      <c r="B14" s="9" t="s">
        <v>1289</v>
      </c>
      <c r="C14" s="3" t="s">
        <v>5398</v>
      </c>
      <c r="D14" s="6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5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4.4" customHeight="1" x14ac:dyDescent="0.3">
      <c r="A15">
        <v>1289</v>
      </c>
      <c r="B15" s="9" t="s">
        <v>1290</v>
      </c>
      <c r="C15" s="3" t="s">
        <v>5399</v>
      </c>
      <c r="D15" s="6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14.4" customHeight="1" x14ac:dyDescent="0.3">
      <c r="A16">
        <v>1290</v>
      </c>
      <c r="B16" s="9" t="s">
        <v>1291</v>
      </c>
      <c r="C16" s="3" t="s">
        <v>5400</v>
      </c>
      <c r="D16" s="6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5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14.4" customHeight="1" x14ac:dyDescent="0.3">
      <c r="A17">
        <v>1291</v>
      </c>
      <c r="B17" s="9" t="s">
        <v>1292</v>
      </c>
      <c r="C17" s="3" t="s">
        <v>5401</v>
      </c>
      <c r="D17" s="6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5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14.4" customHeight="1" x14ac:dyDescent="0.3">
      <c r="A18">
        <v>1293</v>
      </c>
      <c r="B18" s="9" t="s">
        <v>1294</v>
      </c>
      <c r="C18" s="3" t="s">
        <v>5403</v>
      </c>
      <c r="D18" s="6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5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4.4" customHeight="1" x14ac:dyDescent="0.3">
      <c r="A19">
        <v>1297</v>
      </c>
      <c r="B19" s="9" t="s">
        <v>1298</v>
      </c>
      <c r="C19" s="3" t="s">
        <v>5407</v>
      </c>
      <c r="D19" s="6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5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4.4" customHeight="1" x14ac:dyDescent="0.3">
      <c r="A20">
        <v>1299</v>
      </c>
      <c r="B20" s="9" t="s">
        <v>1300</v>
      </c>
      <c r="C20" s="3" t="s">
        <v>5409</v>
      </c>
      <c r="D20" s="6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5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14.4" customHeight="1" x14ac:dyDescent="0.3">
      <c r="A21">
        <v>1300</v>
      </c>
      <c r="B21" s="9" t="s">
        <v>1301</v>
      </c>
      <c r="C21" s="3" t="s">
        <v>5410</v>
      </c>
      <c r="D21" s="6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5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14.4" customHeight="1" x14ac:dyDescent="0.3">
      <c r="A22">
        <v>1301</v>
      </c>
      <c r="B22" s="9" t="s">
        <v>1302</v>
      </c>
      <c r="C22" s="3" t="s">
        <v>5411</v>
      </c>
      <c r="D22" s="6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5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14.4" customHeight="1" x14ac:dyDescent="0.3">
      <c r="A23">
        <v>1302</v>
      </c>
      <c r="B23" s="9" t="s">
        <v>1303</v>
      </c>
      <c r="C23" s="3" t="s">
        <v>5412</v>
      </c>
      <c r="D23" s="6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5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4.4" customHeight="1" x14ac:dyDescent="0.3">
      <c r="A24">
        <v>2781</v>
      </c>
      <c r="B24" s="9" t="s">
        <v>2781</v>
      </c>
      <c r="C24" s="3" t="s">
        <v>6891</v>
      </c>
      <c r="D24" s="6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5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14.4" customHeight="1" x14ac:dyDescent="0.3">
      <c r="A25">
        <v>2782</v>
      </c>
      <c r="B25" s="9" t="s">
        <v>2782</v>
      </c>
      <c r="C25" s="3" t="s">
        <v>6892</v>
      </c>
      <c r="D25" s="6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4.4" customHeight="1" x14ac:dyDescent="0.3">
      <c r="A26">
        <v>2784</v>
      </c>
      <c r="B26" s="9" t="s">
        <v>2784</v>
      </c>
      <c r="C26" s="3" t="s">
        <v>6894</v>
      </c>
      <c r="D26" s="6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5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4.4" customHeight="1" x14ac:dyDescent="0.3">
      <c r="A27">
        <v>2785</v>
      </c>
      <c r="B27" s="9" t="s">
        <v>2785</v>
      </c>
      <c r="C27" s="3" t="s">
        <v>6895</v>
      </c>
      <c r="D27" s="6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5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14.4" customHeight="1" x14ac:dyDescent="0.3">
      <c r="A28">
        <v>2787</v>
      </c>
      <c r="B28" s="9" t="s">
        <v>2787</v>
      </c>
      <c r="C28" s="3" t="s">
        <v>6897</v>
      </c>
      <c r="D28" s="6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5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4.4" customHeight="1" x14ac:dyDescent="0.3">
      <c r="A29">
        <v>2788</v>
      </c>
      <c r="B29" s="9" t="s">
        <v>2788</v>
      </c>
      <c r="C29" s="3" t="s">
        <v>6898</v>
      </c>
      <c r="D29" s="6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5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14.4" customHeight="1" x14ac:dyDescent="0.3">
      <c r="A30">
        <v>2789</v>
      </c>
      <c r="B30" s="9" t="s">
        <v>2789</v>
      </c>
      <c r="C30" s="3" t="s">
        <v>6899</v>
      </c>
      <c r="D30" s="6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5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4.4" customHeight="1" x14ac:dyDescent="0.3">
      <c r="A31">
        <v>2790</v>
      </c>
      <c r="B31" s="9" t="s">
        <v>2790</v>
      </c>
      <c r="C31" s="3" t="s">
        <v>6900</v>
      </c>
      <c r="D31" s="6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5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14.4" customHeight="1" x14ac:dyDescent="0.3">
      <c r="A32">
        <v>2791</v>
      </c>
      <c r="B32" s="9" t="s">
        <v>2791</v>
      </c>
      <c r="C32" s="3" t="s">
        <v>6901</v>
      </c>
      <c r="D32" s="6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5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4.4" customHeight="1" x14ac:dyDescent="0.3">
      <c r="A33">
        <v>2792</v>
      </c>
      <c r="B33" s="9" t="s">
        <v>2792</v>
      </c>
      <c r="C33" s="3" t="s">
        <v>6902</v>
      </c>
      <c r="D33" s="6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5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4.4" customHeight="1" x14ac:dyDescent="0.3">
      <c r="A34">
        <v>2795</v>
      </c>
      <c r="B34" s="9" t="s">
        <v>2795</v>
      </c>
      <c r="C34" s="3" t="s">
        <v>6905</v>
      </c>
      <c r="D34" s="6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5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14.4" customHeight="1" x14ac:dyDescent="0.3">
      <c r="A35">
        <v>2803</v>
      </c>
      <c r="B35" s="9" t="s">
        <v>2803</v>
      </c>
      <c r="C35" s="3" t="s">
        <v>6913</v>
      </c>
      <c r="D35" s="6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14.4" customHeight="1" x14ac:dyDescent="0.3">
      <c r="A36">
        <v>2807</v>
      </c>
      <c r="B36" s="9" t="s">
        <v>2807</v>
      </c>
      <c r="C36" s="3" t="s">
        <v>6917</v>
      </c>
      <c r="D36" s="6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5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14.4" customHeight="1" x14ac:dyDescent="0.3">
      <c r="A37">
        <v>2808</v>
      </c>
      <c r="B37" s="9" t="s">
        <v>2808</v>
      </c>
      <c r="C37" s="3" t="s">
        <v>6918</v>
      </c>
      <c r="D37" s="6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5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14.4" customHeight="1" x14ac:dyDescent="0.3">
      <c r="A38">
        <v>2809</v>
      </c>
      <c r="B38" s="9" t="s">
        <v>2809</v>
      </c>
      <c r="C38" s="3" t="s">
        <v>6919</v>
      </c>
      <c r="D38" s="6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5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14.4" customHeight="1" x14ac:dyDescent="0.3">
      <c r="A39">
        <v>2810</v>
      </c>
      <c r="B39" s="9" t="s">
        <v>2810</v>
      </c>
      <c r="C39" s="3" t="s">
        <v>6920</v>
      </c>
      <c r="D39" s="6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5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14.4" customHeight="1" x14ac:dyDescent="0.3">
      <c r="A40">
        <v>2813</v>
      </c>
      <c r="B40" s="9" t="s">
        <v>2813</v>
      </c>
      <c r="C40" s="3" t="s">
        <v>6923</v>
      </c>
      <c r="D40" s="6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5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4.4" customHeight="1" x14ac:dyDescent="0.3">
      <c r="A41">
        <v>2818</v>
      </c>
      <c r="B41" s="9" t="s">
        <v>2818</v>
      </c>
      <c r="C41" s="3" t="s">
        <v>6928</v>
      </c>
      <c r="D41" s="6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5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14.4" customHeight="1" x14ac:dyDescent="0.3">
      <c r="A42">
        <v>2822</v>
      </c>
      <c r="B42" s="9" t="s">
        <v>2822</v>
      </c>
      <c r="C42" s="3" t="s">
        <v>6932</v>
      </c>
      <c r="D42" s="6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5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4.4" customHeight="1" x14ac:dyDescent="0.3">
      <c r="A43">
        <v>2824</v>
      </c>
      <c r="B43" s="9" t="s">
        <v>2824</v>
      </c>
      <c r="C43" s="3" t="s">
        <v>6934</v>
      </c>
      <c r="D43" s="6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5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14.4" customHeight="1" x14ac:dyDescent="0.3">
      <c r="A44">
        <v>2826</v>
      </c>
      <c r="B44" s="9" t="s">
        <v>2826</v>
      </c>
      <c r="C44" s="3" t="s">
        <v>6936</v>
      </c>
      <c r="D44" s="6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5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14.4" customHeight="1" x14ac:dyDescent="0.3">
      <c r="A45">
        <v>2827</v>
      </c>
      <c r="B45" s="9" t="s">
        <v>2827</v>
      </c>
      <c r="C45" s="3" t="s">
        <v>6937</v>
      </c>
      <c r="D45" s="6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14.4" customHeight="1" x14ac:dyDescent="0.3">
      <c r="A46">
        <v>2830</v>
      </c>
      <c r="B46" s="9" t="s">
        <v>2830</v>
      </c>
      <c r="C46" s="3" t="s">
        <v>6940</v>
      </c>
      <c r="D46" s="6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5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4.4" customHeight="1" x14ac:dyDescent="0.3">
      <c r="A47">
        <v>2831</v>
      </c>
      <c r="B47" s="9" t="s">
        <v>2831</v>
      </c>
      <c r="C47" s="3" t="s">
        <v>6941</v>
      </c>
      <c r="D47" s="6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5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14.4" customHeight="1" x14ac:dyDescent="0.3">
      <c r="A48">
        <v>2833</v>
      </c>
      <c r="B48" s="9" t="s">
        <v>2833</v>
      </c>
      <c r="C48" s="3" t="s">
        <v>6943</v>
      </c>
      <c r="D48" s="6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5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14.4" customHeight="1" x14ac:dyDescent="0.3">
      <c r="A49">
        <v>2836</v>
      </c>
      <c r="B49" s="9" t="s">
        <v>2836</v>
      </c>
      <c r="C49" s="3" t="s">
        <v>6946</v>
      </c>
      <c r="D49" s="6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5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4.4" customHeight="1" x14ac:dyDescent="0.3">
      <c r="A50">
        <v>2838</v>
      </c>
      <c r="B50" s="9" t="s">
        <v>2838</v>
      </c>
      <c r="C50" s="3" t="s">
        <v>6948</v>
      </c>
      <c r="D50" s="6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5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14.4" customHeight="1" x14ac:dyDescent="0.3">
      <c r="A51">
        <v>2839</v>
      </c>
      <c r="B51" s="9" t="s">
        <v>2839</v>
      </c>
      <c r="C51" s="3" t="s">
        <v>6949</v>
      </c>
      <c r="D51" s="6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5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14.4" customHeight="1" x14ac:dyDescent="0.3">
      <c r="A52">
        <v>2961</v>
      </c>
      <c r="B52" s="9" t="s">
        <v>2961</v>
      </c>
      <c r="C52" s="3" t="s">
        <v>7071</v>
      </c>
      <c r="D52" s="6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5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14.4" customHeight="1" x14ac:dyDescent="0.3">
      <c r="A53">
        <v>2962</v>
      </c>
      <c r="B53" s="9" t="s">
        <v>2962</v>
      </c>
      <c r="C53" s="3" t="s">
        <v>7072</v>
      </c>
      <c r="D53" s="6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5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14.4" customHeight="1" x14ac:dyDescent="0.3">
      <c r="A54">
        <v>2963</v>
      </c>
      <c r="B54" s="9" t="s">
        <v>2963</v>
      </c>
      <c r="C54" s="3" t="s">
        <v>7073</v>
      </c>
      <c r="D54" s="6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5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4.4" customHeight="1" x14ac:dyDescent="0.3">
      <c r="A55">
        <v>2964</v>
      </c>
      <c r="B55" s="9" t="s">
        <v>2964</v>
      </c>
      <c r="C55" s="3" t="s">
        <v>7074</v>
      </c>
      <c r="D55" s="6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14.4" customHeight="1" x14ac:dyDescent="0.3">
      <c r="A56">
        <v>2965</v>
      </c>
      <c r="B56" s="9" t="s">
        <v>2965</v>
      </c>
      <c r="C56" s="3" t="s">
        <v>7075</v>
      </c>
      <c r="D56" s="6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5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14.4" customHeight="1" x14ac:dyDescent="0.3">
      <c r="A57">
        <v>2966</v>
      </c>
      <c r="B57" s="9" t="s">
        <v>2966</v>
      </c>
      <c r="C57" s="3" t="s">
        <v>7076</v>
      </c>
      <c r="D57" s="6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5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4.4" customHeight="1" x14ac:dyDescent="0.3">
      <c r="A58">
        <v>2967</v>
      </c>
      <c r="B58" s="9" t="s">
        <v>2967</v>
      </c>
      <c r="C58" s="3" t="s">
        <v>7077</v>
      </c>
      <c r="D58" s="6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5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4.4" customHeight="1" x14ac:dyDescent="0.3">
      <c r="A59">
        <v>2968</v>
      </c>
      <c r="B59" s="9" t="s">
        <v>2968</v>
      </c>
      <c r="C59" s="3" t="s">
        <v>7078</v>
      </c>
      <c r="D59" s="6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5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4.4" customHeight="1" x14ac:dyDescent="0.3">
      <c r="A60">
        <v>2970</v>
      </c>
      <c r="B60" s="9" t="s">
        <v>2970</v>
      </c>
      <c r="C60" s="3" t="s">
        <v>7080</v>
      </c>
      <c r="D60" s="6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5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14.4" customHeight="1" x14ac:dyDescent="0.3">
      <c r="A61">
        <v>2971</v>
      </c>
      <c r="B61" s="9" t="s">
        <v>2971</v>
      </c>
      <c r="C61" s="3" t="s">
        <v>7081</v>
      </c>
      <c r="D61" s="6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5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4.4" customHeight="1" x14ac:dyDescent="0.3">
      <c r="A62">
        <v>2972</v>
      </c>
      <c r="B62" s="9" t="s">
        <v>2972</v>
      </c>
      <c r="C62" s="3" t="s">
        <v>7082</v>
      </c>
      <c r="D62" s="6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5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4.4" customHeight="1" x14ac:dyDescent="0.3">
      <c r="A63">
        <v>2973</v>
      </c>
      <c r="B63" s="9" t="s">
        <v>2973</v>
      </c>
      <c r="C63" s="3" t="s">
        <v>7083</v>
      </c>
      <c r="D63" s="6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5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14.4" customHeight="1" x14ac:dyDescent="0.3">
      <c r="A64">
        <v>2974</v>
      </c>
      <c r="B64" s="9" t="s">
        <v>2974</v>
      </c>
      <c r="C64" s="3" t="s">
        <v>7084</v>
      </c>
      <c r="D64" s="6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5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14.4" customHeight="1" x14ac:dyDescent="0.3">
      <c r="A65">
        <v>2975</v>
      </c>
      <c r="B65" s="9" t="s">
        <v>2975</v>
      </c>
      <c r="C65" s="3" t="s">
        <v>7085</v>
      </c>
      <c r="D65" s="6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14.4" customHeight="1" x14ac:dyDescent="0.3">
      <c r="A66">
        <v>2977</v>
      </c>
      <c r="B66" s="9" t="s">
        <v>2977</v>
      </c>
      <c r="C66" s="3" t="s">
        <v>7087</v>
      </c>
      <c r="D66" s="6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5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14.4" customHeight="1" x14ac:dyDescent="0.3">
      <c r="A67">
        <v>2978</v>
      </c>
      <c r="B67" s="9" t="s">
        <v>2978</v>
      </c>
      <c r="C67" s="3" t="s">
        <v>7088</v>
      </c>
      <c r="D67" s="6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5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14.4" customHeight="1" x14ac:dyDescent="0.3">
      <c r="A68">
        <v>2979</v>
      </c>
      <c r="B68" s="9" t="s">
        <v>2979</v>
      </c>
      <c r="C68" s="3" t="s">
        <v>7089</v>
      </c>
      <c r="D68" s="6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5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14.4" customHeight="1" x14ac:dyDescent="0.3">
      <c r="A69">
        <v>2980</v>
      </c>
      <c r="B69" s="9" t="s">
        <v>2980</v>
      </c>
      <c r="C69" s="3" t="s">
        <v>7090</v>
      </c>
      <c r="D69" s="6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5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14.4" customHeight="1" x14ac:dyDescent="0.3">
      <c r="A70">
        <v>3147</v>
      </c>
      <c r="B70" s="9" t="s">
        <v>3147</v>
      </c>
      <c r="C70" s="3" t="s">
        <v>7257</v>
      </c>
      <c r="D70" s="6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5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14.4" customHeight="1" x14ac:dyDescent="0.3">
      <c r="A71">
        <v>3148</v>
      </c>
      <c r="B71" s="9" t="s">
        <v>3148</v>
      </c>
      <c r="C71" s="3" t="s">
        <v>7258</v>
      </c>
      <c r="D71" s="6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5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14.4" customHeight="1" x14ac:dyDescent="0.3">
      <c r="A72">
        <v>3149</v>
      </c>
      <c r="B72" s="9" t="s">
        <v>3149</v>
      </c>
      <c r="C72" s="3" t="s">
        <v>7259</v>
      </c>
      <c r="D72" s="6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5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14.4" customHeight="1" x14ac:dyDescent="0.3">
      <c r="A73">
        <v>3150</v>
      </c>
      <c r="B73" s="9" t="s">
        <v>3150</v>
      </c>
      <c r="C73" s="3" t="s">
        <v>7260</v>
      </c>
      <c r="D73" s="6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5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4.4" customHeight="1" x14ac:dyDescent="0.3">
      <c r="A74">
        <v>3151</v>
      </c>
      <c r="B74" s="9" t="s">
        <v>3151</v>
      </c>
      <c r="C74" s="3" t="s">
        <v>7261</v>
      </c>
      <c r="D74" s="6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5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14.4" customHeight="1" x14ac:dyDescent="0.3">
      <c r="A75">
        <v>3153</v>
      </c>
      <c r="B75" s="9" t="s">
        <v>3153</v>
      </c>
      <c r="C75" s="3" t="s">
        <v>7263</v>
      </c>
      <c r="D75" s="6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14.4" customHeight="1" x14ac:dyDescent="0.3">
      <c r="A76">
        <v>3154</v>
      </c>
      <c r="B76" s="9" t="s">
        <v>3154</v>
      </c>
      <c r="C76" s="3" t="s">
        <v>7264</v>
      </c>
      <c r="D76" s="6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5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14.4" customHeight="1" x14ac:dyDescent="0.3">
      <c r="A77">
        <v>3156</v>
      </c>
      <c r="B77" s="9" t="s">
        <v>3156</v>
      </c>
      <c r="C77" s="3" t="s">
        <v>7266</v>
      </c>
      <c r="D77" s="6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5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14.4" customHeight="1" x14ac:dyDescent="0.3">
      <c r="A78">
        <v>3157</v>
      </c>
      <c r="B78" s="9" t="s">
        <v>3157</v>
      </c>
      <c r="C78" s="3" t="s">
        <v>7267</v>
      </c>
      <c r="D78" s="6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5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14.4" customHeight="1" x14ac:dyDescent="0.3">
      <c r="A79">
        <v>3158</v>
      </c>
      <c r="B79" s="9" t="s">
        <v>3158</v>
      </c>
      <c r="C79" s="3" t="s">
        <v>7268</v>
      </c>
      <c r="D79" s="6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5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4.4" customHeight="1" x14ac:dyDescent="0.3">
      <c r="A80">
        <v>3159</v>
      </c>
      <c r="B80" s="9" t="s">
        <v>3159</v>
      </c>
      <c r="C80" s="3" t="s">
        <v>7269</v>
      </c>
      <c r="D80" s="6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5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14.4" customHeight="1" x14ac:dyDescent="0.3">
      <c r="A81">
        <v>3160</v>
      </c>
      <c r="B81" s="9" t="s">
        <v>3160</v>
      </c>
      <c r="C81" s="3" t="s">
        <v>7270</v>
      </c>
      <c r="D81" s="6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5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14.4" customHeight="1" x14ac:dyDescent="0.3">
      <c r="A82">
        <v>3162</v>
      </c>
      <c r="B82" s="9" t="s">
        <v>3162</v>
      </c>
      <c r="C82" s="3" t="s">
        <v>7272</v>
      </c>
      <c r="D82" s="6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5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4.4" customHeight="1" x14ac:dyDescent="0.3">
      <c r="A83">
        <v>3163</v>
      </c>
      <c r="B83" s="9" t="s">
        <v>3163</v>
      </c>
      <c r="C83" s="3" t="s">
        <v>7273</v>
      </c>
      <c r="D83" s="6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5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4.4" customHeight="1" x14ac:dyDescent="0.3">
      <c r="A84">
        <v>3164</v>
      </c>
      <c r="B84" s="9" t="s">
        <v>3164</v>
      </c>
      <c r="C84" s="3" t="s">
        <v>7274</v>
      </c>
      <c r="D84" s="6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5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14.4" customHeight="1" x14ac:dyDescent="0.3">
      <c r="A85">
        <v>3165</v>
      </c>
      <c r="B85" s="9" t="s">
        <v>3165</v>
      </c>
      <c r="C85" s="3" t="s">
        <v>7275</v>
      </c>
      <c r="D85" s="6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14.4" customHeight="1" x14ac:dyDescent="0.3">
      <c r="A86">
        <v>3166</v>
      </c>
      <c r="B86" s="9" t="s">
        <v>3166</v>
      </c>
      <c r="C86" s="3" t="s">
        <v>7276</v>
      </c>
      <c r="D86" s="6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5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14.4" customHeight="1" x14ac:dyDescent="0.3">
      <c r="A87">
        <v>3167</v>
      </c>
      <c r="B87" s="9" t="s">
        <v>3167</v>
      </c>
      <c r="C87" s="3" t="s">
        <v>7277</v>
      </c>
      <c r="D87" s="6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5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4.4" customHeight="1" x14ac:dyDescent="0.3">
      <c r="A88">
        <v>3168</v>
      </c>
      <c r="B88" s="9" t="s">
        <v>3168</v>
      </c>
      <c r="C88" s="3" t="s">
        <v>7278</v>
      </c>
      <c r="D88" s="6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5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4.4" customHeight="1" x14ac:dyDescent="0.3">
      <c r="A89">
        <v>3169</v>
      </c>
      <c r="B89" s="9" t="s">
        <v>3169</v>
      </c>
      <c r="C89" s="3" t="s">
        <v>7279</v>
      </c>
      <c r="D89" s="6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5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4.4" customHeight="1" x14ac:dyDescent="0.3">
      <c r="A90">
        <v>3170</v>
      </c>
      <c r="B90" s="9" t="s">
        <v>3170</v>
      </c>
      <c r="C90" s="3" t="s">
        <v>7280</v>
      </c>
      <c r="D90" s="6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5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14.4" customHeight="1" x14ac:dyDescent="0.3">
      <c r="A91">
        <v>3172</v>
      </c>
      <c r="B91" s="9" t="s">
        <v>3172</v>
      </c>
      <c r="C91" s="3" t="s">
        <v>7282</v>
      </c>
      <c r="D91" s="6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5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14.4" customHeight="1" x14ac:dyDescent="0.3">
      <c r="A92">
        <v>3173</v>
      </c>
      <c r="B92" s="9" t="s">
        <v>3173</v>
      </c>
      <c r="C92" s="3" t="s">
        <v>7283</v>
      </c>
      <c r="D92" s="6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5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14.4" customHeight="1" x14ac:dyDescent="0.3">
      <c r="A93">
        <v>3174</v>
      </c>
      <c r="B93" s="9" t="s">
        <v>3174</v>
      </c>
      <c r="C93" s="3" t="s">
        <v>7284</v>
      </c>
      <c r="D93" s="6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5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14.4" customHeight="1" x14ac:dyDescent="0.3">
      <c r="A94">
        <v>3175</v>
      </c>
      <c r="B94" s="9" t="s">
        <v>3175</v>
      </c>
      <c r="C94" s="3" t="s">
        <v>7285</v>
      </c>
      <c r="D94" s="6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5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14.4" customHeight="1" x14ac:dyDescent="0.3">
      <c r="A95">
        <v>3176</v>
      </c>
      <c r="B95" s="9" t="s">
        <v>3176</v>
      </c>
      <c r="C95" s="3" t="s">
        <v>7286</v>
      </c>
      <c r="D95" s="6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14.4" customHeight="1" x14ac:dyDescent="0.3">
      <c r="A96">
        <v>3177</v>
      </c>
      <c r="B96" s="9" t="s">
        <v>3177</v>
      </c>
      <c r="C96" s="3" t="s">
        <v>7287</v>
      </c>
      <c r="D96" s="6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5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4.4" customHeight="1" x14ac:dyDescent="0.3">
      <c r="A97">
        <v>3179</v>
      </c>
      <c r="B97" s="9" t="s">
        <v>3179</v>
      </c>
      <c r="C97" s="3" t="s">
        <v>7289</v>
      </c>
      <c r="D97" s="6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5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14.4" customHeight="1" x14ac:dyDescent="0.3">
      <c r="A98">
        <v>3182</v>
      </c>
      <c r="B98" s="9" t="s">
        <v>3182</v>
      </c>
      <c r="C98" s="3" t="s">
        <v>7292</v>
      </c>
      <c r="D98" s="6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5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4.4" customHeight="1" x14ac:dyDescent="0.3">
      <c r="A99">
        <v>3183</v>
      </c>
      <c r="B99" s="9" t="s">
        <v>3183</v>
      </c>
      <c r="C99" s="3" t="s">
        <v>7293</v>
      </c>
      <c r="D99" s="6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5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14.4" customHeight="1" x14ac:dyDescent="0.3">
      <c r="A100">
        <v>3184</v>
      </c>
      <c r="B100" s="9" t="s">
        <v>3184</v>
      </c>
      <c r="C100" s="3" t="s">
        <v>7294</v>
      </c>
      <c r="D100" s="6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5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14.4" customHeight="1" x14ac:dyDescent="0.3">
      <c r="A101">
        <v>3187</v>
      </c>
      <c r="B101" s="9" t="s">
        <v>3187</v>
      </c>
      <c r="C101" s="3" t="s">
        <v>7297</v>
      </c>
      <c r="D101" s="6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5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4.4" customHeight="1" x14ac:dyDescent="0.3">
      <c r="A102">
        <v>3208</v>
      </c>
      <c r="B102" s="9" t="s">
        <v>3208</v>
      </c>
      <c r="C102" s="3" t="s">
        <v>7318</v>
      </c>
      <c r="D102" s="6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5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14.4" customHeight="1" x14ac:dyDescent="0.3">
      <c r="A103">
        <v>3209</v>
      </c>
      <c r="B103" s="9" t="s">
        <v>3209</v>
      </c>
      <c r="C103" s="3" t="s">
        <v>7319</v>
      </c>
      <c r="D103" s="6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5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14.4" customHeight="1" x14ac:dyDescent="0.3">
      <c r="A104">
        <v>3210</v>
      </c>
      <c r="B104" s="9" t="s">
        <v>3210</v>
      </c>
      <c r="C104" s="3" t="s">
        <v>7320</v>
      </c>
      <c r="D104" s="6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5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14.4" customHeight="1" x14ac:dyDescent="0.3">
      <c r="A105">
        <v>3211</v>
      </c>
      <c r="B105" s="9" t="s">
        <v>3211</v>
      </c>
      <c r="C105" s="3" t="s">
        <v>7321</v>
      </c>
      <c r="D105" s="6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4.4" customHeight="1" x14ac:dyDescent="0.3">
      <c r="A106">
        <v>3212</v>
      </c>
      <c r="B106" s="9" t="s">
        <v>3212</v>
      </c>
      <c r="C106" s="3" t="s">
        <v>7322</v>
      </c>
      <c r="D106" s="6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5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14.4" customHeight="1" x14ac:dyDescent="0.3">
      <c r="A107">
        <v>3215</v>
      </c>
      <c r="B107" s="9" t="s">
        <v>3215</v>
      </c>
      <c r="C107" s="3" t="s">
        <v>7325</v>
      </c>
      <c r="D107" s="6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5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4.4" customHeight="1" x14ac:dyDescent="0.3">
      <c r="A108">
        <v>3217</v>
      </c>
      <c r="B108" s="9" t="s">
        <v>3217</v>
      </c>
      <c r="C108" s="3" t="s">
        <v>7327</v>
      </c>
      <c r="D108" s="6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5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4.4" customHeight="1" x14ac:dyDescent="0.3">
      <c r="A109">
        <v>3219</v>
      </c>
      <c r="B109" s="9" t="s">
        <v>3219</v>
      </c>
      <c r="C109" s="3" t="s">
        <v>7329</v>
      </c>
      <c r="D109" s="6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5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14.4" customHeight="1" x14ac:dyDescent="0.3">
      <c r="A110">
        <v>3220</v>
      </c>
      <c r="B110" s="9" t="s">
        <v>3220</v>
      </c>
      <c r="C110" s="3" t="s">
        <v>7330</v>
      </c>
      <c r="D110" s="6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5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14.4" customHeight="1" x14ac:dyDescent="0.3">
      <c r="A111">
        <v>3222</v>
      </c>
      <c r="B111" s="9" t="s">
        <v>3222</v>
      </c>
      <c r="C111" s="3" t="s">
        <v>7332</v>
      </c>
      <c r="D111" s="6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5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.4" customHeight="1" x14ac:dyDescent="0.3">
      <c r="A112">
        <v>3223</v>
      </c>
      <c r="B112" s="9" t="s">
        <v>3223</v>
      </c>
      <c r="C112" s="3" t="s">
        <v>7333</v>
      </c>
      <c r="D112" s="6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5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14.4" customHeight="1" x14ac:dyDescent="0.3">
      <c r="A113">
        <v>3224</v>
      </c>
      <c r="B113" s="9" t="s">
        <v>3224</v>
      </c>
      <c r="C113" s="3" t="s">
        <v>7334</v>
      </c>
      <c r="D113" s="6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5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4.4" customHeight="1" x14ac:dyDescent="0.3">
      <c r="A114">
        <v>3225</v>
      </c>
      <c r="B114" s="9" t="s">
        <v>3225</v>
      </c>
      <c r="C114" s="3" t="s">
        <v>7335</v>
      </c>
      <c r="D114" s="6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5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14.4" customHeight="1" x14ac:dyDescent="0.3">
      <c r="A115">
        <v>3228</v>
      </c>
      <c r="B115" s="9" t="s">
        <v>3228</v>
      </c>
      <c r="C115" s="3" t="s">
        <v>7338</v>
      </c>
      <c r="D115" s="6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4.4" customHeight="1" x14ac:dyDescent="0.3">
      <c r="A116">
        <v>3229</v>
      </c>
      <c r="B116" s="9" t="s">
        <v>3229</v>
      </c>
      <c r="C116" s="3" t="s">
        <v>7339</v>
      </c>
      <c r="D116" s="6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5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14.4" customHeight="1" x14ac:dyDescent="0.3">
      <c r="A117">
        <v>3230</v>
      </c>
      <c r="B117" s="9" t="s">
        <v>3230</v>
      </c>
      <c r="C117" s="3" t="s">
        <v>7340</v>
      </c>
      <c r="D117" s="6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5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4.4" customHeight="1" x14ac:dyDescent="0.3">
      <c r="A118">
        <v>3231</v>
      </c>
      <c r="B118" s="9" t="s">
        <v>3231</v>
      </c>
      <c r="C118" s="3" t="s">
        <v>7341</v>
      </c>
      <c r="D118" s="6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5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4.4" customHeight="1" x14ac:dyDescent="0.3">
      <c r="A119">
        <v>3232</v>
      </c>
      <c r="B119" s="9" t="s">
        <v>3232</v>
      </c>
      <c r="C119" s="3" t="s">
        <v>7342</v>
      </c>
      <c r="D119" s="6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5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14.4" customHeight="1" x14ac:dyDescent="0.3">
      <c r="A120">
        <v>3233</v>
      </c>
      <c r="B120" s="9" t="s">
        <v>3233</v>
      </c>
      <c r="C120" s="3" t="s">
        <v>7343</v>
      </c>
      <c r="D120" s="6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5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14.4" customHeight="1" x14ac:dyDescent="0.3">
      <c r="A121">
        <v>3235</v>
      </c>
      <c r="B121" s="9" t="s">
        <v>3235</v>
      </c>
      <c r="C121" s="3" t="s">
        <v>7345</v>
      </c>
      <c r="D121" s="6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5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14.4" customHeight="1" x14ac:dyDescent="0.3">
      <c r="A122">
        <v>3236</v>
      </c>
      <c r="B122" s="9" t="s">
        <v>3236</v>
      </c>
      <c r="C122" s="3" t="s">
        <v>7346</v>
      </c>
      <c r="D122" s="6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5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4.4" customHeight="1" x14ac:dyDescent="0.3">
      <c r="A123">
        <v>3237</v>
      </c>
      <c r="B123" s="9" t="s">
        <v>3237</v>
      </c>
      <c r="C123" s="3" t="s">
        <v>7347</v>
      </c>
      <c r="D123" s="6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5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14.4" customHeight="1" x14ac:dyDescent="0.3">
      <c r="A124">
        <v>3241</v>
      </c>
      <c r="B124" s="9" t="s">
        <v>3241</v>
      </c>
      <c r="C124" s="3" t="s">
        <v>7351</v>
      </c>
      <c r="D124" s="6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5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4.4" customHeight="1" x14ac:dyDescent="0.3">
      <c r="A125">
        <v>3242</v>
      </c>
      <c r="B125" s="9" t="s">
        <v>3242</v>
      </c>
      <c r="C125" s="3" t="s">
        <v>7352</v>
      </c>
      <c r="D125" s="6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14.4" customHeight="1" x14ac:dyDescent="0.3">
      <c r="A126">
        <v>3243</v>
      </c>
      <c r="B126" s="9" t="s">
        <v>3243</v>
      </c>
      <c r="C126" s="3" t="s">
        <v>7353</v>
      </c>
      <c r="D126" s="6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5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14.4" customHeight="1" x14ac:dyDescent="0.3">
      <c r="A127">
        <v>3245</v>
      </c>
      <c r="B127" s="9" t="s">
        <v>3245</v>
      </c>
      <c r="C127" s="3" t="s">
        <v>7355</v>
      </c>
      <c r="D127" s="6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5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4.4" customHeight="1" x14ac:dyDescent="0.3">
      <c r="A128">
        <v>3246</v>
      </c>
      <c r="B128" s="9" t="s">
        <v>3246</v>
      </c>
      <c r="C128" s="3" t="s">
        <v>7356</v>
      </c>
      <c r="D128" s="6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5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4.4" customHeight="1" x14ac:dyDescent="0.3">
      <c r="A129">
        <v>3248</v>
      </c>
      <c r="B129" s="9" t="s">
        <v>3248</v>
      </c>
      <c r="C129" s="3" t="s">
        <v>7358</v>
      </c>
      <c r="D129" s="6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5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4.4" customHeight="1" x14ac:dyDescent="0.3">
      <c r="A130">
        <v>3249</v>
      </c>
      <c r="B130" s="9" t="s">
        <v>3249</v>
      </c>
      <c r="C130" s="3" t="s">
        <v>7359</v>
      </c>
      <c r="D130" s="6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5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14.4" customHeight="1" x14ac:dyDescent="0.3">
      <c r="A131">
        <v>3250</v>
      </c>
      <c r="B131" s="9" t="s">
        <v>3250</v>
      </c>
      <c r="C131" s="3" t="s">
        <v>7360</v>
      </c>
      <c r="D131" s="6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5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4.4" customHeight="1" x14ac:dyDescent="0.3">
      <c r="A132">
        <v>3251</v>
      </c>
      <c r="B132" s="9" t="s">
        <v>3251</v>
      </c>
      <c r="C132" s="3" t="s">
        <v>7361</v>
      </c>
      <c r="D132" s="6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5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4.4" customHeight="1" x14ac:dyDescent="0.3">
      <c r="A133">
        <v>3253</v>
      </c>
      <c r="B133" s="9" t="s">
        <v>3253</v>
      </c>
      <c r="C133" s="3" t="s">
        <v>7363</v>
      </c>
      <c r="D133" s="6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5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14.4" customHeight="1" x14ac:dyDescent="0.3">
      <c r="A134">
        <v>3256</v>
      </c>
      <c r="B134" s="9" t="s">
        <v>3256</v>
      </c>
      <c r="C134" s="3" t="s">
        <v>7366</v>
      </c>
      <c r="D134" s="6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5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4.4" customHeight="1" x14ac:dyDescent="0.3">
      <c r="A135">
        <v>3258</v>
      </c>
      <c r="B135" s="9" t="s">
        <v>3258</v>
      </c>
      <c r="C135" s="3" t="s">
        <v>7368</v>
      </c>
      <c r="D135" s="6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4.4" customHeight="1" x14ac:dyDescent="0.3">
      <c r="A136">
        <v>3259</v>
      </c>
      <c r="B136" s="9" t="s">
        <v>3259</v>
      </c>
      <c r="C136" s="3" t="s">
        <v>7369</v>
      </c>
      <c r="D136" s="6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5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4.4" customHeight="1" x14ac:dyDescent="0.3">
      <c r="A137">
        <v>3260</v>
      </c>
      <c r="B137" s="9" t="s">
        <v>3260</v>
      </c>
      <c r="C137" s="3" t="s">
        <v>7370</v>
      </c>
      <c r="D137" s="6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5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14.4" customHeight="1" x14ac:dyDescent="0.3">
      <c r="A138">
        <v>3261</v>
      </c>
      <c r="B138" s="9" t="s">
        <v>3261</v>
      </c>
      <c r="C138" s="3" t="s">
        <v>7371</v>
      </c>
      <c r="D138" s="6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5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4.4" customHeight="1" x14ac:dyDescent="0.3">
      <c r="A139">
        <v>3262</v>
      </c>
      <c r="B139" s="9" t="s">
        <v>3262</v>
      </c>
      <c r="C139" s="3" t="s">
        <v>7372</v>
      </c>
      <c r="D139" s="6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5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4.4" customHeight="1" x14ac:dyDescent="0.3">
      <c r="A140">
        <v>3263</v>
      </c>
      <c r="B140" s="9" t="s">
        <v>3263</v>
      </c>
      <c r="C140" s="3" t="s">
        <v>7373</v>
      </c>
      <c r="D140" s="6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5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14.4" customHeight="1" x14ac:dyDescent="0.3">
      <c r="A141">
        <v>3264</v>
      </c>
      <c r="B141" s="9" t="s">
        <v>3264</v>
      </c>
      <c r="C141" s="3" t="s">
        <v>7374</v>
      </c>
      <c r="D141" s="6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5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4.4" customHeight="1" x14ac:dyDescent="0.3">
      <c r="A142">
        <v>3266</v>
      </c>
      <c r="B142" s="9" t="s">
        <v>3266</v>
      </c>
      <c r="C142" s="3" t="s">
        <v>7376</v>
      </c>
      <c r="D142" s="6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5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14.4" customHeight="1" x14ac:dyDescent="0.3">
      <c r="A143">
        <v>3267</v>
      </c>
      <c r="B143" s="9" t="s">
        <v>3267</v>
      </c>
      <c r="C143" s="3" t="s">
        <v>7377</v>
      </c>
      <c r="D143" s="6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5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14.4" customHeight="1" x14ac:dyDescent="0.3">
      <c r="A144">
        <v>3268</v>
      </c>
      <c r="B144" s="9" t="s">
        <v>3268</v>
      </c>
      <c r="C144" s="3" t="s">
        <v>7378</v>
      </c>
      <c r="D144" s="6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5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4.4" customHeight="1" x14ac:dyDescent="0.3">
      <c r="A145">
        <v>3272</v>
      </c>
      <c r="B145" s="9" t="s">
        <v>3272</v>
      </c>
      <c r="C145" s="3" t="s">
        <v>7382</v>
      </c>
      <c r="D145" s="6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14.4" customHeight="1" x14ac:dyDescent="0.3">
      <c r="A146">
        <v>3273</v>
      </c>
      <c r="B146" s="9" t="s">
        <v>3273</v>
      </c>
      <c r="C146" s="3" t="s">
        <v>7383</v>
      </c>
      <c r="D146" s="6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5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4.4" customHeight="1" x14ac:dyDescent="0.3">
      <c r="A147">
        <v>3274</v>
      </c>
      <c r="B147" s="9" t="s">
        <v>3274</v>
      </c>
      <c r="C147" s="3" t="s">
        <v>7384</v>
      </c>
      <c r="D147" s="6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5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14.4" customHeight="1" x14ac:dyDescent="0.3">
      <c r="A148">
        <v>3275</v>
      </c>
      <c r="B148" s="9" t="s">
        <v>3275</v>
      </c>
      <c r="C148" s="3" t="s">
        <v>7385</v>
      </c>
      <c r="D148" s="6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5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14.4" customHeight="1" x14ac:dyDescent="0.3">
      <c r="A149">
        <v>3279</v>
      </c>
      <c r="B149" s="9" t="s">
        <v>3279</v>
      </c>
      <c r="C149" s="3" t="s">
        <v>7389</v>
      </c>
      <c r="D149" s="6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5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14.4" customHeight="1" x14ac:dyDescent="0.3">
      <c r="A150">
        <v>3280</v>
      </c>
      <c r="B150" s="9" t="s">
        <v>3280</v>
      </c>
      <c r="C150" s="3" t="s">
        <v>7390</v>
      </c>
      <c r="D150" s="6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5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4.4" customHeight="1" x14ac:dyDescent="0.3">
      <c r="A151">
        <v>3281</v>
      </c>
      <c r="B151" s="9" t="s">
        <v>3281</v>
      </c>
      <c r="C151" s="3" t="s">
        <v>7391</v>
      </c>
      <c r="D151" s="6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5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14.4" customHeight="1" x14ac:dyDescent="0.3">
      <c r="A152">
        <v>3282</v>
      </c>
      <c r="B152" s="9" t="s">
        <v>3282</v>
      </c>
      <c r="C152" s="3" t="s">
        <v>7392</v>
      </c>
      <c r="D152" s="6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5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4.4" customHeight="1" x14ac:dyDescent="0.3">
      <c r="A153">
        <v>3284</v>
      </c>
      <c r="B153" s="9" t="s">
        <v>3284</v>
      </c>
      <c r="C153" s="3" t="s">
        <v>7394</v>
      </c>
      <c r="D153" s="6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5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14.4" customHeight="1" x14ac:dyDescent="0.3">
      <c r="A154">
        <v>3285</v>
      </c>
      <c r="B154" s="9" t="s">
        <v>3285</v>
      </c>
      <c r="C154" s="3" t="s">
        <v>7395</v>
      </c>
      <c r="D154" s="6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5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14.4" customHeight="1" x14ac:dyDescent="0.3">
      <c r="A155">
        <v>3286</v>
      </c>
      <c r="B155" s="9" t="s">
        <v>3286</v>
      </c>
      <c r="C155" s="3" t="s">
        <v>7396</v>
      </c>
      <c r="D155" s="6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14.4" customHeight="1" x14ac:dyDescent="0.3">
      <c r="A156">
        <v>3291</v>
      </c>
      <c r="B156" s="9" t="s">
        <v>3291</v>
      </c>
      <c r="C156" s="3" t="s">
        <v>7401</v>
      </c>
      <c r="D156" s="6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5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4.4" customHeight="1" x14ac:dyDescent="0.3">
      <c r="A157">
        <v>3298</v>
      </c>
      <c r="B157" s="9" t="s">
        <v>3298</v>
      </c>
      <c r="C157" s="3" t="s">
        <v>7408</v>
      </c>
      <c r="D157" s="6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5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14.4" customHeight="1" x14ac:dyDescent="0.3">
      <c r="A158">
        <v>3299</v>
      </c>
      <c r="B158" s="9" t="s">
        <v>3299</v>
      </c>
      <c r="C158" s="3" t="s">
        <v>7409</v>
      </c>
      <c r="D158" s="6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5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4.4" customHeight="1" x14ac:dyDescent="0.3">
      <c r="A159">
        <v>3300</v>
      </c>
      <c r="B159" s="9" t="s">
        <v>3300</v>
      </c>
      <c r="C159" s="3" t="s">
        <v>7410</v>
      </c>
      <c r="D159" s="6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5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14.4" customHeight="1" x14ac:dyDescent="0.3">
      <c r="A160">
        <v>3301</v>
      </c>
      <c r="B160" s="9" t="s">
        <v>3301</v>
      </c>
      <c r="C160" s="3" t="s">
        <v>7411</v>
      </c>
      <c r="D160" s="6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5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4.4" customHeight="1" x14ac:dyDescent="0.3">
      <c r="A161">
        <v>3303</v>
      </c>
      <c r="B161" s="9" t="s">
        <v>3303</v>
      </c>
      <c r="C161" s="3" t="s">
        <v>7413</v>
      </c>
      <c r="D161" s="6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5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4.4" customHeight="1" x14ac:dyDescent="0.3">
      <c r="A162">
        <v>3304</v>
      </c>
      <c r="B162" s="9" t="s">
        <v>3304</v>
      </c>
      <c r="C162" s="3" t="s">
        <v>7414</v>
      </c>
      <c r="D162" s="6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5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4.4" customHeight="1" x14ac:dyDescent="0.3">
      <c r="A163">
        <v>3305</v>
      </c>
      <c r="B163" s="9" t="s">
        <v>3305</v>
      </c>
      <c r="C163" s="3" t="s">
        <v>7415</v>
      </c>
      <c r="D163" s="6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5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14.4" customHeight="1" x14ac:dyDescent="0.3">
      <c r="A164">
        <v>3306</v>
      </c>
      <c r="B164" s="9" t="s">
        <v>3306</v>
      </c>
      <c r="C164" s="3" t="s">
        <v>7416</v>
      </c>
      <c r="D164" s="6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5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14.4" customHeight="1" x14ac:dyDescent="0.3">
      <c r="A165">
        <v>3307</v>
      </c>
      <c r="B165" s="9" t="s">
        <v>3307</v>
      </c>
      <c r="C165" s="3" t="s">
        <v>7417</v>
      </c>
      <c r="D165" s="6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4.4" customHeight="1" x14ac:dyDescent="0.3">
      <c r="A166">
        <v>3308</v>
      </c>
      <c r="B166" s="9" t="s">
        <v>3308</v>
      </c>
      <c r="C166" s="3" t="s">
        <v>7418</v>
      </c>
      <c r="D166" s="6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5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4.4" customHeight="1" x14ac:dyDescent="0.3">
      <c r="A167">
        <v>3310</v>
      </c>
      <c r="B167" s="9" t="s">
        <v>3310</v>
      </c>
      <c r="C167" s="3" t="s">
        <v>7420</v>
      </c>
      <c r="D167" s="6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5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4.4" customHeight="1" x14ac:dyDescent="0.3">
      <c r="A168">
        <v>3311</v>
      </c>
      <c r="B168" s="9" t="s">
        <v>3311</v>
      </c>
      <c r="C168" s="3" t="s">
        <v>7421</v>
      </c>
      <c r="D168" s="6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5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4.4" customHeight="1" x14ac:dyDescent="0.3">
      <c r="A169">
        <v>3312</v>
      </c>
      <c r="B169" s="9" t="s">
        <v>3312</v>
      </c>
      <c r="C169" s="3" t="s">
        <v>7422</v>
      </c>
      <c r="D169" s="6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5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4.4" customHeight="1" x14ac:dyDescent="0.3">
      <c r="A170">
        <v>3313</v>
      </c>
      <c r="B170" s="9" t="s">
        <v>3313</v>
      </c>
      <c r="C170" s="3" t="s">
        <v>7423</v>
      </c>
      <c r="D170" s="6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5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4.4" customHeight="1" x14ac:dyDescent="0.3">
      <c r="A171">
        <v>3316</v>
      </c>
      <c r="B171" s="9" t="s">
        <v>3316</v>
      </c>
      <c r="C171" s="3" t="s">
        <v>7426</v>
      </c>
      <c r="D171" s="6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5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4.4" customHeight="1" x14ac:dyDescent="0.3">
      <c r="A172">
        <v>3317</v>
      </c>
      <c r="B172" s="9" t="s">
        <v>3317</v>
      </c>
      <c r="C172" s="3" t="s">
        <v>7427</v>
      </c>
      <c r="D172" s="6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5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4.4" customHeight="1" x14ac:dyDescent="0.3">
      <c r="A173">
        <v>3320</v>
      </c>
      <c r="B173" s="9" t="s">
        <v>3320</v>
      </c>
      <c r="C173" s="3" t="s">
        <v>7430</v>
      </c>
      <c r="D173" s="6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5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4.4" customHeight="1" x14ac:dyDescent="0.3">
      <c r="A174">
        <v>3321</v>
      </c>
      <c r="B174" s="9" t="s">
        <v>3321</v>
      </c>
      <c r="C174" s="3" t="s">
        <v>7431</v>
      </c>
      <c r="D174" s="6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5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4.4" customHeight="1" x14ac:dyDescent="0.3">
      <c r="A175">
        <v>3322</v>
      </c>
      <c r="B175" s="9" t="s">
        <v>3322</v>
      </c>
      <c r="C175" s="3" t="s">
        <v>7432</v>
      </c>
      <c r="D175" s="6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14.4" customHeight="1" x14ac:dyDescent="0.3">
      <c r="A176">
        <v>3326</v>
      </c>
      <c r="B176" s="9" t="s">
        <v>3326</v>
      </c>
      <c r="C176" s="3" t="s">
        <v>7436</v>
      </c>
      <c r="D176" s="6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5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4.4" customHeight="1" x14ac:dyDescent="0.3">
      <c r="A177">
        <v>3328</v>
      </c>
      <c r="B177" s="9" t="s">
        <v>3328</v>
      </c>
      <c r="C177" s="3" t="s">
        <v>7438</v>
      </c>
      <c r="D177" s="6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5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4.4" customHeight="1" x14ac:dyDescent="0.3">
      <c r="A178">
        <v>3331</v>
      </c>
      <c r="B178" s="9" t="s">
        <v>3331</v>
      </c>
      <c r="C178" s="3" t="s">
        <v>7441</v>
      </c>
      <c r="D178" s="6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5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4.4" customHeight="1" x14ac:dyDescent="0.3">
      <c r="A179">
        <v>3332</v>
      </c>
      <c r="B179" s="9" t="s">
        <v>3332</v>
      </c>
      <c r="C179" s="3" t="s">
        <v>7442</v>
      </c>
      <c r="D179" s="6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5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14.4" customHeight="1" x14ac:dyDescent="0.3">
      <c r="A180">
        <v>3333</v>
      </c>
      <c r="B180" s="9" t="s">
        <v>3333</v>
      </c>
      <c r="C180" s="3" t="s">
        <v>7443</v>
      </c>
      <c r="D180" s="6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5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4.4" customHeight="1" x14ac:dyDescent="0.3">
      <c r="A181">
        <v>3334</v>
      </c>
      <c r="B181" s="9" t="s">
        <v>3334</v>
      </c>
      <c r="C181" s="3" t="s">
        <v>7444</v>
      </c>
      <c r="D181" s="6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5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4.4" customHeight="1" x14ac:dyDescent="0.3">
      <c r="A182">
        <v>3338</v>
      </c>
      <c r="B182" s="9" t="s">
        <v>3338</v>
      </c>
      <c r="C182" s="3" t="s">
        <v>7448</v>
      </c>
      <c r="D182" s="6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5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4.4" customHeight="1" x14ac:dyDescent="0.3">
      <c r="A183">
        <v>3339</v>
      </c>
      <c r="B183" s="9" t="s">
        <v>3339</v>
      </c>
      <c r="C183" s="3" t="s">
        <v>7449</v>
      </c>
      <c r="D183" s="6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5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14.4" customHeight="1" x14ac:dyDescent="0.3">
      <c r="A184">
        <v>3340</v>
      </c>
      <c r="B184" s="9" t="s">
        <v>3340</v>
      </c>
      <c r="C184" s="3" t="s">
        <v>7450</v>
      </c>
      <c r="D184" s="6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5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4.4" customHeight="1" x14ac:dyDescent="0.3">
      <c r="A185">
        <v>3342</v>
      </c>
      <c r="B185" s="9" t="s">
        <v>3342</v>
      </c>
      <c r="C185" s="3" t="s">
        <v>7452</v>
      </c>
      <c r="D185" s="6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14.4" customHeight="1" x14ac:dyDescent="0.3">
      <c r="A186">
        <v>3344</v>
      </c>
      <c r="B186" s="9" t="s">
        <v>3344</v>
      </c>
      <c r="C186" s="3" t="s">
        <v>7454</v>
      </c>
      <c r="D186" s="6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5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14.4" customHeight="1" x14ac:dyDescent="0.3">
      <c r="A187">
        <v>3345</v>
      </c>
      <c r="B187" s="9" t="s">
        <v>3345</v>
      </c>
      <c r="C187" s="3" t="s">
        <v>7455</v>
      </c>
      <c r="D187" s="6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5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4.4" customHeight="1" x14ac:dyDescent="0.3">
      <c r="A188">
        <v>3346</v>
      </c>
      <c r="B188" s="9" t="s">
        <v>3346</v>
      </c>
      <c r="C188" s="3" t="s">
        <v>7456</v>
      </c>
      <c r="D188" s="6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5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14.4" customHeight="1" x14ac:dyDescent="0.3">
      <c r="A189">
        <v>3348</v>
      </c>
      <c r="B189" s="9" t="s">
        <v>3266</v>
      </c>
      <c r="C189" s="3" t="s">
        <v>7458</v>
      </c>
      <c r="D189" s="6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5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14.4" customHeight="1" x14ac:dyDescent="0.3">
      <c r="A190">
        <v>3349</v>
      </c>
      <c r="B190" s="9" t="s">
        <v>3348</v>
      </c>
      <c r="C190" s="3" t="s">
        <v>7459</v>
      </c>
      <c r="D190" s="6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5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4.4" customHeight="1" x14ac:dyDescent="0.3">
      <c r="A191">
        <v>3354</v>
      </c>
      <c r="B191" s="9" t="s">
        <v>3353</v>
      </c>
      <c r="C191" s="3" t="s">
        <v>7464</v>
      </c>
      <c r="D191" s="6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5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4.4" customHeight="1" x14ac:dyDescent="0.3">
      <c r="A192">
        <v>3358</v>
      </c>
      <c r="B192" s="9" t="s">
        <v>3357</v>
      </c>
      <c r="C192" s="3" t="s">
        <v>7468</v>
      </c>
      <c r="D192" s="6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5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4.4" customHeight="1" x14ac:dyDescent="0.3">
      <c r="A193">
        <v>3359</v>
      </c>
      <c r="B193" s="9" t="s">
        <v>3358</v>
      </c>
      <c r="C193" s="3" t="s">
        <v>7469</v>
      </c>
      <c r="D193" s="6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5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14.4" customHeight="1" x14ac:dyDescent="0.3">
      <c r="A194">
        <v>3361</v>
      </c>
      <c r="B194" s="9" t="s">
        <v>3360</v>
      </c>
      <c r="C194" s="3" t="s">
        <v>7471</v>
      </c>
      <c r="D194" s="6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5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14.4" customHeight="1" x14ac:dyDescent="0.3">
      <c r="A195">
        <v>3362</v>
      </c>
      <c r="B195" s="9" t="s">
        <v>3361</v>
      </c>
      <c r="C195" s="3" t="s">
        <v>7472</v>
      </c>
      <c r="D195" s="6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4.4" customHeight="1" x14ac:dyDescent="0.3">
      <c r="A196">
        <v>3363</v>
      </c>
      <c r="B196" s="9" t="s">
        <v>3362</v>
      </c>
      <c r="C196" s="3" t="s">
        <v>7473</v>
      </c>
      <c r="D196" s="6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5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14.4" customHeight="1" x14ac:dyDescent="0.3">
      <c r="A197">
        <v>3365</v>
      </c>
      <c r="B197" s="9" t="s">
        <v>3364</v>
      </c>
      <c r="C197" s="3" t="s">
        <v>7475</v>
      </c>
      <c r="D197" s="6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5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14.4" customHeight="1" x14ac:dyDescent="0.3">
      <c r="A198">
        <v>3366</v>
      </c>
      <c r="B198" s="9" t="s">
        <v>3365</v>
      </c>
      <c r="C198" s="3" t="s">
        <v>7476</v>
      </c>
      <c r="D198" s="6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5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4.4" customHeight="1" x14ac:dyDescent="0.3">
      <c r="A199">
        <v>3368</v>
      </c>
      <c r="B199" s="9" t="s">
        <v>3367</v>
      </c>
      <c r="C199" s="3" t="s">
        <v>7478</v>
      </c>
      <c r="D199" s="6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5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4.4" customHeight="1" x14ac:dyDescent="0.3">
      <c r="A200">
        <v>3370</v>
      </c>
      <c r="B200" s="9" t="s">
        <v>3369</v>
      </c>
      <c r="C200" s="3" t="s">
        <v>7480</v>
      </c>
      <c r="D200" s="6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5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4.4" customHeight="1" x14ac:dyDescent="0.3">
      <c r="A201">
        <v>3371</v>
      </c>
      <c r="B201" s="9" t="s">
        <v>3370</v>
      </c>
      <c r="C201" s="3" t="s">
        <v>7481</v>
      </c>
      <c r="D201" s="6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5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4.4" customHeight="1" x14ac:dyDescent="0.3">
      <c r="A202">
        <v>3372</v>
      </c>
      <c r="B202" s="9" t="s">
        <v>3371</v>
      </c>
      <c r="C202" s="3" t="s">
        <v>7482</v>
      </c>
      <c r="D202" s="6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5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14.4" customHeight="1" x14ac:dyDescent="0.3">
      <c r="A203">
        <v>3376</v>
      </c>
      <c r="B203" s="9" t="s">
        <v>3375</v>
      </c>
      <c r="C203" s="3" t="s">
        <v>7486</v>
      </c>
      <c r="D203" s="6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5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4.4" customHeight="1" x14ac:dyDescent="0.3">
      <c r="A204">
        <v>3380</v>
      </c>
      <c r="B204" s="9" t="s">
        <v>3379</v>
      </c>
      <c r="C204" s="3" t="s">
        <v>7490</v>
      </c>
      <c r="D204" s="6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5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14.4" customHeight="1" x14ac:dyDescent="0.3">
      <c r="A205">
        <v>3381</v>
      </c>
      <c r="B205" s="9" t="s">
        <v>3380</v>
      </c>
      <c r="C205" s="3" t="s">
        <v>7491</v>
      </c>
      <c r="D205" s="6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4.4" customHeight="1" x14ac:dyDescent="0.3">
      <c r="A206">
        <v>3383</v>
      </c>
      <c r="B206" s="9" t="s">
        <v>3382</v>
      </c>
      <c r="C206" s="3" t="s">
        <v>7493</v>
      </c>
      <c r="D206" s="6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5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14.4" customHeight="1" x14ac:dyDescent="0.3">
      <c r="A207">
        <v>3384</v>
      </c>
      <c r="B207" s="9" t="s">
        <v>3383</v>
      </c>
      <c r="C207" s="3" t="s">
        <v>7494</v>
      </c>
      <c r="D207" s="6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5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14.4" customHeight="1" x14ac:dyDescent="0.3">
      <c r="A208">
        <v>3385</v>
      </c>
      <c r="B208" s="9" t="s">
        <v>3384</v>
      </c>
      <c r="C208" s="3" t="s">
        <v>7495</v>
      </c>
      <c r="D208" s="6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5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14.4" customHeight="1" x14ac:dyDescent="0.3">
      <c r="A209">
        <v>3386</v>
      </c>
      <c r="B209" s="9" t="s">
        <v>3385</v>
      </c>
      <c r="C209" s="3" t="s">
        <v>7496</v>
      </c>
      <c r="D209" s="6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5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14.4" customHeight="1" x14ac:dyDescent="0.3">
      <c r="A210">
        <v>3387</v>
      </c>
      <c r="B210" s="9" t="s">
        <v>3386</v>
      </c>
      <c r="C210" s="3" t="s">
        <v>7497</v>
      </c>
      <c r="D210" s="6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5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4.4" customHeight="1" x14ac:dyDescent="0.3">
      <c r="A211">
        <v>3389</v>
      </c>
      <c r="B211" s="9" t="s">
        <v>3388</v>
      </c>
      <c r="C211" s="3" t="s">
        <v>7499</v>
      </c>
      <c r="D211" s="6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5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14.4" customHeight="1" x14ac:dyDescent="0.3">
      <c r="A212">
        <v>3390</v>
      </c>
      <c r="B212" s="9" t="s">
        <v>3389</v>
      </c>
      <c r="C212" s="3" t="s">
        <v>7500</v>
      </c>
      <c r="D212" s="6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5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14.4" customHeight="1" x14ac:dyDescent="0.3">
      <c r="A213">
        <v>3391</v>
      </c>
      <c r="B213" s="9" t="s">
        <v>3390</v>
      </c>
      <c r="C213" s="3" t="s">
        <v>7501</v>
      </c>
      <c r="D213" s="6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5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4.4" customHeight="1" x14ac:dyDescent="0.3">
      <c r="A214">
        <v>3393</v>
      </c>
      <c r="B214" s="9" t="s">
        <v>3392</v>
      </c>
      <c r="C214" s="3" t="s">
        <v>7503</v>
      </c>
      <c r="D214" s="6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5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4.4" customHeight="1" x14ac:dyDescent="0.3">
      <c r="A215">
        <v>3396</v>
      </c>
      <c r="B215" s="9" t="s">
        <v>3395</v>
      </c>
      <c r="C215" s="3" t="s">
        <v>7506</v>
      </c>
      <c r="D215" s="6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14.4" customHeight="1" x14ac:dyDescent="0.3">
      <c r="A216">
        <v>3398</v>
      </c>
      <c r="B216" s="9" t="s">
        <v>3397</v>
      </c>
      <c r="C216" s="3" t="s">
        <v>7508</v>
      </c>
      <c r="D216" s="6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5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14.4" customHeight="1" x14ac:dyDescent="0.3">
      <c r="A217">
        <v>3400</v>
      </c>
      <c r="B217" s="9" t="s">
        <v>3399</v>
      </c>
      <c r="C217" s="3" t="s">
        <v>7510</v>
      </c>
      <c r="D217" s="6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5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4.4" customHeight="1" x14ac:dyDescent="0.3">
      <c r="A218">
        <v>3402</v>
      </c>
      <c r="B218" s="9" t="s">
        <v>3401</v>
      </c>
      <c r="C218" s="3" t="s">
        <v>7512</v>
      </c>
      <c r="D218" s="6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5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14.4" customHeight="1" x14ac:dyDescent="0.3">
      <c r="A219">
        <v>3404</v>
      </c>
      <c r="B219" s="9" t="s">
        <v>3403</v>
      </c>
      <c r="C219" s="3" t="s">
        <v>7514</v>
      </c>
      <c r="D219" s="6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5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4.4" customHeight="1" x14ac:dyDescent="0.3">
      <c r="A220">
        <v>3406</v>
      </c>
      <c r="B220" s="9" t="s">
        <v>3405</v>
      </c>
      <c r="C220" s="3" t="s">
        <v>7516</v>
      </c>
      <c r="D220" s="6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5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4.4" customHeight="1" x14ac:dyDescent="0.3">
      <c r="A221">
        <v>3408</v>
      </c>
      <c r="B221" s="9" t="s">
        <v>3407</v>
      </c>
      <c r="C221" s="3" t="s">
        <v>7518</v>
      </c>
      <c r="D221" s="6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5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4.4" customHeight="1" x14ac:dyDescent="0.3">
      <c r="A222">
        <v>3410</v>
      </c>
      <c r="B222" s="9" t="s">
        <v>3409</v>
      </c>
      <c r="C222" s="3" t="s">
        <v>7520</v>
      </c>
      <c r="D222" s="6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5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14.4" customHeight="1" x14ac:dyDescent="0.3">
      <c r="A223">
        <v>3411</v>
      </c>
      <c r="B223" s="9" t="s">
        <v>3410</v>
      </c>
      <c r="C223" s="3" t="s">
        <v>7521</v>
      </c>
      <c r="D223" s="6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5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14.4" customHeight="1" x14ac:dyDescent="0.3">
      <c r="A224">
        <v>3413</v>
      </c>
      <c r="B224" s="9" t="s">
        <v>3412</v>
      </c>
      <c r="C224" s="3" t="s">
        <v>7523</v>
      </c>
      <c r="D224" s="6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5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14.4" customHeight="1" x14ac:dyDescent="0.3">
      <c r="A225">
        <v>3414</v>
      </c>
      <c r="B225" s="9" t="s">
        <v>3413</v>
      </c>
      <c r="C225" s="3" t="s">
        <v>7524</v>
      </c>
      <c r="D225" s="6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4.4" customHeight="1" x14ac:dyDescent="0.3">
      <c r="A226">
        <v>3415</v>
      </c>
      <c r="B226" s="9" t="s">
        <v>3414</v>
      </c>
      <c r="C226" s="3" t="s">
        <v>7525</v>
      </c>
      <c r="D226" s="6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5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4.4" customHeight="1" x14ac:dyDescent="0.3">
      <c r="A227">
        <v>3417</v>
      </c>
      <c r="B227" s="9" t="s">
        <v>3416</v>
      </c>
      <c r="C227" s="3" t="s">
        <v>7527</v>
      </c>
      <c r="D227" s="6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5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14.4" customHeight="1" x14ac:dyDescent="0.3">
      <c r="A228">
        <v>3418</v>
      </c>
      <c r="B228" s="9" t="s">
        <v>3417</v>
      </c>
      <c r="C228" s="3" t="s">
        <v>7528</v>
      </c>
      <c r="D228" s="6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5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14.4" customHeight="1" x14ac:dyDescent="0.3">
      <c r="A229">
        <v>3421</v>
      </c>
      <c r="B229" s="9" t="s">
        <v>3420</v>
      </c>
      <c r="C229" s="3" t="s">
        <v>7531</v>
      </c>
      <c r="D229" s="6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5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4.4" customHeight="1" x14ac:dyDescent="0.3">
      <c r="A230">
        <v>3423</v>
      </c>
      <c r="B230" s="9" t="s">
        <v>3422</v>
      </c>
      <c r="C230" s="3" t="s">
        <v>7533</v>
      </c>
      <c r="D230" s="6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5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14.4" customHeight="1" x14ac:dyDescent="0.3">
      <c r="A231">
        <v>3424</v>
      </c>
      <c r="B231" s="9" t="s">
        <v>3423</v>
      </c>
      <c r="C231" s="3" t="s">
        <v>7534</v>
      </c>
      <c r="D231" s="6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5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4.4" customHeight="1" x14ac:dyDescent="0.3">
      <c r="A232">
        <v>3425</v>
      </c>
      <c r="B232" s="9" t="s">
        <v>3424</v>
      </c>
      <c r="C232" s="3" t="s">
        <v>7535</v>
      </c>
      <c r="D232" s="6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5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4.4" customHeight="1" x14ac:dyDescent="0.3">
      <c r="A233">
        <v>3426</v>
      </c>
      <c r="B233" s="9" t="s">
        <v>3425</v>
      </c>
      <c r="C233" s="3" t="s">
        <v>7536</v>
      </c>
      <c r="D233" s="6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5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4.4" customHeight="1" x14ac:dyDescent="0.3">
      <c r="A234">
        <v>3431</v>
      </c>
      <c r="B234" s="9" t="s">
        <v>3430</v>
      </c>
      <c r="C234" s="3" t="s">
        <v>7541</v>
      </c>
      <c r="D234" s="6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5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4.4" customHeight="1" x14ac:dyDescent="0.3">
      <c r="A235">
        <v>3432</v>
      </c>
      <c r="B235" s="9" t="s">
        <v>3431</v>
      </c>
      <c r="C235" s="3" t="s">
        <v>7542</v>
      </c>
      <c r="D235" s="6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4.4" customHeight="1" x14ac:dyDescent="0.3">
      <c r="A236">
        <v>3433</v>
      </c>
      <c r="B236" s="9" t="s">
        <v>3432</v>
      </c>
      <c r="C236" s="3" t="s">
        <v>7543</v>
      </c>
      <c r="D236" s="6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5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14.4" customHeight="1" x14ac:dyDescent="0.3">
      <c r="A237">
        <v>3434</v>
      </c>
      <c r="B237" s="9" t="s">
        <v>3433</v>
      </c>
      <c r="C237" s="3" t="s">
        <v>7544</v>
      </c>
      <c r="D237" s="6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5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14.4" customHeight="1" x14ac:dyDescent="0.3">
      <c r="A238">
        <v>3435</v>
      </c>
      <c r="B238" s="9" t="s">
        <v>3434</v>
      </c>
      <c r="C238" s="3" t="s">
        <v>7545</v>
      </c>
      <c r="D238" s="6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5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14.4" customHeight="1" x14ac:dyDescent="0.3">
      <c r="A239">
        <v>3436</v>
      </c>
      <c r="B239" s="9" t="s">
        <v>3435</v>
      </c>
      <c r="C239" s="3" t="s">
        <v>7546</v>
      </c>
      <c r="D239" s="6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5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4.4" customHeight="1" x14ac:dyDescent="0.3">
      <c r="A240">
        <v>3437</v>
      </c>
      <c r="B240" s="9" t="s">
        <v>3436</v>
      </c>
      <c r="C240" s="3" t="s">
        <v>7547</v>
      </c>
      <c r="D240" s="6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5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4.4" customHeight="1" x14ac:dyDescent="0.3">
      <c r="A241">
        <v>3439</v>
      </c>
      <c r="B241" s="9" t="s">
        <v>3438</v>
      </c>
      <c r="C241" s="3" t="s">
        <v>7549</v>
      </c>
      <c r="D241" s="6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5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14.4" customHeight="1" x14ac:dyDescent="0.3">
      <c r="A242">
        <v>3440</v>
      </c>
      <c r="B242" s="9" t="s">
        <v>3439</v>
      </c>
      <c r="C242" s="3" t="s">
        <v>7550</v>
      </c>
      <c r="D242" s="6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5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4.4" customHeight="1" x14ac:dyDescent="0.3">
      <c r="A243">
        <v>3441</v>
      </c>
      <c r="B243" s="9" t="s">
        <v>3440</v>
      </c>
      <c r="C243" s="3" t="s">
        <v>7551</v>
      </c>
      <c r="D243" s="6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5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14.4" customHeight="1" x14ac:dyDescent="0.3">
      <c r="A244">
        <v>3442</v>
      </c>
      <c r="B244" s="9" t="s">
        <v>3441</v>
      </c>
      <c r="C244" s="3" t="s">
        <v>7552</v>
      </c>
      <c r="D244" s="6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5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4.4" customHeight="1" x14ac:dyDescent="0.3">
      <c r="A245">
        <v>3443</v>
      </c>
      <c r="B245" s="9" t="s">
        <v>3442</v>
      </c>
      <c r="C245" s="3" t="s">
        <v>7553</v>
      </c>
      <c r="D245" s="6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4.4" customHeight="1" x14ac:dyDescent="0.3">
      <c r="A246">
        <v>3447</v>
      </c>
      <c r="B246" s="9" t="s">
        <v>3446</v>
      </c>
      <c r="C246" s="3" t="s">
        <v>7557</v>
      </c>
      <c r="D246" s="6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5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4.4" customHeight="1" x14ac:dyDescent="0.3">
      <c r="A247">
        <v>3448</v>
      </c>
      <c r="B247" s="9" t="s">
        <v>3447</v>
      </c>
      <c r="C247" s="3" t="s">
        <v>7558</v>
      </c>
      <c r="D247" s="6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5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4.4" customHeight="1" x14ac:dyDescent="0.3">
      <c r="A248">
        <v>3449</v>
      </c>
      <c r="B248" s="9" t="s">
        <v>3448</v>
      </c>
      <c r="C248" s="3" t="s">
        <v>7559</v>
      </c>
      <c r="D248" s="6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5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14.4" customHeight="1" x14ac:dyDescent="0.3">
      <c r="A249">
        <v>3451</v>
      </c>
      <c r="B249" s="9" t="s">
        <v>3450</v>
      </c>
      <c r="C249" s="3" t="s">
        <v>7561</v>
      </c>
      <c r="D249" s="6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5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14.4" customHeight="1" x14ac:dyDescent="0.3">
      <c r="A250">
        <v>3452</v>
      </c>
      <c r="B250" s="9" t="s">
        <v>3451</v>
      </c>
      <c r="C250" s="3" t="s">
        <v>7562</v>
      </c>
      <c r="D250" s="6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5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14.4" customHeight="1" x14ac:dyDescent="0.3">
      <c r="A251">
        <v>3455</v>
      </c>
      <c r="B251" s="9" t="s">
        <v>3454</v>
      </c>
      <c r="C251" s="3" t="s">
        <v>7565</v>
      </c>
      <c r="D251" s="6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5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14.4" customHeight="1" x14ac:dyDescent="0.3">
      <c r="A252">
        <v>3456</v>
      </c>
      <c r="B252" s="9" t="s">
        <v>3455</v>
      </c>
      <c r="C252" s="3" t="s">
        <v>7566</v>
      </c>
      <c r="D252" s="6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5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4.4" customHeight="1" x14ac:dyDescent="0.3">
      <c r="A253">
        <v>3457</v>
      </c>
      <c r="B253" s="9" t="s">
        <v>3456</v>
      </c>
      <c r="C253" s="3" t="s">
        <v>7567</v>
      </c>
      <c r="D253" s="6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5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14.4" customHeight="1" x14ac:dyDescent="0.3">
      <c r="A254">
        <v>3458</v>
      </c>
      <c r="B254" s="9" t="s">
        <v>3457</v>
      </c>
      <c r="C254" s="3" t="s">
        <v>7568</v>
      </c>
      <c r="D254" s="6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5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14.4" customHeight="1" x14ac:dyDescent="0.3">
      <c r="A255">
        <v>3461</v>
      </c>
      <c r="B255" s="9" t="s">
        <v>3460</v>
      </c>
      <c r="C255" s="3" t="s">
        <v>7571</v>
      </c>
      <c r="D255" s="6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14.4" customHeight="1" x14ac:dyDescent="0.3">
      <c r="A256">
        <v>3462</v>
      </c>
      <c r="B256" s="9" t="s">
        <v>3461</v>
      </c>
      <c r="C256" s="3" t="s">
        <v>7572</v>
      </c>
      <c r="D256" s="6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5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14.4" customHeight="1" x14ac:dyDescent="0.3">
      <c r="A257">
        <v>3464</v>
      </c>
      <c r="B257" s="9" t="s">
        <v>3463</v>
      </c>
      <c r="C257" s="3" t="s">
        <v>7574</v>
      </c>
      <c r="D257" s="6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5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4.4" customHeight="1" x14ac:dyDescent="0.3">
      <c r="A258">
        <v>3466</v>
      </c>
      <c r="B258" s="9" t="s">
        <v>3465</v>
      </c>
      <c r="C258" s="3" t="s">
        <v>7576</v>
      </c>
      <c r="D258" s="6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5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14.4" customHeight="1" x14ac:dyDescent="0.3">
      <c r="A259">
        <v>3467</v>
      </c>
      <c r="B259" s="9" t="s">
        <v>3466</v>
      </c>
      <c r="C259" s="3" t="s">
        <v>7577</v>
      </c>
      <c r="D259" s="6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5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4.4" customHeight="1" x14ac:dyDescent="0.3">
      <c r="A260">
        <v>3468</v>
      </c>
      <c r="B260" s="9" t="s">
        <v>3467</v>
      </c>
      <c r="C260" s="3" t="s">
        <v>7578</v>
      </c>
      <c r="D260" s="6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5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14.4" customHeight="1" x14ac:dyDescent="0.3">
      <c r="A261">
        <v>3469</v>
      </c>
      <c r="B261" s="9" t="s">
        <v>3468</v>
      </c>
      <c r="C261" s="3" t="s">
        <v>7579</v>
      </c>
      <c r="D261" s="6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5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4.4" customHeight="1" x14ac:dyDescent="0.3">
      <c r="A262">
        <v>3470</v>
      </c>
      <c r="B262" s="9" t="s">
        <v>3469</v>
      </c>
      <c r="C262" s="3" t="s">
        <v>7580</v>
      </c>
      <c r="D262" s="6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5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14.4" customHeight="1" x14ac:dyDescent="0.3">
      <c r="A263">
        <v>3472</v>
      </c>
      <c r="B263" s="9" t="s">
        <v>3471</v>
      </c>
      <c r="C263" s="3" t="s">
        <v>7582</v>
      </c>
      <c r="D263" s="6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5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14.4" customHeight="1" x14ac:dyDescent="0.3">
      <c r="A264">
        <v>3473</v>
      </c>
      <c r="B264" s="9" t="s">
        <v>3472</v>
      </c>
      <c r="C264" s="3" t="s">
        <v>7583</v>
      </c>
      <c r="D264" s="6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5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14.4" customHeight="1" x14ac:dyDescent="0.3">
      <c r="A265">
        <v>3476</v>
      </c>
      <c r="B265" s="9" t="s">
        <v>3475</v>
      </c>
      <c r="C265" s="3" t="s">
        <v>7586</v>
      </c>
      <c r="D265" s="6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14.4" customHeight="1" x14ac:dyDescent="0.3">
      <c r="A266">
        <v>3477</v>
      </c>
      <c r="B266" s="9" t="s">
        <v>3476</v>
      </c>
      <c r="C266" s="3" t="s">
        <v>7587</v>
      </c>
      <c r="D266" s="6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5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14.4" customHeight="1" x14ac:dyDescent="0.3">
      <c r="A267">
        <v>3478</v>
      </c>
      <c r="B267" s="9" t="s">
        <v>3477</v>
      </c>
      <c r="C267" s="3" t="s">
        <v>7588</v>
      </c>
      <c r="D267" s="6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5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14.4" customHeight="1" x14ac:dyDescent="0.3">
      <c r="A268">
        <v>3480</v>
      </c>
      <c r="B268" s="9" t="s">
        <v>3479</v>
      </c>
      <c r="C268" s="3" t="s">
        <v>7590</v>
      </c>
      <c r="D268" s="6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5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14.4" customHeight="1" x14ac:dyDescent="0.3">
      <c r="A269">
        <v>3483</v>
      </c>
      <c r="B269" s="9" t="s">
        <v>3482</v>
      </c>
      <c r="C269" s="3" t="s">
        <v>7593</v>
      </c>
      <c r="D269" s="6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5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14.4" customHeight="1" x14ac:dyDescent="0.3">
      <c r="A270">
        <v>3484</v>
      </c>
      <c r="B270" s="9" t="s">
        <v>3483</v>
      </c>
      <c r="C270" s="3" t="s">
        <v>7594</v>
      </c>
      <c r="D270" s="6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5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4.4" customHeight="1" x14ac:dyDescent="0.3">
      <c r="A271">
        <v>3485</v>
      </c>
      <c r="B271" s="9" t="s">
        <v>3484</v>
      </c>
      <c r="C271" s="3" t="s">
        <v>7595</v>
      </c>
      <c r="D271" s="6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5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4.4" customHeight="1" x14ac:dyDescent="0.3">
      <c r="A272">
        <v>3486</v>
      </c>
      <c r="B272" s="9" t="s">
        <v>3485</v>
      </c>
      <c r="C272" s="3" t="s">
        <v>7596</v>
      </c>
      <c r="D272" s="6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5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14.4" customHeight="1" x14ac:dyDescent="0.3">
      <c r="A273">
        <v>3488</v>
      </c>
      <c r="B273" s="9" t="s">
        <v>3487</v>
      </c>
      <c r="C273" s="3" t="s">
        <v>7598</v>
      </c>
      <c r="D273" s="6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5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14.4" customHeight="1" x14ac:dyDescent="0.3">
      <c r="A274">
        <v>3490</v>
      </c>
      <c r="B274" s="9" t="s">
        <v>3489</v>
      </c>
      <c r="C274" s="3" t="s">
        <v>7600</v>
      </c>
      <c r="D274" s="6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5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14.4" customHeight="1" x14ac:dyDescent="0.3">
      <c r="A275">
        <v>3491</v>
      </c>
      <c r="B275" s="9" t="s">
        <v>3490</v>
      </c>
      <c r="C275" s="3" t="s">
        <v>7601</v>
      </c>
      <c r="D275" s="6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4.4" customHeight="1" x14ac:dyDescent="0.3">
      <c r="A276">
        <v>3492</v>
      </c>
      <c r="B276" s="9" t="s">
        <v>3491</v>
      </c>
      <c r="C276" s="3" t="s">
        <v>7602</v>
      </c>
      <c r="D276" s="6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5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14.4" customHeight="1" x14ac:dyDescent="0.3">
      <c r="A277">
        <v>3493</v>
      </c>
      <c r="B277" s="9" t="s">
        <v>3492</v>
      </c>
      <c r="C277" s="3" t="s">
        <v>7603</v>
      </c>
      <c r="D277" s="6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5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14.4" customHeight="1" x14ac:dyDescent="0.3">
      <c r="A278">
        <v>3494</v>
      </c>
      <c r="B278" s="9" t="s">
        <v>3493</v>
      </c>
      <c r="C278" s="3" t="s">
        <v>7604</v>
      </c>
      <c r="D278" s="6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5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14.4" customHeight="1" x14ac:dyDescent="0.3">
      <c r="A279">
        <v>3496</v>
      </c>
      <c r="B279" s="9" t="s">
        <v>3495</v>
      </c>
      <c r="C279" s="3" t="s">
        <v>7606</v>
      </c>
      <c r="D279" s="6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5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14.4" customHeight="1" x14ac:dyDescent="0.3">
      <c r="A280">
        <v>3497</v>
      </c>
      <c r="B280" s="9" t="s">
        <v>3496</v>
      </c>
      <c r="C280" s="3" t="s">
        <v>7607</v>
      </c>
      <c r="D280" s="6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5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14.4" customHeight="1" x14ac:dyDescent="0.3">
      <c r="A281">
        <v>3499</v>
      </c>
      <c r="B281" s="9" t="s">
        <v>3498</v>
      </c>
      <c r="C281" s="3" t="s">
        <v>7609</v>
      </c>
      <c r="D281" s="6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5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14.4" customHeight="1" x14ac:dyDescent="0.3">
      <c r="A282">
        <v>3500</v>
      </c>
      <c r="B282" s="9" t="s">
        <v>3499</v>
      </c>
      <c r="C282" s="3" t="s">
        <v>7610</v>
      </c>
      <c r="D282" s="6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5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4.4" customHeight="1" x14ac:dyDescent="0.3">
      <c r="A283">
        <v>3502</v>
      </c>
      <c r="B283" s="9" t="s">
        <v>3501</v>
      </c>
      <c r="C283" s="3" t="s">
        <v>7612</v>
      </c>
      <c r="D283" s="6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5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14.4" customHeight="1" x14ac:dyDescent="0.3">
      <c r="A284">
        <v>3504</v>
      </c>
      <c r="B284" s="9" t="s">
        <v>3503</v>
      </c>
      <c r="C284" s="3" t="s">
        <v>7614</v>
      </c>
      <c r="D284" s="6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5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4.4" customHeight="1" x14ac:dyDescent="0.3">
      <c r="A285">
        <v>3505</v>
      </c>
      <c r="B285" s="9" t="s">
        <v>3504</v>
      </c>
      <c r="C285" s="3" t="s">
        <v>7615</v>
      </c>
      <c r="D285" s="6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14.4" customHeight="1" x14ac:dyDescent="0.3">
      <c r="A286">
        <v>3506</v>
      </c>
      <c r="B286" s="9" t="s">
        <v>3505</v>
      </c>
      <c r="C286" s="3" t="s">
        <v>7616</v>
      </c>
      <c r="D286" s="6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5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4.4" customHeight="1" x14ac:dyDescent="0.3">
      <c r="A287">
        <v>3507</v>
      </c>
      <c r="B287" s="9" t="s">
        <v>3506</v>
      </c>
      <c r="C287" s="3" t="s">
        <v>7617</v>
      </c>
      <c r="D287" s="6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5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14.4" customHeight="1" x14ac:dyDescent="0.3">
      <c r="A288">
        <v>3509</v>
      </c>
      <c r="B288" s="9" t="s">
        <v>3508</v>
      </c>
      <c r="C288" s="3" t="s">
        <v>7619</v>
      </c>
      <c r="D288" s="6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5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14.4" customHeight="1" x14ac:dyDescent="0.3">
      <c r="A289">
        <v>3510</v>
      </c>
      <c r="B289" s="9" t="s">
        <v>3509</v>
      </c>
      <c r="C289" s="3" t="s">
        <v>7620</v>
      </c>
      <c r="D289" s="6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5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14.4" customHeight="1" x14ac:dyDescent="0.3">
      <c r="A290">
        <v>3513</v>
      </c>
      <c r="B290" s="9" t="s">
        <v>3512</v>
      </c>
      <c r="C290" s="3" t="s">
        <v>7623</v>
      </c>
      <c r="D290" s="6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5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4.4" customHeight="1" x14ac:dyDescent="0.3">
      <c r="A291">
        <v>3514</v>
      </c>
      <c r="B291" s="9" t="s">
        <v>3513</v>
      </c>
      <c r="C291" s="3" t="s">
        <v>7624</v>
      </c>
      <c r="D291" s="6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5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4.4" customHeight="1" x14ac:dyDescent="0.3">
      <c r="A292">
        <v>3515</v>
      </c>
      <c r="B292" s="9" t="s">
        <v>3514</v>
      </c>
      <c r="C292" s="3" t="s">
        <v>7625</v>
      </c>
      <c r="D292" s="6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5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14.4" customHeight="1" x14ac:dyDescent="0.3">
      <c r="A293">
        <v>3516</v>
      </c>
      <c r="B293" s="9" t="s">
        <v>3515</v>
      </c>
      <c r="C293" s="3" t="s">
        <v>7626</v>
      </c>
      <c r="D293" s="6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5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14.4" customHeight="1" x14ac:dyDescent="0.3">
      <c r="A294">
        <v>3518</v>
      </c>
      <c r="B294" s="9" t="s">
        <v>3517</v>
      </c>
      <c r="C294" s="3" t="s">
        <v>7628</v>
      </c>
      <c r="D294" s="6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5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14.4" customHeight="1" x14ac:dyDescent="0.3">
      <c r="A295">
        <v>3521</v>
      </c>
      <c r="B295" s="9" t="s">
        <v>3520</v>
      </c>
      <c r="C295" s="3" t="s">
        <v>7631</v>
      </c>
      <c r="D295" s="6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4.4" customHeight="1" x14ac:dyDescent="0.3">
      <c r="A296">
        <v>3524</v>
      </c>
      <c r="B296" s="9" t="s">
        <v>3523</v>
      </c>
      <c r="C296" s="3" t="s">
        <v>7634</v>
      </c>
      <c r="D296" s="6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5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4.4" customHeight="1" x14ac:dyDescent="0.3">
      <c r="A297">
        <v>3525</v>
      </c>
      <c r="B297" s="9" t="s">
        <v>3524</v>
      </c>
      <c r="C297" s="3" t="s">
        <v>7635</v>
      </c>
      <c r="D297" s="6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5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4.4" customHeight="1" x14ac:dyDescent="0.3">
      <c r="A298">
        <v>3526</v>
      </c>
      <c r="B298" s="9" t="s">
        <v>3525</v>
      </c>
      <c r="C298" s="3" t="s">
        <v>7636</v>
      </c>
      <c r="D298" s="6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5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14.4" customHeight="1" x14ac:dyDescent="0.3">
      <c r="A299">
        <v>3527</v>
      </c>
      <c r="B299" s="9" t="s">
        <v>3526</v>
      </c>
      <c r="C299" s="3" t="s">
        <v>7637</v>
      </c>
      <c r="D299" s="6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5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14.4" customHeight="1" x14ac:dyDescent="0.3">
      <c r="A300">
        <v>3529</v>
      </c>
      <c r="B300" s="9" t="s">
        <v>3528</v>
      </c>
      <c r="C300" s="3" t="s">
        <v>7639</v>
      </c>
      <c r="D300" s="6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5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14.4" customHeight="1" x14ac:dyDescent="0.3">
      <c r="A301">
        <v>3531</v>
      </c>
      <c r="B301" s="9" t="s">
        <v>3530</v>
      </c>
      <c r="C301" s="3" t="s">
        <v>7641</v>
      </c>
      <c r="D301" s="6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5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14.4" customHeight="1" x14ac:dyDescent="0.3">
      <c r="A302">
        <v>3532</v>
      </c>
      <c r="B302" s="9" t="s">
        <v>3531</v>
      </c>
      <c r="C302" s="3" t="s">
        <v>7642</v>
      </c>
      <c r="D302" s="6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5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14.4" customHeight="1" x14ac:dyDescent="0.3">
      <c r="A303">
        <v>3533</v>
      </c>
      <c r="B303" s="9" t="s">
        <v>3532</v>
      </c>
      <c r="C303" s="3" t="s">
        <v>7643</v>
      </c>
      <c r="D303" s="6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5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4.4" customHeight="1" x14ac:dyDescent="0.3">
      <c r="A304">
        <v>3534</v>
      </c>
      <c r="B304" s="9" t="s">
        <v>3533</v>
      </c>
      <c r="C304" s="3" t="s">
        <v>7644</v>
      </c>
      <c r="D304" s="6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5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14.4" customHeight="1" x14ac:dyDescent="0.3">
      <c r="A305">
        <v>3539</v>
      </c>
      <c r="B305" s="9" t="s">
        <v>3538</v>
      </c>
      <c r="C305" s="3" t="s">
        <v>7649</v>
      </c>
      <c r="D305" s="6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14.4" customHeight="1" x14ac:dyDescent="0.3">
      <c r="A306">
        <v>3542</v>
      </c>
      <c r="B306" s="9" t="s">
        <v>3541</v>
      </c>
      <c r="C306" s="3" t="s">
        <v>7652</v>
      </c>
      <c r="D306" s="6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5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4.4" customHeight="1" x14ac:dyDescent="0.3">
      <c r="A307">
        <v>3544</v>
      </c>
      <c r="B307" s="9" t="s">
        <v>3543</v>
      </c>
      <c r="C307" s="3" t="s">
        <v>7654</v>
      </c>
      <c r="D307" s="6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5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14.4" customHeight="1" x14ac:dyDescent="0.3">
      <c r="A308">
        <v>3545</v>
      </c>
      <c r="B308" s="9" t="s">
        <v>3544</v>
      </c>
      <c r="C308" s="3" t="s">
        <v>7655</v>
      </c>
      <c r="D308" s="6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5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14.4" customHeight="1" x14ac:dyDescent="0.3">
      <c r="A309">
        <v>3546</v>
      </c>
      <c r="B309" s="9" t="s">
        <v>3545</v>
      </c>
      <c r="C309" s="3" t="s">
        <v>7656</v>
      </c>
      <c r="D309" s="6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5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4.4" customHeight="1" x14ac:dyDescent="0.3">
      <c r="A310">
        <v>3547</v>
      </c>
      <c r="B310" s="9" t="s">
        <v>3546</v>
      </c>
      <c r="C310" s="3" t="s">
        <v>7657</v>
      </c>
      <c r="D310" s="6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5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4.4" customHeight="1" x14ac:dyDescent="0.3">
      <c r="A311">
        <v>3548</v>
      </c>
      <c r="B311" s="9" t="s">
        <v>3547</v>
      </c>
      <c r="C311" s="3" t="s">
        <v>7658</v>
      </c>
      <c r="D311" s="6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5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14.4" customHeight="1" x14ac:dyDescent="0.3">
      <c r="A312">
        <v>3551</v>
      </c>
      <c r="B312" s="9" t="s">
        <v>3550</v>
      </c>
      <c r="C312" s="3" t="s">
        <v>7661</v>
      </c>
      <c r="D312" s="6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5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4.4" customHeight="1" x14ac:dyDescent="0.3">
      <c r="A313">
        <v>3553</v>
      </c>
      <c r="B313" s="9" t="s">
        <v>3552</v>
      </c>
      <c r="C313" s="3" t="s">
        <v>7663</v>
      </c>
      <c r="D313" s="6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5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14.4" customHeight="1" x14ac:dyDescent="0.3">
      <c r="A314">
        <v>3554</v>
      </c>
      <c r="B314" s="9" t="s">
        <v>3553</v>
      </c>
      <c r="C314" s="3" t="s">
        <v>7664</v>
      </c>
      <c r="D314" s="6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5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14.4" customHeight="1" x14ac:dyDescent="0.3">
      <c r="A315">
        <v>3557</v>
      </c>
      <c r="B315" s="9" t="s">
        <v>3556</v>
      </c>
      <c r="C315" s="3" t="s">
        <v>7667</v>
      </c>
      <c r="D315" s="6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4.4" customHeight="1" x14ac:dyDescent="0.3">
      <c r="A316">
        <v>3561</v>
      </c>
      <c r="B316" s="9" t="s">
        <v>3560</v>
      </c>
      <c r="C316" s="3" t="s">
        <v>7671</v>
      </c>
      <c r="D316" s="6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5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14.4" customHeight="1" x14ac:dyDescent="0.3">
      <c r="A317">
        <v>3565</v>
      </c>
      <c r="B317" s="9" t="s">
        <v>3564</v>
      </c>
      <c r="C317" s="3" t="s">
        <v>7675</v>
      </c>
      <c r="D317" s="6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5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14.4" customHeight="1" x14ac:dyDescent="0.3">
      <c r="A318">
        <v>3568</v>
      </c>
      <c r="B318" s="9" t="s">
        <v>3567</v>
      </c>
      <c r="C318" s="3" t="s">
        <v>7678</v>
      </c>
      <c r="D318" s="6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5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4.4" customHeight="1" x14ac:dyDescent="0.3">
      <c r="A319">
        <v>3569</v>
      </c>
      <c r="B319" s="9" t="s">
        <v>3568</v>
      </c>
      <c r="C319" s="3" t="s">
        <v>7679</v>
      </c>
      <c r="D319" s="6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5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4.4" customHeight="1" x14ac:dyDescent="0.3">
      <c r="A320">
        <v>3570</v>
      </c>
      <c r="B320" s="9" t="s">
        <v>3569</v>
      </c>
      <c r="C320" s="3" t="s">
        <v>7680</v>
      </c>
      <c r="D320" s="6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5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14.4" customHeight="1" x14ac:dyDescent="0.3">
      <c r="A321">
        <v>3574</v>
      </c>
      <c r="B321" s="9" t="s">
        <v>3573</v>
      </c>
      <c r="C321" s="3" t="s">
        <v>7684</v>
      </c>
      <c r="D321" s="6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5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14.4" customHeight="1" x14ac:dyDescent="0.3">
      <c r="A322">
        <v>3575</v>
      </c>
      <c r="B322" s="9" t="s">
        <v>3574</v>
      </c>
      <c r="C322" s="3" t="s">
        <v>7685</v>
      </c>
      <c r="D322" s="6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5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4.4" customHeight="1" x14ac:dyDescent="0.3">
      <c r="A323">
        <v>3576</v>
      </c>
      <c r="B323" s="9" t="s">
        <v>3575</v>
      </c>
      <c r="C323" s="3" t="s">
        <v>7686</v>
      </c>
      <c r="D323" s="6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5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4.4" customHeight="1" x14ac:dyDescent="0.3">
      <c r="A324">
        <v>3577</v>
      </c>
      <c r="B324" s="9" t="s">
        <v>3576</v>
      </c>
      <c r="C324" s="3" t="s">
        <v>7687</v>
      </c>
      <c r="D324" s="6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5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4.4" customHeight="1" x14ac:dyDescent="0.3">
      <c r="A325">
        <v>3580</v>
      </c>
      <c r="B325" s="9" t="s">
        <v>3579</v>
      </c>
      <c r="C325" s="3" t="s">
        <v>7690</v>
      </c>
      <c r="D325" s="6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4.4" customHeight="1" x14ac:dyDescent="0.3">
      <c r="A326">
        <v>3582</v>
      </c>
      <c r="B326" s="9" t="s">
        <v>3581</v>
      </c>
      <c r="C326" s="3" t="s">
        <v>7692</v>
      </c>
      <c r="D326" s="6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5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4.4" customHeight="1" x14ac:dyDescent="0.3">
      <c r="A327">
        <v>3583</v>
      </c>
      <c r="B327" s="9" t="s">
        <v>3582</v>
      </c>
      <c r="C327" s="3" t="s">
        <v>7693</v>
      </c>
      <c r="D327" s="6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5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4.4" customHeight="1" x14ac:dyDescent="0.3">
      <c r="A328">
        <v>3585</v>
      </c>
      <c r="B328" s="9" t="s">
        <v>3584</v>
      </c>
      <c r="C328" s="3" t="s">
        <v>7695</v>
      </c>
      <c r="D328" s="6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5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14.4" customHeight="1" x14ac:dyDescent="0.3">
      <c r="A329">
        <v>3586</v>
      </c>
      <c r="B329" s="9" t="s">
        <v>3585</v>
      </c>
      <c r="C329" s="3" t="s">
        <v>7696</v>
      </c>
      <c r="D329" s="6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5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4.4" customHeight="1" x14ac:dyDescent="0.3">
      <c r="A330">
        <v>3589</v>
      </c>
      <c r="B330" s="9" t="s">
        <v>3588</v>
      </c>
      <c r="C330" s="3" t="s">
        <v>7699</v>
      </c>
      <c r="D330" s="6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5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14.4" customHeight="1" x14ac:dyDescent="0.3">
      <c r="A331">
        <v>3591</v>
      </c>
      <c r="B331" s="9" t="s">
        <v>3590</v>
      </c>
      <c r="C331" s="3" t="s">
        <v>7701</v>
      </c>
      <c r="D331" s="6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5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4.4" customHeight="1" x14ac:dyDescent="0.3">
      <c r="A332">
        <v>3592</v>
      </c>
      <c r="B332" s="9" t="s">
        <v>3591</v>
      </c>
      <c r="C332" s="3" t="s">
        <v>7702</v>
      </c>
      <c r="D332" s="6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5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4.4" customHeight="1" x14ac:dyDescent="0.3">
      <c r="A333">
        <v>3593</v>
      </c>
      <c r="B333" s="9" t="s">
        <v>3592</v>
      </c>
      <c r="C333" s="3" t="s">
        <v>7703</v>
      </c>
      <c r="D333" s="6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5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14.4" customHeight="1" x14ac:dyDescent="0.3">
      <c r="A334">
        <v>3594</v>
      </c>
      <c r="B334" s="9" t="s">
        <v>3593</v>
      </c>
      <c r="C334" s="3" t="s">
        <v>7704</v>
      </c>
      <c r="D334" s="6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5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4.4" customHeight="1" x14ac:dyDescent="0.3">
      <c r="A335">
        <v>3595</v>
      </c>
      <c r="B335" s="9" t="s">
        <v>3594</v>
      </c>
      <c r="C335" s="3" t="s">
        <v>7705</v>
      </c>
      <c r="D335" s="6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4.4" customHeight="1" x14ac:dyDescent="0.3">
      <c r="A336">
        <v>3597</v>
      </c>
      <c r="B336" s="9" t="s">
        <v>3596</v>
      </c>
      <c r="C336" s="3" t="s">
        <v>7707</v>
      </c>
      <c r="D336" s="6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5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4.4" customHeight="1" x14ac:dyDescent="0.3">
      <c r="A337">
        <v>3598</v>
      </c>
      <c r="B337" s="9" t="s">
        <v>3597</v>
      </c>
      <c r="C337" s="3" t="s">
        <v>7708</v>
      </c>
      <c r="D337" s="6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5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14.4" customHeight="1" x14ac:dyDescent="0.3">
      <c r="A338">
        <v>3599</v>
      </c>
      <c r="B338" s="9" t="s">
        <v>3598</v>
      </c>
      <c r="C338" s="3" t="s">
        <v>7709</v>
      </c>
      <c r="D338" s="6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5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14.4" customHeight="1" x14ac:dyDescent="0.3">
      <c r="A339">
        <v>3600</v>
      </c>
      <c r="B339" s="9" t="s">
        <v>3599</v>
      </c>
      <c r="C339" s="3" t="s">
        <v>7710</v>
      </c>
      <c r="D339" s="6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5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14.4" customHeight="1" x14ac:dyDescent="0.3">
      <c r="A340">
        <v>3602</v>
      </c>
      <c r="B340" s="9" t="s">
        <v>3601</v>
      </c>
      <c r="C340" s="3" t="s">
        <v>7712</v>
      </c>
      <c r="D340" s="6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5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14.4" customHeight="1" x14ac:dyDescent="0.3">
      <c r="A341">
        <v>3603</v>
      </c>
      <c r="B341" s="9" t="s">
        <v>3602</v>
      </c>
      <c r="C341" s="3" t="s">
        <v>7713</v>
      </c>
      <c r="D341" s="6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5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14.4" customHeight="1" x14ac:dyDescent="0.3">
      <c r="A342">
        <v>3604</v>
      </c>
      <c r="B342" s="9" t="s">
        <v>3603</v>
      </c>
      <c r="C342" s="3" t="s">
        <v>7714</v>
      </c>
      <c r="D342" s="6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5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4.4" customHeight="1" x14ac:dyDescent="0.3">
      <c r="A343">
        <v>3613</v>
      </c>
      <c r="B343" s="9" t="s">
        <v>3612</v>
      </c>
      <c r="C343" s="3" t="s">
        <v>7723</v>
      </c>
      <c r="D343" s="6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5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4.4" customHeight="1" x14ac:dyDescent="0.3">
      <c r="A344">
        <v>3614</v>
      </c>
      <c r="B344" s="9" t="s">
        <v>3439</v>
      </c>
      <c r="C344" s="3" t="s">
        <v>7724</v>
      </c>
      <c r="D344" s="6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5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14.4" customHeight="1" x14ac:dyDescent="0.3">
      <c r="A345">
        <v>3619</v>
      </c>
      <c r="B345" s="9" t="s">
        <v>3617</v>
      </c>
      <c r="C345" s="3" t="s">
        <v>7729</v>
      </c>
      <c r="D345" s="6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14.4" customHeight="1" x14ac:dyDescent="0.3">
      <c r="A346">
        <v>3620</v>
      </c>
      <c r="B346" s="9" t="s">
        <v>3618</v>
      </c>
      <c r="C346" s="3" t="s">
        <v>7730</v>
      </c>
      <c r="D346" s="6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5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14.4" customHeight="1" x14ac:dyDescent="0.3">
      <c r="A347">
        <v>3621</v>
      </c>
      <c r="B347" s="9" t="s">
        <v>3619</v>
      </c>
      <c r="C347" s="3" t="s">
        <v>7731</v>
      </c>
      <c r="D347" s="6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5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14.4" customHeight="1" x14ac:dyDescent="0.3">
      <c r="A348">
        <v>3622</v>
      </c>
      <c r="B348" s="9" t="s">
        <v>3620</v>
      </c>
      <c r="C348" s="3" t="s">
        <v>7732</v>
      </c>
      <c r="D348" s="6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5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4.4" customHeight="1" x14ac:dyDescent="0.3">
      <c r="A349">
        <v>3623</v>
      </c>
      <c r="B349" s="9" t="s">
        <v>3621</v>
      </c>
      <c r="C349" s="3" t="s">
        <v>7733</v>
      </c>
      <c r="D349" s="6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5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14.4" customHeight="1" x14ac:dyDescent="0.3">
      <c r="A350">
        <v>3624</v>
      </c>
      <c r="B350" s="9" t="s">
        <v>3622</v>
      </c>
      <c r="C350" s="3" t="s">
        <v>7734</v>
      </c>
      <c r="D350" s="6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5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14.4" customHeight="1" x14ac:dyDescent="0.3">
      <c r="A351">
        <v>3627</v>
      </c>
      <c r="B351" s="9" t="s">
        <v>3625</v>
      </c>
      <c r="C351" s="3" t="s">
        <v>7737</v>
      </c>
      <c r="D351" s="6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5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4.4" customHeight="1" x14ac:dyDescent="0.3">
      <c r="A352">
        <v>3648</v>
      </c>
      <c r="B352" s="9" t="s">
        <v>3646</v>
      </c>
      <c r="C352" s="3" t="s">
        <v>7758</v>
      </c>
      <c r="D352" s="6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5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4.4" customHeight="1" x14ac:dyDescent="0.3">
      <c r="A353">
        <v>3651</v>
      </c>
      <c r="B353" s="9" t="s">
        <v>3649</v>
      </c>
      <c r="C353" s="3" t="s">
        <v>7761</v>
      </c>
      <c r="D353" s="6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5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14.4" customHeight="1" x14ac:dyDescent="0.3">
      <c r="A354">
        <v>3655</v>
      </c>
      <c r="B354" s="9" t="s">
        <v>3652</v>
      </c>
      <c r="C354" s="3" t="s">
        <v>7765</v>
      </c>
      <c r="D354" s="6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5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4.4" customHeight="1" x14ac:dyDescent="0.3">
      <c r="A355">
        <v>3658</v>
      </c>
      <c r="B355" s="9" t="s">
        <v>3655</v>
      </c>
      <c r="C355" s="3" t="s">
        <v>7768</v>
      </c>
      <c r="D355" s="6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4.4" customHeight="1" x14ac:dyDescent="0.3">
      <c r="A356">
        <v>3659</v>
      </c>
      <c r="B356" s="9" t="s">
        <v>3656</v>
      </c>
      <c r="C356" s="3" t="s">
        <v>7769</v>
      </c>
      <c r="D356" s="6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5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14.4" customHeight="1" x14ac:dyDescent="0.3">
      <c r="A357">
        <v>3661</v>
      </c>
      <c r="B357" s="9" t="s">
        <v>3658</v>
      </c>
      <c r="C357" s="3" t="s">
        <v>7771</v>
      </c>
      <c r="D357" s="6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5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14.4" customHeight="1" x14ac:dyDescent="0.3">
      <c r="A358">
        <v>3664</v>
      </c>
      <c r="B358" s="9" t="s">
        <v>3661</v>
      </c>
      <c r="C358" s="3" t="s">
        <v>7774</v>
      </c>
      <c r="D358" s="6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5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14.4" customHeight="1" x14ac:dyDescent="0.3">
      <c r="A359">
        <v>3666</v>
      </c>
      <c r="B359" s="9" t="s">
        <v>3663</v>
      </c>
      <c r="C359" s="3" t="s">
        <v>7776</v>
      </c>
      <c r="D359" s="6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5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14.4" customHeight="1" x14ac:dyDescent="0.3">
      <c r="A360">
        <v>3668</v>
      </c>
      <c r="B360" s="9" t="s">
        <v>3665</v>
      </c>
      <c r="C360" s="3" t="s">
        <v>7778</v>
      </c>
      <c r="D360" s="6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5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14.4" customHeight="1" x14ac:dyDescent="0.3">
      <c r="A361">
        <v>3671</v>
      </c>
      <c r="B361" s="9" t="s">
        <v>3668</v>
      </c>
      <c r="C361" s="3" t="s">
        <v>7781</v>
      </c>
      <c r="D361" s="6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5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14.4" customHeight="1" x14ac:dyDescent="0.3">
      <c r="A362">
        <v>3676</v>
      </c>
      <c r="B362" s="9" t="s">
        <v>3673</v>
      </c>
      <c r="C362" s="3" t="s">
        <v>7786</v>
      </c>
      <c r="D362" s="6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5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4.4" customHeight="1" x14ac:dyDescent="0.3">
      <c r="A363">
        <v>3677</v>
      </c>
      <c r="B363" s="9" t="s">
        <v>3674</v>
      </c>
      <c r="C363" s="3" t="s">
        <v>7787</v>
      </c>
      <c r="D363" s="6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5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14.4" customHeight="1" x14ac:dyDescent="0.3">
      <c r="A364">
        <v>3679</v>
      </c>
      <c r="B364" s="9" t="s">
        <v>3676</v>
      </c>
      <c r="C364" s="3" t="s">
        <v>7789</v>
      </c>
      <c r="D364" s="6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5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4.4" customHeight="1" x14ac:dyDescent="0.3">
      <c r="A365">
        <v>3680</v>
      </c>
      <c r="B365" s="9" t="s">
        <v>3677</v>
      </c>
      <c r="C365" s="3" t="s">
        <v>7790</v>
      </c>
      <c r="D365" s="6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14.4" customHeight="1" x14ac:dyDescent="0.3">
      <c r="A366">
        <v>3681</v>
      </c>
      <c r="B366" s="9" t="s">
        <v>3678</v>
      </c>
      <c r="C366" s="3" t="s">
        <v>7791</v>
      </c>
      <c r="D366" s="6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5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4.4" customHeight="1" x14ac:dyDescent="0.3">
      <c r="A367">
        <v>3682</v>
      </c>
      <c r="B367" s="9" t="s">
        <v>3679</v>
      </c>
      <c r="C367" s="3" t="s">
        <v>7792</v>
      </c>
      <c r="D367" s="6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5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4.4" customHeight="1" x14ac:dyDescent="0.3">
      <c r="A368">
        <v>3683</v>
      </c>
      <c r="B368" s="9" t="s">
        <v>3680</v>
      </c>
      <c r="C368" s="3" t="s">
        <v>7793</v>
      </c>
      <c r="D368" s="6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5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14.4" customHeight="1" x14ac:dyDescent="0.3">
      <c r="A369">
        <v>3684</v>
      </c>
      <c r="B369" s="9" t="s">
        <v>3681</v>
      </c>
      <c r="C369" s="3" t="s">
        <v>7794</v>
      </c>
      <c r="D369" s="6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5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4.4" customHeight="1" x14ac:dyDescent="0.3">
      <c r="A370">
        <v>3685</v>
      </c>
      <c r="B370" s="9" t="s">
        <v>3682</v>
      </c>
      <c r="C370" s="3" t="s">
        <v>7795</v>
      </c>
      <c r="D370" s="6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5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14.4" customHeight="1" x14ac:dyDescent="0.3">
      <c r="A371">
        <v>3686</v>
      </c>
      <c r="B371" s="9" t="s">
        <v>3683</v>
      </c>
      <c r="C371" s="3" t="s">
        <v>7796</v>
      </c>
      <c r="D371" s="6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5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14.4" customHeight="1" x14ac:dyDescent="0.3">
      <c r="A372">
        <v>3687</v>
      </c>
      <c r="B372" s="9" t="s">
        <v>3684</v>
      </c>
      <c r="C372" s="3" t="s">
        <v>7797</v>
      </c>
      <c r="D372" s="6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5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14.4" customHeight="1" x14ac:dyDescent="0.3">
      <c r="A373">
        <v>3689</v>
      </c>
      <c r="B373" s="9" t="s">
        <v>3686</v>
      </c>
      <c r="C373" s="3" t="s">
        <v>7799</v>
      </c>
      <c r="D373" s="6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5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4.4" customHeight="1" x14ac:dyDescent="0.3">
      <c r="A374">
        <v>3690</v>
      </c>
      <c r="B374" s="9" t="s">
        <v>3687</v>
      </c>
      <c r="C374" s="3" t="s">
        <v>7800</v>
      </c>
      <c r="D374" s="6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5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4.4" customHeight="1" x14ac:dyDescent="0.3">
      <c r="A375">
        <v>3691</v>
      </c>
      <c r="B375" s="9" t="s">
        <v>3688</v>
      </c>
      <c r="C375" s="3" t="s">
        <v>7801</v>
      </c>
      <c r="D375" s="6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4.4" customHeight="1" x14ac:dyDescent="0.3">
      <c r="A376">
        <v>3692</v>
      </c>
      <c r="B376" s="9" t="s">
        <v>3689</v>
      </c>
      <c r="C376" s="3" t="s">
        <v>7802</v>
      </c>
      <c r="D376" s="6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5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14.4" customHeight="1" x14ac:dyDescent="0.3">
      <c r="A377">
        <v>3694</v>
      </c>
      <c r="B377" s="9" t="s">
        <v>3691</v>
      </c>
      <c r="C377" s="3" t="s">
        <v>7804</v>
      </c>
      <c r="D377" s="6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5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14.4" customHeight="1" x14ac:dyDescent="0.3">
      <c r="A378">
        <v>3695</v>
      </c>
      <c r="B378" s="9" t="s">
        <v>3692</v>
      </c>
      <c r="C378" s="3" t="s">
        <v>7805</v>
      </c>
      <c r="D378" s="6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5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4.4" customHeight="1" x14ac:dyDescent="0.3">
      <c r="A379">
        <v>3698</v>
      </c>
      <c r="B379" s="9" t="s">
        <v>3695</v>
      </c>
      <c r="C379" s="3" t="s">
        <v>7808</v>
      </c>
      <c r="D379" s="6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5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14.4" customHeight="1" x14ac:dyDescent="0.3">
      <c r="A380">
        <v>3699</v>
      </c>
      <c r="B380" s="9" t="s">
        <v>3696</v>
      </c>
      <c r="C380" s="3" t="s">
        <v>7809</v>
      </c>
      <c r="D380" s="6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5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14.4" customHeight="1" x14ac:dyDescent="0.3">
      <c r="A381">
        <v>3700</v>
      </c>
      <c r="B381" s="9" t="s">
        <v>3697</v>
      </c>
      <c r="C381" s="3" t="s">
        <v>7810</v>
      </c>
      <c r="D381" s="6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5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14.4" customHeight="1" x14ac:dyDescent="0.3">
      <c r="A382">
        <v>3703</v>
      </c>
      <c r="B382" s="9" t="s">
        <v>3700</v>
      </c>
      <c r="C382" s="3" t="s">
        <v>7813</v>
      </c>
      <c r="D382" s="6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5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4.4" customHeight="1" x14ac:dyDescent="0.3">
      <c r="A383">
        <v>3705</v>
      </c>
      <c r="B383" s="9" t="s">
        <v>3702</v>
      </c>
      <c r="C383" s="3" t="s">
        <v>7815</v>
      </c>
      <c r="D383" s="6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5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14.4" customHeight="1" x14ac:dyDescent="0.3">
      <c r="A384">
        <v>3706</v>
      </c>
      <c r="B384" s="9" t="s">
        <v>3703</v>
      </c>
      <c r="C384" s="3" t="s">
        <v>7816</v>
      </c>
      <c r="D384" s="6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5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4.4" customHeight="1" x14ac:dyDescent="0.3">
      <c r="A385">
        <v>3707</v>
      </c>
      <c r="B385" s="9" t="s">
        <v>3704</v>
      </c>
      <c r="C385" s="3" t="s">
        <v>7817</v>
      </c>
      <c r="D385" s="6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14.4" customHeight="1" x14ac:dyDescent="0.3">
      <c r="A386">
        <v>3708</v>
      </c>
      <c r="B386" s="9" t="s">
        <v>3705</v>
      </c>
      <c r="C386" s="3" t="s">
        <v>7818</v>
      </c>
      <c r="D386" s="6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5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4.4" customHeight="1" x14ac:dyDescent="0.3">
      <c r="A387">
        <v>3710</v>
      </c>
      <c r="B387" s="9" t="s">
        <v>3707</v>
      </c>
      <c r="C387" s="3" t="s">
        <v>7820</v>
      </c>
      <c r="D387" s="6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5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4.4" customHeight="1" x14ac:dyDescent="0.3">
      <c r="A388">
        <v>3711</v>
      </c>
      <c r="B388" s="9" t="s">
        <v>3708</v>
      </c>
      <c r="C388" s="3" t="s">
        <v>7821</v>
      </c>
      <c r="D388" s="6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5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14.4" customHeight="1" x14ac:dyDescent="0.3">
      <c r="A389">
        <v>3712</v>
      </c>
      <c r="B389" s="9" t="s">
        <v>3709</v>
      </c>
      <c r="C389" s="3" t="s">
        <v>7822</v>
      </c>
      <c r="D389" s="6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5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4.4" customHeight="1" x14ac:dyDescent="0.3">
      <c r="A390">
        <v>3713</v>
      </c>
      <c r="B390" s="9" t="s">
        <v>3710</v>
      </c>
      <c r="C390" s="3" t="s">
        <v>7823</v>
      </c>
      <c r="D390" s="6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5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14.4" customHeight="1" x14ac:dyDescent="0.3">
      <c r="A391">
        <v>3714</v>
      </c>
      <c r="B391" s="9" t="s">
        <v>3711</v>
      </c>
      <c r="C391" s="3" t="s">
        <v>7824</v>
      </c>
      <c r="D391" s="6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5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4.4" customHeight="1" x14ac:dyDescent="0.3">
      <c r="A392">
        <v>3716</v>
      </c>
      <c r="B392" s="9" t="s">
        <v>3713</v>
      </c>
      <c r="C392" s="3" t="s">
        <v>7826</v>
      </c>
      <c r="D392" s="6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5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4.4" customHeight="1" x14ac:dyDescent="0.3">
      <c r="A393">
        <v>3720</v>
      </c>
      <c r="B393" s="9" t="s">
        <v>3717</v>
      </c>
      <c r="C393" s="3" t="s">
        <v>7830</v>
      </c>
      <c r="D393" s="6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5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14.4" customHeight="1" x14ac:dyDescent="0.3">
      <c r="A394">
        <v>3721</v>
      </c>
      <c r="B394" s="9" t="s">
        <v>3718</v>
      </c>
      <c r="C394" s="3" t="s">
        <v>7831</v>
      </c>
      <c r="D394" s="6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5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4.4" customHeight="1" x14ac:dyDescent="0.3">
      <c r="A395">
        <v>3726</v>
      </c>
      <c r="B395" s="9" t="s">
        <v>3723</v>
      </c>
      <c r="C395" s="3" t="s">
        <v>7836</v>
      </c>
      <c r="D395" s="6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14.4" customHeight="1" x14ac:dyDescent="0.3">
      <c r="A396">
        <v>3727</v>
      </c>
      <c r="B396" s="9" t="s">
        <v>3724</v>
      </c>
      <c r="C396" s="3" t="s">
        <v>7837</v>
      </c>
      <c r="D396" s="6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5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4.4" customHeight="1" x14ac:dyDescent="0.3">
      <c r="A397">
        <v>3810</v>
      </c>
      <c r="B397" s="9" t="s">
        <v>3807</v>
      </c>
      <c r="C397" s="3" t="s">
        <v>7920</v>
      </c>
      <c r="D397" s="6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5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14.4" customHeight="1" x14ac:dyDescent="0.3">
      <c r="A398">
        <v>3813</v>
      </c>
      <c r="B398" s="9" t="s">
        <v>3810</v>
      </c>
      <c r="C398" s="3" t="s">
        <v>7923</v>
      </c>
      <c r="D398" s="6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5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14.4" customHeight="1" x14ac:dyDescent="0.3">
      <c r="A399">
        <v>3814</v>
      </c>
      <c r="B399" s="9" t="s">
        <v>3811</v>
      </c>
      <c r="C399" s="3" t="s">
        <v>7924</v>
      </c>
      <c r="D399" s="6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5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4.4" customHeight="1" x14ac:dyDescent="0.3">
      <c r="A400">
        <v>3816</v>
      </c>
      <c r="B400" s="9" t="s">
        <v>3813</v>
      </c>
      <c r="C400" s="3" t="s">
        <v>7926</v>
      </c>
      <c r="D400" s="6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5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14.4" customHeight="1" x14ac:dyDescent="0.3">
      <c r="A401">
        <v>3817</v>
      </c>
      <c r="B401" s="9" t="s">
        <v>3814</v>
      </c>
      <c r="C401" s="3" t="s">
        <v>7927</v>
      </c>
      <c r="D401" s="6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5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14.4" customHeight="1" x14ac:dyDescent="0.3">
      <c r="A402">
        <v>3818</v>
      </c>
      <c r="B402" s="9" t="s">
        <v>3815</v>
      </c>
      <c r="C402" s="3" t="s">
        <v>7928</v>
      </c>
      <c r="D402" s="6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5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4.4" customHeight="1" x14ac:dyDescent="0.3">
      <c r="A403">
        <v>3819</v>
      </c>
      <c r="B403" s="9" t="s">
        <v>3816</v>
      </c>
      <c r="C403" s="3" t="s">
        <v>7817</v>
      </c>
      <c r="D403" s="6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5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14.4" customHeight="1" x14ac:dyDescent="0.3">
      <c r="A404">
        <v>3821</v>
      </c>
      <c r="B404" s="9" t="s">
        <v>3818</v>
      </c>
      <c r="C404" s="3" t="s">
        <v>7930</v>
      </c>
      <c r="D404" s="6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5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4.4" customHeight="1" x14ac:dyDescent="0.3">
      <c r="A405">
        <v>3823</v>
      </c>
      <c r="B405" s="9" t="s">
        <v>3820</v>
      </c>
      <c r="C405" s="3" t="s">
        <v>7932</v>
      </c>
      <c r="D405" s="6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14.4" customHeight="1" x14ac:dyDescent="0.3">
      <c r="A406">
        <v>3825</v>
      </c>
      <c r="B406" s="9" t="s">
        <v>3822</v>
      </c>
      <c r="C406" s="3" t="s">
        <v>7934</v>
      </c>
      <c r="D406" s="6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5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14.4" customHeight="1" x14ac:dyDescent="0.3">
      <c r="A407">
        <v>3828</v>
      </c>
      <c r="B407" s="9" t="s">
        <v>3825</v>
      </c>
      <c r="C407" s="3" t="s">
        <v>7937</v>
      </c>
      <c r="D407" s="6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5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4.4" customHeight="1" x14ac:dyDescent="0.3">
      <c r="A408">
        <v>3829</v>
      </c>
      <c r="B408" s="9" t="s">
        <v>3826</v>
      </c>
      <c r="C408" s="3" t="s">
        <v>7938</v>
      </c>
      <c r="D408" s="6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5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4.4" customHeight="1" x14ac:dyDescent="0.3">
      <c r="A409">
        <v>3830</v>
      </c>
      <c r="B409" s="9" t="s">
        <v>3827</v>
      </c>
      <c r="C409" s="3" t="s">
        <v>7939</v>
      </c>
      <c r="D409" s="6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5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14.4" customHeight="1" x14ac:dyDescent="0.3">
      <c r="A410">
        <v>3831</v>
      </c>
      <c r="B410" s="9" t="s">
        <v>3828</v>
      </c>
      <c r="C410" s="3" t="s">
        <v>7940</v>
      </c>
      <c r="D410" s="6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5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14.4" customHeight="1" x14ac:dyDescent="0.3">
      <c r="A411">
        <v>3832</v>
      </c>
      <c r="B411" s="9" t="s">
        <v>3829</v>
      </c>
      <c r="C411" s="3" t="s">
        <v>7941</v>
      </c>
      <c r="D411" s="6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5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4.4" customHeight="1" x14ac:dyDescent="0.3">
      <c r="A412">
        <v>3836</v>
      </c>
      <c r="B412" s="9" t="s">
        <v>3833</v>
      </c>
      <c r="C412" s="3" t="s">
        <v>7945</v>
      </c>
      <c r="D412" s="6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5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14.4" customHeight="1" x14ac:dyDescent="0.3">
      <c r="A413">
        <v>3839</v>
      </c>
      <c r="B413" s="9" t="s">
        <v>3836</v>
      </c>
      <c r="C413" s="3" t="s">
        <v>7948</v>
      </c>
      <c r="D413" s="6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5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4" priority="4" operator="equal">
      <formula>"canceled"</formula>
    </cfRule>
    <cfRule type="cellIs" dxfId="3" priority="5" operator="equal">
      <formula>"failed"</formula>
    </cfRule>
    <cfRule type="cellIs" dxfId="2" priority="6" operator="equal">
      <formula>"successful"</formula>
    </cfRule>
    <cfRule type="cellIs" dxfId="1" priority="7" operator="equal">
      <formula>"succesful"</formula>
    </cfRule>
    <cfRule type="cellIs" dxfId="0" priority="8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rgb="FFFF0000"/>
        <color theme="8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25023-28A5-4B56-B859-E0D487791808}">
  <dimension ref="A1:F6"/>
  <sheetViews>
    <sheetView workbookViewId="0">
      <selection activeCell="F9" sqref="F9"/>
    </sheetView>
  </sheetViews>
  <sheetFormatPr defaultRowHeight="14.4" x14ac:dyDescent="0.3"/>
  <cols>
    <col min="1" max="1" width="33.33203125" bestFit="1" customWidth="1"/>
    <col min="2" max="2" width="124.88671875" bestFit="1" customWidth="1"/>
    <col min="5" max="5" width="16.33203125" style="5" bestFit="1" customWidth="1"/>
  </cols>
  <sheetData>
    <row r="1" spans="1:6" x14ac:dyDescent="0.3">
      <c r="A1" t="s">
        <v>8379</v>
      </c>
      <c r="B1" t="s">
        <v>8380</v>
      </c>
      <c r="C1" t="s">
        <v>8381</v>
      </c>
      <c r="D1" t="s">
        <v>8382</v>
      </c>
      <c r="E1" s="5" t="s">
        <v>8307</v>
      </c>
      <c r="F1" t="s">
        <v>8383</v>
      </c>
    </row>
    <row r="2" spans="1:6" x14ac:dyDescent="0.3">
      <c r="A2" t="s">
        <v>3473</v>
      </c>
      <c r="B2" t="str">
        <f>VLOOKUP(A2, Kickstarter!B:C,2, FALSE)</f>
        <v>Help us get actor-writer Ian Bonar's debut play - a hilarious, heartbreaking story of grief and loss - to the 2016 Edinburgh Fringe.</v>
      </c>
      <c r="C2">
        <f>VLOOKUP(A2, Kickstarter!B:E, 3,FALSE)</f>
        <v>2000</v>
      </c>
      <c r="D2">
        <f>VLOOKUP(A2, Kickstarter!B:E, 4,FALSE)</f>
        <v>2020</v>
      </c>
      <c r="E2" s="5">
        <f>VLOOKUP(A2, Kickstarter!B:P, 15, FALSE)</f>
        <v>51.79</v>
      </c>
      <c r="F2">
        <f>VLOOKUP(A2, Kickstarter!B:P, 11, FALSE)</f>
        <v>39</v>
      </c>
    </row>
    <row r="3" spans="1:6" x14ac:dyDescent="0.3">
      <c r="A3" t="s">
        <v>3616</v>
      </c>
      <c r="B3" t="str">
        <f>VLOOKUP(A3, Kickstarter!B:C,2, FALSE)</f>
        <v>The play yet to be described as "A surefire Edinburgh Fringe Festival Cult Hit". Coming to the Underbelly, Edinburgh, 5th-30th August.</v>
      </c>
      <c r="C3">
        <f>VLOOKUP(A3, Kickstarter!B:E, 3,FALSE)</f>
        <v>2000</v>
      </c>
      <c r="D3">
        <f>VLOOKUP(A3, Kickstarter!B:E, 4,FALSE)</f>
        <v>2020</v>
      </c>
      <c r="E3" s="5">
        <f>VLOOKUP(A3, Kickstarter!B:P, 15, FALSE)</f>
        <v>36.07</v>
      </c>
      <c r="F3">
        <f>VLOOKUP(A3, Kickstarter!B:P, 11, FALSE)</f>
        <v>56</v>
      </c>
    </row>
    <row r="4" spans="1:6" x14ac:dyDescent="0.3">
      <c r="A4" t="s">
        <v>3178</v>
      </c>
      <c r="B4" t="str">
        <f>VLOOKUP(A4, Kickstarter!B:C,2, FALSE)</f>
        <v>Cutting Off Kate Bush is a one-woman show written &amp; performed by Lucy Benson-Brown, premiering at the Edinburgh Fringe Festival 2014</v>
      </c>
      <c r="C4">
        <f>VLOOKUP(A4, Kickstarter!B:E, 3,FALSE)</f>
        <v>1500</v>
      </c>
      <c r="D4">
        <f>VLOOKUP(A4, Kickstarter!B:E, 4,FALSE)</f>
        <v>2576</v>
      </c>
      <c r="E4" s="5">
        <f>VLOOKUP(A4, Kickstarter!B:P, 15, FALSE)</f>
        <v>33.03</v>
      </c>
      <c r="F4">
        <f>VLOOKUP(A4, Kickstarter!B:P, 11, FALSE)</f>
        <v>78</v>
      </c>
    </row>
    <row r="5" spans="1:6" x14ac:dyDescent="0.3">
      <c r="A5" t="s">
        <v>3329</v>
      </c>
      <c r="B5" t="str">
        <f>VLOOKUP(A5, Kickstarter!B:C,2, FALSE)</f>
        <v>Jestia and Raedon is a brand new romantic comedy play going to the Edinburgh Fringe Festival this summer.</v>
      </c>
      <c r="C5">
        <f>VLOOKUP(A5, Kickstarter!B:E, 3,FALSE)</f>
        <v>1000</v>
      </c>
      <c r="D5">
        <f>VLOOKUP(A5, Kickstarter!B:E, 4,FALSE)</f>
        <v>1168</v>
      </c>
      <c r="E5" s="5">
        <f>VLOOKUP(A5, Kickstarter!B:P, 15, FALSE)</f>
        <v>44.92</v>
      </c>
      <c r="F5">
        <f>VLOOKUP(A5, Kickstarter!B:P, 11, FALSE)</f>
        <v>26</v>
      </c>
    </row>
    <row r="6" spans="1:6" x14ac:dyDescent="0.3">
      <c r="A6" s="9" t="s">
        <v>3221</v>
      </c>
      <c r="B6" t="str">
        <f>VLOOKUP(A6, Kickstarter!B:C,2, FALSE)</f>
        <v>A one-man show about love, loss, and motorways, written &amp; performed by Ben Norris. Help us get to the 2015 Edinburgh Fringe and beyond!</v>
      </c>
      <c r="C6">
        <f>VLOOKUP(A6, Kickstarter!B:E, 3,FALSE)</f>
        <v>4000</v>
      </c>
      <c r="D6">
        <f>VLOOKUP(A6, Kickstarter!B:E, 4,FALSE)</f>
        <v>4137</v>
      </c>
      <c r="E6" s="5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Failed US Kickstarters</vt:lpstr>
      <vt:lpstr>Descriptive Statistics</vt:lpstr>
      <vt:lpstr>Succesful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Fernando Iñarra</cp:lastModifiedBy>
  <dcterms:created xsi:type="dcterms:W3CDTF">2017-04-20T15:17:24Z</dcterms:created>
  <dcterms:modified xsi:type="dcterms:W3CDTF">2021-12-15T00:30:41Z</dcterms:modified>
</cp:coreProperties>
</file>