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/>
  <mc:AlternateContent xmlns:mc="http://schemas.openxmlformats.org/markup-compatibility/2006">
    <mc:Choice Requires="x15">
      <x15ac:absPath xmlns:x15ac="http://schemas.microsoft.com/office/spreadsheetml/2010/11/ac" url="/Users/danbarclay/Downloads/"/>
    </mc:Choice>
  </mc:AlternateContent>
  <xr:revisionPtr revIDLastSave="0" documentId="13_ncr:1_{926906BF-7F4C-BD4E-A0F5-EAC27E1518B9}" xr6:coauthVersionLast="47" xr6:coauthVersionMax="47" xr10:uidLastSave="{00000000-0000-0000-0000-000000000000}"/>
  <bookViews>
    <workbookView xWindow="3680" yWindow="2800" windowWidth="27600" windowHeight="147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I3" i="1" s="1"/>
  <c r="F4" i="1"/>
  <c r="I4" i="1" s="1"/>
  <c r="F5" i="1"/>
  <c r="I5" i="1" s="1"/>
  <c r="F6" i="1"/>
  <c r="I6" i="1" s="1"/>
  <c r="F7" i="1"/>
  <c r="I7" i="1" s="1"/>
  <c r="F8" i="1"/>
  <c r="I8" i="1" s="1"/>
  <c r="F9" i="1"/>
  <c r="I9" i="1" s="1"/>
  <c r="F10" i="1"/>
  <c r="I10" i="1" s="1"/>
  <c r="F11" i="1"/>
  <c r="I11" i="1" s="1"/>
  <c r="F12" i="1"/>
  <c r="I12" i="1" s="1"/>
  <c r="F13" i="1"/>
  <c r="I13" i="1" s="1"/>
  <c r="F14" i="1"/>
  <c r="I14" i="1" s="1"/>
  <c r="F15" i="1"/>
  <c r="I15" i="1" s="1"/>
  <c r="F16" i="1"/>
  <c r="I16" i="1" s="1"/>
  <c r="F2" i="1"/>
  <c r="I2" i="1" s="1"/>
</calcChain>
</file>

<file path=xl/sharedStrings.xml><?xml version="1.0" encoding="utf-8"?>
<sst xmlns="http://schemas.openxmlformats.org/spreadsheetml/2006/main" count="173" uniqueCount="129">
  <si>
    <t>transactionId</t>
  </si>
  <si>
    <t>type</t>
  </si>
  <si>
    <t>ticker</t>
  </si>
  <si>
    <t>name</t>
  </si>
  <si>
    <t>transactionDate</t>
  </si>
  <si>
    <t>units</t>
  </si>
  <si>
    <t>currency</t>
  </si>
  <si>
    <t>price</t>
  </si>
  <si>
    <t>totalConsideration</t>
  </si>
  <si>
    <t>settlementDate</t>
  </si>
  <si>
    <t>clientInternal</t>
  </si>
  <si>
    <t>txn-0001</t>
  </si>
  <si>
    <t>Buy</t>
  </si>
  <si>
    <t>BT/A LN</t>
  </si>
  <si>
    <t>BT Group</t>
  </si>
  <si>
    <t>2022-03-01</t>
  </si>
  <si>
    <t>GBP</t>
  </si>
  <si>
    <t>2022-03-04</t>
  </si>
  <si>
    <t>EQ7B988C36E34C4</t>
  </si>
  <si>
    <t>txn-0002</t>
  </si>
  <si>
    <t>JET LN</t>
  </si>
  <si>
    <t>Just Eat Takeaway</t>
  </si>
  <si>
    <t>2022-05-03</t>
  </si>
  <si>
    <t>2022-05-07</t>
  </si>
  <si>
    <t>EQ658AEBA8AED04</t>
  </si>
  <si>
    <t>txn-0003</t>
  </si>
  <si>
    <t>LLOY LN</t>
  </si>
  <si>
    <t>Lloyds Banking Group</t>
  </si>
  <si>
    <t>2022-02-04</t>
  </si>
  <si>
    <t>2022-02-06</t>
  </si>
  <si>
    <t>EQ03B8F5DBB1DF4</t>
  </si>
  <si>
    <t>txn-0004</t>
  </si>
  <si>
    <t>MRW LN</t>
  </si>
  <si>
    <t>Morrisons</t>
  </si>
  <si>
    <t>2022-05-06</t>
  </si>
  <si>
    <t>EQ5C5CD425E1984</t>
  </si>
  <si>
    <t>txn-0005</t>
  </si>
  <si>
    <t>Sell</t>
  </si>
  <si>
    <t>NG/ LN</t>
  </si>
  <si>
    <t>National Grid plc</t>
  </si>
  <si>
    <t>2022-03-03</t>
  </si>
  <si>
    <t>2022-03-05</t>
  </si>
  <si>
    <t>EQA98A262394884</t>
  </si>
  <si>
    <t>txn-0006</t>
  </si>
  <si>
    <t>RDSA LN</t>
  </si>
  <si>
    <t>Royal Dutch Shell</t>
  </si>
  <si>
    <t>2022-01-13</t>
  </si>
  <si>
    <t>2022-01-16</t>
  </si>
  <si>
    <t>EQ418D3B0F4C604</t>
  </si>
  <si>
    <t>txn-0007</t>
  </si>
  <si>
    <t>SGE LN</t>
  </si>
  <si>
    <t>Sage Group</t>
  </si>
  <si>
    <t>2022-07-24</t>
  </si>
  <si>
    <t>USD</t>
  </si>
  <si>
    <t>2022-07-27</t>
  </si>
  <si>
    <t>EQ7434B39DC27E4</t>
  </si>
  <si>
    <t>txn-0008</t>
  </si>
  <si>
    <t>STJ LN</t>
  </si>
  <si>
    <t>2022-07-31</t>
  </si>
  <si>
    <t>2022-08-02</t>
  </si>
  <si>
    <t>EQ55A76BD5361B4</t>
  </si>
  <si>
    <t>txn-0009</t>
  </si>
  <si>
    <t>TSCO LN</t>
  </si>
  <si>
    <t>Tesco</t>
  </si>
  <si>
    <t>2022-08-12</t>
  </si>
  <si>
    <t>EQ47FD7AEB8FEF4</t>
  </si>
  <si>
    <t>sector</t>
  </si>
  <si>
    <t>isin</t>
  </si>
  <si>
    <t>sedol</t>
  </si>
  <si>
    <t>Fixed Line Telecommunications</t>
  </si>
  <si>
    <t>GB0030913577</t>
  </si>
  <si>
    <t>Software &amp; Computer Services</t>
  </si>
  <si>
    <t>NL0012015705</t>
  </si>
  <si>
    <t>BKM1QM4</t>
  </si>
  <si>
    <t>Banks</t>
  </si>
  <si>
    <t>GB0008706128</t>
  </si>
  <si>
    <t>Food &amp; Drug Retailers</t>
  </si>
  <si>
    <t>GB0006043169</t>
  </si>
  <si>
    <t>Oil &amp; Gas Producers</t>
  </si>
  <si>
    <t>GB00B03MLX29</t>
  </si>
  <si>
    <t>B03MLX2</t>
  </si>
  <si>
    <t>GB00BDR05C01</t>
  </si>
  <si>
    <t>Gas, Water &amp; Multi-utilities</t>
  </si>
  <si>
    <t>BDR05C0</t>
  </si>
  <si>
    <t>GB00B8C3BL03</t>
  </si>
  <si>
    <t>B8C3BL0</t>
  </si>
  <si>
    <t>Life Insurance</t>
  </si>
  <si>
    <t>GB0007669376</t>
  </si>
  <si>
    <t>St. James's Place plc</t>
  </si>
  <si>
    <t>GB00BLGZ9862</t>
  </si>
  <si>
    <t>BLGZ986</t>
  </si>
  <si>
    <t>txn-0010</t>
  </si>
  <si>
    <t>txn-0011</t>
  </si>
  <si>
    <t>txn-0012</t>
  </si>
  <si>
    <t>txn-0013</t>
  </si>
  <si>
    <t>txn-0014</t>
  </si>
  <si>
    <t>txn-0015</t>
  </si>
  <si>
    <t>Vodafone</t>
  </si>
  <si>
    <t>Rightmove</t>
  </si>
  <si>
    <t>Aviva</t>
  </si>
  <si>
    <t>BHP</t>
  </si>
  <si>
    <t>BP</t>
  </si>
  <si>
    <t>Anglo American Plc</t>
  </si>
  <si>
    <t>VOD LN</t>
  </si>
  <si>
    <t>RMV LN</t>
  </si>
  <si>
    <t>AV LN</t>
  </si>
  <si>
    <t>BHP LN</t>
  </si>
  <si>
    <t>BP LN</t>
  </si>
  <si>
    <t>AAL LN</t>
  </si>
  <si>
    <t>GB00BH4HKS39</t>
  </si>
  <si>
    <t>GB00BGDT3G23</t>
  </si>
  <si>
    <t>GB0002162385</t>
  </si>
  <si>
    <t xml:space="preserve">GB0000566504	</t>
  </si>
  <si>
    <t>GB0007980591</t>
  </si>
  <si>
    <t>GB00B1XZS820</t>
  </si>
  <si>
    <t>Housing</t>
  </si>
  <si>
    <t>Insurance</t>
  </si>
  <si>
    <t>Commodities</t>
  </si>
  <si>
    <t>Mining</t>
  </si>
  <si>
    <t>EQ47FD7AEB8FEF5</t>
  </si>
  <si>
    <t>EQ47FD7AEB8FEF6</t>
  </si>
  <si>
    <t>EQ47FD7AEB8FEF8</t>
  </si>
  <si>
    <t>BLGZ987</t>
  </si>
  <si>
    <t>BLGZ988</t>
  </si>
  <si>
    <t>BLGZ990</t>
  </si>
  <si>
    <t>BLGZ992</t>
  </si>
  <si>
    <t>EQ47FD5CD48FEF7</t>
  </si>
  <si>
    <t>EQ45CD4AEB8FEF9</t>
  </si>
  <si>
    <t>EQ47F5CD4B8FEF1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</si>
</sst>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24292F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16"/>
  <sheetViews>
    <sheetView tabSelected="1" workbookViewId="0">
      <selection activeCell="I20" sqref="I20"/>
    </sheetView>
  </sheetViews>
  <sheetFormatPr baseColWidth="10" defaultColWidth="8.83203125" defaultRowHeight="15" x14ac:dyDescent="0.2"/>
  <cols>
    <col min="1" max="3" width="13.5" bestFit="1" customWidth="1"/>
    <col min="4" max="4" width="21.83203125" customWidth="1"/>
    <col min="5" max="10" width="13.5" bestFit="1" customWidth="1"/>
    <col min="11" max="11" width="17.5" customWidth="1"/>
    <col min="12" max="12" width="27.83203125" customWidth="1"/>
    <col min="13" max="13" width="14" customWidth="1"/>
  </cols>
  <sheetData>
    <row r="1" spans="1:14" ht="18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66</v>
      </c>
      <c r="M1" t="s">
        <v>67</v>
      </c>
      <c r="N1" t="s">
        <v>68</v>
      </c>
    </row>
    <row r="2" spans="1:14" ht="18.75" customHeight="1" x14ac:dyDescent="0.2">
      <c r="A2" t="s">
        <v>11</v>
      </c>
      <c r="B2" t="s">
        <v>12</v>
      </c>
      <c r="C2" t="s">
        <v>13</v>
      </c>
      <c r="D2" t="s">
        <v>14</v>
      </c>
      <c r="E2" t="s">
        <v>15</v>
      </c>
      <c r="F2">
        <f ca="1">RANDBETWEEN(70, 300)</f>
        <v>154</v>
      </c>
      <c r="G2" t="s">
        <v>16</v>
      </c>
      <c r="H2">
        <v>161.02000000000001</v>
      </c>
      <c r="I2">
        <f ca="1">H2*F2</f>
        <v>24797.08</v>
      </c>
      <c r="J2" t="s">
        <v>17</v>
      </c>
      <c r="K2" t="s">
        <v>18</v>
      </c>
      <c r="L2" t="s">
        <v>69</v>
      </c>
      <c r="M2" t="s">
        <v>70</v>
      </c>
      <c r="N2">
        <v>3091357</v>
      </c>
    </row>
    <row r="3" spans="1:14" ht="18.75" customHeight="1" x14ac:dyDescent="0.2">
      <c r="A3" t="s">
        <v>19</v>
      </c>
      <c r="B3" t="s">
        <v>12</v>
      </c>
      <c r="C3" t="s">
        <v>20</v>
      </c>
      <c r="D3" t="s">
        <v>21</v>
      </c>
      <c r="E3" t="s">
        <v>22</v>
      </c>
      <c r="F3">
        <f t="shared" ref="F3:F16" ca="1" si="0">RANDBETWEEN(70, 300)</f>
        <v>156</v>
      </c>
      <c r="G3" t="s">
        <v>16</v>
      </c>
      <c r="H3">
        <v>1453.2</v>
      </c>
      <c r="I3">
        <f t="shared" ref="I3:I16" ca="1" si="1">H3*F3</f>
        <v>226699.2</v>
      </c>
      <c r="J3" t="s">
        <v>23</v>
      </c>
      <c r="K3" t="s">
        <v>24</v>
      </c>
      <c r="L3" t="s">
        <v>71</v>
      </c>
      <c r="M3" t="s">
        <v>72</v>
      </c>
      <c r="N3" t="s">
        <v>73</v>
      </c>
    </row>
    <row r="4" spans="1:14" ht="18.75" customHeight="1" x14ac:dyDescent="0.2">
      <c r="A4" t="s">
        <v>25</v>
      </c>
      <c r="B4" t="s">
        <v>12</v>
      </c>
      <c r="C4" t="s">
        <v>26</v>
      </c>
      <c r="D4" t="s">
        <v>27</v>
      </c>
      <c r="E4" t="s">
        <v>28</v>
      </c>
      <c r="F4">
        <f t="shared" ca="1" si="0"/>
        <v>256</v>
      </c>
      <c r="G4" t="s">
        <v>16</v>
      </c>
      <c r="H4">
        <v>45.31</v>
      </c>
      <c r="I4">
        <f t="shared" ca="1" si="1"/>
        <v>11599.36</v>
      </c>
      <c r="J4" t="s">
        <v>29</v>
      </c>
      <c r="K4" t="s">
        <v>30</v>
      </c>
      <c r="L4" t="s">
        <v>74</v>
      </c>
      <c r="M4" t="s">
        <v>75</v>
      </c>
      <c r="N4">
        <v>870612</v>
      </c>
    </row>
    <row r="5" spans="1:14" ht="18.75" customHeight="1" x14ac:dyDescent="0.2">
      <c r="A5" t="s">
        <v>31</v>
      </c>
      <c r="B5" t="s">
        <v>12</v>
      </c>
      <c r="C5" t="s">
        <v>32</v>
      </c>
      <c r="D5" t="s">
        <v>33</v>
      </c>
      <c r="E5" t="s">
        <v>22</v>
      </c>
      <c r="F5">
        <f t="shared" ca="1" si="0"/>
        <v>81</v>
      </c>
      <c r="G5" t="s">
        <v>16</v>
      </c>
      <c r="H5">
        <v>286.39999999999998</v>
      </c>
      <c r="I5">
        <f t="shared" ca="1" si="1"/>
        <v>23198.399999999998</v>
      </c>
      <c r="J5" t="s">
        <v>34</v>
      </c>
      <c r="K5" t="s">
        <v>35</v>
      </c>
      <c r="L5" t="s">
        <v>76</v>
      </c>
      <c r="M5" t="s">
        <v>77</v>
      </c>
      <c r="N5">
        <v>604316</v>
      </c>
    </row>
    <row r="6" spans="1:14" ht="18.75" customHeight="1" x14ac:dyDescent="0.2">
      <c r="A6" t="s">
        <v>36</v>
      </c>
      <c r="B6" t="s">
        <v>37</v>
      </c>
      <c r="C6" t="s">
        <v>38</v>
      </c>
      <c r="D6" t="s">
        <v>39</v>
      </c>
      <c r="E6" t="s">
        <v>40</v>
      </c>
      <c r="F6">
        <f t="shared" ca="1" si="0"/>
        <v>220</v>
      </c>
      <c r="G6" t="s">
        <v>16</v>
      </c>
      <c r="H6">
        <v>1136.5</v>
      </c>
      <c r="I6">
        <f t="shared" ca="1" si="1"/>
        <v>250030</v>
      </c>
      <c r="J6" t="s">
        <v>41</v>
      </c>
      <c r="K6" t="s">
        <v>42</v>
      </c>
      <c r="L6" t="s">
        <v>82</v>
      </c>
      <c r="M6" t="s">
        <v>81</v>
      </c>
      <c r="N6" t="s">
        <v>83</v>
      </c>
    </row>
    <row r="7" spans="1:14" ht="18.75" customHeight="1" x14ac:dyDescent="0.2">
      <c r="A7" t="s">
        <v>43</v>
      </c>
      <c r="B7" t="s">
        <v>12</v>
      </c>
      <c r="C7" t="s">
        <v>44</v>
      </c>
      <c r="D7" t="s">
        <v>45</v>
      </c>
      <c r="E7" t="s">
        <v>46</v>
      </c>
      <c r="F7">
        <f t="shared" ca="1" si="0"/>
        <v>223</v>
      </c>
      <c r="G7" t="s">
        <v>16</v>
      </c>
      <c r="H7">
        <v>2203.79</v>
      </c>
      <c r="I7">
        <f t="shared" ca="1" si="1"/>
        <v>491445.17</v>
      </c>
      <c r="J7" t="s">
        <v>47</v>
      </c>
      <c r="K7" t="s">
        <v>48</v>
      </c>
      <c r="L7" t="s">
        <v>78</v>
      </c>
      <c r="M7" t="s">
        <v>79</v>
      </c>
      <c r="N7" t="s">
        <v>80</v>
      </c>
    </row>
    <row r="8" spans="1:14" ht="18.75" customHeight="1" x14ac:dyDescent="0.2">
      <c r="A8" t="s">
        <v>49</v>
      </c>
      <c r="B8" t="s">
        <v>37</v>
      </c>
      <c r="C8" t="s">
        <v>50</v>
      </c>
      <c r="D8" t="s">
        <v>51</v>
      </c>
      <c r="E8" t="s">
        <v>52</v>
      </c>
      <c r="F8">
        <f t="shared" ca="1" si="0"/>
        <v>200</v>
      </c>
      <c r="G8" t="s">
        <v>53</v>
      </c>
      <c r="H8">
        <v>726.4</v>
      </c>
      <c r="I8">
        <f t="shared" ca="1" si="1"/>
        <v>145280</v>
      </c>
      <c r="J8" t="s">
        <v>54</v>
      </c>
      <c r="K8" t="s">
        <v>55</v>
      </c>
      <c r="L8" t="s">
        <v>71</v>
      </c>
      <c r="M8" t="s">
        <v>84</v>
      </c>
      <c r="N8" t="s">
        <v>85</v>
      </c>
    </row>
    <row r="9" spans="1:14" ht="18.75" customHeight="1" x14ac:dyDescent="0.2">
      <c r="A9" t="s">
        <v>56</v>
      </c>
      <c r="B9" t="s">
        <v>37</v>
      </c>
      <c r="C9" t="s">
        <v>57</v>
      </c>
      <c r="D9" t="s">
        <v>88</v>
      </c>
      <c r="E9" t="s">
        <v>58</v>
      </c>
      <c r="F9">
        <f t="shared" ca="1" si="0"/>
        <v>102</v>
      </c>
      <c r="G9" t="s">
        <v>53</v>
      </c>
      <c r="H9">
        <v>1214</v>
      </c>
      <c r="I9">
        <f t="shared" ca="1" si="1"/>
        <v>123828</v>
      </c>
      <c r="J9" t="s">
        <v>59</v>
      </c>
      <c r="K9" t="s">
        <v>60</v>
      </c>
      <c r="L9" t="s">
        <v>86</v>
      </c>
      <c r="M9" t="s">
        <v>87</v>
      </c>
      <c r="N9">
        <v>766937</v>
      </c>
    </row>
    <row r="10" spans="1:14" ht="18.75" customHeight="1" x14ac:dyDescent="0.2">
      <c r="A10" t="s">
        <v>61</v>
      </c>
      <c r="B10" t="s">
        <v>12</v>
      </c>
      <c r="C10" t="s">
        <v>62</v>
      </c>
      <c r="D10" t="s">
        <v>63</v>
      </c>
      <c r="E10" t="s">
        <v>15</v>
      </c>
      <c r="F10">
        <f t="shared" ca="1" si="0"/>
        <v>219</v>
      </c>
      <c r="G10" t="s">
        <v>16</v>
      </c>
      <c r="H10">
        <v>263.7</v>
      </c>
      <c r="I10">
        <f t="shared" ca="1" si="1"/>
        <v>57750.299999999996</v>
      </c>
      <c r="J10" t="s">
        <v>64</v>
      </c>
      <c r="K10" t="s">
        <v>65</v>
      </c>
      <c r="L10" t="s">
        <v>76</v>
      </c>
      <c r="M10" t="s">
        <v>89</v>
      </c>
      <c r="N10" t="s">
        <v>90</v>
      </c>
    </row>
    <row r="11" spans="1:14" ht="18.75" customHeight="1" x14ac:dyDescent="0.2">
      <c r="A11" t="s">
        <v>91</v>
      </c>
      <c r="B11" t="s">
        <v>12</v>
      </c>
      <c r="C11" t="s">
        <v>103</v>
      </c>
      <c r="D11" t="s">
        <v>97</v>
      </c>
      <c r="E11" t="s">
        <v>22</v>
      </c>
      <c r="F11">
        <f t="shared" ca="1" si="0"/>
        <v>229</v>
      </c>
      <c r="G11" t="s">
        <v>16</v>
      </c>
      <c r="H11">
        <v>102.5</v>
      </c>
      <c r="I11">
        <f t="shared" ca="1" si="1"/>
        <v>23472.5</v>
      </c>
      <c r="J11" t="s">
        <v>17</v>
      </c>
      <c r="K11" t="s">
        <v>119</v>
      </c>
      <c r="L11" t="s">
        <v>69</v>
      </c>
      <c r="M11" s="1" t="s">
        <v>109</v>
      </c>
      <c r="N11" t="s">
        <v>122</v>
      </c>
    </row>
    <row r="12" spans="1:14" x14ac:dyDescent="0.2">
      <c r="A12" t="s">
        <v>92</v>
      </c>
      <c r="B12" t="s">
        <v>37</v>
      </c>
      <c r="C12" t="s">
        <v>104</v>
      </c>
      <c r="D12" t="s">
        <v>98</v>
      </c>
      <c r="E12" t="s">
        <v>28</v>
      </c>
      <c r="F12">
        <f t="shared" ca="1" si="0"/>
        <v>139</v>
      </c>
      <c r="G12" t="s">
        <v>16</v>
      </c>
      <c r="H12">
        <v>578.6</v>
      </c>
      <c r="I12">
        <f t="shared" ca="1" si="1"/>
        <v>80425.400000000009</v>
      </c>
      <c r="J12" t="s">
        <v>23</v>
      </c>
      <c r="K12" t="s">
        <v>120</v>
      </c>
      <c r="L12" t="s">
        <v>115</v>
      </c>
      <c r="M12" t="s">
        <v>110</v>
      </c>
      <c r="N12" t="s">
        <v>123</v>
      </c>
    </row>
    <row r="13" spans="1:14" x14ac:dyDescent="0.2">
      <c r="A13" t="s">
        <v>93</v>
      </c>
      <c r="B13" t="s">
        <v>12</v>
      </c>
      <c r="C13" t="s">
        <v>105</v>
      </c>
      <c r="D13" t="s">
        <v>99</v>
      </c>
      <c r="E13" t="s">
        <v>22</v>
      </c>
      <c r="F13">
        <f t="shared" ca="1" si="0"/>
        <v>191</v>
      </c>
      <c r="G13" t="s">
        <v>16</v>
      </c>
      <c r="H13">
        <v>448.4</v>
      </c>
      <c r="I13">
        <f t="shared" ca="1" si="1"/>
        <v>85644.4</v>
      </c>
      <c r="J13" t="s">
        <v>29</v>
      </c>
      <c r="K13" t="s">
        <v>126</v>
      </c>
      <c r="L13" t="s">
        <v>116</v>
      </c>
      <c r="M13" t="s">
        <v>111</v>
      </c>
      <c r="N13">
        <v>3091342</v>
      </c>
    </row>
    <row r="14" spans="1:14" x14ac:dyDescent="0.2">
      <c r="A14" t="s">
        <v>94</v>
      </c>
      <c r="B14" t="s">
        <v>12</v>
      </c>
      <c r="C14" t="s">
        <v>106</v>
      </c>
      <c r="D14" t="s">
        <v>100</v>
      </c>
      <c r="E14" t="s">
        <v>40</v>
      </c>
      <c r="F14">
        <f t="shared" ca="1" si="0"/>
        <v>276</v>
      </c>
      <c r="G14" t="s">
        <v>53</v>
      </c>
      <c r="H14">
        <v>66.44</v>
      </c>
      <c r="I14">
        <f t="shared" ca="1" si="1"/>
        <v>18337.439999999999</v>
      </c>
      <c r="J14" t="s">
        <v>34</v>
      </c>
      <c r="K14" t="s">
        <v>121</v>
      </c>
      <c r="L14" t="s">
        <v>117</v>
      </c>
      <c r="M14" t="s">
        <v>112</v>
      </c>
      <c r="N14" t="s">
        <v>124</v>
      </c>
    </row>
    <row r="15" spans="1:14" x14ac:dyDescent="0.2">
      <c r="A15" t="s">
        <v>95</v>
      </c>
      <c r="B15" t="s">
        <v>12</v>
      </c>
      <c r="C15" t="s">
        <v>107</v>
      </c>
      <c r="D15" t="s">
        <v>101</v>
      </c>
      <c r="E15" t="s">
        <v>40</v>
      </c>
      <c r="F15">
        <f t="shared" ca="1" si="0"/>
        <v>237</v>
      </c>
      <c r="G15" t="s">
        <v>16</v>
      </c>
      <c r="H15">
        <v>558.79999999999995</v>
      </c>
      <c r="I15">
        <f t="shared" ca="1" si="1"/>
        <v>132435.59999999998</v>
      </c>
      <c r="J15" t="s">
        <v>41</v>
      </c>
      <c r="K15" t="s">
        <v>127</v>
      </c>
      <c r="L15" t="s">
        <v>78</v>
      </c>
      <c r="M15" t="s">
        <v>113</v>
      </c>
      <c r="N15">
        <v>604310</v>
      </c>
    </row>
    <row r="16" spans="1:14" x14ac:dyDescent="0.2">
      <c r="A16" t="s">
        <v>96</v>
      </c>
      <c r="B16" t="s">
        <v>12</v>
      </c>
      <c r="C16" t="s">
        <v>108</v>
      </c>
      <c r="D16" t="s">
        <v>102</v>
      </c>
      <c r="E16" t="s">
        <v>59</v>
      </c>
      <c r="F16">
        <f t="shared" ca="1" si="0"/>
        <v>253</v>
      </c>
      <c r="G16" t="s">
        <v>16</v>
      </c>
      <c r="H16">
        <v>3268</v>
      </c>
      <c r="I16">
        <f t="shared" ca="1" si="1"/>
        <v>826804</v>
      </c>
      <c r="J16" t="s">
        <v>64</v>
      </c>
      <c r="K16" t="s">
        <v>128</v>
      </c>
      <c r="L16" t="s">
        <v>118</v>
      </c>
      <c r="M16" t="s">
        <v>114</v>
      </c>
      <c r="N16" t="s">
        <v>125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2022-08-11T12:43:53Z</dcterms:created>
  <dcterms:modified xsi:type="dcterms:W3CDTF">2023-02-20T12:09:22Z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fc34b6-bf95-44c7-961c-9f58afbe7ab6_Enabled">
    <vt:lpwstr>true</vt:lpwstr>
  </property>
  <property fmtid="{D5CDD505-2E9C-101B-9397-08002B2CF9AE}" pid="3" name="MSIP_Label_edfc34b6-bf95-44c7-961c-9f58afbe7ab6_SetDate">
    <vt:lpwstr>2023-02-07T09:38:24Z</vt:lpwstr>
  </property>
  <property fmtid="{D5CDD505-2E9C-101B-9397-08002B2CF9AE}" pid="4" name="MSIP_Label_edfc34b6-bf95-44c7-961c-9f58afbe7ab6_Method">
    <vt:lpwstr>Standard</vt:lpwstr>
  </property>
  <property fmtid="{D5CDD505-2E9C-101B-9397-08002B2CF9AE}" pid="5" name="MSIP_Label_edfc34b6-bf95-44c7-961c-9f58afbe7ab6_Name">
    <vt:lpwstr>General</vt:lpwstr>
  </property>
  <property fmtid="{D5CDD505-2E9C-101B-9397-08002B2CF9AE}" pid="6" name="MSIP_Label_edfc34b6-bf95-44c7-961c-9f58afbe7ab6_SiteId">
    <vt:lpwstr>a9bf41a0-2857-4977-887e-706956956e9b</vt:lpwstr>
  </property>
  <property fmtid="{D5CDD505-2E9C-101B-9397-08002B2CF9AE}" pid="7" name="MSIP_Label_edfc34b6-bf95-44c7-961c-9f58afbe7ab6_ActionId">
    <vt:lpwstr>f39c93d1-8265-467c-b9d6-8441d9255d03</vt:lpwstr>
  </property>
  <property fmtid="{D5CDD505-2E9C-101B-9397-08002B2CF9AE}" pid="8" name="MSIP_Label_edfc34b6-bf95-44c7-961c-9f58afbe7ab6_ContentBits">
    <vt:lpwstr>0</vt:lpwstr>
  </property>
</Properties>
</file>