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excel\"/>
    </mc:Choice>
  </mc:AlternateContent>
  <xr:revisionPtr revIDLastSave="0" documentId="13_ncr:1_{127C777D-4498-473E-BB17-CBD950918CBF}" xr6:coauthVersionLast="47" xr6:coauthVersionMax="47" xr10:uidLastSave="{00000000-0000-0000-0000-000000000000}"/>
  <bookViews>
    <workbookView xWindow="-120" yWindow="-120" windowWidth="57840" windowHeight="23520" activeTab="2" xr2:uid="{610DF3B5-2DE7-41D6-946E-DDB270968A5E}"/>
  </bookViews>
  <sheets>
    <sheet name="FxForwards" sheetId="1" r:id="rId1"/>
    <sheet name="FxSwaps" sheetId="2" r:id="rId2"/>
    <sheet name="FxOptions" sheetId="4" r:id="rId3"/>
    <sheet name="Bonds" sheetId="6" r:id="rId4"/>
    <sheet name="Futures" sheetId="7" r:id="rId5"/>
    <sheet name="Equities" sheetId="9" r:id="rId6"/>
    <sheet name="Equity Options" sheetId="10" r:id="rId7"/>
    <sheet name="Contract For Difference" sheetId="12" r:id="rId8"/>
    <sheet name="Term Deposit" sheetId="13" r:id="rId9"/>
    <sheet name="Exchange Traded Option" sheetId="14" r:id="rId10"/>
    <sheet name="Simple Instrument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4" l="1" a="1"/>
  <c r="C42" i="4" s="1"/>
  <c r="C42" i="16" a="1"/>
  <c r="C42" i="16" s="1"/>
  <c r="C42" i="14" a="1"/>
  <c r="C42" i="14" s="1"/>
  <c r="C42" i="13" a="1"/>
  <c r="C42" i="13" s="1"/>
  <c r="C42" i="7" a="1"/>
  <c r="C42" i="7" s="1"/>
  <c r="C42" i="10" a="1"/>
  <c r="C42" i="10" s="1"/>
  <c r="C42" i="12" a="1"/>
  <c r="C42" i="12" s="1"/>
  <c r="C42" i="9" a="1"/>
  <c r="C42" i="9" s="1"/>
  <c r="C42" i="6" a="1"/>
  <c r="C42" i="6" s="1"/>
  <c r="C42" i="1" a="1"/>
  <c r="C42" i="1" s="1"/>
  <c r="C42" i="2" a="1"/>
  <c r="C42" i="2" s="1"/>
  <c r="C16" i="4" a="1"/>
  <c r="C16" i="10" a="1"/>
  <c r="C16" i="9" a="1"/>
  <c r="C16" i="6" a="1"/>
  <c r="C16" i="7" a="1"/>
  <c r="C16" i="1" a="1"/>
  <c r="C16" i="16" a="1"/>
  <c r="C16" i="14" a="1"/>
  <c r="C16" i="13" a="1"/>
  <c r="C16" i="2" a="1"/>
  <c r="C16" i="12" a="1"/>
  <c r="D27" i="12"/>
  <c r="G27" i="12"/>
  <c r="J26" i="12"/>
  <c r="F26" i="12"/>
  <c r="L25" i="12"/>
  <c r="G21" i="12"/>
  <c r="H24" i="12"/>
  <c r="D23" i="12"/>
  <c r="J17" i="12"/>
  <c r="E21" i="2"/>
  <c r="Y23" i="2"/>
  <c r="R17" i="2"/>
  <c r="R26" i="2"/>
  <c r="T23" i="2"/>
  <c r="E26" i="2"/>
  <c r="P24" i="2"/>
  <c r="K27" i="2"/>
  <c r="M24" i="2"/>
  <c r="AA20" i="2"/>
  <c r="X16" i="2"/>
  <c r="F17" i="2"/>
  <c r="J27" i="2"/>
  <c r="I21" i="2"/>
  <c r="I24" i="2"/>
  <c r="J24" i="2"/>
  <c r="Q26" i="2"/>
  <c r="Z16" i="2"/>
  <c r="K24" i="2"/>
  <c r="C16" i="13"/>
  <c r="C27" i="13"/>
  <c r="D24" i="13"/>
  <c r="M24" i="13"/>
  <c r="G16" i="13"/>
  <c r="I18" i="13"/>
  <c r="N17" i="13"/>
  <c r="H21" i="13"/>
  <c r="F18" i="13"/>
  <c r="R23" i="13"/>
  <c r="M16" i="13"/>
  <c r="J20" i="13"/>
  <c r="E25" i="13"/>
  <c r="L24" i="13"/>
  <c r="C23" i="14"/>
  <c r="L17" i="14"/>
  <c r="T16" i="14"/>
  <c r="H21" i="14"/>
  <c r="D23" i="14"/>
  <c r="T27" i="14"/>
  <c r="C25" i="14"/>
  <c r="F23" i="14"/>
  <c r="N18" i="14"/>
  <c r="O24" i="14"/>
  <c r="H22" i="14"/>
  <c r="F16" i="14"/>
  <c r="J18" i="14"/>
  <c r="H20" i="16"/>
  <c r="J26" i="16"/>
  <c r="E17" i="16"/>
  <c r="H25" i="16"/>
  <c r="F21" i="16"/>
  <c r="D22" i="16"/>
  <c r="I22" i="1"/>
  <c r="Q22" i="1"/>
  <c r="D26" i="1"/>
  <c r="M27" i="1"/>
  <c r="G25" i="1"/>
  <c r="F25" i="1"/>
  <c r="K19" i="1"/>
  <c r="G19" i="1"/>
  <c r="O26" i="1"/>
  <c r="F26" i="1"/>
  <c r="M19" i="1"/>
  <c r="K22" i="7"/>
  <c r="D17" i="7"/>
  <c r="P26" i="7"/>
  <c r="X17" i="7"/>
  <c r="K27" i="7"/>
  <c r="T16" i="7"/>
  <c r="N22" i="7"/>
  <c r="O16" i="7"/>
  <c r="R25" i="7"/>
  <c r="Q26" i="7"/>
  <c r="D16" i="7"/>
  <c r="R17" i="7"/>
  <c r="X20" i="7"/>
  <c r="L19" i="7"/>
  <c r="L18" i="7"/>
  <c r="Q21" i="7"/>
  <c r="P25" i="7"/>
  <c r="R16" i="6"/>
  <c r="T24" i="6"/>
  <c r="O16" i="6"/>
  <c r="S26" i="6"/>
  <c r="L23" i="6"/>
  <c r="X18" i="6"/>
  <c r="M22" i="6"/>
  <c r="P21" i="6"/>
  <c r="C24" i="6"/>
  <c r="Y22" i="6"/>
  <c r="T23" i="6"/>
  <c r="Q24" i="6"/>
  <c r="P16" i="6"/>
  <c r="P20" i="6"/>
  <c r="W23" i="6"/>
  <c r="X23" i="6"/>
  <c r="S24" i="6"/>
  <c r="F20" i="9"/>
  <c r="F21" i="9"/>
  <c r="D26" i="9"/>
  <c r="I26" i="10"/>
  <c r="L27" i="10"/>
  <c r="D27" i="10"/>
  <c r="Q26" i="10"/>
  <c r="G22" i="10"/>
  <c r="E18" i="10"/>
  <c r="E19" i="10"/>
  <c r="P27" i="10"/>
  <c r="L24" i="10"/>
  <c r="C27" i="10"/>
  <c r="G17" i="10"/>
  <c r="C20" i="12"/>
  <c r="I25" i="12"/>
  <c r="N21" i="12"/>
  <c r="F25" i="12"/>
  <c r="K26" i="12"/>
  <c r="I20" i="12"/>
  <c r="J24" i="12"/>
  <c r="L18" i="12"/>
  <c r="C24" i="12"/>
  <c r="Y20" i="2"/>
  <c r="AA27" i="2"/>
  <c r="J16" i="2"/>
  <c r="N26" i="2"/>
  <c r="U21" i="2"/>
  <c r="D16" i="2"/>
  <c r="T25" i="2"/>
  <c r="Z23" i="2"/>
  <c r="Z17" i="2"/>
  <c r="E23" i="2"/>
  <c r="J26" i="2"/>
  <c r="E27" i="2"/>
  <c r="C26" i="2"/>
  <c r="F26" i="2"/>
  <c r="Z22" i="2"/>
  <c r="D21" i="2"/>
  <c r="W23" i="2"/>
  <c r="M23" i="2"/>
  <c r="Z26" i="2"/>
  <c r="R22" i="13"/>
  <c r="N26" i="13"/>
  <c r="F20" i="13"/>
  <c r="C25" i="13"/>
  <c r="G17" i="13"/>
  <c r="Q22" i="13"/>
  <c r="C21" i="13"/>
  <c r="H18" i="13"/>
  <c r="F19" i="13"/>
  <c r="E20" i="13"/>
  <c r="M18" i="13"/>
  <c r="G18" i="13"/>
  <c r="R20" i="13"/>
  <c r="F23" i="13"/>
  <c r="P24" i="14"/>
  <c r="J23" i="14"/>
  <c r="M27" i="14"/>
  <c r="I23" i="14"/>
  <c r="G20" i="14"/>
  <c r="S22" i="14"/>
  <c r="R18" i="14"/>
  <c r="G25" i="14"/>
  <c r="D17" i="14"/>
  <c r="M24" i="14"/>
  <c r="Q16" i="14"/>
  <c r="I27" i="14"/>
  <c r="M22" i="14"/>
  <c r="J17" i="16"/>
  <c r="F26" i="16"/>
  <c r="H18" i="16"/>
  <c r="D20" i="16"/>
  <c r="E21" i="16"/>
  <c r="G23" i="16"/>
  <c r="N18" i="1"/>
  <c r="N20" i="1"/>
  <c r="D21" i="1"/>
  <c r="L16" i="1"/>
  <c r="M24" i="1"/>
  <c r="N22" i="1"/>
  <c r="O23" i="1"/>
  <c r="P27" i="1"/>
  <c r="Q16" i="1"/>
  <c r="K17" i="1"/>
  <c r="F23" i="1"/>
  <c r="V27" i="7"/>
  <c r="E16" i="7"/>
  <c r="E17" i="7"/>
  <c r="D18" i="7"/>
  <c r="N24" i="7"/>
  <c r="H16" i="7"/>
  <c r="U21" i="7"/>
  <c r="P24" i="7"/>
  <c r="O27" i="7"/>
  <c r="O23" i="7"/>
  <c r="R26" i="7"/>
  <c r="D22" i="7"/>
  <c r="X22" i="7"/>
  <c r="Q19" i="7"/>
  <c r="M19" i="7"/>
  <c r="G23" i="7"/>
  <c r="L27" i="7"/>
  <c r="K20" i="6"/>
  <c r="P19" i="6"/>
  <c r="N24" i="6"/>
  <c r="P23" i="6"/>
  <c r="E21" i="6"/>
  <c r="V17" i="6"/>
  <c r="Q26" i="6"/>
  <c r="M24" i="6"/>
  <c r="Q21" i="6"/>
  <c r="C18" i="6"/>
  <c r="K16" i="6"/>
  <c r="F24" i="6"/>
  <c r="L21" i="6"/>
  <c r="Y18" i="6"/>
  <c r="D23" i="6"/>
  <c r="O19" i="6"/>
  <c r="N17" i="6"/>
  <c r="F27" i="9"/>
  <c r="F22" i="9"/>
  <c r="D18" i="9"/>
  <c r="P20" i="10"/>
  <c r="E27" i="10"/>
  <c r="Q22" i="10"/>
  <c r="O16" i="10"/>
  <c r="O20" i="10"/>
  <c r="M16" i="10"/>
  <c r="I17" i="10"/>
  <c r="S27" i="10"/>
  <c r="J19" i="10"/>
  <c r="G24" i="10"/>
  <c r="E16" i="10"/>
  <c r="M20" i="10"/>
  <c r="M18" i="10"/>
  <c r="L21" i="10"/>
  <c r="D19" i="6"/>
  <c r="H16" i="10"/>
  <c r="L17" i="10"/>
  <c r="D25" i="10"/>
  <c r="D17" i="10"/>
  <c r="I17" i="12"/>
  <c r="J27" i="12"/>
  <c r="N26" i="12"/>
  <c r="C16" i="12"/>
  <c r="K23" i="12"/>
  <c r="J21" i="12"/>
  <c r="F24" i="12"/>
  <c r="D26" i="12"/>
  <c r="G19" i="12"/>
  <c r="I25" i="2"/>
  <c r="L20" i="2"/>
  <c r="O19" i="2"/>
  <c r="C16" i="2"/>
  <c r="H23" i="2"/>
  <c r="V26" i="2"/>
  <c r="O17" i="2"/>
  <c r="G20" i="2"/>
  <c r="P21" i="2"/>
  <c r="E19" i="2"/>
  <c r="P19" i="2"/>
  <c r="W25" i="2"/>
  <c r="AA25" i="2"/>
  <c r="M19" i="2"/>
  <c r="R22" i="2"/>
  <c r="V16" i="2"/>
  <c r="G25" i="2"/>
  <c r="X23" i="2"/>
  <c r="X20" i="2"/>
  <c r="P19" i="13"/>
  <c r="O27" i="13"/>
  <c r="L27" i="13"/>
  <c r="S22" i="13"/>
  <c r="G19" i="13"/>
  <c r="S17" i="13"/>
  <c r="M19" i="13"/>
  <c r="E19" i="13"/>
  <c r="K17" i="13"/>
  <c r="Q23" i="13"/>
  <c r="P24" i="13"/>
  <c r="P25" i="13"/>
  <c r="G23" i="13"/>
  <c r="Q20" i="13"/>
  <c r="G24" i="14"/>
  <c r="M23" i="14"/>
  <c r="T25" i="14"/>
  <c r="P20" i="14"/>
  <c r="G16" i="14"/>
  <c r="J26" i="14"/>
  <c r="K22" i="14"/>
  <c r="G26" i="14"/>
  <c r="L16" i="14"/>
  <c r="F18" i="14"/>
  <c r="Q17" i="14"/>
  <c r="G23" i="14"/>
  <c r="F24" i="14"/>
  <c r="D27" i="16"/>
  <c r="H24" i="16"/>
  <c r="G24" i="16"/>
  <c r="C21" i="16"/>
  <c r="E23" i="16"/>
  <c r="J16" i="16"/>
  <c r="I23" i="1"/>
  <c r="O17" i="1"/>
  <c r="F19" i="1"/>
  <c r="N23" i="1"/>
  <c r="E19" i="1"/>
  <c r="L23" i="1"/>
  <c r="L18" i="1"/>
  <c r="I19" i="1"/>
  <c r="D27" i="1"/>
  <c r="H17" i="1"/>
  <c r="Q26" i="1"/>
  <c r="C21" i="7"/>
  <c r="R19" i="7"/>
  <c r="R16" i="7"/>
  <c r="Q17" i="7"/>
  <c r="T21" i="7"/>
  <c r="I27" i="7"/>
  <c r="M24" i="7"/>
  <c r="T24" i="7"/>
  <c r="J19" i="7"/>
  <c r="N20" i="7"/>
  <c r="T19" i="7"/>
  <c r="M22" i="7"/>
  <c r="S18" i="7"/>
  <c r="S25" i="7"/>
  <c r="I20" i="7"/>
  <c r="G19" i="7"/>
  <c r="J22" i="7"/>
  <c r="J27" i="6"/>
  <c r="M17" i="6"/>
  <c r="Y24" i="6"/>
  <c r="W19" i="6"/>
  <c r="W16" i="6"/>
  <c r="N26" i="6"/>
  <c r="D21" i="6"/>
  <c r="S27" i="6"/>
  <c r="L26" i="6"/>
  <c r="X17" i="6"/>
  <c r="U21" i="6"/>
  <c r="H27" i="6"/>
  <c r="G19" i="6"/>
  <c r="F16" i="6"/>
  <c r="H19" i="6"/>
  <c r="F17" i="6"/>
  <c r="K21" i="6"/>
  <c r="C21" i="9"/>
  <c r="C27" i="9"/>
  <c r="D25" i="9"/>
  <c r="I16" i="10"/>
  <c r="F17" i="10"/>
  <c r="R23" i="10"/>
  <c r="H25" i="10"/>
  <c r="M26" i="10"/>
  <c r="R17" i="10"/>
  <c r="O18" i="10"/>
  <c r="P24" i="10"/>
  <c r="R25" i="10"/>
  <c r="S22" i="10"/>
  <c r="C26" i="10"/>
  <c r="R22" i="10"/>
  <c r="T25" i="6"/>
  <c r="Q19" i="10"/>
  <c r="G20" i="10"/>
  <c r="L20" i="10"/>
  <c r="S16" i="10"/>
  <c r="L19" i="12"/>
  <c r="D21" i="12"/>
  <c r="G26" i="12"/>
  <c r="E16" i="12"/>
  <c r="H19" i="12"/>
  <c r="G23" i="12"/>
  <c r="E17" i="12"/>
  <c r="N22" i="12"/>
  <c r="K18" i="12"/>
  <c r="V17" i="2"/>
  <c r="I18" i="2"/>
  <c r="AA18" i="2"/>
  <c r="T20" i="2"/>
  <c r="O24" i="2"/>
  <c r="K19" i="2"/>
  <c r="H20" i="2"/>
  <c r="X26" i="2"/>
  <c r="S21" i="2"/>
  <c r="H22" i="2"/>
  <c r="W27" i="2"/>
  <c r="G18" i="2"/>
  <c r="D22" i="2"/>
  <c r="W24" i="2"/>
  <c r="S19" i="2"/>
  <c r="Z25" i="2"/>
  <c r="X22" i="2"/>
  <c r="O16" i="2"/>
  <c r="N22" i="2"/>
  <c r="I19" i="13"/>
  <c r="I16" i="13"/>
  <c r="D17" i="13"/>
  <c r="M20" i="13"/>
  <c r="H27" i="13"/>
  <c r="K22" i="13"/>
  <c r="Q26" i="13"/>
  <c r="G24" i="13"/>
  <c r="C23" i="13"/>
  <c r="J23" i="13"/>
  <c r="M17" i="13"/>
  <c r="E21" i="13"/>
  <c r="E17" i="13"/>
  <c r="N21" i="13"/>
  <c r="K23" i="14"/>
  <c r="K21" i="14"/>
  <c r="C24" i="14"/>
  <c r="H26" i="14"/>
  <c r="Q22" i="14"/>
  <c r="J19" i="14"/>
  <c r="O17" i="14"/>
  <c r="T17" i="14"/>
  <c r="S26" i="14"/>
  <c r="Q27" i="14"/>
  <c r="Q23" i="14"/>
  <c r="D16" i="14"/>
  <c r="L20" i="14"/>
  <c r="F18" i="16"/>
  <c r="C27" i="16"/>
  <c r="J20" i="16"/>
  <c r="D26" i="16"/>
  <c r="I19" i="16"/>
  <c r="J23" i="16"/>
  <c r="L24" i="1"/>
  <c r="G20" i="1"/>
  <c r="P25" i="1"/>
  <c r="J17" i="1"/>
  <c r="Q20" i="1"/>
  <c r="F20" i="1"/>
  <c r="O19" i="1"/>
  <c r="O25" i="1"/>
  <c r="Q17" i="1"/>
  <c r="I16" i="1"/>
  <c r="L25" i="1"/>
  <c r="N27" i="7"/>
  <c r="J21" i="7"/>
  <c r="S20" i="7"/>
  <c r="O20" i="7"/>
  <c r="G27" i="7"/>
  <c r="P20" i="7"/>
  <c r="R24" i="7"/>
  <c r="K16" i="7"/>
  <c r="K17" i="7"/>
  <c r="Q16" i="7"/>
  <c r="L23" i="7"/>
  <c r="F20" i="7"/>
  <c r="G20" i="7"/>
  <c r="H21" i="7"/>
  <c r="C26" i="7"/>
  <c r="M20" i="7"/>
  <c r="G25" i="7"/>
  <c r="H23" i="6"/>
  <c r="Y27" i="6"/>
  <c r="S17" i="6"/>
  <c r="I18" i="6"/>
  <c r="G22" i="6"/>
  <c r="K27" i="6"/>
  <c r="S23" i="6"/>
  <c r="G26" i="6"/>
  <c r="X26" i="6"/>
  <c r="J26" i="6"/>
  <c r="F27" i="6"/>
  <c r="T17" i="6"/>
  <c r="H20" i="6"/>
  <c r="I17" i="6"/>
  <c r="Q16" i="6"/>
  <c r="E22" i="9"/>
  <c r="E23" i="9"/>
  <c r="D19" i="9"/>
  <c r="O22" i="10"/>
  <c r="M19" i="10"/>
  <c r="S21" i="10"/>
  <c r="K25" i="10"/>
  <c r="E27" i="12"/>
  <c r="N27" i="12"/>
  <c r="M23" i="12"/>
  <c r="K17" i="12"/>
  <c r="M27" i="12"/>
  <c r="E20" i="12"/>
  <c r="H22" i="12"/>
  <c r="F18" i="12"/>
  <c r="K27" i="12"/>
  <c r="M18" i="2"/>
  <c r="G16" i="2"/>
  <c r="P22" i="2"/>
  <c r="L22" i="2"/>
  <c r="Q21" i="2"/>
  <c r="C22" i="2"/>
  <c r="I19" i="2"/>
  <c r="I16" i="2"/>
  <c r="S17" i="2"/>
  <c r="W16" i="2"/>
  <c r="K26" i="2"/>
  <c r="H19" i="2"/>
  <c r="AA19" i="2"/>
  <c r="C17" i="2"/>
  <c r="Y19" i="2"/>
  <c r="S27" i="2"/>
  <c r="X24" i="2"/>
  <c r="T24" i="2"/>
  <c r="Q27" i="2"/>
  <c r="M25" i="13"/>
  <c r="F27" i="13"/>
  <c r="M22" i="13"/>
  <c r="K16" i="13"/>
  <c r="G20" i="13"/>
  <c r="N25" i="13"/>
  <c r="T21" i="13"/>
  <c r="T26" i="13"/>
  <c r="I23" i="13"/>
  <c r="P21" i="13"/>
  <c r="M27" i="13"/>
  <c r="D26" i="13"/>
  <c r="H26" i="13"/>
  <c r="P27" i="14"/>
  <c r="T24" i="14"/>
  <c r="S23" i="14"/>
  <c r="Q21" i="14"/>
  <c r="E17" i="14"/>
  <c r="D18" i="14"/>
  <c r="L26" i="14"/>
  <c r="M26" i="14"/>
  <c r="P16" i="14"/>
  <c r="C19" i="14"/>
  <c r="N24" i="14"/>
  <c r="J25" i="14"/>
  <c r="T23" i="14"/>
  <c r="J21" i="14"/>
  <c r="G20" i="16"/>
  <c r="F16" i="16"/>
  <c r="G18" i="16"/>
  <c r="J22" i="16"/>
  <c r="E25" i="16"/>
  <c r="H21" i="16"/>
  <c r="F16" i="1"/>
  <c r="N16" i="1"/>
  <c r="I21" i="1"/>
  <c r="I17" i="1"/>
  <c r="D18" i="1"/>
  <c r="J18" i="1"/>
  <c r="I27" i="1"/>
  <c r="N27" i="1"/>
  <c r="D23" i="1"/>
  <c r="G24" i="1"/>
  <c r="M20" i="1"/>
  <c r="C18" i="7"/>
  <c r="J24" i="7"/>
  <c r="F22" i="7"/>
  <c r="G18" i="7"/>
  <c r="H25" i="7"/>
  <c r="F23" i="7"/>
  <c r="Q22" i="7"/>
  <c r="H24" i="7"/>
  <c r="C19" i="7"/>
  <c r="U17" i="7"/>
  <c r="L26" i="7"/>
  <c r="E21" i="7"/>
  <c r="V19" i="7"/>
  <c r="U19" i="7"/>
  <c r="N26" i="7"/>
  <c r="H18" i="7"/>
  <c r="T25" i="7"/>
  <c r="K19" i="6"/>
  <c r="M23" i="6"/>
  <c r="Y16" i="6"/>
  <c r="O20" i="6"/>
  <c r="I25" i="6"/>
  <c r="V18" i="6"/>
  <c r="O25" i="6"/>
  <c r="M21" i="6"/>
  <c r="G18" i="6"/>
  <c r="X21" i="6"/>
  <c r="L18" i="6"/>
  <c r="E17" i="6"/>
  <c r="J21" i="6"/>
  <c r="Q19" i="6"/>
  <c r="W24" i="6"/>
  <c r="P26" i="6"/>
  <c r="N19" i="6"/>
  <c r="C20" i="9"/>
  <c r="F23" i="9"/>
  <c r="D23" i="9"/>
  <c r="Q27" i="10"/>
  <c r="C23" i="10"/>
  <c r="I22" i="10"/>
  <c r="K17" i="10"/>
  <c r="G26" i="10"/>
  <c r="F18" i="10"/>
  <c r="I23" i="10"/>
  <c r="N17" i="10"/>
  <c r="D16" i="10"/>
  <c r="N24" i="10"/>
  <c r="M24" i="10"/>
  <c r="N27" i="10"/>
  <c r="P22" i="10"/>
  <c r="M26" i="6"/>
  <c r="S25" i="6"/>
  <c r="F17" i="9"/>
  <c r="C16" i="9"/>
  <c r="J26" i="10"/>
  <c r="D16" i="12"/>
  <c r="C26" i="12"/>
  <c r="C19" i="12"/>
  <c r="C21" i="12"/>
  <c r="K19" i="12"/>
  <c r="G25" i="12"/>
  <c r="D25" i="12"/>
  <c r="C27" i="12"/>
  <c r="L21" i="12"/>
  <c r="G27" i="2"/>
  <c r="U22" i="2"/>
  <c r="V23" i="2"/>
  <c r="N20" i="2"/>
  <c r="S25" i="2"/>
  <c r="Z27" i="2"/>
  <c r="S23" i="2"/>
  <c r="J17" i="2"/>
  <c r="R18" i="2"/>
  <c r="F24" i="2"/>
  <c r="AA16" i="2"/>
  <c r="Q17" i="2"/>
  <c r="D18" i="2"/>
  <c r="P17" i="2"/>
  <c r="U26" i="2"/>
  <c r="R24" i="2"/>
  <c r="C25" i="2"/>
  <c r="Q19" i="2"/>
  <c r="R23" i="2"/>
  <c r="L16" i="13"/>
  <c r="J24" i="13"/>
  <c r="J17" i="13"/>
  <c r="S18" i="13"/>
  <c r="N18" i="13"/>
  <c r="E22" i="13"/>
  <c r="J27" i="13"/>
  <c r="T22" i="13"/>
  <c r="D19" i="13"/>
  <c r="I27" i="13"/>
  <c r="J22" i="13"/>
  <c r="Q24" i="13"/>
  <c r="S19" i="13"/>
  <c r="K25" i="14"/>
  <c r="I25" i="14"/>
  <c r="R27" i="14"/>
  <c r="I24" i="14"/>
  <c r="H20" i="14"/>
  <c r="S21" i="14"/>
  <c r="K20" i="14"/>
  <c r="O20" i="14"/>
  <c r="C16" i="14"/>
  <c r="E16" i="14"/>
  <c r="R24" i="14"/>
  <c r="R25" i="14"/>
  <c r="H16" i="14"/>
  <c r="J17" i="14"/>
  <c r="I22" i="16"/>
  <c r="F23" i="16"/>
  <c r="J18" i="16"/>
  <c r="D23" i="16"/>
  <c r="C17" i="16"/>
  <c r="G22" i="16"/>
  <c r="G22" i="1"/>
  <c r="J25" i="1"/>
  <c r="H26" i="1"/>
  <c r="J19" i="1"/>
  <c r="G23" i="1"/>
  <c r="I26" i="1"/>
  <c r="H21" i="1"/>
  <c r="P18" i="1"/>
  <c r="C20" i="1"/>
  <c r="J26" i="1"/>
  <c r="J16" i="1"/>
  <c r="K25" i="7"/>
  <c r="H19" i="7"/>
  <c r="F24" i="7"/>
  <c r="D23" i="7"/>
  <c r="W23" i="7"/>
  <c r="G26" i="7"/>
  <c r="X24" i="7"/>
  <c r="L16" i="7"/>
  <c r="V21" i="7"/>
  <c r="J25" i="7"/>
  <c r="O18" i="7"/>
  <c r="C22" i="7"/>
  <c r="U16" i="7"/>
  <c r="L24" i="7"/>
  <c r="W16" i="7"/>
  <c r="I25" i="7"/>
  <c r="D19" i="7"/>
  <c r="D22" i="6"/>
  <c r="T22" i="6"/>
  <c r="F26" i="6"/>
  <c r="D24" i="6"/>
  <c r="R24" i="6"/>
  <c r="Y19" i="6"/>
  <c r="I19" i="6"/>
  <c r="R27" i="6"/>
  <c r="E24" i="6"/>
  <c r="X20" i="6"/>
  <c r="G21" i="6"/>
  <c r="Q23" i="6"/>
  <c r="J20" i="6"/>
  <c r="M27" i="6"/>
  <c r="G23" i="6"/>
  <c r="E16" i="9"/>
  <c r="J22" i="10"/>
  <c r="M23" i="10"/>
  <c r="N23" i="12"/>
  <c r="G24" i="12"/>
  <c r="L22" i="12"/>
  <c r="L16" i="12"/>
  <c r="H27" i="12"/>
  <c r="G18" i="12"/>
  <c r="M20" i="12"/>
  <c r="J23" i="12"/>
  <c r="F23" i="12"/>
  <c r="N25" i="2"/>
  <c r="C23" i="2"/>
  <c r="P20" i="2"/>
  <c r="O18" i="2"/>
  <c r="Y17" i="2"/>
  <c r="P27" i="2"/>
  <c r="G21" i="2"/>
  <c r="O23" i="2"/>
  <c r="K20" i="2"/>
  <c r="H27" i="2"/>
  <c r="F19" i="2"/>
  <c r="L25" i="2"/>
  <c r="O20" i="2"/>
  <c r="T16" i="2"/>
  <c r="Q25" i="2"/>
  <c r="V22" i="2"/>
  <c r="V21" i="2"/>
  <c r="H18" i="2"/>
  <c r="V24" i="2"/>
  <c r="N22" i="13"/>
  <c r="K19" i="13"/>
  <c r="N16" i="13"/>
  <c r="J19" i="13"/>
  <c r="E26" i="13"/>
  <c r="Q21" i="13"/>
  <c r="L17" i="13"/>
  <c r="L26" i="13"/>
  <c r="D21" i="13"/>
  <c r="K21" i="13"/>
  <c r="E27" i="13"/>
  <c r="G22" i="13"/>
  <c r="N24" i="13"/>
  <c r="N22" i="14"/>
  <c r="S25" i="14"/>
  <c r="J16" i="14"/>
  <c r="M20" i="14"/>
  <c r="N16" i="14"/>
  <c r="D22" i="14"/>
  <c r="T26" i="14"/>
  <c r="O26" i="14"/>
  <c r="K27" i="14"/>
  <c r="L24" i="14"/>
  <c r="D19" i="14"/>
  <c r="R19" i="14"/>
  <c r="N17" i="14"/>
  <c r="S16" i="14"/>
  <c r="J27" i="16"/>
  <c r="F24" i="16"/>
  <c r="I26" i="16"/>
  <c r="F19" i="16"/>
  <c r="I18" i="16"/>
  <c r="E18" i="16"/>
  <c r="Q19" i="1"/>
  <c r="E18" i="1"/>
  <c r="M18" i="1"/>
  <c r="L19" i="1"/>
  <c r="M17" i="1"/>
  <c r="P21" i="1"/>
  <c r="L21" i="1"/>
  <c r="P26" i="1"/>
  <c r="P17" i="1"/>
  <c r="N26" i="1"/>
  <c r="K25" i="1"/>
  <c r="T17" i="7"/>
  <c r="G24" i="7"/>
  <c r="U25" i="7"/>
  <c r="N25" i="7"/>
  <c r="S24" i="7"/>
  <c r="W27" i="7"/>
  <c r="I24" i="7"/>
  <c r="R22" i="7"/>
  <c r="E19" i="7"/>
  <c r="C20" i="7"/>
  <c r="D27" i="7"/>
  <c r="N21" i="7"/>
  <c r="Q24" i="7"/>
  <c r="Q23" i="7"/>
  <c r="O21" i="7"/>
  <c r="G16" i="7"/>
  <c r="X27" i="7"/>
  <c r="D26" i="6"/>
  <c r="E20" i="6"/>
  <c r="C23" i="6"/>
  <c r="N16" i="6"/>
  <c r="U18" i="6"/>
  <c r="Q17" i="6"/>
  <c r="I20" i="6"/>
  <c r="Y17" i="6"/>
  <c r="T20" i="6"/>
  <c r="U19" i="6"/>
  <c r="I16" i="12"/>
  <c r="I26" i="12"/>
  <c r="L17" i="12"/>
  <c r="I21" i="12"/>
  <c r="F21" i="12"/>
  <c r="H21" i="12"/>
  <c r="I23" i="12"/>
  <c r="M18" i="12"/>
  <c r="H17" i="12"/>
  <c r="N23" i="2"/>
  <c r="R19" i="2"/>
  <c r="L16" i="2"/>
  <c r="Y25" i="2"/>
  <c r="X21" i="2"/>
  <c r="O27" i="2"/>
  <c r="M22" i="2"/>
  <c r="E24" i="2"/>
  <c r="V20" i="2"/>
  <c r="J19" i="2"/>
  <c r="I26" i="2"/>
  <c r="AA26" i="2"/>
  <c r="K25" i="2"/>
  <c r="T21" i="2"/>
  <c r="E22" i="2"/>
  <c r="Z20" i="2"/>
  <c r="W21" i="2"/>
  <c r="M27" i="2"/>
  <c r="U17" i="2"/>
  <c r="E18" i="13"/>
  <c r="T16" i="13"/>
  <c r="O25" i="13"/>
  <c r="K27" i="13"/>
  <c r="R26" i="13"/>
  <c r="H17" i="13"/>
  <c r="D16" i="13"/>
  <c r="T17" i="13"/>
  <c r="N20" i="13"/>
  <c r="K26" i="13"/>
  <c r="I21" i="13"/>
  <c r="T19" i="13"/>
  <c r="I20" i="13"/>
  <c r="D24" i="14"/>
  <c r="R20" i="14"/>
  <c r="T19" i="14"/>
  <c r="K18" i="14"/>
  <c r="K24" i="14"/>
  <c r="C27" i="14"/>
  <c r="L19" i="14"/>
  <c r="H25" i="14"/>
  <c r="S19" i="14"/>
  <c r="P25" i="14"/>
  <c r="P21" i="14"/>
  <c r="E26" i="14"/>
  <c r="I26" i="14"/>
  <c r="O16" i="14"/>
  <c r="J19" i="16"/>
  <c r="H23" i="16"/>
  <c r="C23" i="16"/>
  <c r="G27" i="16"/>
  <c r="E27" i="16"/>
  <c r="H27" i="16"/>
  <c r="P16" i="1"/>
  <c r="F18" i="1"/>
  <c r="E16" i="1"/>
  <c r="C24" i="1"/>
  <c r="J24" i="1"/>
  <c r="G27" i="1"/>
  <c r="P23" i="1"/>
  <c r="J22" i="1"/>
  <c r="H27" i="1"/>
  <c r="C18" i="1"/>
  <c r="K16" i="1"/>
  <c r="W22" i="7"/>
  <c r="F18" i="7"/>
  <c r="D26" i="7"/>
  <c r="K26" i="7"/>
  <c r="H26" i="7"/>
  <c r="P19" i="7"/>
  <c r="S22" i="7"/>
  <c r="U18" i="7"/>
  <c r="E25" i="7"/>
  <c r="T22" i="7"/>
  <c r="P23" i="7"/>
  <c r="J18" i="7"/>
  <c r="R23" i="7"/>
  <c r="V23" i="7"/>
  <c r="U26" i="7"/>
  <c r="V25" i="7"/>
  <c r="T27" i="7"/>
  <c r="L16" i="6"/>
  <c r="T19" i="6"/>
  <c r="R17" i="6"/>
  <c r="F18" i="6"/>
  <c r="E25" i="12"/>
  <c r="I27" i="12"/>
  <c r="L26" i="12"/>
  <c r="E24" i="12"/>
  <c r="I22" i="12"/>
  <c r="N20" i="12"/>
  <c r="M16" i="12"/>
  <c r="J22" i="12"/>
  <c r="D24" i="12"/>
  <c r="Y26" i="2"/>
  <c r="S16" i="2"/>
  <c r="D23" i="2"/>
  <c r="H24" i="2"/>
  <c r="T26" i="2"/>
  <c r="D24" i="2"/>
  <c r="H16" i="2"/>
  <c r="G26" i="2"/>
  <c r="K17" i="2"/>
  <c r="X17" i="2"/>
  <c r="Y21" i="2"/>
  <c r="W26" i="2"/>
  <c r="S20" i="2"/>
  <c r="D26" i="2"/>
  <c r="O22" i="2"/>
  <c r="T27" i="2"/>
  <c r="U20" i="2"/>
  <c r="X27" i="2"/>
  <c r="M21" i="2"/>
  <c r="P22" i="13"/>
  <c r="S16" i="13"/>
  <c r="G26" i="13"/>
  <c r="J26" i="13"/>
  <c r="L22" i="13"/>
  <c r="H23" i="13"/>
  <c r="T20" i="13"/>
  <c r="M26" i="13"/>
  <c r="R19" i="13"/>
  <c r="R25" i="13"/>
  <c r="P27" i="13"/>
  <c r="I26" i="13"/>
  <c r="L23" i="13"/>
  <c r="S24" i="14"/>
  <c r="M21" i="14"/>
  <c r="L23" i="14"/>
  <c r="H18" i="14"/>
  <c r="N25" i="14"/>
  <c r="M17" i="14"/>
  <c r="T21" i="14"/>
  <c r="E22" i="14"/>
  <c r="L27" i="14"/>
  <c r="N21" i="14"/>
  <c r="F20" i="14"/>
  <c r="H23" i="14"/>
  <c r="G27" i="14"/>
  <c r="M19" i="14"/>
  <c r="F25" i="16"/>
  <c r="I27" i="16"/>
  <c r="C19" i="16"/>
  <c r="J21" i="16"/>
  <c r="I20" i="16"/>
  <c r="E24" i="16"/>
  <c r="K26" i="1"/>
  <c r="C19" i="1"/>
  <c r="N17" i="1"/>
  <c r="N21" i="1"/>
  <c r="K18" i="1"/>
  <c r="O18" i="1"/>
  <c r="M23" i="1"/>
  <c r="O20" i="1"/>
  <c r="K23" i="1"/>
  <c r="G26" i="1"/>
  <c r="D25" i="1"/>
  <c r="M21" i="7"/>
  <c r="Q27" i="7"/>
  <c r="H23" i="7"/>
  <c r="O26" i="7"/>
  <c r="C17" i="7"/>
  <c r="O17" i="7"/>
  <c r="N19" i="7"/>
  <c r="X19" i="7"/>
  <c r="W20" i="7"/>
  <c r="F21" i="7"/>
  <c r="X21" i="7"/>
  <c r="J27" i="7"/>
  <c r="V26" i="7"/>
  <c r="I16" i="7"/>
  <c r="G17" i="7"/>
  <c r="O22" i="7"/>
  <c r="J19" i="6"/>
  <c r="N27" i="6"/>
  <c r="U24" i="6"/>
  <c r="C27" i="6"/>
  <c r="J22" i="6"/>
  <c r="L25" i="6"/>
  <c r="Y25" i="6"/>
  <c r="E26" i="6"/>
  <c r="G20" i="6"/>
  <c r="K18" i="6"/>
  <c r="W26" i="6"/>
  <c r="W18" i="6"/>
  <c r="N18" i="6"/>
  <c r="U17" i="6"/>
  <c r="I21" i="6"/>
  <c r="L22" i="6"/>
  <c r="H18" i="12"/>
  <c r="F27" i="12"/>
  <c r="I19" i="12"/>
  <c r="E21" i="12"/>
  <c r="I24" i="12"/>
  <c r="D20" i="12"/>
  <c r="N19" i="12"/>
  <c r="D17" i="12"/>
  <c r="E18" i="12"/>
  <c r="D20" i="2"/>
  <c r="AA17" i="2"/>
  <c r="G23" i="2"/>
  <c r="R21" i="2"/>
  <c r="G24" i="2"/>
  <c r="K16" i="2"/>
  <c r="L27" i="2"/>
  <c r="C18" i="2"/>
  <c r="U27" i="2"/>
  <c r="D25" i="2"/>
  <c r="H17" i="2"/>
  <c r="K22" i="2"/>
  <c r="I27" i="2"/>
  <c r="Q20" i="2"/>
  <c r="Y24" i="2"/>
  <c r="J20" i="2"/>
  <c r="G22" i="2"/>
  <c r="E20" i="2"/>
  <c r="E17" i="2"/>
  <c r="M21" i="13"/>
  <c r="O22" i="13"/>
  <c r="S20" i="13"/>
  <c r="C20" i="13"/>
  <c r="H24" i="13"/>
  <c r="N27" i="13"/>
  <c r="F26" i="13"/>
  <c r="R16" i="13"/>
  <c r="R24" i="13"/>
  <c r="D23" i="13"/>
  <c r="S25" i="13"/>
  <c r="C26" i="13"/>
  <c r="I25" i="13"/>
  <c r="H19" i="14"/>
  <c r="O18" i="14"/>
  <c r="Q18" i="14"/>
  <c r="P22" i="14"/>
  <c r="R21" i="14"/>
  <c r="O22" i="14"/>
  <c r="M18" i="14"/>
  <c r="F22" i="14"/>
  <c r="T18" i="14"/>
  <c r="C17" i="14"/>
  <c r="J27" i="14"/>
  <c r="E19" i="14"/>
  <c r="P19" i="14"/>
  <c r="I21" i="14"/>
  <c r="I24" i="16"/>
  <c r="F27" i="16"/>
  <c r="G21" i="16"/>
  <c r="J24" i="16"/>
  <c r="H16" i="16"/>
  <c r="I21" i="16"/>
  <c r="L17" i="1"/>
  <c r="H20" i="1"/>
  <c r="Q25" i="1"/>
  <c r="N24" i="1"/>
  <c r="C25" i="1"/>
  <c r="G21" i="1"/>
  <c r="P24" i="1"/>
  <c r="D20" i="1"/>
  <c r="E22" i="1"/>
  <c r="I24" i="1"/>
  <c r="E24" i="1"/>
  <c r="K23" i="7"/>
  <c r="L20" i="7"/>
  <c r="I23" i="7"/>
  <c r="I19" i="7"/>
  <c r="P17" i="7"/>
  <c r="E22" i="7"/>
  <c r="K20" i="7"/>
  <c r="M17" i="7"/>
  <c r="F27" i="7"/>
  <c r="I26" i="7"/>
  <c r="C25" i="7"/>
  <c r="C27" i="7"/>
  <c r="U24" i="7"/>
  <c r="X25" i="7"/>
  <c r="V24" i="7"/>
  <c r="W21" i="7"/>
  <c r="J18" i="6"/>
  <c r="V19" i="6"/>
  <c r="L24" i="6"/>
  <c r="C19" i="6"/>
  <c r="S19" i="6"/>
  <c r="P25" i="6"/>
  <c r="V22" i="6"/>
  <c r="C22" i="6"/>
  <c r="R21" i="6"/>
  <c r="Q18" i="6"/>
  <c r="Y23" i="6"/>
  <c r="O21" i="6"/>
  <c r="H22" i="6"/>
  <c r="H18" i="6"/>
  <c r="I24" i="6"/>
  <c r="L27" i="6"/>
  <c r="N22" i="6"/>
  <c r="D17" i="6"/>
  <c r="C17" i="9"/>
  <c r="E26" i="9"/>
  <c r="E20" i="9"/>
  <c r="I20" i="10"/>
  <c r="S17" i="10"/>
  <c r="S20" i="10"/>
  <c r="M22" i="10"/>
  <c r="P16" i="10"/>
  <c r="P17" i="10"/>
  <c r="M25" i="10"/>
  <c r="F22" i="10"/>
  <c r="D24" i="10"/>
  <c r="Q18" i="10"/>
  <c r="R27" i="10"/>
  <c r="C20" i="10"/>
  <c r="K21" i="10"/>
  <c r="Q23" i="10"/>
  <c r="L18" i="10"/>
  <c r="M27" i="10"/>
  <c r="C18" i="10"/>
  <c r="J16" i="10"/>
  <c r="C17" i="12"/>
  <c r="F19" i="12"/>
  <c r="E23" i="12"/>
  <c r="F16" i="12"/>
  <c r="E26" i="12"/>
  <c r="H23" i="12"/>
  <c r="M17" i="12"/>
  <c r="M22" i="12"/>
  <c r="M21" i="12"/>
  <c r="L24" i="2"/>
  <c r="T19" i="2"/>
  <c r="Y18" i="2"/>
  <c r="R20" i="2"/>
  <c r="N17" i="2"/>
  <c r="AA23" i="2"/>
  <c r="U19" i="2"/>
  <c r="J22" i="2"/>
  <c r="X18" i="2"/>
  <c r="F27" i="2"/>
  <c r="T17" i="2"/>
  <c r="L21" i="2"/>
  <c r="N19" i="2"/>
  <c r="W17" i="2"/>
  <c r="Y22" i="2"/>
  <c r="J21" i="2"/>
  <c r="I17" i="2"/>
  <c r="Q24" i="2"/>
  <c r="K23" i="2"/>
  <c r="T25" i="13"/>
  <c r="P18" i="13"/>
  <c r="G27" i="13"/>
  <c r="L18" i="13"/>
  <c r="J25" i="13"/>
  <c r="R27" i="13"/>
  <c r="K20" i="13"/>
  <c r="S26" i="13"/>
  <c r="C24" i="13"/>
  <c r="F25" i="13"/>
  <c r="H16" i="13"/>
  <c r="O21" i="13"/>
  <c r="T24" i="13"/>
  <c r="F25" i="14"/>
  <c r="K16" i="14"/>
  <c r="Q20" i="14"/>
  <c r="N23" i="14"/>
  <c r="H27" i="14"/>
  <c r="N27" i="14"/>
  <c r="O27" i="14"/>
  <c r="M16" i="14"/>
  <c r="I20" i="14"/>
  <c r="E27" i="14"/>
  <c r="C26" i="14"/>
  <c r="C20" i="14"/>
  <c r="J20" i="14"/>
  <c r="G19" i="14"/>
  <c r="E20" i="16"/>
  <c r="C25" i="16"/>
  <c r="G25" i="16"/>
  <c r="C24" i="16"/>
  <c r="F17" i="16"/>
  <c r="D24" i="16"/>
  <c r="J27" i="1"/>
  <c r="H16" i="1"/>
  <c r="Q23" i="1"/>
  <c r="O24" i="1"/>
  <c r="D16" i="1"/>
  <c r="C17" i="1"/>
  <c r="D24" i="1"/>
  <c r="H25" i="1"/>
  <c r="F21" i="1"/>
  <c r="K22" i="1"/>
  <c r="H18" i="1"/>
  <c r="H27" i="7"/>
  <c r="D24" i="7"/>
  <c r="S26" i="7"/>
  <c r="H17" i="7"/>
  <c r="O19" i="7"/>
  <c r="S27" i="7"/>
  <c r="L22" i="7"/>
  <c r="Q25" i="7"/>
  <c r="W17" i="7"/>
  <c r="U27" i="7"/>
  <c r="P16" i="7"/>
  <c r="T26" i="7"/>
  <c r="M25" i="7"/>
  <c r="X26" i="7"/>
  <c r="I22" i="7"/>
  <c r="J17" i="7"/>
  <c r="C25" i="6"/>
  <c r="U16" i="6"/>
  <c r="H16" i="6"/>
  <c r="T26" i="6"/>
  <c r="U27" i="6"/>
  <c r="U23" i="6"/>
  <c r="G27" i="6"/>
  <c r="R23" i="6"/>
  <c r="O23" i="6"/>
  <c r="Q27" i="6"/>
  <c r="K26" i="6"/>
  <c r="K25" i="6"/>
  <c r="H24" i="6"/>
  <c r="T21" i="6"/>
  <c r="V20" i="6"/>
  <c r="J23" i="6"/>
  <c r="F22" i="6"/>
  <c r="S16" i="6"/>
  <c r="E27" i="9"/>
  <c r="E19" i="9"/>
  <c r="E21" i="9"/>
  <c r="D22" i="10"/>
  <c r="E20" i="10"/>
  <c r="N18" i="10"/>
  <c r="J25" i="10"/>
  <c r="H18" i="10"/>
  <c r="J27" i="10"/>
  <c r="P25" i="10"/>
  <c r="G27" i="10"/>
  <c r="E25" i="10"/>
  <c r="J21" i="10"/>
  <c r="F19" i="10"/>
  <c r="F26" i="10"/>
  <c r="H26" i="12"/>
  <c r="M26" i="12"/>
  <c r="F22" i="12"/>
  <c r="K22" i="12"/>
  <c r="D19" i="12"/>
  <c r="D22" i="12"/>
  <c r="C25" i="12"/>
  <c r="G16" i="12"/>
  <c r="N25" i="12"/>
  <c r="V27" i="2"/>
  <c r="V18" i="2"/>
  <c r="K21" i="2"/>
  <c r="E18" i="2"/>
  <c r="H25" i="2"/>
  <c r="T18" i="2"/>
  <c r="T22" i="2"/>
  <c r="S26" i="2"/>
  <c r="Z24" i="2"/>
  <c r="I20" i="2"/>
  <c r="X19" i="2"/>
  <c r="L19" i="2"/>
  <c r="P18" i="2"/>
  <c r="AA21" i="2"/>
  <c r="R25" i="2"/>
  <c r="W22" i="2"/>
  <c r="Q16" i="2"/>
  <c r="F20" i="2"/>
  <c r="O25" i="2"/>
  <c r="I24" i="13"/>
  <c r="G25" i="13"/>
  <c r="F24" i="13"/>
  <c r="Q17" i="13"/>
  <c r="O16" i="13"/>
  <c r="C19" i="13"/>
  <c r="D27" i="13"/>
  <c r="K23" i="13"/>
  <c r="E24" i="13"/>
  <c r="H22" i="13"/>
  <c r="C18" i="13"/>
  <c r="D20" i="13"/>
  <c r="C17" i="13"/>
  <c r="P23" i="14"/>
  <c r="F19" i="14"/>
  <c r="E21" i="14"/>
  <c r="F27" i="14"/>
  <c r="P26" i="14"/>
  <c r="L25" i="14"/>
  <c r="Q24" i="14"/>
  <c r="F26" i="14"/>
  <c r="H17" i="14"/>
  <c r="Q19" i="14"/>
  <c r="O21" i="14"/>
  <c r="I19" i="14"/>
  <c r="C22" i="14"/>
  <c r="S20" i="14"/>
  <c r="E26" i="16"/>
  <c r="D19" i="16"/>
  <c r="H17" i="16"/>
  <c r="C16" i="16"/>
  <c r="D18" i="16"/>
  <c r="G17" i="16"/>
  <c r="K20" i="1"/>
  <c r="E26" i="1"/>
  <c r="F27" i="1"/>
  <c r="J20" i="1"/>
  <c r="P20" i="1"/>
  <c r="N25" i="1"/>
  <c r="O27" i="1"/>
  <c r="O22" i="1"/>
  <c r="M21" i="1"/>
  <c r="D22" i="1"/>
  <c r="L22" i="1"/>
  <c r="N18" i="7"/>
  <c r="I21" i="7"/>
  <c r="F16" i="7"/>
  <c r="M16" i="7"/>
  <c r="R21" i="7"/>
  <c r="R20" i="7"/>
  <c r="R18" i="7"/>
  <c r="V16" i="7"/>
  <c r="C16" i="7"/>
  <c r="L21" i="7"/>
  <c r="D20" i="7"/>
  <c r="M23" i="7"/>
  <c r="C24" i="7"/>
  <c r="F19" i="7"/>
  <c r="S17" i="7"/>
  <c r="F17" i="7"/>
  <c r="K22" i="6"/>
  <c r="F23" i="6"/>
  <c r="V24" i="6"/>
  <c r="U20" i="6"/>
  <c r="E27" i="6"/>
  <c r="U26" i="6"/>
  <c r="Y20" i="6"/>
  <c r="X22" i="6"/>
  <c r="X24" i="6"/>
  <c r="V25" i="6"/>
  <c r="V16" i="6"/>
  <c r="E19" i="6"/>
  <c r="M16" i="6"/>
  <c r="S18" i="6"/>
  <c r="T18" i="6"/>
  <c r="X27" i="6"/>
  <c r="U25" i="6"/>
  <c r="W25" i="6"/>
  <c r="C25" i="9"/>
  <c r="F16" i="9"/>
  <c r="F24" i="9"/>
  <c r="J23" i="10"/>
  <c r="K22" i="10"/>
  <c r="H20" i="10"/>
  <c r="J17" i="10"/>
  <c r="R26" i="10"/>
  <c r="F21" i="10"/>
  <c r="M17" i="10"/>
  <c r="P19" i="10"/>
  <c r="F16" i="10"/>
  <c r="F25" i="10"/>
  <c r="J20" i="10"/>
  <c r="S18" i="10"/>
  <c r="F21" i="6"/>
  <c r="D18" i="10"/>
  <c r="G16" i="10"/>
  <c r="O27" i="10"/>
  <c r="I27" i="10"/>
  <c r="N18" i="12"/>
  <c r="H20" i="12"/>
  <c r="F17" i="12"/>
  <c r="N24" i="12"/>
  <c r="M24" i="12"/>
  <c r="G22" i="12"/>
  <c r="C22" i="12"/>
  <c r="G20" i="12"/>
  <c r="N16" i="12"/>
  <c r="Z18" i="2"/>
  <c r="S22" i="2"/>
  <c r="M25" i="2"/>
  <c r="P16" i="2"/>
  <c r="F25" i="2"/>
  <c r="M20" i="2"/>
  <c r="G19" i="2"/>
  <c r="H26" i="2"/>
  <c r="F18" i="2"/>
  <c r="J18" i="2"/>
  <c r="N18" i="2"/>
  <c r="N24" i="2"/>
  <c r="M17" i="2"/>
  <c r="L26" i="2"/>
  <c r="S18" i="2"/>
  <c r="I23" i="2"/>
  <c r="U18" i="2"/>
  <c r="Y27" i="2"/>
  <c r="P17" i="13"/>
  <c r="H25" i="13"/>
  <c r="R21" i="13"/>
  <c r="I22" i="13"/>
  <c r="S27" i="13"/>
  <c r="F16" i="13"/>
  <c r="H19" i="13"/>
  <c r="O17" i="13"/>
  <c r="C22" i="13"/>
  <c r="J21" i="13"/>
  <c r="F21" i="13"/>
  <c r="T27" i="13"/>
  <c r="L19" i="13"/>
  <c r="P26" i="13"/>
  <c r="E23" i="14"/>
  <c r="O25" i="14"/>
  <c r="N20" i="14"/>
  <c r="F21" i="14"/>
  <c r="I16" i="14"/>
  <c r="K17" i="14"/>
  <c r="C18" i="14"/>
  <c r="D27" i="14"/>
  <c r="N26" i="14"/>
  <c r="N19" i="14"/>
  <c r="L22" i="14"/>
  <c r="D25" i="14"/>
  <c r="G22" i="14"/>
  <c r="D21" i="16"/>
  <c r="E16" i="16"/>
  <c r="G19" i="16"/>
  <c r="E22" i="16"/>
  <c r="J25" i="16"/>
  <c r="C18" i="16"/>
  <c r="E17" i="1"/>
  <c r="Q27" i="1"/>
  <c r="C26" i="1"/>
  <c r="N19" i="1"/>
  <c r="E23" i="1"/>
  <c r="I18" i="1"/>
  <c r="H19" i="1"/>
  <c r="C21" i="1"/>
  <c r="M25" i="1"/>
  <c r="Q24" i="1"/>
  <c r="G18" i="1"/>
  <c r="H24" i="1"/>
  <c r="S16" i="7"/>
  <c r="E24" i="7"/>
  <c r="O25" i="7"/>
  <c r="U20" i="7"/>
  <c r="K21" i="7"/>
  <c r="X18" i="7"/>
  <c r="X23" i="7"/>
  <c r="V17" i="7"/>
  <c r="F25" i="7"/>
  <c r="P27" i="7"/>
  <c r="V22" i="7"/>
  <c r="E23" i="7"/>
  <c r="L17" i="7"/>
  <c r="K18" i="7"/>
  <c r="C23" i="7"/>
  <c r="V20" i="7"/>
  <c r="U22" i="6"/>
  <c r="O26" i="6"/>
  <c r="V21" i="6"/>
  <c r="G16" i="6"/>
  <c r="G17" i="6"/>
  <c r="E18" i="6"/>
  <c r="D18" i="6"/>
  <c r="M19" i="6"/>
  <c r="H26" i="6"/>
  <c r="Q22" i="6"/>
  <c r="I27" i="6"/>
  <c r="W20" i="6"/>
  <c r="J25" i="6"/>
  <c r="G24" i="6"/>
  <c r="W17" i="6"/>
  <c r="V23" i="6"/>
  <c r="F25" i="9"/>
  <c r="D17" i="9"/>
  <c r="E25" i="9"/>
  <c r="N25" i="10"/>
  <c r="R19" i="10"/>
  <c r="R16" i="10"/>
  <c r="E17" i="10"/>
  <c r="C18" i="12"/>
  <c r="N17" i="12"/>
  <c r="L27" i="12"/>
  <c r="J25" i="12"/>
  <c r="M25" i="12"/>
  <c r="C23" i="12"/>
  <c r="K24" i="12"/>
  <c r="K25" i="12"/>
  <c r="K16" i="12"/>
  <c r="F21" i="2"/>
  <c r="D27" i="2"/>
  <c r="O21" i="2"/>
  <c r="J23" i="2"/>
  <c r="N21" i="2"/>
  <c r="Q18" i="2"/>
  <c r="L17" i="2"/>
  <c r="P26" i="2"/>
  <c r="L18" i="2"/>
  <c r="M16" i="2"/>
  <c r="F22" i="2"/>
  <c r="G17" i="2"/>
  <c r="E25" i="2"/>
  <c r="AA24" i="2"/>
  <c r="D19" i="2"/>
  <c r="U25" i="2"/>
  <c r="L23" i="2"/>
  <c r="C27" i="2"/>
  <c r="O23" i="13"/>
  <c r="L21" i="13"/>
  <c r="D22" i="13"/>
  <c r="Q25" i="13"/>
  <c r="N19" i="13"/>
  <c r="J16" i="13"/>
  <c r="S23" i="13"/>
  <c r="S24" i="13"/>
  <c r="J18" i="13"/>
  <c r="R17" i="13"/>
  <c r="P23" i="13"/>
  <c r="T23" i="13"/>
  <c r="I17" i="13"/>
  <c r="M23" i="13"/>
  <c r="L18" i="14"/>
  <c r="S17" i="14"/>
  <c r="C21" i="14"/>
  <c r="O19" i="14"/>
  <c r="I18" i="14"/>
  <c r="J22" i="14"/>
  <c r="T22" i="14"/>
  <c r="H24" i="14"/>
  <c r="Q26" i="14"/>
  <c r="M25" i="14"/>
  <c r="J24" i="14"/>
  <c r="E20" i="14"/>
  <c r="S18" i="14"/>
  <c r="D25" i="16"/>
  <c r="C26" i="16"/>
  <c r="C22" i="16"/>
  <c r="E19" i="16"/>
  <c r="F22" i="16"/>
  <c r="I25" i="16"/>
  <c r="C16" i="1"/>
  <c r="L20" i="1"/>
  <c r="E20" i="1"/>
  <c r="P19" i="1"/>
  <c r="E27" i="1"/>
  <c r="K27" i="1"/>
  <c r="I25" i="1"/>
  <c r="M22" i="1"/>
  <c r="D17" i="1"/>
  <c r="G17" i="1"/>
  <c r="H23" i="1"/>
  <c r="F22" i="1"/>
  <c r="K19" i="7"/>
  <c r="S23" i="7"/>
  <c r="W19" i="7"/>
  <c r="U22" i="7"/>
  <c r="M18" i="7"/>
  <c r="R27" i="7"/>
  <c r="K24" i="7"/>
  <c r="L25" i="7"/>
  <c r="M26" i="7"/>
  <c r="V18" i="7"/>
  <c r="J23" i="7"/>
  <c r="I18" i="7"/>
  <c r="P22" i="7"/>
  <c r="H20" i="7"/>
  <c r="H22" i="7"/>
  <c r="D25" i="7"/>
  <c r="P18" i="6"/>
  <c r="J17" i="6"/>
  <c r="F25" i="6"/>
  <c r="P17" i="6"/>
  <c r="C16" i="6"/>
  <c r="X19" i="6"/>
  <c r="R20" i="6"/>
  <c r="M25" i="6"/>
  <c r="R18" i="6"/>
  <c r="M20" i="6"/>
  <c r="K23" i="6"/>
  <c r="W27" i="6"/>
  <c r="Q20" i="6"/>
  <c r="Y21" i="6"/>
  <c r="H21" i="6"/>
  <c r="H17" i="6"/>
  <c r="L19" i="6"/>
  <c r="C26" i="9"/>
  <c r="D20" i="9"/>
  <c r="D21" i="9"/>
  <c r="G18" i="10"/>
  <c r="L16" i="10"/>
  <c r="P21" i="10"/>
  <c r="S19" i="10"/>
  <c r="I18" i="10"/>
  <c r="C22" i="10"/>
  <c r="M21" i="10"/>
  <c r="L23" i="10"/>
  <c r="R20" i="10"/>
  <c r="O26" i="10"/>
  <c r="L25" i="10"/>
  <c r="I25" i="10"/>
  <c r="D20" i="10"/>
  <c r="E22" i="12"/>
  <c r="L24" i="12"/>
  <c r="I18" i="12"/>
  <c r="K20" i="12"/>
  <c r="K21" i="12"/>
  <c r="J20" i="12"/>
  <c r="M19" i="12"/>
  <c r="L23" i="12"/>
  <c r="H16" i="12"/>
  <c r="P25" i="2"/>
  <c r="K18" i="2"/>
  <c r="R16" i="2"/>
  <c r="M26" i="2"/>
  <c r="Y16" i="2"/>
  <c r="U24" i="2"/>
  <c r="F23" i="2"/>
  <c r="AA22" i="2"/>
  <c r="U16" i="2"/>
  <c r="H21" i="2"/>
  <c r="Z19" i="2"/>
  <c r="V25" i="2"/>
  <c r="W18" i="2"/>
  <c r="E16" i="2"/>
  <c r="P23" i="2"/>
  <c r="D17" i="2"/>
  <c r="I22" i="2"/>
  <c r="C20" i="2"/>
  <c r="T18" i="13"/>
  <c r="P20" i="13"/>
  <c r="Q16" i="13"/>
  <c r="F22" i="13"/>
  <c r="O26" i="13"/>
  <c r="F17" i="13"/>
  <c r="D18" i="13"/>
  <c r="L20" i="13"/>
  <c r="L25" i="13"/>
  <c r="S21" i="13"/>
  <c r="R18" i="13"/>
  <c r="Q19" i="13"/>
  <c r="K18" i="13"/>
  <c r="N23" i="13"/>
  <c r="R16" i="14"/>
  <c r="R26" i="14"/>
  <c r="D20" i="14"/>
  <c r="T20" i="14"/>
  <c r="L21" i="14"/>
  <c r="K26" i="14"/>
  <c r="S27" i="14"/>
  <c r="I17" i="14"/>
  <c r="O23" i="14"/>
  <c r="G18" i="14"/>
  <c r="E24" i="14"/>
  <c r="D26" i="14"/>
  <c r="G21" i="14"/>
  <c r="F20" i="16"/>
  <c r="H19" i="16"/>
  <c r="I16" i="16"/>
  <c r="D17" i="16"/>
  <c r="I23" i="16"/>
  <c r="H22" i="16"/>
  <c r="G16" i="1"/>
  <c r="M26" i="1"/>
  <c r="D19" i="1"/>
  <c r="I20" i="1"/>
  <c r="J23" i="1"/>
  <c r="F17" i="1"/>
  <c r="E21" i="1"/>
  <c r="J21" i="1"/>
  <c r="F24" i="1"/>
  <c r="Q18" i="1"/>
  <c r="C27" i="1"/>
  <c r="O21" i="1"/>
  <c r="I17" i="7"/>
  <c r="Q18" i="7"/>
  <c r="G21" i="7"/>
  <c r="M27" i="7"/>
  <c r="G22" i="7"/>
  <c r="W18" i="7"/>
  <c r="E27" i="7"/>
  <c r="N23" i="7"/>
  <c r="Q20" i="7"/>
  <c r="T23" i="7"/>
  <c r="W25" i="7"/>
  <c r="S21" i="7"/>
  <c r="F26" i="7"/>
  <c r="U23" i="7"/>
  <c r="P21" i="7"/>
  <c r="N17" i="7"/>
  <c r="K24" i="6"/>
  <c r="E22" i="6"/>
  <c r="W21" i="6"/>
  <c r="S21" i="6"/>
  <c r="O18" i="6"/>
  <c r="R25" i="6"/>
  <c r="I26" i="6"/>
  <c r="F20" i="6"/>
  <c r="C20" i="6"/>
  <c r="E16" i="6"/>
  <c r="P24" i="6"/>
  <c r="Y26" i="6"/>
  <c r="D20" i="6"/>
  <c r="O27" i="6"/>
  <c r="R19" i="6"/>
  <c r="T27" i="6"/>
  <c r="E23" i="6"/>
  <c r="D22" i="9"/>
  <c r="F18" i="9"/>
  <c r="C18" i="9"/>
  <c r="P23" i="10"/>
  <c r="Q21" i="10"/>
  <c r="Q25" i="10"/>
  <c r="H22" i="10"/>
  <c r="Q16" i="10"/>
  <c r="Q17" i="10"/>
  <c r="H17" i="10"/>
  <c r="H23" i="10"/>
  <c r="N19" i="10"/>
  <c r="G23" i="10"/>
  <c r="E23" i="10"/>
  <c r="L26" i="10"/>
  <c r="J19" i="12"/>
  <c r="H25" i="12"/>
  <c r="G17" i="12"/>
  <c r="J16" i="12"/>
  <c r="L20" i="12"/>
  <c r="E19" i="12"/>
  <c r="F20" i="12"/>
  <c r="D18" i="12"/>
  <c r="J18" i="12"/>
  <c r="C19" i="2"/>
  <c r="U23" i="2"/>
  <c r="O26" i="2"/>
  <c r="R27" i="2"/>
  <c r="Q22" i="2"/>
  <c r="W19" i="2"/>
  <c r="W20" i="2"/>
  <c r="C21" i="2"/>
  <c r="F16" i="2"/>
  <c r="V19" i="2"/>
  <c r="C24" i="2"/>
  <c r="S24" i="2"/>
  <c r="J25" i="2"/>
  <c r="Z21" i="2"/>
  <c r="Q23" i="2"/>
  <c r="N27" i="2"/>
  <c r="N16" i="2"/>
  <c r="X25" i="2"/>
  <c r="E23" i="13"/>
  <c r="H20" i="13"/>
  <c r="O24" i="13"/>
  <c r="D25" i="13"/>
  <c r="Q18" i="13"/>
  <c r="K25" i="13"/>
  <c r="K24" i="13"/>
  <c r="O20" i="13"/>
  <c r="Q27" i="13"/>
  <c r="P16" i="13"/>
  <c r="E16" i="13"/>
  <c r="O19" i="13"/>
  <c r="O18" i="13"/>
  <c r="G21" i="13"/>
  <c r="R23" i="14"/>
  <c r="D21" i="14"/>
  <c r="R22" i="14"/>
  <c r="F17" i="14"/>
  <c r="P17" i="14"/>
  <c r="E25" i="14"/>
  <c r="Q25" i="14"/>
  <c r="I22" i="14"/>
  <c r="R17" i="14"/>
  <c r="P18" i="14"/>
  <c r="G17" i="14"/>
  <c r="E18" i="14"/>
  <c r="K19" i="14"/>
  <c r="H26" i="16"/>
  <c r="C20" i="16"/>
  <c r="G16" i="16"/>
  <c r="I17" i="16"/>
  <c r="G26" i="16"/>
  <c r="D16" i="16"/>
  <c r="P22" i="1"/>
  <c r="C22" i="1"/>
  <c r="E25" i="1"/>
  <c r="K24" i="1"/>
  <c r="M16" i="1"/>
  <c r="H22" i="1"/>
  <c r="K21" i="1"/>
  <c r="Q21" i="1"/>
  <c r="C23" i="1"/>
  <c r="O16" i="1"/>
  <c r="L26" i="1"/>
  <c r="L27" i="1"/>
  <c r="P18" i="7"/>
  <c r="W24" i="7"/>
  <c r="E26" i="7"/>
  <c r="J20" i="7"/>
  <c r="T20" i="7"/>
  <c r="X16" i="7"/>
  <c r="N16" i="7"/>
  <c r="E20" i="7"/>
  <c r="D21" i="7"/>
  <c r="J26" i="7"/>
  <c r="O24" i="7"/>
  <c r="T18" i="7"/>
  <c r="E18" i="7"/>
  <c r="W26" i="7"/>
  <c r="S19" i="7"/>
  <c r="J16" i="7"/>
  <c r="P27" i="6"/>
  <c r="D27" i="6"/>
  <c r="O22" i="6"/>
  <c r="I16" i="6"/>
  <c r="T16" i="6"/>
  <c r="L20" i="6"/>
  <c r="G25" i="6"/>
  <c r="E25" i="6"/>
  <c r="R22" i="6"/>
  <c r="H25" i="6"/>
  <c r="L17" i="6"/>
  <c r="O17" i="6"/>
  <c r="X25" i="6"/>
  <c r="R26" i="6"/>
  <c r="N21" i="6"/>
  <c r="F19" i="6"/>
  <c r="W22" i="6"/>
  <c r="C19" i="9"/>
  <c r="E17" i="9"/>
  <c r="E18" i="9"/>
  <c r="F24" i="10"/>
  <c r="O24" i="10"/>
  <c r="O25" i="10"/>
  <c r="K27" i="10"/>
  <c r="N16" i="10"/>
  <c r="K26" i="10"/>
  <c r="O21" i="10"/>
  <c r="N26" i="10"/>
  <c r="C19" i="10"/>
  <c r="G21" i="10"/>
  <c r="O17" i="10"/>
  <c r="K20" i="10"/>
  <c r="C25" i="10"/>
  <c r="D21" i="10"/>
  <c r="E26" i="10"/>
  <c r="R18" i="10"/>
  <c r="C26" i="6"/>
  <c r="I23" i="6"/>
  <c r="C17" i="10"/>
  <c r="S26" i="10"/>
  <c r="C24" i="10"/>
  <c r="P18" i="10"/>
  <c r="D25" i="6"/>
  <c r="O24" i="6"/>
  <c r="K19" i="10"/>
  <c r="N22" i="10"/>
  <c r="K18" i="10"/>
  <c r="K16" i="10"/>
  <c r="C16" i="10"/>
  <c r="Q24" i="10"/>
  <c r="S20" i="6"/>
  <c r="I21" i="10"/>
  <c r="V26" i="6"/>
  <c r="I22" i="6"/>
  <c r="L22" i="10"/>
  <c r="N20" i="10"/>
  <c r="H21" i="10"/>
  <c r="D19" i="10"/>
  <c r="Q20" i="10"/>
  <c r="O19" i="10"/>
  <c r="G19" i="10"/>
  <c r="D23" i="10"/>
  <c r="J24" i="6"/>
  <c r="J18" i="10"/>
  <c r="D27" i="9"/>
  <c r="E24" i="9"/>
  <c r="F20" i="10"/>
  <c r="J16" i="6"/>
  <c r="N25" i="6"/>
  <c r="N23" i="6"/>
  <c r="O23" i="10"/>
  <c r="S22" i="6"/>
  <c r="G25" i="10"/>
  <c r="E22" i="10"/>
  <c r="E24" i="10"/>
  <c r="Q25" i="6"/>
  <c r="L19" i="10"/>
  <c r="K24" i="10"/>
  <c r="N23" i="10"/>
  <c r="S23" i="10"/>
  <c r="K23" i="10"/>
  <c r="S24" i="10"/>
  <c r="C21" i="10"/>
  <c r="D16" i="6"/>
  <c r="E21" i="10"/>
  <c r="C17" i="6"/>
  <c r="F26" i="9"/>
  <c r="D24" i="9"/>
  <c r="C22" i="9"/>
  <c r="N20" i="6"/>
  <c r="H19" i="10"/>
  <c r="F19" i="9"/>
  <c r="N21" i="10"/>
  <c r="H24" i="10"/>
  <c r="F27" i="10"/>
  <c r="C24" i="9"/>
  <c r="D16" i="9"/>
  <c r="C23" i="9"/>
  <c r="P22" i="6"/>
  <c r="S25" i="10"/>
  <c r="X16" i="6"/>
  <c r="P26" i="10"/>
  <c r="V27" i="6"/>
  <c r="I19" i="10"/>
  <c r="C21" i="6"/>
  <c r="D26" i="10"/>
  <c r="H26" i="10"/>
  <c r="M18" i="6"/>
  <c r="R21" i="10"/>
  <c r="I24" i="10"/>
  <c r="K17" i="6"/>
  <c r="J24" i="10"/>
  <c r="R24" i="10"/>
  <c r="F23" i="10"/>
  <c r="H27" i="10"/>
  <c r="F20" i="4"/>
  <c r="F16" i="4"/>
  <c r="C25" i="4"/>
  <c r="P19" i="4"/>
  <c r="I25" i="4"/>
  <c r="J17" i="4"/>
  <c r="N19" i="4"/>
  <c r="P17" i="4"/>
  <c r="J21" i="4"/>
  <c r="M26" i="4"/>
  <c r="L26" i="4"/>
  <c r="I19" i="4"/>
  <c r="M24" i="4"/>
  <c r="G20" i="4"/>
  <c r="G16" i="4"/>
  <c r="N23" i="4"/>
  <c r="H26" i="4"/>
  <c r="C26" i="4"/>
  <c r="E24" i="4"/>
  <c r="H18" i="4"/>
  <c r="E19" i="4"/>
  <c r="N20" i="4"/>
  <c r="K25" i="4"/>
  <c r="H16" i="4"/>
  <c r="E27" i="4"/>
  <c r="C22" i="4"/>
  <c r="D19" i="4"/>
  <c r="K18" i="4"/>
  <c r="P21" i="4"/>
  <c r="C20" i="4"/>
  <c r="M25" i="4"/>
  <c r="Q27" i="4"/>
  <c r="P25" i="4"/>
  <c r="G18" i="4"/>
  <c r="I18" i="4"/>
  <c r="L22" i="4"/>
  <c r="D22" i="4"/>
  <c r="H23" i="4"/>
  <c r="L27" i="4"/>
  <c r="D17" i="4"/>
  <c r="F26" i="4"/>
  <c r="O24" i="4"/>
  <c r="L25" i="4"/>
  <c r="I17" i="4"/>
  <c r="K16" i="4"/>
  <c r="D23" i="4"/>
  <c r="I24" i="4"/>
  <c r="L19" i="4"/>
  <c r="C24" i="4"/>
  <c r="F23" i="4"/>
  <c r="J20" i="4"/>
  <c r="F17" i="4"/>
  <c r="N27" i="4"/>
  <c r="J19" i="4"/>
  <c r="K21" i="4"/>
  <c r="O26" i="4"/>
  <c r="C23" i="4"/>
  <c r="D21" i="4"/>
  <c r="N25" i="4"/>
  <c r="H27" i="4"/>
  <c r="J26" i="4"/>
  <c r="E18" i="4"/>
  <c r="G22" i="4"/>
  <c r="G25" i="4"/>
  <c r="G19" i="4"/>
  <c r="J18" i="4"/>
  <c r="M18" i="4"/>
  <c r="F25" i="4"/>
  <c r="C17" i="4"/>
  <c r="M20" i="4"/>
  <c r="E26" i="4"/>
  <c r="H25" i="4"/>
  <c r="N24" i="4"/>
  <c r="K22" i="4"/>
  <c r="K23" i="4"/>
  <c r="O22" i="4"/>
  <c r="P16" i="4"/>
  <c r="Q16" i="4"/>
  <c r="Q18" i="4"/>
  <c r="G24" i="4"/>
  <c r="H19" i="4"/>
  <c r="L17" i="4"/>
  <c r="N26" i="4"/>
  <c r="K19" i="4"/>
  <c r="O20" i="4"/>
  <c r="G26" i="4"/>
  <c r="J24" i="4"/>
  <c r="N21" i="4"/>
  <c r="L16" i="4"/>
  <c r="J27" i="4"/>
  <c r="Q17" i="4"/>
  <c r="N18" i="4"/>
  <c r="P26" i="4"/>
  <c r="E20" i="4"/>
  <c r="K26" i="4"/>
  <c r="D24" i="4"/>
  <c r="Q23" i="4"/>
  <c r="I22" i="4"/>
  <c r="G21" i="4"/>
  <c r="L23" i="4"/>
  <c r="L20" i="4"/>
  <c r="Q22" i="4"/>
  <c r="O17" i="4"/>
  <c r="H21" i="4"/>
  <c r="P20" i="4"/>
  <c r="E25" i="4"/>
  <c r="Q20" i="4"/>
  <c r="D16" i="4"/>
  <c r="L21" i="4"/>
  <c r="P22" i="4"/>
  <c r="G17" i="4"/>
  <c r="M21" i="4"/>
  <c r="D25" i="4"/>
  <c r="P18" i="4"/>
  <c r="K24" i="4"/>
  <c r="P23" i="4"/>
  <c r="F22" i="4"/>
  <c r="N17" i="4"/>
  <c r="J16" i="4"/>
  <c r="J25" i="4"/>
  <c r="O21" i="4"/>
  <c r="C18" i="4"/>
  <c r="E23" i="4"/>
  <c r="M23" i="4"/>
  <c r="N22" i="4"/>
  <c r="F27" i="4"/>
  <c r="C21" i="4"/>
  <c r="J22" i="4"/>
  <c r="Q24" i="4"/>
  <c r="K27" i="4"/>
  <c r="H17" i="4"/>
  <c r="M22" i="4"/>
  <c r="D20" i="4"/>
  <c r="M19" i="4"/>
  <c r="I23" i="4"/>
  <c r="L24" i="4"/>
  <c r="D26" i="4"/>
  <c r="K20" i="4"/>
  <c r="O23" i="4"/>
  <c r="M17" i="4"/>
  <c r="F24" i="4"/>
  <c r="O27" i="4"/>
  <c r="H24" i="4"/>
  <c r="F21" i="4"/>
  <c r="G23" i="4"/>
  <c r="O25" i="4"/>
  <c r="C19" i="4"/>
  <c r="Q26" i="4"/>
  <c r="P24" i="4"/>
  <c r="O19" i="4"/>
  <c r="I27" i="4"/>
  <c r="I20" i="4"/>
  <c r="D27" i="4"/>
  <c r="I26" i="4"/>
  <c r="C27" i="4"/>
  <c r="L18" i="4"/>
  <c r="I16" i="4"/>
  <c r="C16" i="4"/>
  <c r="Q25" i="4"/>
  <c r="Q21" i="4"/>
  <c r="O16" i="4"/>
  <c r="D18" i="4"/>
  <c r="N16" i="4"/>
  <c r="H22" i="4"/>
  <c r="M27" i="4"/>
  <c r="I21" i="4"/>
  <c r="G27" i="4"/>
  <c r="E17" i="4"/>
  <c r="K17" i="4"/>
  <c r="E22" i="4"/>
  <c r="J23" i="4"/>
  <c r="M16" i="4"/>
  <c r="F19" i="4"/>
  <c r="F18" i="4"/>
  <c r="Q19" i="4"/>
  <c r="E21" i="4"/>
  <c r="H20" i="4"/>
  <c r="E16" i="4"/>
  <c r="O18" i="4"/>
  <c r="P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<sst xmlns="http://schemas.openxmlformats.org/spreadsheetml/2006/main" count="261" uniqueCount="147">
  <si>
    <t>This sheet allows you to:</t>
  </si>
  <si>
    <t>Upsert Fx Forwards</t>
  </si>
  <si>
    <t>List Fx Forwards</t>
  </si>
  <si>
    <t>Get a list of Fx Forwards</t>
  </si>
  <si>
    <t>asAt:</t>
  </si>
  <si>
    <t>filter:</t>
  </si>
  <si>
    <t>propertyKeys:</t>
  </si>
  <si>
    <t>Name</t>
  </si>
  <si>
    <t>Instrument Id Types</t>
  </si>
  <si>
    <t>Instrument Ids</t>
  </si>
  <si>
    <t>StartDate</t>
  </si>
  <si>
    <t>MaturityDate</t>
  </si>
  <si>
    <t>DomAmount</t>
  </si>
  <si>
    <t>DomCcy</t>
  </si>
  <si>
    <t>FgnAmount</t>
  </si>
  <si>
    <t>FgnCcy</t>
  </si>
  <si>
    <t>RefSpotRate</t>
  </si>
  <si>
    <t>IsNdf</t>
  </si>
  <si>
    <t>FixingDate</t>
  </si>
  <si>
    <t>SettlementCcy</t>
  </si>
  <si>
    <t>NearStartDate</t>
  </si>
  <si>
    <t>NearMaturityDate</t>
  </si>
  <si>
    <t>NearDomAmount</t>
  </si>
  <si>
    <t>NearDomCcy</t>
  </si>
  <si>
    <t>NearFgnAmount</t>
  </si>
  <si>
    <t>NearFgnCcy</t>
  </si>
  <si>
    <t>NearRefSpotRate</t>
  </si>
  <si>
    <t>NearIsNdf</t>
  </si>
  <si>
    <t>NearFixingDate</t>
  </si>
  <si>
    <t>NearSettlementCcy</t>
  </si>
  <si>
    <t>FarStartDate</t>
  </si>
  <si>
    <t>FarMaturityDate</t>
  </si>
  <si>
    <t>FarDomAmount</t>
  </si>
  <si>
    <t>FarDomCcy</t>
  </si>
  <si>
    <t>FarFgnAmount</t>
  </si>
  <si>
    <t>FarFgnCcy</t>
  </si>
  <si>
    <t>FarRefSpotRate</t>
  </si>
  <si>
    <t>FarIsNdf</t>
  </si>
  <si>
    <t>FarFixingDate</t>
  </si>
  <si>
    <t>FarSettlementCcy</t>
  </si>
  <si>
    <t>Upsert Fx Swaps</t>
  </si>
  <si>
    <t>Get a list of Fx Swaps</t>
  </si>
  <si>
    <t>List Fx Swaps</t>
  </si>
  <si>
    <t>Upsert Fx Options</t>
  </si>
  <si>
    <t>List Fx Options</t>
  </si>
  <si>
    <t>Get a list of Fx Options</t>
  </si>
  <si>
    <t>Upsert Bonds</t>
  </si>
  <si>
    <t>List Bonds</t>
  </si>
  <si>
    <t>Get a list of Bonds</t>
  </si>
  <si>
    <t>FlowConventionsCurrency</t>
  </si>
  <si>
    <t>FlowConventionsPaymentFrequency</t>
  </si>
  <si>
    <t>FlowConventionsDayCountConvention</t>
  </si>
  <si>
    <t>FlowConventionsRollConvention</t>
  </si>
  <si>
    <t>FlowConventionsPaymentCalendars</t>
  </si>
  <si>
    <t>FlowConventionsResetCalendars</t>
  </si>
  <si>
    <t>FlowConventionsSettleDays</t>
  </si>
  <si>
    <t>FlowConventionsResetDays</t>
  </si>
  <si>
    <t>FlowConventionsLeapDaysIncluded</t>
  </si>
  <si>
    <t>FlowConventionsScope</t>
  </si>
  <si>
    <t>FlowConventionsCode</t>
  </si>
  <si>
    <t>Principal</t>
  </si>
  <si>
    <t>CouponRate</t>
  </si>
  <si>
    <t>ExDividendDays</t>
  </si>
  <si>
    <t>InitialCouponDate</t>
  </si>
  <si>
    <t>FirstCouponPayDate</t>
  </si>
  <si>
    <t>CalculationType</t>
  </si>
  <si>
    <t>Upsert Futures</t>
  </si>
  <si>
    <t>List Futures</t>
  </si>
  <si>
    <t>Future Id Types</t>
  </si>
  <si>
    <t>Future Ids</t>
  </si>
  <si>
    <t>Contracts</t>
  </si>
  <si>
    <t>RefSpotPrice</t>
  </si>
  <si>
    <t>ContractDomCcy</t>
  </si>
  <si>
    <t>ContractFgnCcy</t>
  </si>
  <si>
    <t>ContractAssetClass</t>
  </si>
  <si>
    <t>ContractCode</t>
  </si>
  <si>
    <t>ContractMonth</t>
  </si>
  <si>
    <t>ContractSize</t>
  </si>
  <si>
    <t>ContractConvention</t>
  </si>
  <si>
    <t>ContractCountry</t>
  </si>
  <si>
    <t>ContractDescription</t>
  </si>
  <si>
    <t>ContractExchangeCode</t>
  </si>
  <si>
    <t>ContractExchangeName</t>
  </si>
  <si>
    <t>ContractTickerStep</t>
  </si>
  <si>
    <t>ContractUnitValue</t>
  </si>
  <si>
    <t>Get a list of Futures</t>
  </si>
  <si>
    <t>Upsert Equities</t>
  </si>
  <si>
    <t>List Equities</t>
  </si>
  <si>
    <t>Get a list of Equities</t>
  </si>
  <si>
    <t>Upsert Equity Options</t>
  </si>
  <si>
    <t>List Equity Options</t>
  </si>
  <si>
    <t>Get a list of Equity Options</t>
  </si>
  <si>
    <t>OptionMaturityDate</t>
  </si>
  <si>
    <t>OptionSettlementDate</t>
  </si>
  <si>
    <t>DeliveryType</t>
  </si>
  <si>
    <t>OptionType</t>
  </si>
  <si>
    <t>Strike</t>
  </si>
  <si>
    <t>UnderlyingIdentifierType</t>
  </si>
  <si>
    <t>UnderlyingIdentifierCode</t>
  </si>
  <si>
    <t>EquityOptionType</t>
  </si>
  <si>
    <t>NumberOfShares</t>
  </si>
  <si>
    <t>PremiumAmount</t>
  </si>
  <si>
    <t>PremiumCurrency</t>
  </si>
  <si>
    <t>PremiumDate</t>
  </si>
  <si>
    <t>Code</t>
  </si>
  <si>
    <t>PayCcy</t>
  </si>
  <si>
    <t>ReferenceRate</t>
  </si>
  <si>
    <t>Type</t>
  </si>
  <si>
    <t>UnderlyingCcy</t>
  </si>
  <si>
    <t>UnderlyingIdentifier</t>
  </si>
  <si>
    <t>Upsert CFDs</t>
  </si>
  <si>
    <t>List CFDs</t>
  </si>
  <si>
    <t>Get a list of CFDs</t>
  </si>
  <si>
    <t>Upsert Fx Bonds</t>
  </si>
  <si>
    <t>Upsert term deposits</t>
  </si>
  <si>
    <t>List term deposits</t>
  </si>
  <si>
    <t>Get a list of term deposits</t>
  </si>
  <si>
    <t>Rate</t>
  </si>
  <si>
    <t>FlowConventionCurrency</t>
  </si>
  <si>
    <t>FlowConventionPaymentFrequency</t>
  </si>
  <si>
    <t>FlowConventionDayCountConvention</t>
  </si>
  <si>
    <t>FlowConventionRollConvention</t>
  </si>
  <si>
    <t>FlowConventionPaymentCalendars</t>
  </si>
  <si>
    <t>FlowConventionResetCalendars</t>
  </si>
  <si>
    <t>FlowConventionSettleDays</t>
  </si>
  <si>
    <t>FlowConventionResetDays</t>
  </si>
  <si>
    <t>FlowConventionLeapDaysIncluded</t>
  </si>
  <si>
    <t>FlowConventionScope</t>
  </si>
  <si>
    <t>FlowConventionCode</t>
  </si>
  <si>
    <t>Upsert ETOs</t>
  </si>
  <si>
    <t>List ETOs</t>
  </si>
  <si>
    <t>Get a list of ETOs</t>
  </si>
  <si>
    <t>ContractStrike</t>
  </si>
  <si>
    <t>ContractDeliveryType</t>
  </si>
  <si>
    <t>ContractExerciseDate</t>
  </si>
  <si>
    <t>ContractExerciseType</t>
  </si>
  <si>
    <t>ContractOptionCode</t>
  </si>
  <si>
    <t>ContractOptionType</t>
  </si>
  <si>
    <t>ContractUnderlyingCode</t>
  </si>
  <si>
    <t>AssetClass</t>
  </si>
  <si>
    <t>FgnCcys</t>
  </si>
  <si>
    <t>SimpleInstrumentType</t>
  </si>
  <si>
    <t>Upsert simple instruments</t>
  </si>
  <si>
    <t>List simple instruments</t>
  </si>
  <si>
    <t>Get a list of simple instruments</t>
  </si>
  <si>
    <t>IsDeliveryNotCash</t>
  </si>
  <si>
    <t>IsCallNotPut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</si>
</sst>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E5D9"/>
        <bgColor indexed="64"/>
      </patternFill>
    </fill>
  </fills>
  <borders count="3">
    <border>
      <left/>
      <right/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14" fontId="0" fillId="4" borderId="1" xfId="0" quotePrefix="1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89bce95ea1048d387277b19c074e13e">
      <tp>
        <v>1</v>
        <stp/>
        <stp>f10d50c6-d414-450c-9181-777b0def6174</stp>
        <tr r="H27" s="10"/>
        <tr r="F23" s="10"/>
        <tr r="R24" s="10"/>
        <tr r="J24" s="10"/>
        <tr r="I24" s="10"/>
        <tr r="R21" s="10"/>
        <tr r="H26" s="10"/>
        <tr r="D26" s="10"/>
        <tr r="I19" s="10"/>
        <tr r="P26" s="10"/>
        <tr r="S25" s="10"/>
        <tr r="F27" s="10"/>
        <tr r="H24" s="10"/>
        <tr r="N21" s="10"/>
        <tr r="H19" s="10"/>
        <tr r="E21" s="10"/>
        <tr r="C21" s="10"/>
        <tr r="S24" s="10"/>
        <tr r="K23" s="10"/>
        <tr r="S23" s="10"/>
        <tr r="N23" s="10"/>
        <tr r="K24" s="10"/>
        <tr r="L19" s="10"/>
        <tr r="E24" s="10"/>
        <tr r="E22" s="10"/>
        <tr r="G25" s="10"/>
        <tr r="O23" s="10"/>
        <tr r="F20" s="10"/>
        <tr r="J18" s="10"/>
        <tr r="D23" s="10"/>
        <tr r="G19" s="10"/>
        <tr r="O19" s="10"/>
        <tr r="Q20" s="10"/>
        <tr r="D19" s="10"/>
        <tr r="H21" s="10"/>
        <tr r="N20" s="10"/>
        <tr r="L22" s="10"/>
        <tr r="I21" s="10"/>
        <tr r="Q24" s="10"/>
        <tr r="C16" s="10"/>
        <tr r="K16" s="10"/>
        <tr r="K18" s="10"/>
        <tr r="N22" s="10"/>
        <tr r="K19" s="10"/>
        <tr r="P18" s="10"/>
        <tr r="C24" s="10"/>
        <tr r="S26" s="10"/>
        <tr r="C17" s="10"/>
        <tr r="R18" s="10"/>
        <tr r="E26" s="10"/>
        <tr r="D21" s="10"/>
        <tr r="C25" s="10"/>
        <tr r="K20" s="10"/>
        <tr r="O17" s="10"/>
        <tr r="G21" s="10"/>
        <tr r="C19" s="10"/>
        <tr r="N26" s="10"/>
        <tr r="O21" s="10"/>
        <tr r="K26" s="10"/>
        <tr r="N16" s="10"/>
        <tr r="K27" s="10"/>
        <tr r="O25" s="10"/>
        <tr r="O24" s="10"/>
        <tr r="F24" s="10"/>
        <tr r="L26" s="10"/>
        <tr r="E23" s="10"/>
        <tr r="G23" s="10"/>
        <tr r="N19" s="10"/>
        <tr r="H23" s="10"/>
        <tr r="H17" s="10"/>
        <tr r="Q17" s="10"/>
        <tr r="Q16" s="10"/>
        <tr r="H22" s="10"/>
        <tr r="Q25" s="10"/>
        <tr r="Q21" s="10"/>
        <tr r="P23" s="10"/>
        <tr r="D20" s="10"/>
        <tr r="I25" s="10"/>
        <tr r="L25" s="10"/>
        <tr r="O26" s="10"/>
        <tr r="R20" s="10"/>
        <tr r="L23" s="10"/>
        <tr r="M21" s="10"/>
        <tr r="C22" s="10"/>
        <tr r="I18" s="10"/>
        <tr r="S19" s="10"/>
        <tr r="P21" s="10"/>
        <tr r="L16" s="10"/>
        <tr r="G18" s="10"/>
        <tr r="E17" s="10"/>
        <tr r="R16" s="10"/>
        <tr r="R19" s="10"/>
        <tr r="N25" s="10"/>
        <tr r="I27" s="10"/>
        <tr r="O27" s="10"/>
        <tr r="G16" s="10"/>
        <tr r="D18" s="10"/>
        <tr r="S18" s="10"/>
        <tr r="J20" s="10"/>
        <tr r="F25" s="10"/>
        <tr r="F16" s="10"/>
        <tr r="P19" s="10"/>
        <tr r="M17" s="10"/>
        <tr r="F21" s="10"/>
        <tr r="R26" s="10"/>
        <tr r="J17" s="10"/>
        <tr r="H20" s="10"/>
        <tr r="K22" s="10"/>
        <tr r="J23" s="10"/>
        <tr r="F26" s="10"/>
        <tr r="F19" s="10"/>
        <tr r="J21" s="10"/>
        <tr r="E25" s="10"/>
        <tr r="G27" s="10"/>
        <tr r="P25" s="10"/>
        <tr r="J27" s="10"/>
        <tr r="H18" s="10"/>
        <tr r="J25" s="10"/>
        <tr r="N18" s="10"/>
        <tr r="E20" s="10"/>
        <tr r="D22" s="10"/>
        <tr r="J16" s="10"/>
        <tr r="C18" s="10"/>
        <tr r="M27" s="10"/>
        <tr r="L18" s="10"/>
        <tr r="Q23" s="10"/>
        <tr r="K21" s="10"/>
        <tr r="C20" s="10"/>
        <tr r="R27" s="10"/>
        <tr r="Q18" s="10"/>
        <tr r="D24" s="10"/>
        <tr r="F22" s="10"/>
        <tr r="M25" s="10"/>
        <tr r="P17" s="10"/>
        <tr r="P16" s="10"/>
        <tr r="M22" s="10"/>
        <tr r="S20" s="10"/>
        <tr r="S17" s="10"/>
        <tr r="I20" s="10"/>
        <tr r="M23" s="10"/>
        <tr r="J22" s="10"/>
        <tr r="J26" s="10"/>
        <tr r="P22" s="10"/>
        <tr r="N27" s="10"/>
        <tr r="M24" s="10"/>
        <tr r="N24" s="10"/>
        <tr r="D16" s="10"/>
        <tr r="N17" s="10"/>
        <tr r="I23" s="10"/>
        <tr r="F18" s="10"/>
        <tr r="G26" s="10"/>
        <tr r="K17" s="10"/>
        <tr r="I22" s="10"/>
        <tr r="C23" s="10"/>
        <tr r="Q27" s="10"/>
        <tr r="K25" s="10"/>
        <tr r="S21" s="10"/>
        <tr r="M19" s="10"/>
        <tr r="O22" s="10"/>
        <tr r="S16" s="10"/>
        <tr r="L20" s="10"/>
        <tr r="G20" s="10"/>
        <tr r="Q19" s="10"/>
        <tr r="R22" s="10"/>
        <tr r="C26" s="10"/>
        <tr r="S22" s="10"/>
        <tr r="R25" s="10"/>
        <tr r="P24" s="10"/>
        <tr r="O18" s="10"/>
        <tr r="R17" s="10"/>
        <tr r="M26" s="10"/>
        <tr r="H25" s="10"/>
        <tr r="R23" s="10"/>
        <tr r="F17" s="10"/>
        <tr r="I16" s="10"/>
        <tr r="D17" s="10"/>
        <tr r="D25" s="10"/>
        <tr r="L17" s="10"/>
        <tr r="H16" s="10"/>
        <tr r="L21" s="10"/>
        <tr r="M18" s="10"/>
        <tr r="M20" s="10"/>
        <tr r="E16" s="10"/>
        <tr r="G24" s="10"/>
        <tr r="J19" s="10"/>
        <tr r="S27" s="10"/>
        <tr r="I17" s="10"/>
        <tr r="M16" s="10"/>
        <tr r="O20" s="10"/>
        <tr r="O16" s="10"/>
        <tr r="Q22" s="10"/>
        <tr r="E27" s="10"/>
        <tr r="P20" s="10"/>
        <tr r="G17" s="10"/>
        <tr r="C27" s="10"/>
        <tr r="L24" s="10"/>
        <tr r="P27" s="10"/>
        <tr r="E19" s="10"/>
        <tr r="E18" s="10"/>
        <tr r="G22" s="10"/>
        <tr r="Q26" s="10"/>
        <tr r="D27" s="10"/>
        <tr r="L27" s="10"/>
        <tr r="I26" s="10"/>
      </tp>
    </main>
    <main first="rtdsrv.a89bce95ea1048d387277b19c074e13e">
      <tp>
        <v>1</v>
        <stp/>
        <stp>cd36be6a-2cda-45c4-ac9f-2261078c0d43</stp>
        <tr r="K17" s="6"/>
        <tr r="M18" s="6"/>
        <tr r="C21" s="6"/>
        <tr r="V27" s="6"/>
        <tr r="X16" s="6"/>
        <tr r="P22" s="6"/>
        <tr r="N20" s="6"/>
        <tr r="C17" s="6"/>
        <tr r="D16" s="6"/>
        <tr r="Q25" s="6"/>
        <tr r="S22" s="6"/>
        <tr r="N23" s="6"/>
        <tr r="N25" s="6"/>
        <tr r="J16" s="6"/>
        <tr r="J24" s="6"/>
        <tr r="I22" s="6"/>
        <tr r="V26" s="6"/>
        <tr r="S20" s="6"/>
        <tr r="O24" s="6"/>
        <tr r="D25" s="6"/>
        <tr r="I23" s="6"/>
        <tr r="C26" s="6"/>
        <tr r="W22" s="6"/>
        <tr r="F19" s="6"/>
        <tr r="N21" s="6"/>
        <tr r="R26" s="6"/>
        <tr r="X25" s="6"/>
        <tr r="O17" s="6"/>
        <tr r="L17" s="6"/>
        <tr r="H25" s="6"/>
        <tr r="R22" s="6"/>
        <tr r="E25" s="6"/>
        <tr r="G25" s="6"/>
        <tr r="L20" s="6"/>
        <tr r="T16" s="6"/>
        <tr r="I16" s="6"/>
        <tr r="O22" s="6"/>
        <tr r="D27" s="6"/>
        <tr r="P27" s="6"/>
        <tr r="E23" s="6"/>
        <tr r="T27" s="6"/>
        <tr r="R19" s="6"/>
        <tr r="O27" s="6"/>
        <tr r="D20" s="6"/>
        <tr r="Y26" s="6"/>
        <tr r="P24" s="6"/>
        <tr r="E16" s="6"/>
        <tr r="C20" s="6"/>
        <tr r="F20" s="6"/>
        <tr r="I26" s="6"/>
        <tr r="R25" s="6"/>
        <tr r="O18" s="6"/>
        <tr r="S21" s="6"/>
        <tr r="W21" s="6"/>
        <tr r="E22" s="6"/>
        <tr r="K24" s="6"/>
        <tr r="L19" s="6"/>
        <tr r="H17" s="6"/>
        <tr r="H21" s="6"/>
        <tr r="Y21" s="6"/>
        <tr r="Q20" s="6"/>
        <tr r="W27" s="6"/>
        <tr r="K23" s="6"/>
        <tr r="M20" s="6"/>
        <tr r="R18" s="6"/>
        <tr r="M25" s="6"/>
        <tr r="R20" s="6"/>
        <tr r="X19" s="6"/>
        <tr r="C16" s="6"/>
        <tr r="P17" s="6"/>
        <tr r="F25" s="6"/>
        <tr r="J17" s="6"/>
        <tr r="P18" s="6"/>
        <tr r="V23" s="6"/>
        <tr r="W17" s="6"/>
        <tr r="G24" s="6"/>
        <tr r="J25" s="6"/>
        <tr r="W20" s="6"/>
        <tr r="I27" s="6"/>
        <tr r="Q22" s="6"/>
        <tr r="H26" s="6"/>
        <tr r="M19" s="6"/>
        <tr r="D18" s="6"/>
        <tr r="E18" s="6"/>
        <tr r="G17" s="6"/>
        <tr r="G16" s="6"/>
        <tr r="V21" s="6"/>
        <tr r="O26" s="6"/>
        <tr r="U22" s="6"/>
        <tr r="F21" s="6"/>
        <tr r="W25" s="6"/>
        <tr r="U25" s="6"/>
        <tr r="X27" s="6"/>
        <tr r="T18" s="6"/>
        <tr r="S18" s="6"/>
        <tr r="M16" s="6"/>
        <tr r="E19" s="6"/>
        <tr r="V16" s="6"/>
        <tr r="V25" s="6"/>
        <tr r="X24" s="6"/>
        <tr r="X22" s="6"/>
        <tr r="Y20" s="6"/>
        <tr r="U26" s="6"/>
        <tr r="E27" s="6"/>
        <tr r="U20" s="6"/>
        <tr r="V24" s="6"/>
        <tr r="F23" s="6"/>
        <tr r="K22" s="6"/>
        <tr r="S16" s="6"/>
        <tr r="F22" s="6"/>
        <tr r="J23" s="6"/>
        <tr r="V20" s="6"/>
        <tr r="T21" s="6"/>
        <tr r="H24" s="6"/>
        <tr r="K25" s="6"/>
        <tr r="K26" s="6"/>
        <tr r="Q27" s="6"/>
        <tr r="O23" s="6"/>
        <tr r="R23" s="6"/>
        <tr r="G27" s="6"/>
        <tr r="U23" s="6"/>
        <tr r="U27" s="6"/>
        <tr r="T26" s="6"/>
        <tr r="H16" s="6"/>
        <tr r="U16" s="6"/>
        <tr r="C25" s="6"/>
        <tr r="D17" s="6"/>
        <tr r="N22" s="6"/>
        <tr r="L27" s="6"/>
        <tr r="I24" s="6"/>
        <tr r="H18" s="6"/>
        <tr r="H22" s="6"/>
        <tr r="O21" s="6"/>
        <tr r="Y23" s="6"/>
        <tr r="Q18" s="6"/>
        <tr r="R21" s="6"/>
        <tr r="C22" s="6"/>
        <tr r="V22" s="6"/>
        <tr r="P25" s="6"/>
        <tr r="S19" s="6"/>
        <tr r="C19" s="6"/>
        <tr r="L24" s="6"/>
        <tr r="V19" s="6"/>
        <tr r="J18" s="6"/>
        <tr r="L22" s="6"/>
        <tr r="I21" s="6"/>
        <tr r="U17" s="6"/>
        <tr r="N18" s="6"/>
        <tr r="W18" s="6"/>
        <tr r="W26" s="6"/>
        <tr r="K18" s="6"/>
        <tr r="G20" s="6"/>
        <tr r="E26" s="6"/>
        <tr r="Y25" s="6"/>
        <tr r="L25" s="6"/>
        <tr r="J22" s="6"/>
        <tr r="C27" s="6"/>
        <tr r="U24" s="6"/>
        <tr r="N27" s="6"/>
        <tr r="J19" s="6"/>
        <tr r="F18" s="6"/>
        <tr r="R17" s="6"/>
        <tr r="T19" s="6"/>
        <tr r="L16" s="6"/>
        <tr r="U19" s="6"/>
        <tr r="T20" s="6"/>
        <tr r="Y17" s="6"/>
        <tr r="I20" s="6"/>
        <tr r="Q17" s="6"/>
        <tr r="U18" s="6"/>
        <tr r="N16" s="6"/>
        <tr r="C23" s="6"/>
        <tr r="E20" s="6"/>
        <tr r="D26" s="6"/>
        <tr r="G23" s="6"/>
        <tr r="M27" s="6"/>
        <tr r="J20" s="6"/>
        <tr r="Q23" s="6"/>
        <tr r="G21" s="6"/>
        <tr r="X20" s="6"/>
        <tr r="E24" s="6"/>
        <tr r="R27" s="6"/>
        <tr r="I19" s="6"/>
        <tr r="Y19" s="6"/>
        <tr r="R24" s="6"/>
        <tr r="D24" s="6"/>
        <tr r="F26" s="6"/>
        <tr r="T22" s="6"/>
        <tr r="D22" s="6"/>
        <tr r="S25" s="6"/>
        <tr r="M26" s="6"/>
        <tr r="N19" s="6"/>
        <tr r="P26" s="6"/>
        <tr r="W24" s="6"/>
        <tr r="Q19" s="6"/>
        <tr r="J21" s="6"/>
        <tr r="E17" s="6"/>
        <tr r="L18" s="6"/>
        <tr r="X21" s="6"/>
        <tr r="G18" s="6"/>
        <tr r="M21" s="6"/>
        <tr r="O25" s="6"/>
        <tr r="V18" s="6"/>
        <tr r="I25" s="6"/>
        <tr r="O20" s="6"/>
        <tr r="Y16" s="6"/>
        <tr r="M23" s="6"/>
        <tr r="K19" s="6"/>
        <tr r="Q16" s="6"/>
        <tr r="I17" s="6"/>
        <tr r="H20" s="6"/>
        <tr r="T17" s="6"/>
        <tr r="F27" s="6"/>
        <tr r="J26" s="6"/>
        <tr r="X26" s="6"/>
        <tr r="G26" s="6"/>
        <tr r="S23" s="6"/>
        <tr r="K27" s="6"/>
        <tr r="G22" s="6"/>
        <tr r="I18" s="6"/>
        <tr r="S17" s="6"/>
        <tr r="Y27" s="6"/>
        <tr r="H23" s="6"/>
        <tr r="T25" s="6"/>
        <tr r="K21" s="6"/>
        <tr r="F17" s="6"/>
        <tr r="H19" s="6"/>
        <tr r="F16" s="6"/>
        <tr r="G19" s="6"/>
        <tr r="H27" s="6"/>
        <tr r="U21" s="6"/>
        <tr r="X17" s="6"/>
        <tr r="L26" s="6"/>
        <tr r="S27" s="6"/>
        <tr r="D21" s="6"/>
        <tr r="N26" s="6"/>
        <tr r="W16" s="6"/>
        <tr r="W19" s="6"/>
        <tr r="Y24" s="6"/>
        <tr r="M17" s="6"/>
        <tr r="J27" s="6"/>
        <tr r="D19" s="6"/>
        <tr r="N17" s="6"/>
        <tr r="O19" s="6"/>
        <tr r="D23" s="6"/>
        <tr r="Y18" s="6"/>
        <tr r="L21" s="6"/>
        <tr r="F24" s="6"/>
        <tr r="K16" s="6"/>
        <tr r="C18" s="6"/>
        <tr r="Q21" s="6"/>
        <tr r="M24" s="6"/>
        <tr r="Q26" s="6"/>
        <tr r="V17" s="6"/>
        <tr r="E21" s="6"/>
        <tr r="P23" s="6"/>
        <tr r="N24" s="6"/>
        <tr r="P19" s="6"/>
        <tr r="K20" s="6"/>
        <tr r="S24" s="6"/>
        <tr r="X23" s="6"/>
        <tr r="W23" s="6"/>
        <tr r="P20" s="6"/>
        <tr r="P16" s="6"/>
        <tr r="Q24" s="6"/>
        <tr r="T23" s="6"/>
        <tr r="Y22" s="6"/>
        <tr r="C24" s="6"/>
        <tr r="P21" s="6"/>
        <tr r="M22" s="6"/>
        <tr r="X18" s="6"/>
        <tr r="L23" s="6"/>
        <tr r="S26" s="6"/>
        <tr r="O16" s="6"/>
        <tr r="T24" s="6"/>
        <tr r="R16" s="6"/>
      </tp>
      <tp>
        <v>1</v>
        <stp/>
        <stp>d3adf9dc-fc13-44b4-ba4e-bae58e8562d7</stp>
        <tr r="L27" s="1"/>
        <tr r="L26" s="1"/>
        <tr r="O16" s="1"/>
        <tr r="C23" s="1"/>
        <tr r="Q21" s="1"/>
        <tr r="K21" s="1"/>
        <tr r="H22" s="1"/>
        <tr r="M16" s="1"/>
        <tr r="K24" s="1"/>
        <tr r="E25" s="1"/>
        <tr r="C22" s="1"/>
        <tr r="P22" s="1"/>
        <tr r="O21" s="1"/>
        <tr r="C27" s="1"/>
        <tr r="Q18" s="1"/>
        <tr r="F24" s="1"/>
        <tr r="J21" s="1"/>
        <tr r="E21" s="1"/>
        <tr r="F17" s="1"/>
        <tr r="J23" s="1"/>
        <tr r="I20" s="1"/>
        <tr r="D19" s="1"/>
        <tr r="M26" s="1"/>
        <tr r="G16" s="1"/>
        <tr r="F22" s="1"/>
        <tr r="H23" s="1"/>
        <tr r="G17" s="1"/>
        <tr r="D17" s="1"/>
        <tr r="M22" s="1"/>
        <tr r="I25" s="1"/>
        <tr r="K27" s="1"/>
        <tr r="E27" s="1"/>
        <tr r="P19" s="1"/>
        <tr r="E20" s="1"/>
        <tr r="L20" s="1"/>
        <tr r="C16" s="1"/>
        <tr r="H24" s="1"/>
        <tr r="G18" s="1"/>
        <tr r="Q24" s="1"/>
        <tr r="M25" s="1"/>
        <tr r="C21" s="1"/>
        <tr r="H19" s="1"/>
        <tr r="I18" s="1"/>
        <tr r="E23" s="1"/>
        <tr r="N19" s="1"/>
        <tr r="C26" s="1"/>
        <tr r="Q27" s="1"/>
        <tr r="E17" s="1"/>
        <tr r="L22" s="1"/>
        <tr r="D22" s="1"/>
        <tr r="M21" s="1"/>
        <tr r="O22" s="1"/>
        <tr r="O27" s="1"/>
        <tr r="N25" s="1"/>
        <tr r="P20" s="1"/>
        <tr r="J20" s="1"/>
        <tr r="F27" s="1"/>
        <tr r="E26" s="1"/>
        <tr r="K20" s="1"/>
        <tr r="H18" s="1"/>
        <tr r="K22" s="1"/>
        <tr r="F21" s="1"/>
        <tr r="H25" s="1"/>
        <tr r="D24" s="1"/>
        <tr r="C17" s="1"/>
        <tr r="D16" s="1"/>
        <tr r="O24" s="1"/>
        <tr r="Q23" s="1"/>
        <tr r="H16" s="1"/>
        <tr r="J27" s="1"/>
        <tr r="E24" s="1"/>
        <tr r="I24" s="1"/>
        <tr r="E22" s="1"/>
        <tr r="D20" s="1"/>
        <tr r="P24" s="1"/>
        <tr r="G21" s="1"/>
        <tr r="C25" s="1"/>
        <tr r="N24" s="1"/>
        <tr r="Q25" s="1"/>
        <tr r="H20" s="1"/>
        <tr r="L17" s="1"/>
        <tr r="D25" s="1"/>
        <tr r="G26" s="1"/>
        <tr r="K23" s="1"/>
        <tr r="O20" s="1"/>
        <tr r="M23" s="1"/>
        <tr r="O18" s="1"/>
        <tr r="K18" s="1"/>
        <tr r="N21" s="1"/>
        <tr r="N17" s="1"/>
        <tr r="C19" s="1"/>
        <tr r="K26" s="1"/>
        <tr r="K16" s="1"/>
        <tr r="C18" s="1"/>
        <tr r="H27" s="1"/>
        <tr r="J22" s="1"/>
        <tr r="P23" s="1"/>
        <tr r="G27" s="1"/>
        <tr r="J24" s="1"/>
        <tr r="C24" s="1"/>
        <tr r="E16" s="1"/>
        <tr r="F18" s="1"/>
        <tr r="P16" s="1"/>
        <tr r="K25" s="1"/>
        <tr r="N26" s="1"/>
        <tr r="P17" s="1"/>
        <tr r="P26" s="1"/>
        <tr r="L21" s="1"/>
        <tr r="P21" s="1"/>
        <tr r="M17" s="1"/>
        <tr r="L19" s="1"/>
        <tr r="M18" s="1"/>
        <tr r="E18" s="1"/>
        <tr r="Q19" s="1"/>
        <tr r="J16" s="1"/>
        <tr r="J26" s="1"/>
        <tr r="C20" s="1"/>
        <tr r="P18" s="1"/>
        <tr r="H21" s="1"/>
        <tr r="I26" s="1"/>
        <tr r="G23" s="1"/>
        <tr r="J19" s="1"/>
        <tr r="H26" s="1"/>
        <tr r="J25" s="1"/>
        <tr r="G22" s="1"/>
        <tr r="M20" s="1"/>
        <tr r="G24" s="1"/>
        <tr r="D23" s="1"/>
        <tr r="N27" s="1"/>
        <tr r="I27" s="1"/>
        <tr r="J18" s="1"/>
        <tr r="D18" s="1"/>
        <tr r="I17" s="1"/>
        <tr r="I21" s="1"/>
        <tr r="N16" s="1"/>
        <tr r="F16" s="1"/>
        <tr r="L25" s="1"/>
        <tr r="I16" s="1"/>
        <tr r="Q17" s="1"/>
        <tr r="O25" s="1"/>
        <tr r="O19" s="1"/>
        <tr r="F20" s="1"/>
        <tr r="Q20" s="1"/>
        <tr r="J17" s="1"/>
        <tr r="P25" s="1"/>
        <tr r="G20" s="1"/>
        <tr r="L24" s="1"/>
        <tr r="Q26" s="1"/>
        <tr r="H17" s="1"/>
        <tr r="D27" s="1"/>
        <tr r="I19" s="1"/>
        <tr r="L18" s="1"/>
        <tr r="L23" s="1"/>
        <tr r="E19" s="1"/>
        <tr r="N23" s="1"/>
        <tr r="F19" s="1"/>
        <tr r="O17" s="1"/>
        <tr r="I23" s="1"/>
        <tr r="F23" s="1"/>
        <tr r="K17" s="1"/>
        <tr r="Q16" s="1"/>
        <tr r="P27" s="1"/>
        <tr r="O23" s="1"/>
        <tr r="N22" s="1"/>
        <tr r="M24" s="1"/>
        <tr r="L16" s="1"/>
        <tr r="D21" s="1"/>
        <tr r="N20" s="1"/>
        <tr r="N18" s="1"/>
        <tr r="M19" s="1"/>
        <tr r="F26" s="1"/>
        <tr r="O26" s="1"/>
        <tr r="G19" s="1"/>
        <tr r="K19" s="1"/>
        <tr r="F25" s="1"/>
        <tr r="G25" s="1"/>
        <tr r="M27" s="1"/>
        <tr r="D26" s="1"/>
        <tr r="Q22" s="1"/>
        <tr r="I22" s="1"/>
      </tp>
    </main>
    <main first="rtdsrv.a89bce95ea1048d387277b19c074e13e">
      <tp>
        <v>1</v>
        <stp/>
        <stp>71dac937-ff1e-4d0d-b886-7a30531745f1</stp>
        <tr r="J18" s="12"/>
        <tr r="D18" s="12"/>
        <tr r="F20" s="12"/>
        <tr r="E19" s="12"/>
        <tr r="L20" s="12"/>
        <tr r="J16" s="12"/>
        <tr r="G17" s="12"/>
        <tr r="H25" s="12"/>
        <tr r="J19" s="12"/>
        <tr r="H16" s="12"/>
        <tr r="L23" s="12"/>
        <tr r="M19" s="12"/>
        <tr r="J20" s="12"/>
        <tr r="K21" s="12"/>
        <tr r="K20" s="12"/>
        <tr r="I18" s="12"/>
        <tr r="L24" s="12"/>
        <tr r="E22" s="12"/>
        <tr r="K16" s="12"/>
        <tr r="K25" s="12"/>
        <tr r="K24" s="12"/>
        <tr r="C23" s="12"/>
        <tr r="M25" s="12"/>
        <tr r="J25" s="12"/>
        <tr r="L27" s="12"/>
        <tr r="N17" s="12"/>
        <tr r="C18" s="12"/>
        <tr r="N16" s="12"/>
        <tr r="G20" s="12"/>
        <tr r="C22" s="12"/>
        <tr r="G22" s="12"/>
        <tr r="M24" s="12"/>
        <tr r="N24" s="12"/>
        <tr r="F17" s="12"/>
        <tr r="H20" s="12"/>
        <tr r="N18" s="12"/>
        <tr r="N25" s="12"/>
        <tr r="G16" s="12"/>
        <tr r="C25" s="12"/>
        <tr r="D22" s="12"/>
        <tr r="D19" s="12"/>
        <tr r="K22" s="12"/>
        <tr r="F22" s="12"/>
        <tr r="M26" s="12"/>
        <tr r="H26" s="12"/>
        <tr r="M21" s="12"/>
        <tr r="M22" s="12"/>
        <tr r="M17" s="12"/>
        <tr r="H23" s="12"/>
        <tr r="E26" s="12"/>
        <tr r="F16" s="12"/>
        <tr r="E23" s="12"/>
        <tr r="F19" s="12"/>
        <tr r="C17" s="12"/>
        <tr r="E18" s="12"/>
        <tr r="D17" s="12"/>
        <tr r="N19" s="12"/>
        <tr r="D20" s="12"/>
        <tr r="I24" s="12"/>
        <tr r="E21" s="12"/>
        <tr r="I19" s="12"/>
        <tr r="F27" s="12"/>
        <tr r="H18" s="12"/>
        <tr r="D24" s="12"/>
        <tr r="J22" s="12"/>
        <tr r="M16" s="12"/>
        <tr r="N20" s="12"/>
        <tr r="I22" s="12"/>
        <tr r="E24" s="12"/>
        <tr r="L26" s="12"/>
        <tr r="I27" s="12"/>
        <tr r="E25" s="12"/>
        <tr r="H17" s="12"/>
        <tr r="M18" s="12"/>
        <tr r="I23" s="12"/>
        <tr r="H21" s="12"/>
        <tr r="F21" s="12"/>
        <tr r="I21" s="12"/>
        <tr r="L17" s="12"/>
        <tr r="I26" s="12"/>
        <tr r="I16" s="12"/>
        <tr r="F23" s="12"/>
        <tr r="J23" s="12"/>
        <tr r="M20" s="12"/>
        <tr r="G18" s="12"/>
        <tr r="H27" s="12"/>
        <tr r="L16" s="12"/>
        <tr r="L22" s="12"/>
        <tr r="G24" s="12"/>
        <tr r="N23" s="12"/>
        <tr r="L21" s="12"/>
        <tr r="C27" s="12"/>
        <tr r="D25" s="12"/>
        <tr r="G25" s="12"/>
        <tr r="K19" s="12"/>
        <tr r="C21" s="12"/>
        <tr r="C19" s="12"/>
        <tr r="C26" s="12"/>
        <tr r="D16" s="12"/>
        <tr r="K27" s="12"/>
        <tr r="F18" s="12"/>
        <tr r="H22" s="12"/>
        <tr r="E20" s="12"/>
        <tr r="M27" s="12"/>
        <tr r="K17" s="12"/>
        <tr r="M23" s="12"/>
        <tr r="N27" s="12"/>
        <tr r="E27" s="12"/>
        <tr r="K18" s="12"/>
        <tr r="N22" s="12"/>
        <tr r="E17" s="12"/>
        <tr r="G23" s="12"/>
        <tr r="H19" s="12"/>
        <tr r="E16" s="12"/>
        <tr r="G26" s="12"/>
        <tr r="D21" s="12"/>
        <tr r="L19" s="12"/>
        <tr r="G19" s="12"/>
        <tr r="D26" s="12"/>
        <tr r="F24" s="12"/>
        <tr r="J21" s="12"/>
        <tr r="K23" s="12"/>
        <tr r="C16" s="12"/>
        <tr r="N26" s="12"/>
        <tr r="J27" s="12"/>
        <tr r="I17" s="12"/>
        <tr r="C24" s="12"/>
        <tr r="L18" s="12"/>
        <tr r="J24" s="12"/>
        <tr r="I20" s="12"/>
        <tr r="K26" s="12"/>
        <tr r="F25" s="12"/>
        <tr r="N21" s="12"/>
        <tr r="I25" s="12"/>
        <tr r="C20" s="12"/>
        <tr r="J17" s="12"/>
        <tr r="D23" s="12"/>
        <tr r="H24" s="12"/>
        <tr r="G21" s="12"/>
        <tr r="L25" s="12"/>
        <tr r="F26" s="12"/>
        <tr r="J26" s="12"/>
        <tr r="G27" s="12"/>
        <tr r="D27" s="12"/>
      </tp>
      <tp>
        <v>1</v>
        <stp/>
        <stp>3b0e67a3-9c8f-4cdf-b191-1e11ccc96ca4</stp>
        <tr r="C23" s="9"/>
        <tr r="D16" s="9"/>
        <tr r="C24" s="9"/>
        <tr r="F19" s="9"/>
        <tr r="C22" s="9"/>
        <tr r="D24" s="9"/>
        <tr r="F26" s="9"/>
        <tr r="E24" s="9"/>
        <tr r="D27" s="9"/>
        <tr r="E18" s="9"/>
        <tr r="E17" s="9"/>
        <tr r="C19" s="9"/>
        <tr r="C18" s="9"/>
        <tr r="F18" s="9"/>
        <tr r="D22" s="9"/>
        <tr r="D21" s="9"/>
        <tr r="D20" s="9"/>
        <tr r="C26" s="9"/>
        <tr r="E25" s="9"/>
        <tr r="D17" s="9"/>
        <tr r="F25" s="9"/>
        <tr r="F24" s="9"/>
        <tr r="F16" s="9"/>
        <tr r="C25" s="9"/>
        <tr r="E21" s="9"/>
        <tr r="E19" s="9"/>
        <tr r="E27" s="9"/>
        <tr r="E20" s="9"/>
        <tr r="E26" s="9"/>
        <tr r="C17" s="9"/>
        <tr r="E16" s="9"/>
        <tr r="C16" s="9"/>
        <tr r="F17" s="9"/>
        <tr r="D23" s="9"/>
        <tr r="F23" s="9"/>
        <tr r="C20" s="9"/>
        <tr r="D19" s="9"/>
        <tr r="E23" s="9"/>
        <tr r="E22" s="9"/>
        <tr r="D25" s="9"/>
        <tr r="C27" s="9"/>
        <tr r="C21" s="9"/>
        <tr r="D18" s="9"/>
        <tr r="F22" s="9"/>
        <tr r="F27" s="9"/>
        <tr r="D26" s="9"/>
        <tr r="F21" s="9"/>
        <tr r="F20" s="9"/>
      </tp>
    </main>
    <main first="rtdsrv.a89bce95ea1048d387277b19c074e13e">
      <tp>
        <v>1</v>
        <stp/>
        <stp>1d9d4e19-3100-4513-bc47-2a592bf25fac</stp>
        <tr r="G21" s="13"/>
        <tr r="O18" s="13"/>
        <tr r="O19" s="13"/>
        <tr r="E16" s="13"/>
        <tr r="P16" s="13"/>
        <tr r="Q27" s="13"/>
        <tr r="O20" s="13"/>
        <tr r="K24" s="13"/>
        <tr r="K25" s="13"/>
        <tr r="Q18" s="13"/>
        <tr r="D25" s="13"/>
        <tr r="O24" s="13"/>
        <tr r="H20" s="13"/>
        <tr r="E23" s="13"/>
        <tr r="N23" s="13"/>
        <tr r="K18" s="13"/>
        <tr r="Q19" s="13"/>
        <tr r="R18" s="13"/>
        <tr r="S21" s="13"/>
        <tr r="L25" s="13"/>
        <tr r="L20" s="13"/>
        <tr r="D18" s="13"/>
        <tr r="F17" s="13"/>
        <tr r="O26" s="13"/>
        <tr r="F22" s="13"/>
        <tr r="Q16" s="13"/>
        <tr r="P20" s="13"/>
        <tr r="T18" s="13"/>
        <tr r="M23" s="13"/>
        <tr r="I17" s="13"/>
        <tr r="T23" s="13"/>
        <tr r="P23" s="13"/>
        <tr r="R17" s="13"/>
        <tr r="J18" s="13"/>
        <tr r="S24" s="13"/>
        <tr r="S23" s="13"/>
        <tr r="J16" s="13"/>
        <tr r="N19" s="13"/>
        <tr r="Q25" s="13"/>
        <tr r="D22" s="13"/>
        <tr r="L21" s="13"/>
        <tr r="O23" s="13"/>
        <tr r="P26" s="13"/>
        <tr r="L19" s="13"/>
        <tr r="T27" s="13"/>
        <tr r="F21" s="13"/>
        <tr r="J21" s="13"/>
        <tr r="C22" s="13"/>
        <tr r="O17" s="13"/>
        <tr r="H19" s="13"/>
        <tr r="F16" s="13"/>
        <tr r="S27" s="13"/>
        <tr r="I22" s="13"/>
        <tr r="R21" s="13"/>
        <tr r="H25" s="13"/>
        <tr r="P17" s="13"/>
        <tr r="C17" s="13"/>
        <tr r="D20" s="13"/>
        <tr r="C18" s="13"/>
        <tr r="H22" s="13"/>
        <tr r="E24" s="13"/>
        <tr r="K23" s="13"/>
        <tr r="D27" s="13"/>
        <tr r="C19" s="13"/>
        <tr r="O16" s="13"/>
        <tr r="Q17" s="13"/>
        <tr r="F24" s="13"/>
        <tr r="G25" s="13"/>
        <tr r="I24" s="13"/>
        <tr r="T24" s="13"/>
        <tr r="O21" s="13"/>
        <tr r="H16" s="13"/>
        <tr r="F25" s="13"/>
        <tr r="C24" s="13"/>
        <tr r="S26" s="13"/>
        <tr r="K20" s="13"/>
        <tr r="R27" s="13"/>
        <tr r="J25" s="13"/>
        <tr r="L18" s="13"/>
        <tr r="G27" s="13"/>
        <tr r="P18" s="13"/>
        <tr r="T25" s="13"/>
        <tr r="I25" s="13"/>
        <tr r="C26" s="13"/>
        <tr r="S25" s="13"/>
        <tr r="D23" s="13"/>
        <tr r="R24" s="13"/>
        <tr r="R16" s="13"/>
        <tr r="F26" s="13"/>
        <tr r="N27" s="13"/>
        <tr r="H24" s="13"/>
        <tr r="C20" s="13"/>
        <tr r="S20" s="13"/>
        <tr r="O22" s="13"/>
        <tr r="M21" s="13"/>
        <tr r="L23" s="13"/>
        <tr r="I26" s="13"/>
        <tr r="P27" s="13"/>
        <tr r="R25" s="13"/>
        <tr r="R19" s="13"/>
        <tr r="M26" s="13"/>
        <tr r="T20" s="13"/>
        <tr r="H23" s="13"/>
        <tr r="L22" s="13"/>
        <tr r="J26" s="13"/>
        <tr r="G26" s="13"/>
        <tr r="S16" s="13"/>
        <tr r="P22" s="13"/>
        <tr r="I20" s="13"/>
        <tr r="T19" s="13"/>
        <tr r="I21" s="13"/>
        <tr r="K26" s="13"/>
        <tr r="N20" s="13"/>
        <tr r="T17" s="13"/>
        <tr r="D16" s="13"/>
        <tr r="H17" s="13"/>
        <tr r="R26" s="13"/>
        <tr r="K27" s="13"/>
        <tr r="O25" s="13"/>
        <tr r="T16" s="13"/>
        <tr r="E18" s="13"/>
        <tr r="N24" s="13"/>
        <tr r="G22" s="13"/>
        <tr r="E27" s="13"/>
        <tr r="K21" s="13"/>
        <tr r="D21" s="13"/>
        <tr r="L26" s="13"/>
        <tr r="L17" s="13"/>
        <tr r="Q21" s="13"/>
        <tr r="E26" s="13"/>
        <tr r="J19" s="13"/>
        <tr r="N16" s="13"/>
        <tr r="K19" s="13"/>
        <tr r="N22" s="13"/>
        <tr r="S19" s="13"/>
        <tr r="Q24" s="13"/>
        <tr r="J22" s="13"/>
        <tr r="I27" s="13"/>
        <tr r="D19" s="13"/>
        <tr r="T22" s="13"/>
        <tr r="J27" s="13"/>
        <tr r="E22" s="13"/>
        <tr r="N18" s="13"/>
        <tr r="S18" s="13"/>
        <tr r="J17" s="13"/>
        <tr r="J24" s="13"/>
        <tr r="L16" s="13"/>
        <tr r="H26" s="13"/>
        <tr r="D26" s="13"/>
        <tr r="M27" s="13"/>
        <tr r="P21" s="13"/>
        <tr r="I23" s="13"/>
        <tr r="T26" s="13"/>
        <tr r="T21" s="13"/>
        <tr r="N25" s="13"/>
        <tr r="G20" s="13"/>
        <tr r="K16" s="13"/>
        <tr r="M22" s="13"/>
        <tr r="F27" s="13"/>
        <tr r="M25" s="13"/>
        <tr r="N21" s="13"/>
        <tr r="E17" s="13"/>
        <tr r="E21" s="13"/>
        <tr r="M17" s="13"/>
        <tr r="J23" s="13"/>
        <tr r="C23" s="13"/>
        <tr r="G24" s="13"/>
        <tr r="Q26" s="13"/>
        <tr r="K22" s="13"/>
        <tr r="H27" s="13"/>
        <tr r="M20" s="13"/>
        <tr r="D17" s="13"/>
        <tr r="I16" s="13"/>
        <tr r="I19" s="13"/>
        <tr r="Q20" s="13"/>
        <tr r="G23" s="13"/>
        <tr r="P25" s="13"/>
        <tr r="P24" s="13"/>
        <tr r="Q23" s="13"/>
        <tr r="K17" s="13"/>
        <tr r="E19" s="13"/>
        <tr r="M19" s="13"/>
        <tr r="S17" s="13"/>
        <tr r="G19" s="13"/>
        <tr r="S22" s="13"/>
        <tr r="L27" s="13"/>
        <tr r="O27" s="13"/>
        <tr r="P19" s="13"/>
        <tr r="F23" s="13"/>
        <tr r="R20" s="13"/>
        <tr r="G18" s="13"/>
        <tr r="M18" s="13"/>
        <tr r="E20" s="13"/>
        <tr r="F19" s="13"/>
        <tr r="H18" s="13"/>
        <tr r="C21" s="13"/>
        <tr r="Q22" s="13"/>
        <tr r="G17" s="13"/>
        <tr r="C25" s="13"/>
        <tr r="F20" s="13"/>
        <tr r="N26" s="13"/>
        <tr r="R22" s="13"/>
        <tr r="L24" s="13"/>
        <tr r="E25" s="13"/>
        <tr r="J20" s="13"/>
        <tr r="M16" s="13"/>
        <tr r="R23" s="13"/>
        <tr r="F18" s="13"/>
        <tr r="H21" s="13"/>
        <tr r="N17" s="13"/>
        <tr r="I18" s="13"/>
        <tr r="G16" s="13"/>
        <tr r="M24" s="13"/>
        <tr r="D24" s="13"/>
        <tr r="C27" s="13"/>
        <tr r="C16" s="13"/>
      </tp>
    </main>
    <main first="rtdsrv.a89bce95ea1048d387277b19c074e13e">
      <tp>
        <v>1</v>
        <stp/>
        <stp>1455b9e4-c291-4b45-9b3c-118f177fbbca</stp>
        <tr r="J16" s="7"/>
        <tr r="S19" s="7"/>
        <tr r="W26" s="7"/>
        <tr r="E18" s="7"/>
        <tr r="T18" s="7"/>
        <tr r="O24" s="7"/>
        <tr r="J26" s="7"/>
        <tr r="D21" s="7"/>
        <tr r="E20" s="7"/>
        <tr r="N16" s="7"/>
        <tr r="X16" s="7"/>
        <tr r="T20" s="7"/>
        <tr r="J20" s="7"/>
        <tr r="E26" s="7"/>
        <tr r="W24" s="7"/>
        <tr r="P18" s="7"/>
        <tr r="N17" s="7"/>
        <tr r="P21" s="7"/>
        <tr r="U23" s="7"/>
        <tr r="F26" s="7"/>
        <tr r="S21" s="7"/>
        <tr r="W25" s="7"/>
        <tr r="T23" s="7"/>
        <tr r="Q20" s="7"/>
        <tr r="N23" s="7"/>
        <tr r="E27" s="7"/>
        <tr r="W18" s="7"/>
        <tr r="G22" s="7"/>
        <tr r="M27" s="7"/>
        <tr r="G21" s="7"/>
        <tr r="Q18" s="7"/>
        <tr r="I17" s="7"/>
        <tr r="D25" s="7"/>
        <tr r="H22" s="7"/>
        <tr r="H20" s="7"/>
        <tr r="P22" s="7"/>
        <tr r="I18" s="7"/>
        <tr r="J23" s="7"/>
        <tr r="V18" s="7"/>
        <tr r="M26" s="7"/>
        <tr r="L25" s="7"/>
        <tr r="K24" s="7"/>
        <tr r="R27" s="7"/>
        <tr r="M18" s="7"/>
        <tr r="U22" s="7"/>
        <tr r="W19" s="7"/>
        <tr r="S23" s="7"/>
        <tr r="K19" s="7"/>
        <tr r="V20" s="7"/>
        <tr r="C23" s="7"/>
        <tr r="K18" s="7"/>
        <tr r="L17" s="7"/>
        <tr r="E23" s="7"/>
        <tr r="V22" s="7"/>
        <tr r="P27" s="7"/>
        <tr r="F25" s="7"/>
        <tr r="V17" s="7"/>
        <tr r="X23" s="7"/>
        <tr r="X18" s="7"/>
        <tr r="K21" s="7"/>
        <tr r="U20" s="7"/>
        <tr r="O25" s="7"/>
        <tr r="E24" s="7"/>
        <tr r="S16" s="7"/>
        <tr r="F17" s="7"/>
        <tr r="S17" s="7"/>
        <tr r="F19" s="7"/>
        <tr r="C24" s="7"/>
        <tr r="M23" s="7"/>
        <tr r="D20" s="7"/>
        <tr r="L21" s="7"/>
        <tr r="C16" s="7"/>
        <tr r="V16" s="7"/>
        <tr r="R18" s="7"/>
        <tr r="R20" s="7"/>
        <tr r="R21" s="7"/>
        <tr r="M16" s="7"/>
        <tr r="F16" s="7"/>
        <tr r="I21" s="7"/>
        <tr r="N18" s="7"/>
        <tr r="J17" s="7"/>
        <tr r="I22" s="7"/>
        <tr r="X26" s="7"/>
        <tr r="M25" s="7"/>
        <tr r="T26" s="7"/>
        <tr r="P16" s="7"/>
        <tr r="U27" s="7"/>
        <tr r="W17" s="7"/>
        <tr r="Q25" s="7"/>
        <tr r="L22" s="7"/>
        <tr r="S27" s="7"/>
        <tr r="O19" s="7"/>
        <tr r="H17" s="7"/>
        <tr r="S26" s="7"/>
        <tr r="D24" s="7"/>
        <tr r="H27" s="7"/>
        <tr r="W21" s="7"/>
        <tr r="V24" s="7"/>
        <tr r="X25" s="7"/>
        <tr r="U24" s="7"/>
        <tr r="C27" s="7"/>
        <tr r="C25" s="7"/>
        <tr r="I26" s="7"/>
        <tr r="F27" s="7"/>
        <tr r="M17" s="7"/>
        <tr r="K20" s="7"/>
        <tr r="E22" s="7"/>
        <tr r="P17" s="7"/>
        <tr r="I19" s="7"/>
        <tr r="I23" s="7"/>
        <tr r="L20" s="7"/>
        <tr r="K23" s="7"/>
        <tr r="O22" s="7"/>
        <tr r="G17" s="7"/>
        <tr r="I16" s="7"/>
        <tr r="V26" s="7"/>
        <tr r="J27" s="7"/>
        <tr r="X21" s="7"/>
        <tr r="F21" s="7"/>
        <tr r="W20" s="7"/>
        <tr r="X19" s="7"/>
        <tr r="N19" s="7"/>
        <tr r="O17" s="7"/>
        <tr r="C17" s="7"/>
        <tr r="O26" s="7"/>
        <tr r="H23" s="7"/>
        <tr r="Q27" s="7"/>
        <tr r="M21" s="7"/>
        <tr r="T27" s="7"/>
        <tr r="V25" s="7"/>
        <tr r="U26" s="7"/>
        <tr r="V23" s="7"/>
        <tr r="R23" s="7"/>
        <tr r="J18" s="7"/>
        <tr r="P23" s="7"/>
        <tr r="T22" s="7"/>
        <tr r="E25" s="7"/>
        <tr r="U18" s="7"/>
        <tr r="S22" s="7"/>
        <tr r="P19" s="7"/>
        <tr r="H26" s="7"/>
        <tr r="K26" s="7"/>
        <tr r="D26" s="7"/>
        <tr r="F18" s="7"/>
        <tr r="W22" s="7"/>
        <tr r="X27" s="7"/>
        <tr r="G16" s="7"/>
        <tr r="O21" s="7"/>
        <tr r="Q23" s="7"/>
        <tr r="Q24" s="7"/>
        <tr r="N21" s="7"/>
        <tr r="D27" s="7"/>
        <tr r="C20" s="7"/>
        <tr r="E19" s="7"/>
        <tr r="R22" s="7"/>
        <tr r="I24" s="7"/>
        <tr r="W27" s="7"/>
        <tr r="S24" s="7"/>
        <tr r="N25" s="7"/>
        <tr r="U25" s="7"/>
        <tr r="G24" s="7"/>
        <tr r="T17" s="7"/>
        <tr r="D19" s="7"/>
        <tr r="I25" s="7"/>
        <tr r="W16" s="7"/>
        <tr r="L24" s="7"/>
        <tr r="U16" s="7"/>
        <tr r="C22" s="7"/>
        <tr r="O18" s="7"/>
        <tr r="J25" s="7"/>
        <tr r="V21" s="7"/>
        <tr r="L16" s="7"/>
        <tr r="X24" s="7"/>
        <tr r="G26" s="7"/>
        <tr r="W23" s="7"/>
        <tr r="D23" s="7"/>
        <tr r="F24" s="7"/>
        <tr r="H19" s="7"/>
        <tr r="K25" s="7"/>
        <tr r="T25" s="7"/>
        <tr r="H18" s="7"/>
        <tr r="N26" s="7"/>
        <tr r="U19" s="7"/>
        <tr r="V19" s="7"/>
        <tr r="E21" s="7"/>
        <tr r="L26" s="7"/>
        <tr r="U17" s="7"/>
        <tr r="C19" s="7"/>
        <tr r="H24" s="7"/>
        <tr r="Q22" s="7"/>
        <tr r="F23" s="7"/>
        <tr r="H25" s="7"/>
        <tr r="G18" s="7"/>
        <tr r="F22" s="7"/>
        <tr r="J24" s="7"/>
        <tr r="C18" s="7"/>
        <tr r="G25" s="7"/>
        <tr r="M20" s="7"/>
        <tr r="C26" s="7"/>
        <tr r="H21" s="7"/>
        <tr r="G20" s="7"/>
        <tr r="F20" s="7"/>
        <tr r="L23" s="7"/>
        <tr r="Q16" s="7"/>
        <tr r="K17" s="7"/>
        <tr r="K16" s="7"/>
        <tr r="R24" s="7"/>
        <tr r="P20" s="7"/>
        <tr r="G27" s="7"/>
        <tr r="O20" s="7"/>
        <tr r="S20" s="7"/>
        <tr r="J21" s="7"/>
        <tr r="N27" s="7"/>
        <tr r="J22" s="7"/>
        <tr r="G19" s="7"/>
        <tr r="I20" s="7"/>
        <tr r="S25" s="7"/>
        <tr r="S18" s="7"/>
        <tr r="M22" s="7"/>
        <tr r="T19" s="7"/>
        <tr r="N20" s="7"/>
        <tr r="J19" s="7"/>
        <tr r="T24" s="7"/>
        <tr r="M24" s="7"/>
        <tr r="I27" s="7"/>
        <tr r="T21" s="7"/>
        <tr r="Q17" s="7"/>
        <tr r="R16" s="7"/>
        <tr r="R19" s="7"/>
        <tr r="C21" s="7"/>
        <tr r="L27" s="7"/>
        <tr r="G23" s="7"/>
        <tr r="M19" s="7"/>
        <tr r="Q19" s="7"/>
        <tr r="X22" s="7"/>
        <tr r="D22" s="7"/>
        <tr r="R26" s="7"/>
        <tr r="O23" s="7"/>
        <tr r="O27" s="7"/>
        <tr r="P24" s="7"/>
        <tr r="U21" s="7"/>
        <tr r="H16" s="7"/>
        <tr r="N24" s="7"/>
        <tr r="D18" s="7"/>
        <tr r="E17" s="7"/>
        <tr r="E16" s="7"/>
        <tr r="V27" s="7"/>
        <tr r="P25" s="7"/>
        <tr r="Q21" s="7"/>
        <tr r="L18" s="7"/>
        <tr r="L19" s="7"/>
        <tr r="X20" s="7"/>
        <tr r="R17" s="7"/>
        <tr r="D16" s="7"/>
        <tr r="Q26" s="7"/>
        <tr r="R25" s="7"/>
        <tr r="O16" s="7"/>
        <tr r="N22" s="7"/>
        <tr r="T16" s="7"/>
        <tr r="K27" s="7"/>
        <tr r="X17" s="7"/>
        <tr r="P26" s="7"/>
        <tr r="D17" s="7"/>
        <tr r="K22" s="7"/>
      </tp>
    </main>
    <main first="rtdsrv.a89bce95ea1048d387277b19c074e13e">
      <tp>
        <v>1</v>
        <stp/>
        <stp>528a39c8-429d-40d6-ba42-bb016ecff23f</stp>
        <tr r="P27" s="4"/>
        <tr r="O18" s="4"/>
        <tr r="E16" s="4"/>
        <tr r="H20" s="4"/>
        <tr r="E21" s="4"/>
        <tr r="Q19" s="4"/>
        <tr r="F18" s="4"/>
        <tr r="F19" s="4"/>
        <tr r="M16" s="4"/>
        <tr r="J23" s="4"/>
        <tr r="E22" s="4"/>
        <tr r="K17" s="4"/>
        <tr r="E17" s="4"/>
        <tr r="G27" s="4"/>
        <tr r="I21" s="4"/>
        <tr r="M27" s="4"/>
        <tr r="H22" s="4"/>
        <tr r="N16" s="4"/>
        <tr r="D18" s="4"/>
        <tr r="O16" s="4"/>
        <tr r="Q21" s="4"/>
        <tr r="Q25" s="4"/>
        <tr r="C16" s="4"/>
        <tr r="I16" s="4"/>
        <tr r="L18" s="4"/>
        <tr r="C27" s="4"/>
        <tr r="I26" s="4"/>
        <tr r="D27" s="4"/>
        <tr r="I20" s="4"/>
        <tr r="I27" s="4"/>
        <tr r="O19" s="4"/>
        <tr r="P24" s="4"/>
        <tr r="Q26" s="4"/>
        <tr r="C19" s="4"/>
        <tr r="O25" s="4"/>
        <tr r="G23" s="4"/>
        <tr r="F21" s="4"/>
        <tr r="H24" s="4"/>
        <tr r="O27" s="4"/>
        <tr r="F24" s="4"/>
        <tr r="M17" s="4"/>
        <tr r="O23" s="4"/>
        <tr r="K20" s="4"/>
        <tr r="D26" s="4"/>
        <tr r="L24" s="4"/>
        <tr r="I23" s="4"/>
        <tr r="M19" s="4"/>
        <tr r="D20" s="4"/>
        <tr r="M22" s="4"/>
        <tr r="H17" s="4"/>
        <tr r="K27" s="4"/>
        <tr r="Q24" s="4"/>
        <tr r="J22" s="4"/>
        <tr r="C21" s="4"/>
        <tr r="F27" s="4"/>
        <tr r="N22" s="4"/>
        <tr r="M23" s="4"/>
        <tr r="E23" s="4"/>
        <tr r="C18" s="4"/>
        <tr r="O21" s="4"/>
        <tr r="J25" s="4"/>
        <tr r="J16" s="4"/>
        <tr r="N17" s="4"/>
        <tr r="F22" s="4"/>
        <tr r="P23" s="4"/>
        <tr r="K24" s="4"/>
        <tr r="P18" s="4"/>
        <tr r="D25" s="4"/>
        <tr r="M21" s="4"/>
        <tr r="G17" s="4"/>
        <tr r="P22" s="4"/>
        <tr r="L21" s="4"/>
        <tr r="D16" s="4"/>
        <tr r="Q20" s="4"/>
        <tr r="E25" s="4"/>
        <tr r="P20" s="4"/>
        <tr r="H21" s="4"/>
        <tr r="O17" s="4"/>
        <tr r="Q22" s="4"/>
        <tr r="L20" s="4"/>
        <tr r="L23" s="4"/>
        <tr r="G21" s="4"/>
        <tr r="I22" s="4"/>
        <tr r="Q23" s="4"/>
        <tr r="D24" s="4"/>
        <tr r="K26" s="4"/>
        <tr r="E20" s="4"/>
        <tr r="P26" s="4"/>
        <tr r="N18" s="4"/>
        <tr r="Q17" s="4"/>
        <tr r="J27" s="4"/>
        <tr r="L16" s="4"/>
        <tr r="N21" s="4"/>
        <tr r="J24" s="4"/>
        <tr r="G26" s="4"/>
        <tr r="O20" s="4"/>
        <tr r="K19" s="4"/>
        <tr r="N26" s="4"/>
        <tr r="L17" s="4"/>
        <tr r="H19" s="4"/>
        <tr r="G24" s="4"/>
        <tr r="Q18" s="4"/>
        <tr r="Q16" s="4"/>
        <tr r="P16" s="4"/>
        <tr r="O22" s="4"/>
        <tr r="K23" s="4"/>
        <tr r="K22" s="4"/>
        <tr r="N24" s="4"/>
        <tr r="H25" s="4"/>
        <tr r="E26" s="4"/>
        <tr r="M20" s="4"/>
        <tr r="C17" s="4"/>
        <tr r="F25" s="4"/>
        <tr r="M18" s="4"/>
        <tr r="J18" s="4"/>
        <tr r="G19" s="4"/>
        <tr r="G25" s="4"/>
        <tr r="G22" s="4"/>
        <tr r="E18" s="4"/>
        <tr r="J26" s="4"/>
        <tr r="H27" s="4"/>
        <tr r="N25" s="4"/>
        <tr r="D21" s="4"/>
        <tr r="C23" s="4"/>
        <tr r="O26" s="4"/>
        <tr r="K21" s="4"/>
        <tr r="J19" s="4"/>
        <tr r="N27" s="4"/>
        <tr r="F17" s="4"/>
        <tr r="J20" s="4"/>
        <tr r="F23" s="4"/>
        <tr r="C24" s="4"/>
        <tr r="L19" s="4"/>
        <tr r="I24" s="4"/>
        <tr r="D23" s="4"/>
        <tr r="K16" s="4"/>
        <tr r="I17" s="4"/>
        <tr r="L25" s="4"/>
        <tr r="O24" s="4"/>
        <tr r="F26" s="4"/>
        <tr r="D17" s="4"/>
        <tr r="L27" s="4"/>
        <tr r="H23" s="4"/>
        <tr r="D22" s="4"/>
        <tr r="L22" s="4"/>
        <tr r="I18" s="4"/>
        <tr r="G18" s="4"/>
        <tr r="P25" s="4"/>
        <tr r="Q27" s="4"/>
        <tr r="M25" s="4"/>
        <tr r="C20" s="4"/>
        <tr r="P21" s="4"/>
        <tr r="K18" s="4"/>
        <tr r="D19" s="4"/>
        <tr r="C22" s="4"/>
        <tr r="E27" s="4"/>
        <tr r="H16" s="4"/>
        <tr r="K25" s="4"/>
        <tr r="N20" s="4"/>
        <tr r="E19" s="4"/>
        <tr r="H18" s="4"/>
        <tr r="E24" s="4"/>
        <tr r="C26" s="4"/>
        <tr r="H26" s="4"/>
        <tr r="N23" s="4"/>
        <tr r="G16" s="4"/>
        <tr r="G20" s="4"/>
        <tr r="M24" s="4"/>
        <tr r="I19" s="4"/>
        <tr r="L26" s="4"/>
        <tr r="M26" s="4"/>
        <tr r="J21" s="4"/>
        <tr r="P17" s="4"/>
        <tr r="N19" s="4"/>
        <tr r="J17" s="4"/>
        <tr r="I25" s="4"/>
        <tr r="P19" s="4"/>
        <tr r="C25" s="4"/>
        <tr r="F16" s="4"/>
        <tr r="F20" s="4"/>
      </tp>
    </main>
    <main first="rtdsrv.a89bce95ea1048d387277b19c074e13e">
      <tp>
        <v>1</v>
        <stp/>
        <stp>6cb131ff-5506-4724-a636-595aeeba797c</stp>
        <tr r="D16" s="16"/>
        <tr r="G26" s="16"/>
        <tr r="I17" s="16"/>
        <tr r="G16" s="16"/>
        <tr r="C20" s="16"/>
        <tr r="H26" s="16"/>
        <tr r="H22" s="16"/>
        <tr r="I23" s="16"/>
        <tr r="D17" s="16"/>
        <tr r="I16" s="16"/>
        <tr r="H19" s="16"/>
        <tr r="F20" s="16"/>
        <tr r="I25" s="16"/>
        <tr r="F22" s="16"/>
        <tr r="E19" s="16"/>
        <tr r="C22" s="16"/>
        <tr r="C26" s="16"/>
        <tr r="D25" s="16"/>
        <tr r="C18" s="16"/>
        <tr r="J25" s="16"/>
        <tr r="E22" s="16"/>
        <tr r="G19" s="16"/>
        <tr r="E16" s="16"/>
        <tr r="D21" s="16"/>
        <tr r="G17" s="16"/>
        <tr r="D18" s="16"/>
        <tr r="C16" s="16"/>
        <tr r="H17" s="16"/>
        <tr r="D19" s="16"/>
        <tr r="E26" s="16"/>
        <tr r="D24" s="16"/>
        <tr r="F17" s="16"/>
        <tr r="C24" s="16"/>
        <tr r="G25" s="16"/>
        <tr r="C25" s="16"/>
        <tr r="E20" s="16"/>
        <tr r="I21" s="16"/>
        <tr r="H16" s="16"/>
        <tr r="J24" s="16"/>
        <tr r="G21" s="16"/>
        <tr r="F27" s="16"/>
        <tr r="I24" s="16"/>
        <tr r="E24" s="16"/>
        <tr r="I20" s="16"/>
        <tr r="J21" s="16"/>
        <tr r="C19" s="16"/>
        <tr r="I27" s="16"/>
        <tr r="F25" s="16"/>
        <tr r="H27" s="16"/>
        <tr r="E27" s="16"/>
        <tr r="G27" s="16"/>
        <tr r="C23" s="16"/>
        <tr r="H23" s="16"/>
        <tr r="J19" s="16"/>
        <tr r="E18" s="16"/>
        <tr r="I18" s="16"/>
        <tr r="F19" s="16"/>
        <tr r="I26" s="16"/>
        <tr r="F24" s="16"/>
        <tr r="J27" s="16"/>
        <tr r="G22" s="16"/>
        <tr r="C17" s="16"/>
        <tr r="D23" s="16"/>
        <tr r="J18" s="16"/>
        <tr r="F23" s="16"/>
        <tr r="I22" s="16"/>
        <tr r="H21" s="16"/>
        <tr r="E25" s="16"/>
        <tr r="J22" s="16"/>
        <tr r="G18" s="16"/>
        <tr r="F16" s="16"/>
        <tr r="G20" s="16"/>
        <tr r="J23" s="16"/>
        <tr r="I19" s="16"/>
        <tr r="D26" s="16"/>
        <tr r="J20" s="16"/>
        <tr r="C27" s="16"/>
        <tr r="F18" s="16"/>
        <tr r="J16" s="16"/>
        <tr r="E23" s="16"/>
        <tr r="C21" s="16"/>
        <tr r="G24" s="16"/>
        <tr r="H24" s="16"/>
        <tr r="D27" s="16"/>
        <tr r="G23" s="16"/>
        <tr r="E21" s="16"/>
        <tr r="D20" s="16"/>
        <tr r="H18" s="16"/>
        <tr r="F26" s="16"/>
        <tr r="J17" s="16"/>
        <tr r="D22" s="16"/>
        <tr r="F21" s="16"/>
        <tr r="H25" s="16"/>
        <tr r="E17" s="16"/>
        <tr r="J26" s="16"/>
        <tr r="H20" s="16"/>
      </tp>
      <tp>
        <v>1</v>
        <stp/>
        <stp>8b6b64bd-65b7-4e35-96ec-24d09709821d</stp>
        <tr r="X25" s="2"/>
        <tr r="N16" s="2"/>
        <tr r="N27" s="2"/>
        <tr r="Q23" s="2"/>
        <tr r="Z21" s="2"/>
        <tr r="J25" s="2"/>
        <tr r="S24" s="2"/>
        <tr r="C24" s="2"/>
        <tr r="V19" s="2"/>
        <tr r="F16" s="2"/>
        <tr r="C21" s="2"/>
        <tr r="W20" s="2"/>
        <tr r="W19" s="2"/>
        <tr r="Q22" s="2"/>
        <tr r="R27" s="2"/>
        <tr r="O26" s="2"/>
        <tr r="U23" s="2"/>
        <tr r="C19" s="2"/>
        <tr r="C20" s="2"/>
        <tr r="I22" s="2"/>
        <tr r="D17" s="2"/>
        <tr r="P23" s="2"/>
        <tr r="E16" s="2"/>
        <tr r="W18" s="2"/>
        <tr r="V25" s="2"/>
        <tr r="Z19" s="2"/>
        <tr r="H21" s="2"/>
        <tr r="U16" s="2"/>
        <tr r="AA22" s="2"/>
        <tr r="F23" s="2"/>
        <tr r="U24" s="2"/>
        <tr r="Y16" s="2"/>
        <tr r="M26" s="2"/>
        <tr r="R16" s="2"/>
        <tr r="K18" s="2"/>
        <tr r="P25" s="2"/>
        <tr r="C27" s="2"/>
        <tr r="L23" s="2"/>
        <tr r="U25" s="2"/>
        <tr r="D19" s="2"/>
        <tr r="AA24" s="2"/>
        <tr r="E25" s="2"/>
        <tr r="G17" s="2"/>
        <tr r="F22" s="2"/>
        <tr r="M16" s="2"/>
        <tr r="L18" s="2"/>
        <tr r="P26" s="2"/>
        <tr r="L17" s="2"/>
        <tr r="Q18" s="2"/>
        <tr r="N21" s="2"/>
        <tr r="J23" s="2"/>
        <tr r="O21" s="2"/>
        <tr r="D27" s="2"/>
        <tr r="F21" s="2"/>
        <tr r="Y27" s="2"/>
        <tr r="U18" s="2"/>
        <tr r="I23" s="2"/>
        <tr r="S18" s="2"/>
        <tr r="L26" s="2"/>
        <tr r="M17" s="2"/>
        <tr r="N24" s="2"/>
        <tr r="N18" s="2"/>
        <tr r="J18" s="2"/>
        <tr r="F18" s="2"/>
        <tr r="H26" s="2"/>
        <tr r="G19" s="2"/>
        <tr r="M20" s="2"/>
        <tr r="F25" s="2"/>
        <tr r="P16" s="2"/>
        <tr r="M25" s="2"/>
        <tr r="S22" s="2"/>
        <tr r="Z18" s="2"/>
        <tr r="O25" s="2"/>
        <tr r="F20" s="2"/>
        <tr r="Q16" s="2"/>
        <tr r="W22" s="2"/>
        <tr r="R25" s="2"/>
        <tr r="AA21" s="2"/>
        <tr r="P18" s="2"/>
        <tr r="L19" s="2"/>
        <tr r="X19" s="2"/>
        <tr r="I20" s="2"/>
        <tr r="Z24" s="2"/>
        <tr r="S26" s="2"/>
        <tr r="T22" s="2"/>
        <tr r="T18" s="2"/>
        <tr r="H25" s="2"/>
        <tr r="E18" s="2"/>
        <tr r="K21" s="2"/>
        <tr r="V18" s="2"/>
        <tr r="V27" s="2"/>
        <tr r="K23" s="2"/>
        <tr r="Q24" s="2"/>
        <tr r="I17" s="2"/>
        <tr r="J21" s="2"/>
        <tr r="Y22" s="2"/>
        <tr r="W17" s="2"/>
        <tr r="N19" s="2"/>
        <tr r="L21" s="2"/>
        <tr r="T17" s="2"/>
        <tr r="F27" s="2"/>
        <tr r="X18" s="2"/>
        <tr r="J22" s="2"/>
        <tr r="U19" s="2"/>
        <tr r="AA23" s="2"/>
        <tr r="N17" s="2"/>
        <tr r="R20" s="2"/>
        <tr r="Y18" s="2"/>
        <tr r="T19" s="2"/>
        <tr r="L24" s="2"/>
        <tr r="E17" s="2"/>
        <tr r="E20" s="2"/>
        <tr r="G22" s="2"/>
        <tr r="J20" s="2"/>
        <tr r="Y24" s="2"/>
        <tr r="Q20" s="2"/>
        <tr r="I27" s="2"/>
        <tr r="K22" s="2"/>
        <tr r="H17" s="2"/>
        <tr r="D25" s="2"/>
        <tr r="U27" s="2"/>
        <tr r="C18" s="2"/>
        <tr r="L27" s="2"/>
        <tr r="K16" s="2"/>
        <tr r="G24" s="2"/>
        <tr r="R21" s="2"/>
        <tr r="G23" s="2"/>
        <tr r="AA17" s="2"/>
        <tr r="D20" s="2"/>
        <tr r="M21" s="2"/>
        <tr r="X27" s="2"/>
        <tr r="U20" s="2"/>
        <tr r="T27" s="2"/>
        <tr r="O22" s="2"/>
        <tr r="D26" s="2"/>
        <tr r="S20" s="2"/>
        <tr r="W26" s="2"/>
        <tr r="Y21" s="2"/>
        <tr r="X17" s="2"/>
        <tr r="K17" s="2"/>
        <tr r="G26" s="2"/>
        <tr r="H16" s="2"/>
        <tr r="D24" s="2"/>
        <tr r="T26" s="2"/>
        <tr r="H24" s="2"/>
        <tr r="D23" s="2"/>
        <tr r="S16" s="2"/>
        <tr r="Y26" s="2"/>
        <tr r="U17" s="2"/>
        <tr r="M27" s="2"/>
        <tr r="W21" s="2"/>
        <tr r="Z20" s="2"/>
        <tr r="E22" s="2"/>
        <tr r="T21" s="2"/>
        <tr r="K25" s="2"/>
        <tr r="AA26" s="2"/>
        <tr r="I26" s="2"/>
        <tr r="J19" s="2"/>
        <tr r="V20" s="2"/>
        <tr r="E24" s="2"/>
        <tr r="M22" s="2"/>
        <tr r="O27" s="2"/>
        <tr r="X21" s="2"/>
        <tr r="Y25" s="2"/>
        <tr r="L16" s="2"/>
        <tr r="R19" s="2"/>
        <tr r="N23" s="2"/>
        <tr r="V24" s="2"/>
        <tr r="H18" s="2"/>
        <tr r="V21" s="2"/>
        <tr r="V22" s="2"/>
        <tr r="Q25" s="2"/>
        <tr r="T16" s="2"/>
        <tr r="O20" s="2"/>
        <tr r="L25" s="2"/>
        <tr r="F19" s="2"/>
        <tr r="H27" s="2"/>
        <tr r="K20" s="2"/>
        <tr r="O23" s="2"/>
        <tr r="G21" s="2"/>
        <tr r="P27" s="2"/>
        <tr r="Y17" s="2"/>
        <tr r="O18" s="2"/>
        <tr r="P20" s="2"/>
        <tr r="C23" s="2"/>
        <tr r="N25" s="2"/>
        <tr r="R23" s="2"/>
        <tr r="Q19" s="2"/>
        <tr r="C25" s="2"/>
        <tr r="R24" s="2"/>
        <tr r="U26" s="2"/>
        <tr r="P17" s="2"/>
        <tr r="D18" s="2"/>
        <tr r="Q17" s="2"/>
        <tr r="AA16" s="2"/>
        <tr r="F24" s="2"/>
        <tr r="R18" s="2"/>
        <tr r="J17" s="2"/>
        <tr r="S23" s="2"/>
        <tr r="Z27" s="2"/>
        <tr r="S25" s="2"/>
        <tr r="N20" s="2"/>
        <tr r="V23" s="2"/>
        <tr r="U22" s="2"/>
        <tr r="G27" s="2"/>
        <tr r="Q27" s="2"/>
        <tr r="T24" s="2"/>
        <tr r="X24" s="2"/>
        <tr r="S27" s="2"/>
        <tr r="Y19" s="2"/>
        <tr r="C17" s="2"/>
        <tr r="AA19" s="2"/>
        <tr r="H19" s="2"/>
        <tr r="K26" s="2"/>
        <tr r="W16" s="2"/>
        <tr r="S17" s="2"/>
        <tr r="I16" s="2"/>
        <tr r="I19" s="2"/>
        <tr r="C22" s="2"/>
        <tr r="Q21" s="2"/>
        <tr r="L22" s="2"/>
        <tr r="P22" s="2"/>
        <tr r="G16" s="2"/>
        <tr r="M18" s="2"/>
        <tr r="N22" s="2"/>
        <tr r="O16" s="2"/>
        <tr r="X22" s="2"/>
        <tr r="Z25" s="2"/>
        <tr r="S19" s="2"/>
        <tr r="W24" s="2"/>
        <tr r="D22" s="2"/>
        <tr r="G18" s="2"/>
        <tr r="W27" s="2"/>
        <tr r="H22" s="2"/>
        <tr r="S21" s="2"/>
        <tr r="X26" s="2"/>
        <tr r="H20" s="2"/>
        <tr r="K19" s="2"/>
        <tr r="O24" s="2"/>
        <tr r="T20" s="2"/>
        <tr r="AA18" s="2"/>
        <tr r="I18" s="2"/>
        <tr r="V17" s="2"/>
        <tr r="X20" s="2"/>
        <tr r="X23" s="2"/>
        <tr r="G25" s="2"/>
        <tr r="V16" s="2"/>
        <tr r="R22" s="2"/>
        <tr r="M19" s="2"/>
        <tr r="AA25" s="2"/>
        <tr r="W25" s="2"/>
        <tr r="P19" s="2"/>
        <tr r="E19" s="2"/>
        <tr r="P21" s="2"/>
        <tr r="G20" s="2"/>
        <tr r="O17" s="2"/>
        <tr r="V26" s="2"/>
        <tr r="H23" s="2"/>
        <tr r="C16" s="2"/>
        <tr r="O19" s="2"/>
        <tr r="L20" s="2"/>
        <tr r="I25" s="2"/>
        <tr r="Z26" s="2"/>
        <tr r="M23" s="2"/>
        <tr r="W23" s="2"/>
        <tr r="D21" s="2"/>
        <tr r="Z22" s="2"/>
        <tr r="F26" s="2"/>
        <tr r="C26" s="2"/>
        <tr r="E27" s="2"/>
        <tr r="J26" s="2"/>
        <tr r="E23" s="2"/>
        <tr r="Z17" s="2"/>
        <tr r="Z23" s="2"/>
        <tr r="T25" s="2"/>
        <tr r="D16" s="2"/>
        <tr r="U21" s="2"/>
        <tr r="N26" s="2"/>
        <tr r="J16" s="2"/>
        <tr r="AA27" s="2"/>
        <tr r="Y20" s="2"/>
        <tr r="K24" s="2"/>
        <tr r="Z16" s="2"/>
        <tr r="Q26" s="2"/>
        <tr r="J24" s="2"/>
        <tr r="I24" s="2"/>
        <tr r="I21" s="2"/>
        <tr r="J27" s="2"/>
        <tr r="F17" s="2"/>
        <tr r="X16" s="2"/>
        <tr r="AA20" s="2"/>
        <tr r="M24" s="2"/>
        <tr r="K27" s="2"/>
        <tr r="P24" s="2"/>
        <tr r="E26" s="2"/>
        <tr r="T23" s="2"/>
        <tr r="R26" s="2"/>
        <tr r="R17" s="2"/>
        <tr r="Y23" s="2"/>
        <tr r="E21" s="2"/>
      </tp>
    </main>
    <main first="rtdsrv.a89bce95ea1048d387277b19c074e13e">
      <tp>
        <v>1</v>
        <stp/>
        <stp>29f9cadc-efc3-4576-8b96-3e0945279a4b</stp>
        <tr r="K19" s="14"/>
        <tr r="E18" s="14"/>
        <tr r="G17" s="14"/>
        <tr r="P18" s="14"/>
        <tr r="R17" s="14"/>
        <tr r="I22" s="14"/>
        <tr r="Q25" s="14"/>
        <tr r="E25" s="14"/>
        <tr r="P17" s="14"/>
        <tr r="F17" s="14"/>
        <tr r="R22" s="14"/>
        <tr r="D21" s="14"/>
        <tr r="R23" s="14"/>
        <tr r="G21" s="14"/>
        <tr r="D26" s="14"/>
        <tr r="E24" s="14"/>
        <tr r="G18" s="14"/>
        <tr r="O23" s="14"/>
        <tr r="I17" s="14"/>
        <tr r="S27" s="14"/>
        <tr r="K26" s="14"/>
        <tr r="L21" s="14"/>
        <tr r="T20" s="14"/>
        <tr r="D20" s="14"/>
        <tr r="R26" s="14"/>
        <tr r="R16" s="14"/>
        <tr r="S18" s="14"/>
        <tr r="E20" s="14"/>
        <tr r="J24" s="14"/>
        <tr r="M25" s="14"/>
        <tr r="Q26" s="14"/>
        <tr r="H24" s="14"/>
        <tr r="T22" s="14"/>
        <tr r="J22" s="14"/>
        <tr r="I18" s="14"/>
        <tr r="O19" s="14"/>
        <tr r="C21" s="14"/>
        <tr r="S17" s="14"/>
        <tr r="L18" s="14"/>
        <tr r="G22" s="14"/>
        <tr r="D25" s="14"/>
        <tr r="L22" s="14"/>
        <tr r="N19" s="14"/>
        <tr r="N26" s="14"/>
        <tr r="D27" s="14"/>
        <tr r="C18" s="14"/>
        <tr r="K17" s="14"/>
        <tr r="I16" s="14"/>
        <tr r="F21" s="14"/>
        <tr r="N20" s="14"/>
        <tr r="O25" s="14"/>
        <tr r="E23" s="14"/>
        <tr r="S20" s="14"/>
        <tr r="C22" s="14"/>
        <tr r="I19" s="14"/>
        <tr r="O21" s="14"/>
        <tr r="Q19" s="14"/>
        <tr r="H17" s="14"/>
        <tr r="F26" s="14"/>
        <tr r="Q24" s="14"/>
        <tr r="L25" s="14"/>
        <tr r="P26" s="14"/>
        <tr r="F27" s="14"/>
        <tr r="E21" s="14"/>
        <tr r="F19" s="14"/>
        <tr r="P23" s="14"/>
        <tr r="G19" s="14"/>
        <tr r="J20" s="14"/>
        <tr r="C20" s="14"/>
        <tr r="C26" s="14"/>
        <tr r="E27" s="14"/>
        <tr r="I20" s="14"/>
        <tr r="M16" s="14"/>
        <tr r="O27" s="14"/>
        <tr r="N27" s="14"/>
        <tr r="H27" s="14"/>
        <tr r="N23" s="14"/>
        <tr r="Q20" s="14"/>
        <tr r="K16" s="14"/>
        <tr r="F25" s="14"/>
        <tr r="I21" s="14"/>
        <tr r="P19" s="14"/>
        <tr r="E19" s="14"/>
        <tr r="J27" s="14"/>
        <tr r="C17" s="14"/>
        <tr r="T18" s="14"/>
        <tr r="F22" s="14"/>
        <tr r="M18" s="14"/>
        <tr r="O22" s="14"/>
        <tr r="R21" s="14"/>
        <tr r="P22" s="14"/>
        <tr r="Q18" s="14"/>
        <tr r="O18" s="14"/>
        <tr r="H19" s="14"/>
        <tr r="M19" s="14"/>
        <tr r="G27" s="14"/>
        <tr r="H23" s="14"/>
        <tr r="F20" s="14"/>
        <tr r="N21" s="14"/>
        <tr r="L27" s="14"/>
        <tr r="E22" s="14"/>
        <tr r="T21" s="14"/>
        <tr r="M17" s="14"/>
        <tr r="N25" s="14"/>
        <tr r="H18" s="14"/>
        <tr r="L23" s="14"/>
        <tr r="M21" s="14"/>
        <tr r="S24" s="14"/>
        <tr r="O16" s="14"/>
        <tr r="I26" s="14"/>
        <tr r="E26" s="14"/>
        <tr r="P21" s="14"/>
        <tr r="P25" s="14"/>
        <tr r="S19" s="14"/>
        <tr r="H25" s="14"/>
        <tr r="L19" s="14"/>
        <tr r="C27" s="14"/>
        <tr r="K24" s="14"/>
        <tr r="K18" s="14"/>
        <tr r="T19" s="14"/>
        <tr r="R20" s="14"/>
        <tr r="D24" s="14"/>
        <tr r="S16" s="14"/>
        <tr r="N17" s="14"/>
        <tr r="R19" s="14"/>
        <tr r="D19" s="14"/>
        <tr r="L24" s="14"/>
        <tr r="K27" s="14"/>
        <tr r="O26" s="14"/>
        <tr r="T26" s="14"/>
        <tr r="D22" s="14"/>
        <tr r="N16" s="14"/>
        <tr r="M20" s="14"/>
        <tr r="J16" s="14"/>
        <tr r="S25" s="14"/>
        <tr r="N22" s="14"/>
        <tr r="J17" s="14"/>
        <tr r="H16" s="14"/>
        <tr r="R25" s="14"/>
        <tr r="R24" s="14"/>
        <tr r="E16" s="14"/>
        <tr r="C16" s="14"/>
        <tr r="O20" s="14"/>
        <tr r="K20" s="14"/>
        <tr r="S21" s="14"/>
        <tr r="H20" s="14"/>
        <tr r="I24" s="14"/>
        <tr r="R27" s="14"/>
        <tr r="I25" s="14"/>
        <tr r="K25" s="14"/>
        <tr r="J21" s="14"/>
        <tr r="T23" s="14"/>
        <tr r="J25" s="14"/>
        <tr r="N24" s="14"/>
        <tr r="C19" s="14"/>
        <tr r="P16" s="14"/>
        <tr r="M26" s="14"/>
        <tr r="L26" s="14"/>
        <tr r="D18" s="14"/>
        <tr r="E17" s="14"/>
        <tr r="Q21" s="14"/>
        <tr r="S23" s="14"/>
        <tr r="T24" s="14"/>
        <tr r="P27" s="14"/>
        <tr r="L20" s="14"/>
        <tr r="D16" s="14"/>
        <tr r="Q23" s="14"/>
        <tr r="Q27" s="14"/>
        <tr r="S26" s="14"/>
        <tr r="T17" s="14"/>
        <tr r="O17" s="14"/>
        <tr r="J19" s="14"/>
        <tr r="Q22" s="14"/>
        <tr r="H26" s="14"/>
        <tr r="C24" s="14"/>
        <tr r="K21" s="14"/>
        <tr r="K23" s="14"/>
        <tr r="F24" s="14"/>
        <tr r="G23" s="14"/>
        <tr r="Q17" s="14"/>
        <tr r="F18" s="14"/>
        <tr r="L16" s="14"/>
        <tr r="G26" s="14"/>
        <tr r="K22" s="14"/>
        <tr r="J26" s="14"/>
        <tr r="G16" s="14"/>
        <tr r="P20" s="14"/>
        <tr r="T25" s="14"/>
        <tr r="M23" s="14"/>
        <tr r="G24" s="14"/>
        <tr r="M22" s="14"/>
        <tr r="I27" s="14"/>
        <tr r="Q16" s="14"/>
        <tr r="M24" s="14"/>
        <tr r="D17" s="14"/>
        <tr r="G25" s="14"/>
        <tr r="R18" s="14"/>
        <tr r="S22" s="14"/>
        <tr r="G20" s="14"/>
        <tr r="I23" s="14"/>
        <tr r="M27" s="14"/>
        <tr r="J23" s="14"/>
        <tr r="P24" s="14"/>
        <tr r="J18" s="14"/>
        <tr r="F16" s="14"/>
        <tr r="H22" s="14"/>
        <tr r="O24" s="14"/>
        <tr r="N18" s="14"/>
        <tr r="F23" s="14"/>
        <tr r="C25" s="14"/>
        <tr r="T27" s="14"/>
        <tr r="D23" s="14"/>
        <tr r="H21" s="14"/>
        <tr r="T16" s="14"/>
        <tr r="L17" s="14"/>
        <tr r="C23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773-32F6-4E82-8FD8-8EE0575AC374}">
  <dimension ref="A1:Z43"/>
  <sheetViews>
    <sheetView workbookViewId="0">
      <selection activeCell="F57" sqref="F57"/>
    </sheetView>
  </sheetViews>
  <sheetFormatPr defaultColWidth="7.42578125" defaultRowHeight="15" x14ac:dyDescent="0.25"/>
  <cols>
    <col min="2" max="2" width="29.140625" bestFit="1" customWidth="1"/>
    <col min="3" max="3" width="12" bestFit="1" customWidth="1"/>
    <col min="4" max="4" width="18.85546875" bestFit="1" customWidth="1"/>
    <col min="5" max="5" width="14" bestFit="1" customWidth="1"/>
    <col min="6" max="6" width="28.28515625" bestFit="1" customWidth="1"/>
    <col min="7" max="7" width="27.5703125" bestFit="1" customWidth="1"/>
    <col min="8" max="8" width="9.28515625" bestFit="1" customWidth="1"/>
    <col min="9" max="9" width="12.7109375" bestFit="1" customWidth="1"/>
    <col min="10" max="10" width="12.28515625" bestFit="1" customWidth="1"/>
    <col min="11" max="11" width="12" bestFit="1" customWidth="1"/>
    <col min="12" max="12" width="14.140625" bestFit="1" customWidth="1"/>
    <col min="13" max="13" width="30.7109375" bestFit="1" customWidth="1"/>
    <col min="14" max="14" width="44.140625" bestFit="1" customWidth="1"/>
    <col min="15" max="15" width="28.28515625" bestFit="1" customWidth="1"/>
    <col min="16" max="16" width="27.5703125" bestFit="1" customWidth="1"/>
    <col min="17" max="17" width="29.7109375" bestFit="1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1"/>
      <c r="B7" s="4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6" t="str">
        <f t="array" ref="C16:Q27">_xll.flFxForwardsGetAll(C9,,,,C11,C13)</f>
        <v>StartDate</v>
      </c>
      <c r="D16" s="6" t="str">
        <v>MaturityDate</v>
      </c>
      <c r="E16" s="6" t="str">
        <v>DomAmount</v>
      </c>
      <c r="F16" s="6" t="str">
        <v>DomCcy</v>
      </c>
      <c r="G16" s="6" t="str">
        <v>FgnAmount</v>
      </c>
      <c r="H16" s="6" t="str">
        <v>FgnCcy</v>
      </c>
      <c r="I16" s="6" t="str">
        <v>RefSpotRate</v>
      </c>
      <c r="J16" s="6" t="str">
        <v>IsNdf</v>
      </c>
      <c r="K16" s="6" t="str">
        <v>FixingDate</v>
      </c>
      <c r="L16" s="6" t="str">
        <v>SettlementCcy</v>
      </c>
      <c r="M16" s="6" t="str">
        <v>Instrument Id Types</v>
      </c>
      <c r="N16" s="6" t="str">
        <v>Instrument Ids</v>
      </c>
      <c r="O16" s="6" t="str">
        <v>Name</v>
      </c>
      <c r="P16" s="1" t="str">
        <v/>
      </c>
      <c r="Q16" s="1" t="str">
        <v/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7">
        <v>43790</v>
      </c>
      <c r="D17" s="7">
        <v>43972</v>
      </c>
      <c r="E17" s="7">
        <v>100000000</v>
      </c>
      <c r="F17" s="7" t="str">
        <v>GBP</v>
      </c>
      <c r="G17" s="7">
        <v>-128863000</v>
      </c>
      <c r="H17" s="7" t="str">
        <v>USD</v>
      </c>
      <c r="I17" s="7">
        <v>1.2886299999999999</v>
      </c>
      <c r="J17" s="7" t="b">
        <v>0</v>
      </c>
      <c r="K17" s="7">
        <v>43790</v>
      </c>
      <c r="L17" s="7">
        <v>0</v>
      </c>
      <c r="M17" s="7" t="str">
        <v>ClientInternal,LusidInstrumentId</v>
      </c>
      <c r="N17" s="7" t="str">
        <v>FXFWD0001,LUID_2W533GOV</v>
      </c>
      <c r="O17" s="7" t="str">
        <v>FXFWD1-UpdateTheSecond</v>
      </c>
      <c r="P17" s="1" t="str">
        <v/>
      </c>
      <c r="Q17" s="1" t="str">
        <v/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7">
        <v>43790</v>
      </c>
      <c r="D18" s="7">
        <v>43972</v>
      </c>
      <c r="E18" s="7">
        <v>50000000</v>
      </c>
      <c r="F18" s="7" t="str">
        <v>GBP</v>
      </c>
      <c r="G18" s="7">
        <v>-64431500</v>
      </c>
      <c r="H18" s="7" t="str">
        <v>USD</v>
      </c>
      <c r="I18" s="7">
        <v>1.2886299999999999</v>
      </c>
      <c r="J18" s="7" t="b">
        <v>0</v>
      </c>
      <c r="K18" s="7">
        <v>43790</v>
      </c>
      <c r="L18" s="7">
        <v>0</v>
      </c>
      <c r="M18" s="7" t="str">
        <v>ClientInternal,LusidInstrumentId</v>
      </c>
      <c r="N18" s="7" t="str">
        <v>FXFWD0002,LUID_1UDR6T2I</v>
      </c>
      <c r="O18" s="7" t="str">
        <v>FXFWD2</v>
      </c>
      <c r="P18" s="1" t="str">
        <v/>
      </c>
      <c r="Q18" s="1" t="str">
        <v/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7">
        <v>43957.684771770837</v>
      </c>
      <c r="D19" s="7">
        <v>44322.684771770837</v>
      </c>
      <c r="E19" s="7">
        <v>1</v>
      </c>
      <c r="F19" s="7" t="str">
        <v>GBP</v>
      </c>
      <c r="G19" s="7">
        <v>-1.3</v>
      </c>
      <c r="H19" s="7" t="str">
        <v>USD</v>
      </c>
      <c r="I19" s="7">
        <v>1</v>
      </c>
      <c r="J19" s="7" t="b">
        <v>0</v>
      </c>
      <c r="K19" s="7">
        <v>43957.684771770837</v>
      </c>
      <c r="L19" s="7">
        <v>0</v>
      </c>
      <c r="M19" s="7" t="str">
        <v>ClientInternal,LusidInstrumentId</v>
      </c>
      <c r="N19" s="7" t="str">
        <v>FxForward-637243791205499396,LUID_F0UY3CY8</v>
      </c>
      <c r="O19" s="7" t="str">
        <v>FxForward-637243791205499396</v>
      </c>
      <c r="P19" s="1" t="str">
        <v/>
      </c>
      <c r="Q19" s="1" t="str">
        <v/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7">
        <v>43983</v>
      </c>
      <c r="D20" s="7">
        <v>43990</v>
      </c>
      <c r="E20" s="7">
        <v>1</v>
      </c>
      <c r="F20" s="7" t="str">
        <v>GBP</v>
      </c>
      <c r="G20" s="7">
        <v>-1.2508999999999999</v>
      </c>
      <c r="H20" s="7" t="str">
        <v>USD</v>
      </c>
      <c r="I20" s="7">
        <v>1.2507999999999999</v>
      </c>
      <c r="J20" s="7" t="b">
        <v>0</v>
      </c>
      <c r="K20" s="7">
        <v>0</v>
      </c>
      <c r="L20" s="7">
        <v>0</v>
      </c>
      <c r="M20" s="7" t="str">
        <v>ClientInternal,LusidInstrumentId</v>
      </c>
      <c r="N20" s="7" t="str">
        <v>gbp_usd_fwd_1w_12509,LUID_JW6AVI4S</v>
      </c>
      <c r="O20" s="7" t="str">
        <v>GBP/USD 1W @ 1.2509</v>
      </c>
      <c r="P20" s="1" t="str">
        <v/>
      </c>
      <c r="Q20" s="1" t="str">
        <v/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7">
        <v>43868</v>
      </c>
      <c r="D21" s="7">
        <v>44092</v>
      </c>
      <c r="E21" s="7">
        <v>1</v>
      </c>
      <c r="F21" s="7" t="str">
        <v>USD</v>
      </c>
      <c r="G21" s="7">
        <v>-123</v>
      </c>
      <c r="H21" s="7" t="str">
        <v>JPY</v>
      </c>
      <c r="I21" s="7">
        <v>100</v>
      </c>
      <c r="J21" s="7" t="b">
        <v>1</v>
      </c>
      <c r="K21" s="7">
        <v>44061</v>
      </c>
      <c r="L21" s="7">
        <v>0</v>
      </c>
      <c r="M21" s="7" t="str">
        <v>ClientInternal,LusidInstrumentId</v>
      </c>
      <c r="N21" s="7" t="str">
        <v>FxForward_uniqueId,LUID_XHV68ZZA</v>
      </c>
      <c r="O21" s="7" t="str">
        <v>FxForward</v>
      </c>
      <c r="P21" s="1" t="str">
        <v/>
      </c>
      <c r="Q21" s="1" t="str">
        <v/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7">
        <v>44512</v>
      </c>
      <c r="D22" s="7">
        <v>44608</v>
      </c>
      <c r="E22" s="7">
        <v>-1000000</v>
      </c>
      <c r="F22" s="7" t="str">
        <v>EUR</v>
      </c>
      <c r="G22" s="7">
        <v>1147777</v>
      </c>
      <c r="H22" s="7" t="str">
        <v>USD</v>
      </c>
      <c r="I22" s="7">
        <v>1.1448</v>
      </c>
      <c r="J22" s="7" t="b">
        <v>1</v>
      </c>
      <c r="K22" s="7">
        <v>44607</v>
      </c>
      <c r="L22" s="7" t="str">
        <v>EUR</v>
      </c>
      <c r="M22" s="7" t="str">
        <v>ClientInternal,LusidInstrumentId</v>
      </c>
      <c r="N22" s="7" t="str">
        <v>InterestRateSwap_uniqueId,LUID_T9IFXCOY</v>
      </c>
      <c r="O22" s="7" t="str">
        <v>InterestRateSwap</v>
      </c>
      <c r="P22" s="1" t="str">
        <v/>
      </c>
      <c r="Q22" s="1" t="str">
        <v/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7">
        <v>43868</v>
      </c>
      <c r="D23" s="7">
        <v>44092</v>
      </c>
      <c r="E23" s="7">
        <v>-1</v>
      </c>
      <c r="F23" s="7" t="str">
        <v>USD</v>
      </c>
      <c r="G23" s="7">
        <v>109</v>
      </c>
      <c r="H23" s="7" t="str">
        <v>JPY</v>
      </c>
      <c r="I23" s="7">
        <v>0</v>
      </c>
      <c r="J23" s="7" t="b">
        <v>0</v>
      </c>
      <c r="K23" s="7">
        <v>0</v>
      </c>
      <c r="L23" s="7">
        <v>0</v>
      </c>
      <c r="M23" s="7" t="str">
        <v>ClientInternal,LusidInstrumentId</v>
      </c>
      <c r="N23" s="7" t="str">
        <v>id-fxfwd-2,LUID_PS1AKQYM</v>
      </c>
      <c r="O23" s="7" t="str">
        <v>some-name-for-this-fxforward</v>
      </c>
      <c r="P23" s="1" t="str">
        <v/>
      </c>
      <c r="Q23" s="1" t="str">
        <v/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7">
        <v>43868</v>
      </c>
      <c r="D24" s="7">
        <v>44092</v>
      </c>
      <c r="E24" s="7">
        <v>-1</v>
      </c>
      <c r="F24" s="7" t="str">
        <v>USD</v>
      </c>
      <c r="G24" s="7">
        <v>109</v>
      </c>
      <c r="H24" s="7" t="str">
        <v>JPY</v>
      </c>
      <c r="I24" s="7">
        <v>0</v>
      </c>
      <c r="J24" s="7" t="b">
        <v>0</v>
      </c>
      <c r="K24" s="7">
        <v>0</v>
      </c>
      <c r="L24" s="7">
        <v>0</v>
      </c>
      <c r="M24" s="7" t="str">
        <v>ClientInternal,LusidInstrumentId</v>
      </c>
      <c r="N24" s="7" t="str">
        <v>id-fxfwd-for-pricing,LUID_GM2M6MIJ</v>
      </c>
      <c r="O24" s="7" t="str">
        <v>some-name-for-this-fxforward</v>
      </c>
      <c r="P24" s="1" t="str">
        <v/>
      </c>
      <c r="Q24" s="1" t="str">
        <v/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7">
        <v>43868</v>
      </c>
      <c r="D25" s="7">
        <v>44092</v>
      </c>
      <c r="E25" s="7">
        <v>-1</v>
      </c>
      <c r="F25" s="7" t="str">
        <v>USD</v>
      </c>
      <c r="G25" s="7">
        <v>109</v>
      </c>
      <c r="H25" s="7" t="str">
        <v>JPY</v>
      </c>
      <c r="I25" s="7">
        <v>0</v>
      </c>
      <c r="J25" s="7" t="b">
        <v>0</v>
      </c>
      <c r="K25" s="7">
        <v>0</v>
      </c>
      <c r="L25" s="7">
        <v>0</v>
      </c>
      <c r="M25" s="7" t="str">
        <v>ClientInternal,LusidInstrumentId</v>
      </c>
      <c r="N25" s="7" t="str">
        <v>LUID_00001234,LUID_38KBBI2D</v>
      </c>
      <c r="O25" s="7" t="str">
        <v>some-name-for-this-fxforward</v>
      </c>
      <c r="P25" s="1" t="str">
        <v/>
      </c>
      <c r="Q25" s="1" t="str">
        <v/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7">
        <v>44249</v>
      </c>
      <c r="D26" s="7">
        <v>44614</v>
      </c>
      <c r="E26" s="7">
        <v>-1</v>
      </c>
      <c r="F26" s="7" t="str">
        <v>USD</v>
      </c>
      <c r="G26" s="7">
        <v>109</v>
      </c>
      <c r="H26" s="7" t="str">
        <v>JPY</v>
      </c>
      <c r="I26" s="7">
        <v>0</v>
      </c>
      <c r="J26" s="7" t="b">
        <v>0</v>
      </c>
      <c r="K26" s="7">
        <v>0</v>
      </c>
      <c r="L26" s="7">
        <v>0</v>
      </c>
      <c r="M26" s="7" t="str">
        <v>ClientInternal,LusidInstrumentId</v>
      </c>
      <c r="N26" s="7" t="str">
        <v>usd-jpy-fwd,LUID_7KPMGPYY</v>
      </c>
      <c r="O26" s="7" t="str">
        <v>some-name-for-this-fxforward</v>
      </c>
      <c r="P26" s="1" t="str">
        <v/>
      </c>
      <c r="Q26" s="1" t="str">
        <v/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1" t="str">
        <v/>
      </c>
      <c r="Q27" s="1" t="str">
        <v/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4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 t="s">
        <v>16</v>
      </c>
      <c r="M32" s="6" t="s">
        <v>17</v>
      </c>
      <c r="N32" s="6" t="s">
        <v>18</v>
      </c>
      <c r="O32" s="6" t="s">
        <v>19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 t="str" cm="1">
        <f t="array" ref="C42">_xll.flFxForwardAdd(C32:Q41)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dataValidations count="13">
    <dataValidation allowBlank="1" showInputMessage="1" showErrorMessage="1" prompt="FixingDate" sqref="P32 N32" xr:uid="{2F2105F9-068C-47FC-9681-F303D0090D1B}"/>
    <dataValidation allowBlank="1" showInputMessage="1" showErrorMessage="1" prompt="SettlementCcy" sqref="Q32 O32" xr:uid="{5F4C1BCF-1DAE-407F-B62A-5CE1C6997A92}"/>
    <dataValidation allowBlank="1" showInputMessage="1" showErrorMessage="1" prompt="Name" sqref="C32" xr:uid="{BD61CCDD-5CE1-491E-8D11-69DB5C10779F}"/>
    <dataValidation allowBlank="1" showInputMessage="1" showErrorMessage="1" prompt="Instrument Id Types" sqref="D32" xr:uid="{DEEAC682-59C8-429D-9278-7A76298A1D8B}"/>
    <dataValidation allowBlank="1" showInputMessage="1" showErrorMessage="1" prompt="Instrument Ids" sqref="E32" xr:uid="{A02F9862-D4BE-4BC5-BCD2-DC184AEB5BF3}"/>
    <dataValidation allowBlank="1" showInputMessage="1" showErrorMessage="1" prompt="StartDate" sqref="F32" xr:uid="{7E337B47-A352-420A-B3BF-3E2195A09566}"/>
    <dataValidation allowBlank="1" showInputMessage="1" showErrorMessage="1" prompt="MaturityDate" sqref="G32" xr:uid="{9A946B9C-D7CC-42ED-A3F8-02B651C06B02}"/>
    <dataValidation allowBlank="1" showInputMessage="1" showErrorMessage="1" prompt="DomAmount" sqref="H32" xr:uid="{52DF61F3-24BB-40C7-997A-B038EBAED45E}"/>
    <dataValidation allowBlank="1" showInputMessage="1" showErrorMessage="1" prompt="DomCcy" sqref="I32" xr:uid="{4D45BB1D-DF51-405B-9C16-B47D030CCC23}"/>
    <dataValidation allowBlank="1" showInputMessage="1" showErrorMessage="1" prompt="FgnAmount" sqref="J32" xr:uid="{15480889-C640-4900-B79A-0BCD963F567D}"/>
    <dataValidation allowBlank="1" showInputMessage="1" showErrorMessage="1" prompt="FgnCcy" sqref="K32" xr:uid="{7993F5F2-7963-4DE8-9EA3-0A2941463547}"/>
    <dataValidation allowBlank="1" showInputMessage="1" showErrorMessage="1" prompt="RefSpotRate" sqref="L32" xr:uid="{F569D225-F547-446D-8CEF-B734782E6173}"/>
    <dataValidation allowBlank="1" showInputMessage="1" showErrorMessage="1" prompt="IsNdf" sqref="M32" xr:uid="{7EF8A577-5C0E-4E71-9193-4B65F9883336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B6D-4CB9-4D5B-BC0B-C7D05AD9C258}">
  <dimension ref="A1:AC43"/>
  <sheetViews>
    <sheetView topLeftCell="A4" workbookViewId="0">
      <selection activeCell="C16" sqref="C16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AA27">_xll.flFxSwapsGetAll(C9,,,,C11,C13)</f>
        <v>NearStartDate</v>
      </c>
      <c r="D16" s="6" t="str">
        <v>NearMaturityDate</v>
      </c>
      <c r="E16" s="6" t="str">
        <v>NearDomAmount</v>
      </c>
      <c r="F16" s="6" t="str">
        <v>NearDomCcy</v>
      </c>
      <c r="G16" s="6" t="str">
        <v>NearFgnAmount</v>
      </c>
      <c r="H16" s="6" t="str">
        <v>NearFgnCcy</v>
      </c>
      <c r="I16" s="6" t="str">
        <v>NearRefSpotRate</v>
      </c>
      <c r="J16" s="6" t="str">
        <v>NearIsNdf</v>
      </c>
      <c r="K16" s="6" t="str">
        <v>NearFixingDate</v>
      </c>
      <c r="L16" s="6" t="str">
        <v>NearSettlementCcy</v>
      </c>
      <c r="M16" s="6" t="str">
        <v>FarStartDate</v>
      </c>
      <c r="N16" s="6" t="str">
        <v>FarMaturityDate</v>
      </c>
      <c r="O16" s="6" t="str">
        <v>FarDomAmount</v>
      </c>
      <c r="P16" s="6" t="str">
        <v>FarDomCcy</v>
      </c>
      <c r="Q16" s="6" t="str">
        <v>FarFgnAmount</v>
      </c>
      <c r="R16" s="6" t="str">
        <v>FarFgnCcy</v>
      </c>
      <c r="S16" s="6" t="str">
        <v>FarRefSpotRate</v>
      </c>
      <c r="T16" s="6" t="str">
        <v>FarIsNdf</v>
      </c>
      <c r="U16" s="6" t="str">
        <v>FarFixingDate</v>
      </c>
      <c r="V16" s="6" t="str">
        <v>FarSettlementCcy</v>
      </c>
      <c r="W16" s="6" t="str">
        <v>Instrument Id Types</v>
      </c>
      <c r="X16" s="6" t="str">
        <v>Instrument Ids</v>
      </c>
      <c r="Y16" s="6" t="str">
        <v>Name</v>
      </c>
      <c r="Z16" s="1" t="str">
        <v/>
      </c>
      <c r="AA16" s="1" t="str">
        <v/>
      </c>
      <c r="AB16" s="1"/>
      <c r="AC16" s="1"/>
    </row>
    <row r="17" spans="1:29" x14ac:dyDescent="0.25">
      <c r="A17" s="1"/>
      <c r="B17" s="1"/>
      <c r="C17" s="7">
        <v>43835</v>
      </c>
      <c r="D17" s="7">
        <v>43866</v>
      </c>
      <c r="E17" s="7">
        <v>1000000</v>
      </c>
      <c r="F17" s="7" t="str">
        <v>GBP</v>
      </c>
      <c r="G17" s="7">
        <v>-1380000</v>
      </c>
      <c r="H17" s="7" t="str">
        <v>USD</v>
      </c>
      <c r="I17" s="7">
        <v>1.38</v>
      </c>
      <c r="J17" s="7" t="b">
        <v>0</v>
      </c>
      <c r="K17" s="7">
        <v>43835</v>
      </c>
      <c r="L17" s="7">
        <v>0</v>
      </c>
      <c r="M17" s="7">
        <v>43835</v>
      </c>
      <c r="N17" s="7">
        <v>43895</v>
      </c>
      <c r="O17" s="7">
        <v>1000000</v>
      </c>
      <c r="P17" s="7" t="str">
        <v>GBP</v>
      </c>
      <c r="Q17" s="7">
        <v>-1380000</v>
      </c>
      <c r="R17" s="7" t="str">
        <v>USD</v>
      </c>
      <c r="S17" s="7">
        <v>1.38</v>
      </c>
      <c r="T17" s="7" t="b">
        <v>0</v>
      </c>
      <c r="U17" s="7">
        <v>43835</v>
      </c>
      <c r="V17" s="7">
        <v>0</v>
      </c>
      <c r="W17" s="7" t="str">
        <v>ClientInternal,LusidInstrumentId</v>
      </c>
      <c r="X17" s="7" t="str">
        <v>id-fx-swap-1,LUID_00004E5I</v>
      </c>
      <c r="Y17" s="7" t="str">
        <v>ProperlyDefinedFXSwap1</v>
      </c>
      <c r="Z17" s="1" t="str">
        <v/>
      </c>
      <c r="AA17" s="1" t="str">
        <v/>
      </c>
      <c r="AB17" s="1"/>
      <c r="AC17" s="1"/>
    </row>
    <row r="18" spans="1:29" x14ac:dyDescent="0.25">
      <c r="A18" s="1"/>
      <c r="B18" s="1"/>
      <c r="C18" s="7">
        <v>43790</v>
      </c>
      <c r="D18" s="7">
        <v>43970</v>
      </c>
      <c r="E18" s="7">
        <v>100000000</v>
      </c>
      <c r="F18" s="7" t="str">
        <v>GBP</v>
      </c>
      <c r="G18" s="7">
        <v>-128863000</v>
      </c>
      <c r="H18" s="7" t="str">
        <v>USD</v>
      </c>
      <c r="I18" s="7">
        <v>1.2886299999999999</v>
      </c>
      <c r="J18" s="7" t="b">
        <v>0</v>
      </c>
      <c r="K18" s="7">
        <v>43790</v>
      </c>
      <c r="L18" s="7">
        <v>0</v>
      </c>
      <c r="M18" s="7">
        <v>43790</v>
      </c>
      <c r="N18" s="7">
        <v>43972</v>
      </c>
      <c r="O18" s="7">
        <v>50000000</v>
      </c>
      <c r="P18" s="7" t="str">
        <v>GBP</v>
      </c>
      <c r="Q18" s="7">
        <v>-64431500</v>
      </c>
      <c r="R18" s="7" t="str">
        <v>USD</v>
      </c>
      <c r="S18" s="7">
        <v>1.2886299999999999</v>
      </c>
      <c r="T18" s="7" t="b">
        <v>0</v>
      </c>
      <c r="U18" s="7">
        <v>43790</v>
      </c>
      <c r="V18" s="7">
        <v>0</v>
      </c>
      <c r="W18" s="7" t="str">
        <v>ClientInternal,LusidInstrumentId</v>
      </c>
      <c r="X18" s="7" t="str">
        <v>MyExcelSwap,LUID_00017MQ2</v>
      </c>
      <c r="Y18" s="7" t="str">
        <v>ExcelSwapUpdate</v>
      </c>
      <c r="Z18" s="1" t="str">
        <v/>
      </c>
      <c r="AA18" s="1" t="str">
        <v/>
      </c>
      <c r="AB18" s="1"/>
      <c r="AC18" s="1"/>
    </row>
    <row r="19" spans="1:29" x14ac:dyDescent="0.25">
      <c r="A19" s="1"/>
      <c r="B19" s="1"/>
      <c r="C19" s="7" t="str">
        <v/>
      </c>
      <c r="D19" s="7" t="str">
        <v/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7" t="str">
        <v/>
      </c>
      <c r="P19" s="7" t="str">
        <v/>
      </c>
      <c r="Q19" s="7" t="str">
        <v/>
      </c>
      <c r="R19" s="7" t="str">
        <v/>
      </c>
      <c r="S19" s="7" t="str">
        <v/>
      </c>
      <c r="T19" s="7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1" t="str">
        <v/>
      </c>
      <c r="AA19" s="1" t="str">
        <v/>
      </c>
      <c r="AB19" s="1"/>
      <c r="AC19" s="1"/>
    </row>
    <row r="20" spans="1:29" x14ac:dyDescent="0.25">
      <c r="A20" s="1"/>
      <c r="B20" s="1"/>
      <c r="C20" s="7" t="str">
        <v/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7" t="str">
        <v/>
      </c>
      <c r="P20" s="7" t="str">
        <v/>
      </c>
      <c r="Q20" s="7" t="str">
        <v/>
      </c>
      <c r="R20" s="7" t="str">
        <v/>
      </c>
      <c r="S20" s="7" t="str">
        <v/>
      </c>
      <c r="T20" s="7" t="str">
        <v/>
      </c>
      <c r="U20" s="7" t="str">
        <v/>
      </c>
      <c r="V20" s="7" t="str">
        <v/>
      </c>
      <c r="W20" s="7" t="str">
        <v/>
      </c>
      <c r="X20" s="7" t="str">
        <v/>
      </c>
      <c r="Y20" s="7" t="str">
        <v/>
      </c>
      <c r="Z20" s="1" t="str">
        <v/>
      </c>
      <c r="AA20" s="1" t="str">
        <v/>
      </c>
      <c r="AB20" s="1"/>
      <c r="AC20" s="1"/>
    </row>
    <row r="21" spans="1:29" x14ac:dyDescent="0.25">
      <c r="A21" s="1"/>
      <c r="B21" s="1"/>
      <c r="C21" s="7" t="str">
        <v/>
      </c>
      <c r="D21" s="7" t="str">
        <v/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7" t="str">
        <v/>
      </c>
      <c r="P21" s="7" t="str">
        <v/>
      </c>
      <c r="Q21" s="7" t="str">
        <v/>
      </c>
      <c r="R21" s="7" t="str">
        <v/>
      </c>
      <c r="S21" s="7" t="str">
        <v/>
      </c>
      <c r="T21" s="7" t="str">
        <v/>
      </c>
      <c r="U21" s="7" t="str">
        <v/>
      </c>
      <c r="V21" s="7" t="str">
        <v/>
      </c>
      <c r="W21" s="7" t="str">
        <v/>
      </c>
      <c r="X21" s="7" t="str">
        <v/>
      </c>
      <c r="Y21" s="7" t="str">
        <v/>
      </c>
      <c r="Z21" s="1" t="str">
        <v/>
      </c>
      <c r="AA21" s="1" t="str">
        <v/>
      </c>
      <c r="AB21" s="1"/>
      <c r="AC21" s="1"/>
    </row>
    <row r="22" spans="1:29" x14ac:dyDescent="0.25">
      <c r="A22" s="1"/>
      <c r="B22" s="1"/>
      <c r="C22" s="7" t="str">
        <v/>
      </c>
      <c r="D22" s="7" t="str">
        <v/>
      </c>
      <c r="E22" s="7" t="str">
        <v/>
      </c>
      <c r="F22" s="7" t="str">
        <v/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7" t="str">
        <v/>
      </c>
      <c r="P22" s="7" t="str">
        <v/>
      </c>
      <c r="Q22" s="7" t="str">
        <v/>
      </c>
      <c r="R22" s="7" t="str">
        <v/>
      </c>
      <c r="S22" s="7" t="str">
        <v/>
      </c>
      <c r="T22" s="7" t="str">
        <v/>
      </c>
      <c r="U22" s="7" t="str">
        <v/>
      </c>
      <c r="V22" s="7" t="str">
        <v/>
      </c>
      <c r="W22" s="7" t="str">
        <v/>
      </c>
      <c r="X22" s="7" t="str">
        <v/>
      </c>
      <c r="Y22" s="7" t="str">
        <v/>
      </c>
      <c r="Z22" s="1" t="str">
        <v/>
      </c>
      <c r="AA22" s="1" t="str">
        <v/>
      </c>
      <c r="AB22" s="1"/>
      <c r="AC22" s="1"/>
    </row>
    <row r="23" spans="1:29" x14ac:dyDescent="0.25">
      <c r="A23" s="1"/>
      <c r="B23" s="1"/>
      <c r="C23" s="7" t="str">
        <v/>
      </c>
      <c r="D23" s="7" t="str">
        <v/>
      </c>
      <c r="E23" s="7" t="str">
        <v/>
      </c>
      <c r="F23" s="7" t="str">
        <v/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7" t="str">
        <v/>
      </c>
      <c r="P23" s="7" t="str">
        <v/>
      </c>
      <c r="Q23" s="7" t="str">
        <v/>
      </c>
      <c r="R23" s="7" t="str">
        <v/>
      </c>
      <c r="S23" s="7" t="str">
        <v/>
      </c>
      <c r="T23" s="7" t="str">
        <v/>
      </c>
      <c r="U23" s="7" t="str">
        <v/>
      </c>
      <c r="V23" s="7" t="str">
        <v/>
      </c>
      <c r="W23" s="7" t="str">
        <v/>
      </c>
      <c r="X23" s="7" t="str">
        <v/>
      </c>
      <c r="Y23" s="7" t="str">
        <v/>
      </c>
      <c r="Z23" s="1" t="str">
        <v/>
      </c>
      <c r="AA23" s="1" t="str">
        <v/>
      </c>
      <c r="AB23" s="1"/>
      <c r="AC23" s="1"/>
    </row>
    <row r="24" spans="1:29" x14ac:dyDescent="0.25">
      <c r="A24" s="1"/>
      <c r="B24" s="1"/>
      <c r="C24" s="7" t="str">
        <v/>
      </c>
      <c r="D24" s="7" t="str">
        <v/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7" t="str">
        <v/>
      </c>
      <c r="P24" s="7" t="str">
        <v/>
      </c>
      <c r="Q24" s="7" t="str">
        <v/>
      </c>
      <c r="R24" s="7" t="str">
        <v/>
      </c>
      <c r="S24" s="7" t="str">
        <v/>
      </c>
      <c r="T24" s="7" t="str">
        <v/>
      </c>
      <c r="U24" s="7" t="str">
        <v/>
      </c>
      <c r="V24" s="7" t="str">
        <v/>
      </c>
      <c r="W24" s="7" t="str">
        <v/>
      </c>
      <c r="X24" s="7" t="str">
        <v/>
      </c>
      <c r="Y24" s="7" t="str">
        <v/>
      </c>
      <c r="Z24" s="1" t="str">
        <v/>
      </c>
      <c r="AA24" s="1" t="str">
        <v/>
      </c>
      <c r="AB24" s="1"/>
      <c r="AC24" s="1"/>
    </row>
    <row r="25" spans="1:29" x14ac:dyDescent="0.25">
      <c r="A25" s="1"/>
      <c r="B25" s="1"/>
      <c r="C25" s="7" t="str">
        <v/>
      </c>
      <c r="D25" s="7" t="str">
        <v/>
      </c>
      <c r="E25" s="7" t="str">
        <v/>
      </c>
      <c r="F25" s="7" t="str">
        <v/>
      </c>
      <c r="G25" s="7" t="str">
        <v/>
      </c>
      <c r="H25" s="7" t="str">
        <v/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7" t="str">
        <v/>
      </c>
      <c r="P25" s="7" t="str">
        <v/>
      </c>
      <c r="Q25" s="7" t="str">
        <v/>
      </c>
      <c r="R25" s="7" t="str">
        <v/>
      </c>
      <c r="S25" s="7" t="str">
        <v/>
      </c>
      <c r="T25" s="7" t="str">
        <v/>
      </c>
      <c r="U25" s="7" t="str">
        <v/>
      </c>
      <c r="V25" s="7" t="str">
        <v/>
      </c>
      <c r="W25" s="7" t="str">
        <v/>
      </c>
      <c r="X25" s="7" t="str">
        <v/>
      </c>
      <c r="Y25" s="7" t="str">
        <v/>
      </c>
      <c r="Z25" s="1" t="str">
        <v/>
      </c>
      <c r="AA25" s="1" t="str">
        <v/>
      </c>
      <c r="AB25" s="1"/>
      <c r="AC25" s="1"/>
    </row>
    <row r="26" spans="1:29" x14ac:dyDescent="0.25">
      <c r="A26" s="1"/>
      <c r="B26" s="1"/>
      <c r="C26" s="7" t="str">
        <v/>
      </c>
      <c r="D26" s="7" t="str">
        <v/>
      </c>
      <c r="E26" s="7" t="str">
        <v/>
      </c>
      <c r="F26" s="7" t="str">
        <v/>
      </c>
      <c r="G26" s="7" t="str">
        <v/>
      </c>
      <c r="H26" s="7" t="str">
        <v/>
      </c>
      <c r="I26" s="7" t="str">
        <v/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7" t="str">
        <v/>
      </c>
      <c r="P26" s="7" t="str">
        <v/>
      </c>
      <c r="Q26" s="7" t="str">
        <v/>
      </c>
      <c r="R26" s="7" t="str">
        <v/>
      </c>
      <c r="S26" s="7" t="str">
        <v/>
      </c>
      <c r="T26" s="7" t="str">
        <v/>
      </c>
      <c r="U26" s="7" t="str">
        <v/>
      </c>
      <c r="V26" s="7" t="str">
        <v/>
      </c>
      <c r="W26" s="7" t="str">
        <v/>
      </c>
      <c r="X26" s="7" t="str">
        <v/>
      </c>
      <c r="Y26" s="7" t="str">
        <v/>
      </c>
      <c r="Z26" s="1" t="str">
        <v/>
      </c>
      <c r="AA26" s="1" t="str">
        <v/>
      </c>
      <c r="AB26" s="1"/>
      <c r="AC26" s="1"/>
    </row>
    <row r="27" spans="1:29" x14ac:dyDescent="0.25">
      <c r="A27" s="1"/>
      <c r="B27" s="1"/>
      <c r="C27" s="7" t="str">
        <v/>
      </c>
      <c r="D27" s="7" t="str">
        <v/>
      </c>
      <c r="E27" s="7" t="str">
        <v/>
      </c>
      <c r="F27" s="7" t="str">
        <v/>
      </c>
      <c r="G27" s="7" t="str">
        <v/>
      </c>
      <c r="H27" s="7" t="str">
        <v/>
      </c>
      <c r="I27" s="7" t="str">
        <v/>
      </c>
      <c r="J27" s="7" t="str">
        <v/>
      </c>
      <c r="K27" s="7" t="str">
        <v/>
      </c>
      <c r="L27" s="7" t="str">
        <v/>
      </c>
      <c r="M27" s="7" t="str">
        <v/>
      </c>
      <c r="N27" s="7" t="str">
        <v/>
      </c>
      <c r="O27" s="7" t="str">
        <v/>
      </c>
      <c r="P27" s="7" t="str">
        <v/>
      </c>
      <c r="Q27" s="7" t="str">
        <v/>
      </c>
      <c r="R27" s="7" t="str">
        <v/>
      </c>
      <c r="S27" s="7" t="str">
        <v/>
      </c>
      <c r="T27" s="7" t="str">
        <v/>
      </c>
      <c r="U27" s="7" t="str">
        <v/>
      </c>
      <c r="V27" s="7" t="str">
        <v/>
      </c>
      <c r="W27" s="7" t="str">
        <v/>
      </c>
      <c r="X27" s="7" t="str">
        <v/>
      </c>
      <c r="Y27" s="7" t="str">
        <v/>
      </c>
      <c r="Z27" s="1" t="str">
        <v/>
      </c>
      <c r="AA27" s="1" t="str">
        <v/>
      </c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24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30</v>
      </c>
      <c r="Q32" s="6" t="s">
        <v>31</v>
      </c>
      <c r="R32" s="6" t="s">
        <v>32</v>
      </c>
      <c r="S32" s="6" t="s">
        <v>33</v>
      </c>
      <c r="T32" s="6" t="s">
        <v>34</v>
      </c>
      <c r="U32" s="6" t="s">
        <v>35</v>
      </c>
      <c r="V32" s="6" t="s">
        <v>36</v>
      </c>
      <c r="W32" s="6" t="s">
        <v>37</v>
      </c>
      <c r="X32" s="6" t="s">
        <v>38</v>
      </c>
      <c r="Y32" s="6" t="s">
        <v>39</v>
      </c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_xll.flFxSwapAdd(C32:AA41)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3">
    <dataValidation allowBlank="1" showInputMessage="1" showErrorMessage="1" prompt="FarFixingDate" sqref="Z32 X32" xr:uid="{51D3CF76-0FF8-415C-AA02-08414034D391}"/>
    <dataValidation allowBlank="1" showInputMessage="1" showErrorMessage="1" prompt="FarSettlementCcy" sqref="AA32 Y32" xr:uid="{BC24EC2D-82E8-49E3-B152-56AC8D6353AF}"/>
    <dataValidation allowBlank="1" showInputMessage="1" showErrorMessage="1" prompt="Name" sqref="C32" xr:uid="{C0606741-901B-4788-A8C4-DF4BA9A21AD5}"/>
    <dataValidation allowBlank="1" showInputMessage="1" showErrorMessage="1" prompt="Instrument Id Types" sqref="D32" xr:uid="{8E69A5A4-CC06-4CAC-9639-B3E2E010134F}"/>
    <dataValidation allowBlank="1" showInputMessage="1" showErrorMessage="1" prompt="Instrument Ids" sqref="E32" xr:uid="{E3AF64E3-8B39-4BCC-A8E7-E49F5E092CB6}"/>
    <dataValidation allowBlank="1" showInputMessage="1" showErrorMessage="1" prompt="NearStartDate" sqref="F32" xr:uid="{DAC9DFEB-7577-48B9-8EFF-E21B89A2AF6C}"/>
    <dataValidation allowBlank="1" showInputMessage="1" showErrorMessage="1" prompt="NearMaturityDate" sqref="G32" xr:uid="{9919D987-07C2-4504-B1D2-BED99EA34AEE}"/>
    <dataValidation allowBlank="1" showInputMessage="1" showErrorMessage="1" prompt="NearDomAmount" sqref="H32" xr:uid="{C0FDD185-D37C-49E0-9A64-EA6C3468D97B}"/>
    <dataValidation allowBlank="1" showInputMessage="1" showErrorMessage="1" prompt="NearDomCcy" sqref="I32" xr:uid="{411BD543-E23F-41B4-96EE-342DE512C11E}"/>
    <dataValidation allowBlank="1" showInputMessage="1" showErrorMessage="1" prompt="NearFgnAmount" sqref="J32" xr:uid="{A926503F-88F1-43B7-82E9-E8D1D8E5A73D}"/>
    <dataValidation allowBlank="1" showInputMessage="1" showErrorMessage="1" prompt="NearFgnCcy" sqref="K32" xr:uid="{3FDDB716-6D74-4721-9F43-11717312EA25}"/>
    <dataValidation allowBlank="1" showInputMessage="1" showErrorMessage="1" prompt="NearRefSpotRate" sqref="L32" xr:uid="{AF749B97-71F8-43E8-A544-4F82DE8BC690}"/>
    <dataValidation allowBlank="1" showInputMessage="1" showErrorMessage="1" prompt="NearIsNdf" sqref="M32" xr:uid="{6669FAD6-D630-45AB-8DEF-6D06173B361E}"/>
    <dataValidation allowBlank="1" showInputMessage="1" showErrorMessage="1" prompt="NearFixingDate" sqref="N32" xr:uid="{FD81C621-CDFF-4A76-B24B-1FBD986FE6BA}"/>
    <dataValidation allowBlank="1" showInputMessage="1" showErrorMessage="1" prompt="NearSettlementCcy" sqref="O32" xr:uid="{DDF52DC9-0DF6-46EC-9DD4-728BCA7031DD}"/>
    <dataValidation allowBlank="1" showInputMessage="1" showErrorMessage="1" prompt="FarStartDate" sqref="P32" xr:uid="{94E081C3-A528-470F-9A3B-A2450C5EC3E2}"/>
    <dataValidation allowBlank="1" showInputMessage="1" showErrorMessage="1" prompt="FarMaturityDate" sqref="Q32" xr:uid="{EA7F0344-4D49-43BA-A278-A14F79732AD5}"/>
    <dataValidation allowBlank="1" showInputMessage="1" showErrorMessage="1" prompt="FarDomAmount" sqref="R32" xr:uid="{AE0FC776-F139-4CB3-8F0F-EA34876D53C3}"/>
    <dataValidation allowBlank="1" showInputMessage="1" showErrorMessage="1" prompt="FarDomCcy" sqref="S32" xr:uid="{9022B845-CFC4-4D5B-89B4-D0FFECDA5B54}"/>
    <dataValidation allowBlank="1" showInputMessage="1" showErrorMessage="1" prompt="FarFgnAmount" sqref="T32" xr:uid="{951D9CEF-8D51-45F1-B118-96404C02E269}"/>
    <dataValidation allowBlank="1" showInputMessage="1" showErrorMessage="1" prompt="FarFgnCcy" sqref="U32" xr:uid="{6764D403-3C60-4F6E-BC5E-40BF55CF530D}"/>
    <dataValidation allowBlank="1" showInputMessage="1" showErrorMessage="1" prompt="FarRefSpotRate" sqref="V32" xr:uid="{8CE66E50-5FAF-4DF9-B1BA-FED7D6FF4BFC}"/>
    <dataValidation allowBlank="1" showInputMessage="1" showErrorMessage="1" prompt="FarIsNdf" sqref="W32" xr:uid="{0E36B9A2-C13F-4BA9-9F8B-8A356CAC9C49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77D6-B57B-4351-858D-60170FB6DA29}">
  <dimension ref="A1:AC43"/>
  <sheetViews>
    <sheetView tabSelected="1" workbookViewId="0">
      <selection activeCell="V27" sqref="V27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34.5703125" bestFit="1" customWidth="1"/>
    <col min="16" max="16" width="69.42578125" bestFit="1" customWidth="1"/>
    <col min="17" max="17" width="41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Q27">_xll.flFxOptionsGetAll(C9,,,,C11,C13)</f>
        <v>StartDate</v>
      </c>
      <c r="D16" s="6" t="str">
        <v>OptionMaturityDate</v>
      </c>
      <c r="E16" s="6" t="str">
        <v>OptionSettlementDate</v>
      </c>
      <c r="F16" s="6" t="str">
        <v>IsDeliveryNotCash</v>
      </c>
      <c r="G16" s="6" t="str">
        <v>IsCallNotPut</v>
      </c>
      <c r="H16" s="6" t="str">
        <v>Strike</v>
      </c>
      <c r="I16" s="6" t="str">
        <v>DomCcy</v>
      </c>
      <c r="J16" s="6" t="str">
        <v>DomAmount</v>
      </c>
      <c r="K16" s="6" t="str">
        <v>FgnCcy</v>
      </c>
      <c r="L16" s="6" t="str">
        <v>PremiumAmount</v>
      </c>
      <c r="M16" s="6" t="str">
        <v>PremiumCurrency</v>
      </c>
      <c r="N16" s="6" t="str">
        <v>PremiumDate</v>
      </c>
      <c r="O16" s="6" t="str">
        <v>Instrument Id Types</v>
      </c>
      <c r="P16" s="6" t="str">
        <v>Instrument Ids</v>
      </c>
      <c r="Q16" s="6" t="str">
        <v>Name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>
        <v>43868</v>
      </c>
      <c r="D17" s="7">
        <v>44183</v>
      </c>
      <c r="E17" s="7">
        <v>44186</v>
      </c>
      <c r="F17" s="7" t="b">
        <v>1</v>
      </c>
      <c r="G17" s="7" t="b">
        <v>1</v>
      </c>
      <c r="H17" s="7">
        <v>130</v>
      </c>
      <c r="I17" s="7" t="str">
        <v>USD</v>
      </c>
      <c r="J17" s="7">
        <v>0</v>
      </c>
      <c r="K17" s="7" t="str">
        <v>JPY</v>
      </c>
      <c r="L17" s="7">
        <v>0</v>
      </c>
      <c r="M17" s="7">
        <v>0</v>
      </c>
      <c r="N17" s="7">
        <v>0</v>
      </c>
      <c r="O17" s="7" t="str">
        <v>LusidInstrumentId,ClientInternal</v>
      </c>
      <c r="P17" s="7" t="str">
        <v>LUID_B4SQ4LHC,id-fxfwd-1</v>
      </c>
      <c r="Q17" s="7" t="str">
        <v>DemoInstrument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>
        <v>43868</v>
      </c>
      <c r="D18" s="7">
        <v>44183</v>
      </c>
      <c r="E18" s="7">
        <v>44186</v>
      </c>
      <c r="F18" s="7" t="b">
        <v>1</v>
      </c>
      <c r="G18" s="7" t="b">
        <v>1</v>
      </c>
      <c r="H18" s="7">
        <v>130</v>
      </c>
      <c r="I18" s="7" t="str">
        <v>USD</v>
      </c>
      <c r="J18" s="7">
        <v>0</v>
      </c>
      <c r="K18" s="7" t="str">
        <v>JPY</v>
      </c>
      <c r="L18" s="7">
        <v>0</v>
      </c>
      <c r="M18" s="7">
        <v>0</v>
      </c>
      <c r="N18" s="7">
        <v>0</v>
      </c>
      <c r="O18" s="7" t="str">
        <v>LusidInstrumentId,ClientInternal</v>
      </c>
      <c r="P18" s="7" t="str">
        <v>LUID_8KNO92AP,FxOption_uniqueId</v>
      </c>
      <c r="Q18" s="7" t="str">
        <v>FxOption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>
        <v>43868</v>
      </c>
      <c r="D19" s="7">
        <v>44183</v>
      </c>
      <c r="E19" s="7">
        <v>44186</v>
      </c>
      <c r="F19" s="7" t="b">
        <v>1</v>
      </c>
      <c r="G19" s="7" t="b">
        <v>1</v>
      </c>
      <c r="H19" s="7">
        <v>100</v>
      </c>
      <c r="I19" s="7" t="str">
        <v>USD</v>
      </c>
      <c r="J19" s="7">
        <v>0</v>
      </c>
      <c r="K19" s="7" t="str">
        <v>JPY</v>
      </c>
      <c r="L19" s="7">
        <v>0</v>
      </c>
      <c r="M19" s="7">
        <v>0</v>
      </c>
      <c r="N19" s="7">
        <v>0</v>
      </c>
      <c r="O19" s="7" t="str">
        <v>LusidInstrumentId,ClientInternal</v>
      </c>
      <c r="P19" s="7" t="str">
        <v>LUID_R9ZZ9G8X,id-fxopt-1</v>
      </c>
      <c r="Q19" s="7" t="str">
        <v>some-name-for-this-fxoption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>
        <v>43868</v>
      </c>
      <c r="D20" s="7">
        <v>44050</v>
      </c>
      <c r="E20" s="7">
        <v>44052</v>
      </c>
      <c r="F20" s="7" t="b">
        <v>1</v>
      </c>
      <c r="G20" s="7" t="b">
        <v>0</v>
      </c>
      <c r="H20" s="7">
        <v>0.5</v>
      </c>
      <c r="I20" s="7" t="str">
        <v>GBP</v>
      </c>
      <c r="J20" s="7">
        <v>1</v>
      </c>
      <c r="K20" s="7" t="str">
        <v>USD</v>
      </c>
      <c r="L20" s="7">
        <v>0</v>
      </c>
      <c r="M20" s="7">
        <v>0</v>
      </c>
      <c r="N20" s="7">
        <v>0</v>
      </c>
      <c r="O20" s="7" t="str">
        <v>LusidInstrumentId,ClientInternal</v>
      </c>
      <c r="P20" s="7" t="str">
        <v>LUID_Z467R6CV,mySecurityIdentifier</v>
      </c>
      <c r="Q20" s="7" t="str">
        <v>mySecurityIdentifier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>
        <v>43862</v>
      </c>
      <c r="D21" s="7">
        <v>43922</v>
      </c>
      <c r="E21" s="7">
        <v>43923</v>
      </c>
      <c r="F21" s="7" t="b">
        <v>1</v>
      </c>
      <c r="G21" s="7" t="b">
        <v>1</v>
      </c>
      <c r="H21" s="7">
        <v>100</v>
      </c>
      <c r="I21" s="7" t="str">
        <v>USD</v>
      </c>
      <c r="J21" s="7">
        <v>0</v>
      </c>
      <c r="K21" s="7" t="str">
        <v>JPY</v>
      </c>
      <c r="L21" s="7">
        <v>0</v>
      </c>
      <c r="M21" s="7">
        <v>0</v>
      </c>
      <c r="N21" s="7">
        <v>0</v>
      </c>
      <c r="O21" s="7" t="str">
        <v>LusidInstrumentId,ClientInternal</v>
      </c>
      <c r="P21" s="7" t="str">
        <v>LUID_00004E5F,id-fxopt-2</v>
      </c>
      <c r="Q21" s="7" t="str">
        <v>ProperlyDefinedFXOption2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>
        <v>43922</v>
      </c>
      <c r="D22" s="7">
        <v>44013</v>
      </c>
      <c r="E22" s="7">
        <v>44014</v>
      </c>
      <c r="F22" s="7" t="b">
        <v>1</v>
      </c>
      <c r="G22" s="7" t="b">
        <v>1</v>
      </c>
      <c r="H22" s="7">
        <v>100</v>
      </c>
      <c r="I22" s="7" t="str">
        <v>USD</v>
      </c>
      <c r="J22" s="7">
        <v>0</v>
      </c>
      <c r="K22" s="7" t="str">
        <v>JPY</v>
      </c>
      <c r="L22" s="7">
        <v>0</v>
      </c>
      <c r="M22" s="7">
        <v>0</v>
      </c>
      <c r="N22" s="7">
        <v>0</v>
      </c>
      <c r="O22" s="7" t="str">
        <v>LusidInstrumentId,ClientInternal</v>
      </c>
      <c r="P22" s="7" t="str">
        <v>LUID_00004E5G,id-fxopt-3</v>
      </c>
      <c r="Q22" s="7" t="str">
        <v>ProperlyDefinedFXOption3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>
        <v>44013</v>
      </c>
      <c r="D23" s="7">
        <v>44136</v>
      </c>
      <c r="E23" s="7">
        <v>44137</v>
      </c>
      <c r="F23" s="7" t="b">
        <v>1</v>
      </c>
      <c r="G23" s="7" t="b">
        <v>1</v>
      </c>
      <c r="H23" s="7">
        <v>100</v>
      </c>
      <c r="I23" s="7" t="str">
        <v>USD</v>
      </c>
      <c r="J23" s="7">
        <v>0</v>
      </c>
      <c r="K23" s="7" t="str">
        <v>JPY</v>
      </c>
      <c r="L23" s="7">
        <v>0</v>
      </c>
      <c r="M23" s="7">
        <v>0</v>
      </c>
      <c r="N23" s="7">
        <v>0</v>
      </c>
      <c r="O23" s="7" t="str">
        <v>LusidInstrumentId,ClientInternal</v>
      </c>
      <c r="P23" s="7" t="str">
        <v>LUID_00004E5H,id-fxopt-4</v>
      </c>
      <c r="Q23" s="7" t="str">
        <v>ProperlyDefinedFXOption4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>
        <v>43831</v>
      </c>
      <c r="D24" s="7">
        <v>44197</v>
      </c>
      <c r="E24" s="7">
        <v>44228</v>
      </c>
      <c r="F24" s="7" t="b">
        <v>1</v>
      </c>
      <c r="G24" s="7" t="b">
        <v>1</v>
      </c>
      <c r="H24" s="7">
        <v>100</v>
      </c>
      <c r="I24" s="7" t="str">
        <v>USD</v>
      </c>
      <c r="J24" s="7">
        <v>10</v>
      </c>
      <c r="K24" s="7" t="str">
        <v>JPY</v>
      </c>
      <c r="L24" s="7">
        <v>0</v>
      </c>
      <c r="M24" s="7">
        <v>0</v>
      </c>
      <c r="N24" s="7">
        <v>0</v>
      </c>
      <c r="O24" s="7" t="str">
        <v>LusidInstrumentId,ClientInternal,Isin</v>
      </c>
      <c r="P24" s="7" t="str">
        <v>LUID_0000CI87,luminesce-test-create-fxoption-16357665573,US34532RAA42</v>
      </c>
      <c r="Q24" s="7" t="str">
        <v>luminesce-test-create-fxoption-16357665573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>
        <v>43831</v>
      </c>
      <c r="D25" s="7">
        <v>44197</v>
      </c>
      <c r="E25" s="7">
        <v>44228</v>
      </c>
      <c r="F25" s="7" t="b">
        <v>0</v>
      </c>
      <c r="G25" s="7" t="b">
        <v>1</v>
      </c>
      <c r="H25" s="7">
        <v>100.1</v>
      </c>
      <c r="I25" s="7" t="str">
        <v>USD</v>
      </c>
      <c r="J25" s="7">
        <v>10</v>
      </c>
      <c r="K25" s="7" t="str">
        <v>JPY</v>
      </c>
      <c r="L25" s="7">
        <v>10</v>
      </c>
      <c r="M25" s="7" t="str">
        <v>GBP</v>
      </c>
      <c r="N25" s="7">
        <v>43831</v>
      </c>
      <c r="O25" s="7" t="str">
        <v>LusidInstrumentId,ClientInternal,Isin</v>
      </c>
      <c r="P25" s="7" t="str">
        <v>LUID_0000CI86,luminesce-test-create-fxoption-16357665572,US34532RAA42</v>
      </c>
      <c r="Q25" s="7" t="str">
        <v>luminesce-test-create-fxoption-16357665572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>
        <v>43831</v>
      </c>
      <c r="D26" s="7">
        <v>44197</v>
      </c>
      <c r="E26" s="7">
        <v>44228</v>
      </c>
      <c r="F26" s="7" t="b">
        <v>1</v>
      </c>
      <c r="G26" s="7" t="b">
        <v>1</v>
      </c>
      <c r="H26" s="7">
        <v>100</v>
      </c>
      <c r="I26" s="7" t="str">
        <v>USD</v>
      </c>
      <c r="J26" s="7">
        <v>10</v>
      </c>
      <c r="K26" s="7" t="str">
        <v>JPY</v>
      </c>
      <c r="L26" s="7">
        <v>10</v>
      </c>
      <c r="M26" s="7" t="str">
        <v>USD</v>
      </c>
      <c r="N26" s="7">
        <v>43831</v>
      </c>
      <c r="O26" s="7" t="str">
        <v>LusidInstrumentId,ClientInternal,Isin</v>
      </c>
      <c r="P26" s="7" t="str">
        <v>LUID_0000CI88,luminesce-test-create-fxoption-16357665571,US34532RAA42</v>
      </c>
      <c r="Q26" s="7" t="str">
        <v>luminesce-test-create-fxoption-16357665571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92</v>
      </c>
      <c r="H32" s="6" t="s">
        <v>93</v>
      </c>
      <c r="I32" s="6" t="s">
        <v>145</v>
      </c>
      <c r="J32" s="6" t="s">
        <v>146</v>
      </c>
      <c r="K32" s="6" t="s">
        <v>96</v>
      </c>
      <c r="L32" s="6" t="s">
        <v>13</v>
      </c>
      <c r="M32" s="6" t="s">
        <v>12</v>
      </c>
      <c r="N32" s="6" t="s">
        <v>15</v>
      </c>
      <c r="O32" s="6" t="s">
        <v>101</v>
      </c>
      <c r="P32" s="6" t="s">
        <v>102</v>
      </c>
      <c r="Q32" s="6" t="s">
        <v>103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_xll.flFxOptionAdd(C32:Q41)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3">
    <dataValidation allowBlank="1" showInputMessage="1" showErrorMessage="1" prompt="FarIsNdf" sqref="W32" xr:uid="{6FBEC189-02F1-4C95-8492-EC527A31A4FE}"/>
    <dataValidation allowBlank="1" showInputMessage="1" showErrorMessage="1" prompt="FarRefSpotRate" sqref="V32" xr:uid="{3ED75A1B-1EA2-450B-88FE-6875BA2831F7}"/>
    <dataValidation allowBlank="1" showInputMessage="1" showErrorMessage="1" prompt="FarFgnCcy" sqref="U32" xr:uid="{BA8BB04A-2887-4AD4-B685-3BE7EFD6D869}"/>
    <dataValidation allowBlank="1" showInputMessage="1" showErrorMessage="1" prompt="FarFgnAmount" sqref="T32" xr:uid="{FA457DDE-5288-4107-879C-36BFDEF04B77}"/>
    <dataValidation allowBlank="1" showInputMessage="1" showErrorMessage="1" prompt="FarDomCcy" sqref="S32" xr:uid="{9BE006E6-738C-4755-A9DD-54D8B5A601B8}"/>
    <dataValidation allowBlank="1" showInputMessage="1" showErrorMessage="1" prompt="FarDomAmount" sqref="R32" xr:uid="{463D4D3A-51F3-471B-A4BD-08DE76906748}"/>
    <dataValidation allowBlank="1" showInputMessage="1" showErrorMessage="1" prompt="FarSettlementCcy" sqref="AA32 Y32" xr:uid="{7B286555-07D9-4A1D-9819-311466DF0969}"/>
    <dataValidation allowBlank="1" showInputMessage="1" showErrorMessage="1" prompt="FarFixingDate" sqref="Z32 X32" xr:uid="{07EDE70C-586A-436A-8761-59F5A9DBB313}"/>
    <dataValidation allowBlank="1" showInputMessage="1" showErrorMessage="1" prompt="Name" sqref="C32" xr:uid="{6B120DCB-33B6-479A-BE87-83A582EFB851}"/>
    <dataValidation allowBlank="1" showInputMessage="1" showErrorMessage="1" prompt="Instrument Id Types" sqref="D32" xr:uid="{DEFBBB0D-8125-4FFC-B300-41CA6EBD4DAF}"/>
    <dataValidation allowBlank="1" showInputMessage="1" showErrorMessage="1" prompt="Instrument Ids" sqref="E32" xr:uid="{7B905090-760D-4B01-B3F5-AF9F4F3844C8}"/>
    <dataValidation allowBlank="1" showInputMessage="1" showErrorMessage="1" prompt="StartDate" sqref="F32" xr:uid="{EBF9C424-5847-4C0D-9E44-8F377C9E0FEA}"/>
    <dataValidation allowBlank="1" showInputMessage="1" showErrorMessage="1" prompt="OptionMaturityDate" sqref="G32" xr:uid="{CFD4AAEB-E6CD-4B5D-B685-03D068C69099}"/>
    <dataValidation allowBlank="1" showInputMessage="1" showErrorMessage="1" prompt="OptionSettlementDate" sqref="H32" xr:uid="{D96D42FC-54C5-40D7-9F63-5830A2BEF050}"/>
    <dataValidation allowBlank="1" showInputMessage="1" showErrorMessage="1" prompt="IsDeliveryNotCash" sqref="I32" xr:uid="{DF5344E3-AC70-4732-8CCD-0A2F265F6130}"/>
    <dataValidation allowBlank="1" showInputMessage="1" showErrorMessage="1" prompt="IsCallNotPut" sqref="J32" xr:uid="{2AA44C39-5BD3-4332-BB0E-86EFBC2EE45B}"/>
    <dataValidation allowBlank="1" showInputMessage="1" showErrorMessage="1" prompt="Strike" sqref="K32" xr:uid="{E9C2210C-EB40-4273-AE9C-636DC9FC711D}"/>
    <dataValidation allowBlank="1" showInputMessage="1" showErrorMessage="1" prompt="DomCcy" sqref="L32" xr:uid="{5D8CE41A-E30C-4E4B-A6A7-668C51809AFD}"/>
    <dataValidation allowBlank="1" showInputMessage="1" showErrorMessage="1" prompt="DomAmount" sqref="M32" xr:uid="{13ECB7ED-AF46-4AD1-846A-224D5F910E2C}"/>
    <dataValidation allowBlank="1" showInputMessage="1" showErrorMessage="1" prompt="FgnCcy" sqref="N32" xr:uid="{6B8D629C-2553-4CF8-8878-C2675E781981}"/>
    <dataValidation allowBlank="1" showInputMessage="1" showErrorMessage="1" prompt="PremiumAmount" sqref="O32" xr:uid="{ED10BEF1-8BD3-47D3-B99B-4D11DCB2E981}"/>
    <dataValidation allowBlank="1" showInputMessage="1" showErrorMessage="1" prompt="PremiumCurrency" sqref="P32" xr:uid="{B0412B79-B8E0-423D-B076-BD58310B2187}"/>
    <dataValidation allowBlank="1" showInputMessage="1" showErrorMessage="1" prompt="PremiumDate" sqref="Q32" xr:uid="{D9FC037E-8AE0-46D9-AB71-9D51B690E96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4A4B-1D7E-4E3E-863C-E64F60F6472F}">
  <dimension ref="A1:AC43"/>
  <sheetViews>
    <sheetView workbookViewId="0">
      <selection activeCell="C16" sqref="C16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Y27">_xll.flBondsGetAll(C9,,,,C11,C13)</f>
        <v>Instrument Id Types</v>
      </c>
      <c r="D16" s="6" t="str">
        <v>Instrument Ids</v>
      </c>
      <c r="E16" s="6" t="str">
        <v>StartDate</v>
      </c>
      <c r="F16" s="6" t="str">
        <v>MaturityDate</v>
      </c>
      <c r="G16" s="6" t="str">
        <v>DomCcy</v>
      </c>
      <c r="H16" s="6" t="str">
        <v>Principal</v>
      </c>
      <c r="I16" s="6" t="str">
        <v>CouponRate</v>
      </c>
      <c r="J16" s="6" t="str">
        <v>ExDividendDays</v>
      </c>
      <c r="K16" s="6" t="str">
        <v>InitialCouponDate</v>
      </c>
      <c r="L16" s="6" t="str">
        <v>FirstCouponPayDate</v>
      </c>
      <c r="M16" s="6" t="str">
        <v>CalculationType</v>
      </c>
      <c r="N16" s="6" t="str">
        <v>FlowConventionsCurrency</v>
      </c>
      <c r="O16" s="6" t="str">
        <v>FlowConventionsPaymentFrequency</v>
      </c>
      <c r="P16" s="6" t="str">
        <v>FlowConventionsDayCountConvention</v>
      </c>
      <c r="Q16" s="6" t="str">
        <v>FlowConventionsRollConvention</v>
      </c>
      <c r="R16" s="6" t="str">
        <v>FlowConventionsPaymentCalendars</v>
      </c>
      <c r="S16" s="6" t="str">
        <v>FlowConventionsResetCalendars</v>
      </c>
      <c r="T16" s="6" t="str">
        <v>FlowConventionsSettleDays</v>
      </c>
      <c r="U16" s="6" t="str">
        <v>FlowConventionsResetDays</v>
      </c>
      <c r="V16" s="6" t="str">
        <v>FlowConventionsLeapDaysIncluded</v>
      </c>
      <c r="W16" s="6" t="str">
        <v>FlowConventionsScope</v>
      </c>
      <c r="X16" s="6" t="str">
        <v>FlowConventionsCode</v>
      </c>
      <c r="Y16" s="6" t="str">
        <v>Name</v>
      </c>
      <c r="Z16" s="1"/>
      <c r="AA16" s="1"/>
      <c r="AB16" s="1"/>
      <c r="AC16" s="1"/>
    </row>
    <row r="17" spans="1:29" x14ac:dyDescent="0.25">
      <c r="A17" s="1"/>
      <c r="B17" s="1"/>
      <c r="C17" s="7" t="str">
        <v>Sedol,ClientInternal,Isin,LusidInstrumentId</v>
      </c>
      <c r="D17" s="7" t="str">
        <v>B3PXSG6,US24702RAM34,US24702RAM34,LUID_MHB7FA3H</v>
      </c>
      <c r="E17" s="7">
        <v>40431</v>
      </c>
      <c r="F17" s="7">
        <v>51389</v>
      </c>
      <c r="G17" s="7" t="str">
        <v>USD</v>
      </c>
      <c r="H17" s="7">
        <v>1</v>
      </c>
      <c r="I17" s="7">
        <v>5.4</v>
      </c>
      <c r="J17" s="7">
        <v>0</v>
      </c>
      <c r="K17" s="7">
        <v>0</v>
      </c>
      <c r="L17" s="7">
        <v>0</v>
      </c>
      <c r="M17" s="7" t="str">
        <v>Standard</v>
      </c>
      <c r="N17" s="7" t="str">
        <v>USD</v>
      </c>
      <c r="O17" s="7" t="str">
        <v>1Y</v>
      </c>
      <c r="P17" s="7" t="str">
        <v>Thirty360</v>
      </c>
      <c r="Q17" s="7" t="str">
        <v>ModifiedFollowing</v>
      </c>
      <c r="R17" s="7" t="str">
        <v>US</v>
      </c>
      <c r="S17" s="7" t="str">
        <v>US</v>
      </c>
      <c r="T17" s="7">
        <v>2</v>
      </c>
      <c r="U17" s="7">
        <v>2</v>
      </c>
      <c r="V17" s="7" t="b">
        <v>1</v>
      </c>
      <c r="W17" s="7">
        <v>0</v>
      </c>
      <c r="X17" s="7">
        <v>0</v>
      </c>
      <c r="Y17" s="7" t="str">
        <v>DELL 5.4 09/10/40</v>
      </c>
      <c r="Z17" s="1"/>
      <c r="AA17" s="1"/>
      <c r="AB17" s="1"/>
      <c r="AC17" s="1"/>
    </row>
    <row r="18" spans="1:29" x14ac:dyDescent="0.25">
      <c r="A18" s="1"/>
      <c r="B18" s="1"/>
      <c r="C18" s="7" t="str">
        <v>ClientInternal,LusidInstrumentId</v>
      </c>
      <c r="D18" s="7" t="str">
        <v>gilt2047s,LUID_QHRS97OG</v>
      </c>
      <c r="E18" s="7">
        <v>42634</v>
      </c>
      <c r="F18" s="7">
        <v>53895</v>
      </c>
      <c r="G18" s="7" t="str">
        <v>GBP</v>
      </c>
      <c r="H18" s="7">
        <v>1</v>
      </c>
      <c r="I18" s="7">
        <v>1.4999999999999999E-2</v>
      </c>
      <c r="J18" s="7">
        <v>0</v>
      </c>
      <c r="K18" s="7">
        <v>0</v>
      </c>
      <c r="L18" s="7">
        <v>0</v>
      </c>
      <c r="M18" s="7" t="str">
        <v>Standard</v>
      </c>
      <c r="N18" s="7" t="str">
        <v>GBP</v>
      </c>
      <c r="O18" s="7" t="str">
        <v>6M</v>
      </c>
      <c r="P18" s="7" t="str">
        <v>Actual365</v>
      </c>
      <c r="Q18" s="7" t="str">
        <v>ModifiedFollowing</v>
      </c>
      <c r="R18" s="7" t="str">
        <v/>
      </c>
      <c r="S18" s="7" t="str">
        <v/>
      </c>
      <c r="T18" s="7">
        <v>2</v>
      </c>
      <c r="U18" s="7">
        <v>2</v>
      </c>
      <c r="V18" s="7" t="b">
        <v>1</v>
      </c>
      <c r="W18" s="7">
        <v>0</v>
      </c>
      <c r="X18" s="7">
        <v>0</v>
      </c>
      <c r="Y18" s="7" t="str">
        <v>gilt 1.5% 47s</v>
      </c>
      <c r="Z18" s="1"/>
      <c r="AA18" s="1"/>
      <c r="AB18" s="1"/>
      <c r="AC18" s="1"/>
    </row>
    <row r="19" spans="1:29" x14ac:dyDescent="0.25">
      <c r="A19" s="1"/>
      <c r="B19" s="1"/>
      <c r="C19" s="7" t="str">
        <v>ClientInternal,LusidInstrumentId</v>
      </c>
      <c r="D19" s="7" t="str">
        <v>id-bond-1,LUID_VBRCXZPE</v>
      </c>
      <c r="E19" s="7">
        <v>43868</v>
      </c>
      <c r="F19" s="7">
        <v>44092</v>
      </c>
      <c r="G19" s="7" t="str">
        <v>GBP</v>
      </c>
      <c r="H19" s="7">
        <v>100</v>
      </c>
      <c r="I19" s="7">
        <v>0.05</v>
      </c>
      <c r="J19" s="7">
        <v>0</v>
      </c>
      <c r="K19" s="7">
        <v>0</v>
      </c>
      <c r="L19" s="7">
        <v>0</v>
      </c>
      <c r="M19" s="7" t="str">
        <v>Standard</v>
      </c>
      <c r="N19" s="7" t="str">
        <v>GBP</v>
      </c>
      <c r="O19" s="7" t="str">
        <v>6M</v>
      </c>
      <c r="P19" s="7" t="str">
        <v>Actual365</v>
      </c>
      <c r="Q19" s="7" t="str">
        <v>ModifiedFollowing</v>
      </c>
      <c r="R19" s="7" t="str">
        <v/>
      </c>
      <c r="S19" s="7" t="str">
        <v/>
      </c>
      <c r="T19" s="7">
        <v>2</v>
      </c>
      <c r="U19" s="7">
        <v>2</v>
      </c>
      <c r="V19" s="7" t="b">
        <v>1</v>
      </c>
      <c r="W19" s="7">
        <v>0</v>
      </c>
      <c r="X19" s="7">
        <v>0</v>
      </c>
      <c r="Y19" s="7" t="str">
        <v>some-name-for-this-bond</v>
      </c>
      <c r="Z19" s="1"/>
      <c r="AA19" s="1"/>
      <c r="AB19" s="1"/>
      <c r="AC19" s="1"/>
    </row>
    <row r="20" spans="1:29" x14ac:dyDescent="0.25">
      <c r="A20" s="1"/>
      <c r="B20" s="1"/>
      <c r="C20" s="7" t="str">
        <v>ClientInternal,LusidInstrumentId</v>
      </c>
      <c r="D20" s="7" t="str">
        <v>Bond_uniqueId,LUID_HSNXK7D9</v>
      </c>
      <c r="E20" s="7">
        <v>43868</v>
      </c>
      <c r="F20" s="7">
        <v>44092</v>
      </c>
      <c r="G20" s="7" t="str">
        <v>USD</v>
      </c>
      <c r="H20" s="7">
        <v>100</v>
      </c>
      <c r="I20" s="7">
        <v>0.05</v>
      </c>
      <c r="J20" s="7">
        <v>0</v>
      </c>
      <c r="K20" s="7">
        <v>0</v>
      </c>
      <c r="L20" s="7">
        <v>0</v>
      </c>
      <c r="M20" s="7" t="str">
        <v>Standard</v>
      </c>
      <c r="N20" s="7" t="str">
        <v>USD</v>
      </c>
      <c r="O20" s="7" t="str">
        <v>6M</v>
      </c>
      <c r="P20" s="7" t="str">
        <v>Actual365</v>
      </c>
      <c r="Q20" s="7" t="str">
        <v>ModifiedFollowing</v>
      </c>
      <c r="R20" s="7" t="str">
        <v/>
      </c>
      <c r="S20" s="7" t="str">
        <v/>
      </c>
      <c r="T20" s="7">
        <v>2</v>
      </c>
      <c r="U20" s="7">
        <v>2</v>
      </c>
      <c r="V20" s="7" t="b">
        <v>1</v>
      </c>
      <c r="W20" s="7">
        <v>0</v>
      </c>
      <c r="X20" s="7">
        <v>0</v>
      </c>
      <c r="Y20" s="7" t="str">
        <v>Bond</v>
      </c>
      <c r="Z20" s="1"/>
      <c r="AA20" s="1"/>
      <c r="AB20" s="1"/>
      <c r="AC20" s="1"/>
    </row>
    <row r="21" spans="1:29" x14ac:dyDescent="0.25">
      <c r="A21" s="1"/>
      <c r="B21" s="1"/>
      <c r="C21" s="7" t="str">
        <v>Ticker,Figi,ClientInternal,Isin,LusidInstrumentId</v>
      </c>
      <c r="D21" s="7" t="str">
        <v>T 6.875 08/15/25,BBG000DQQNJ8,imd_34534539,US912810EV62,LUID_OAZND33F</v>
      </c>
      <c r="E21" s="7">
        <v>35002</v>
      </c>
      <c r="F21" s="7">
        <v>45960</v>
      </c>
      <c r="G21" s="7" t="str">
        <v>USD</v>
      </c>
      <c r="H21" s="7">
        <v>600000000</v>
      </c>
      <c r="I21" s="7">
        <v>7.0000000000000007E-2</v>
      </c>
      <c r="J21" s="7">
        <v>0</v>
      </c>
      <c r="K21" s="7">
        <v>0</v>
      </c>
      <c r="L21" s="7">
        <v>0</v>
      </c>
      <c r="M21" s="7" t="str">
        <v>Standard</v>
      </c>
      <c r="N21" s="7" t="str">
        <v>USD</v>
      </c>
      <c r="O21" s="7" t="str">
        <v>6M</v>
      </c>
      <c r="P21" s="7" t="str">
        <v>Thirty360</v>
      </c>
      <c r="Q21" s="7" t="str">
        <v>ModifiedFollowing</v>
      </c>
      <c r="R21" s="7" t="str">
        <v>US</v>
      </c>
      <c r="S21" s="7" t="str">
        <v>US</v>
      </c>
      <c r="T21" s="7">
        <v>2</v>
      </c>
      <c r="U21" s="7">
        <v>2</v>
      </c>
      <c r="V21" s="7" t="b">
        <v>1</v>
      </c>
      <c r="W21" s="7">
        <v>0</v>
      </c>
      <c r="X21" s="7">
        <v>0</v>
      </c>
      <c r="Y21" s="7" t="str">
        <v>USTreasury_6.875_2025</v>
      </c>
      <c r="Z21" s="1"/>
      <c r="AA21" s="1"/>
      <c r="AB21" s="1"/>
      <c r="AC21" s="1"/>
    </row>
    <row r="22" spans="1:29" x14ac:dyDescent="0.25">
      <c r="A22" s="1"/>
      <c r="B22" s="1"/>
      <c r="C22" s="7" t="str">
        <v>ClientInternal,Isin,LusidInstrumentId</v>
      </c>
      <c r="D22" s="7" t="str">
        <v>imd_34534538,US25468PBW59,LUID_DC3QYFTD</v>
      </c>
      <c r="E22" s="7">
        <v>37315</v>
      </c>
      <c r="F22" s="7">
        <v>48274</v>
      </c>
      <c r="G22" s="7" t="str">
        <v>USD</v>
      </c>
      <c r="H22" s="7">
        <v>500000000</v>
      </c>
      <c r="I22" s="7">
        <v>7.0000000000000007E-2</v>
      </c>
      <c r="J22" s="7">
        <v>0</v>
      </c>
      <c r="K22" s="7">
        <v>0</v>
      </c>
      <c r="L22" s="7">
        <v>0</v>
      </c>
      <c r="M22" s="7" t="str">
        <v>Standard</v>
      </c>
      <c r="N22" s="7" t="str">
        <v>USD</v>
      </c>
      <c r="O22" s="7" t="str">
        <v>6M</v>
      </c>
      <c r="P22" s="7" t="str">
        <v>Thirty360</v>
      </c>
      <c r="Q22" s="7" t="str">
        <v>ModifiedFollowing</v>
      </c>
      <c r="R22" s="7" t="str">
        <v>US</v>
      </c>
      <c r="S22" s="7" t="str">
        <v>US</v>
      </c>
      <c r="T22" s="7">
        <v>2</v>
      </c>
      <c r="U22" s="7">
        <v>2</v>
      </c>
      <c r="V22" s="7" t="b">
        <v>1</v>
      </c>
      <c r="W22" s="7">
        <v>0</v>
      </c>
      <c r="X22" s="7">
        <v>0</v>
      </c>
      <c r="Y22" s="7" t="str">
        <v>DISNEY 7 2032</v>
      </c>
      <c r="Z22" s="1"/>
      <c r="AA22" s="1"/>
      <c r="AB22" s="1"/>
      <c r="AC22" s="1"/>
    </row>
    <row r="23" spans="1:29" x14ac:dyDescent="0.25">
      <c r="A23" s="1"/>
      <c r="B23" s="1"/>
      <c r="C23" s="7" t="str">
        <v>ClientInternal,Isin,LusidInstrumentId</v>
      </c>
      <c r="D23" s="7" t="str">
        <v>imd_34534540,US912810EV62,LUID_B8AQT6DG</v>
      </c>
      <c r="E23" s="7">
        <v>34926</v>
      </c>
      <c r="F23" s="7">
        <v>45882</v>
      </c>
      <c r="G23" s="7" t="str">
        <v>USD</v>
      </c>
      <c r="H23" s="7">
        <v>128000000</v>
      </c>
      <c r="I23" s="7">
        <v>6.8750000000000006E-2</v>
      </c>
      <c r="J23" s="7">
        <v>0</v>
      </c>
      <c r="K23" s="7">
        <v>0</v>
      </c>
      <c r="L23" s="7">
        <v>0</v>
      </c>
      <c r="M23" s="7" t="str">
        <v>Standard</v>
      </c>
      <c r="N23" s="7" t="str">
        <v>USD</v>
      </c>
      <c r="O23" s="7" t="str">
        <v>6M</v>
      </c>
      <c r="P23" s="7" t="str">
        <v>ActualActual</v>
      </c>
      <c r="Q23" s="7" t="str">
        <v>ModifiedFollowing</v>
      </c>
      <c r="R23" s="7" t="str">
        <v>US</v>
      </c>
      <c r="S23" s="7" t="str">
        <v>US</v>
      </c>
      <c r="T23" s="7">
        <v>2</v>
      </c>
      <c r="U23" s="7">
        <v>2</v>
      </c>
      <c r="V23" s="7" t="b">
        <v>1</v>
      </c>
      <c r="W23" s="7">
        <v>0</v>
      </c>
      <c r="X23" s="7">
        <v>0</v>
      </c>
      <c r="Y23" s="7" t="str">
        <v>USTreasury 6.875 2025</v>
      </c>
      <c r="Z23" s="1"/>
      <c r="AA23" s="1"/>
      <c r="AB23" s="1"/>
      <c r="AC23" s="1"/>
    </row>
    <row r="24" spans="1:29" x14ac:dyDescent="0.25">
      <c r="A24" s="1"/>
      <c r="B24" s="1"/>
      <c r="C24" s="7" t="str">
        <v>ClientInternal,Isin,LusidInstrumentId</v>
      </c>
      <c r="D24" s="7" t="str">
        <v>imd_34534541,US91282CAV37,LUID_X40RP4LW</v>
      </c>
      <c r="E24" s="7">
        <v>43325</v>
      </c>
      <c r="F24" s="7">
        <v>47802</v>
      </c>
      <c r="G24" s="7" t="str">
        <v>USD</v>
      </c>
      <c r="H24" s="7">
        <v>372000000</v>
      </c>
      <c r="I24" s="7">
        <v>8.7500000000000008E-3</v>
      </c>
      <c r="J24" s="7">
        <v>0</v>
      </c>
      <c r="K24" s="7">
        <v>0</v>
      </c>
      <c r="L24" s="7">
        <v>0</v>
      </c>
      <c r="M24" s="7" t="str">
        <v>Standard</v>
      </c>
      <c r="N24" s="7" t="str">
        <v>USD</v>
      </c>
      <c r="O24" s="7" t="str">
        <v>6M</v>
      </c>
      <c r="P24" s="7" t="str">
        <v>ActualActual</v>
      </c>
      <c r="Q24" s="7" t="str">
        <v>ModifiedFollowing</v>
      </c>
      <c r="R24" s="7" t="str">
        <v>US</v>
      </c>
      <c r="S24" s="7" t="str">
        <v>US</v>
      </c>
      <c r="T24" s="7">
        <v>2</v>
      </c>
      <c r="U24" s="7">
        <v>2</v>
      </c>
      <c r="V24" s="7" t="b">
        <v>1</v>
      </c>
      <c r="W24" s="7">
        <v>0</v>
      </c>
      <c r="X24" s="7">
        <v>0</v>
      </c>
      <c r="Y24" s="7" t="str">
        <v>USTreasury 0.875 2030</v>
      </c>
      <c r="Z24" s="1"/>
      <c r="AA24" s="1"/>
      <c r="AB24" s="1"/>
      <c r="AC24" s="1"/>
    </row>
    <row r="25" spans="1:29" x14ac:dyDescent="0.25">
      <c r="A25" s="1"/>
      <c r="B25" s="1"/>
      <c r="C25" s="7" t="str">
        <v>Ticker,Figi,ClientInternal,Isin,LusidInstrumentId</v>
      </c>
      <c r="D25" s="7" t="str">
        <v>T 6.875 08/15/25,BBG000DQQNJ8,imd_34534539,US912810EV62,LUID_R1T8O05U</v>
      </c>
      <c r="E25" s="7">
        <v>35002</v>
      </c>
      <c r="F25" s="7">
        <v>45960</v>
      </c>
      <c r="G25" s="7" t="str">
        <v>USD</v>
      </c>
      <c r="H25" s="7">
        <v>600000000</v>
      </c>
      <c r="I25" s="7">
        <v>7.0000000000000007E-2</v>
      </c>
      <c r="J25" s="7">
        <v>0</v>
      </c>
      <c r="K25" s="7">
        <v>0</v>
      </c>
      <c r="L25" s="7">
        <v>0</v>
      </c>
      <c r="M25" s="7" t="str">
        <v>Standard</v>
      </c>
      <c r="N25" s="7" t="str">
        <v>USD</v>
      </c>
      <c r="O25" s="7" t="str">
        <v>6M</v>
      </c>
      <c r="P25" s="7" t="str">
        <v>Thirty360</v>
      </c>
      <c r="Q25" s="7" t="str">
        <v>ModifiedFollowing</v>
      </c>
      <c r="R25" s="7" t="str">
        <v>US</v>
      </c>
      <c r="S25" s="7" t="str">
        <v>US</v>
      </c>
      <c r="T25" s="7">
        <v>2</v>
      </c>
      <c r="U25" s="7">
        <v>2</v>
      </c>
      <c r="V25" s="7" t="b">
        <v>1</v>
      </c>
      <c r="W25" s="7">
        <v>0</v>
      </c>
      <c r="X25" s="7">
        <v>0</v>
      </c>
      <c r="Y25" s="7" t="str">
        <v>USTreasury_6.875_2025</v>
      </c>
      <c r="Z25" s="1"/>
      <c r="AA25" s="1"/>
      <c r="AB25" s="1"/>
      <c r="AC25" s="1"/>
    </row>
    <row r="26" spans="1:29" x14ac:dyDescent="0.25">
      <c r="A26" s="1"/>
      <c r="B26" s="1"/>
      <c r="C26" s="7" t="str">
        <v>ClientInternal,LusidInstrumentId</v>
      </c>
      <c r="D26" s="7" t="str">
        <v>id-zcb-1,LUID_B62LETLX</v>
      </c>
      <c r="E26" s="7">
        <v>43868</v>
      </c>
      <c r="F26" s="7">
        <v>44092</v>
      </c>
      <c r="G26" s="7" t="str">
        <v>GBP</v>
      </c>
      <c r="H26" s="7">
        <v>100</v>
      </c>
      <c r="I26" s="7">
        <v>0</v>
      </c>
      <c r="J26" s="7">
        <v>0</v>
      </c>
      <c r="K26" s="7">
        <v>0</v>
      </c>
      <c r="L26" s="7">
        <v>0</v>
      </c>
      <c r="M26" s="7" t="str">
        <v>Standard</v>
      </c>
      <c r="N26" s="7" t="str">
        <v>GBP</v>
      </c>
      <c r="O26" s="7" t="str">
        <v>0Invalid</v>
      </c>
      <c r="P26" s="7" t="str">
        <v>Invalid</v>
      </c>
      <c r="Q26" s="7" t="str">
        <v>None</v>
      </c>
      <c r="R26" s="7" t="str">
        <v/>
      </c>
      <c r="S26" s="7" t="str">
        <v/>
      </c>
      <c r="T26" s="7">
        <v>2</v>
      </c>
      <c r="U26" s="7">
        <v>2</v>
      </c>
      <c r="V26" s="7" t="b">
        <v>1</v>
      </c>
      <c r="W26" s="7">
        <v>0</v>
      </c>
      <c r="X26" s="7">
        <v>0</v>
      </c>
      <c r="Y26" s="7" t="str">
        <v>some-name-for-this-bond</v>
      </c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7" t="str">
        <v>[More...]</v>
      </c>
      <c r="V27" s="7" t="str">
        <v>[More...]</v>
      </c>
      <c r="W27" s="7" t="str">
        <v>[More...]</v>
      </c>
      <c r="X27" s="7" t="str">
        <v>[More...]</v>
      </c>
      <c r="Y27" s="7" t="str">
        <v>[More...]</v>
      </c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13</v>
      </c>
      <c r="I32" s="6" t="s">
        <v>49</v>
      </c>
      <c r="J32" s="6" t="s">
        <v>50</v>
      </c>
      <c r="K32" s="6" t="s">
        <v>51</v>
      </c>
      <c r="L32" s="6" t="s">
        <v>52</v>
      </c>
      <c r="M32" s="6" t="s">
        <v>53</v>
      </c>
      <c r="N32" s="6" t="s">
        <v>54</v>
      </c>
      <c r="O32" s="6" t="s">
        <v>55</v>
      </c>
      <c r="P32" s="6" t="s">
        <v>56</v>
      </c>
      <c r="Q32" s="6" t="s">
        <v>57</v>
      </c>
      <c r="R32" s="6" t="s">
        <v>58</v>
      </c>
      <c r="S32" s="6" t="s">
        <v>59</v>
      </c>
      <c r="T32" s="6" t="s">
        <v>60</v>
      </c>
      <c r="U32" s="6" t="s">
        <v>61</v>
      </c>
      <c r="V32" s="6" t="s">
        <v>62</v>
      </c>
      <c r="W32" s="6" t="s">
        <v>63</v>
      </c>
      <c r="X32" s="6" t="s">
        <v>64</v>
      </c>
      <c r="Y32" s="6" t="s">
        <v>65</v>
      </c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_xll.flBondAdd(C32:Y41)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74B571E5-8653-490D-9D95-C82E43817B94}"/>
    <dataValidation allowBlank="1" showInputMessage="1" showErrorMessage="1" prompt="FarSettlementCcy" sqref="AA32" xr:uid="{052C0192-4BCE-4802-9DE9-BD086E882FFA}"/>
    <dataValidation allowBlank="1" showInputMessage="1" showErrorMessage="1" prompt="Name" sqref="C32" xr:uid="{7226668F-39C8-49E6-813E-656812D73A06}"/>
    <dataValidation allowBlank="1" showInputMessage="1" showErrorMessage="1" prompt="Instrument Id Types" sqref="D32" xr:uid="{82E14804-F1C0-4B27-BAEF-1CCD9128ACE2}"/>
    <dataValidation allowBlank="1" showInputMessage="1" showErrorMessage="1" prompt="Instrument Ids" sqref="E32" xr:uid="{6D408416-CD43-40B6-ABD0-FA5308707E6E}"/>
    <dataValidation allowBlank="1" showInputMessage="1" showErrorMessage="1" prompt="StartDate" sqref="F32" xr:uid="{4125C2BA-C563-47D3-A98A-620BEC288B37}"/>
    <dataValidation allowBlank="1" showInputMessage="1" showErrorMessage="1" prompt="MaturityDate" sqref="G32" xr:uid="{05B10D80-A983-497D-BCD0-ABCB57371C54}"/>
    <dataValidation allowBlank="1" showInputMessage="1" showErrorMessage="1" prompt="DomCcy" sqref="H32" xr:uid="{E65E3C44-0D03-46C5-A849-9567B73C02C6}"/>
    <dataValidation allowBlank="1" showInputMessage="1" showErrorMessage="1" prompt="FlowConventionsCurrency" sqref="I32" xr:uid="{B05B1ACB-108A-4026-A46B-840246A14F10}"/>
    <dataValidation allowBlank="1" showInputMessage="1" showErrorMessage="1" prompt="FlowConventionsPaymentFrequency" sqref="J32" xr:uid="{E9F43A8E-1A57-4F5F-B6D1-5B98E56F1749}"/>
    <dataValidation allowBlank="1" showInputMessage="1" showErrorMessage="1" prompt="FlowConventionsDayCountConvention" sqref="K32" xr:uid="{338E0864-C9A6-4D5D-8A54-3F84ED489904}"/>
    <dataValidation allowBlank="1" showInputMessage="1" showErrorMessage="1" prompt="FlowConventionsRollConvention" sqref="L32" xr:uid="{2FC0D096-8A8A-41B5-BE5D-7C0DE26F9CBA}"/>
    <dataValidation allowBlank="1" showInputMessage="1" showErrorMessage="1" prompt="FlowConventionsPaymentCalendars" sqref="M32" xr:uid="{B9A3E5E5-F056-48AB-BFDF-EAEB72257B17}"/>
    <dataValidation allowBlank="1" showInputMessage="1" showErrorMessage="1" prompt="FlowConventionsResetCalendars" sqref="N32" xr:uid="{4E7D24E1-17AB-4D63-94E0-300A0B21DF1C}"/>
    <dataValidation allowBlank="1" showInputMessage="1" showErrorMessage="1" prompt="FlowConventionsSettleDays" sqref="O32" xr:uid="{DE1E3266-6805-485B-9990-E5EF928237C0}"/>
    <dataValidation allowBlank="1" showInputMessage="1" showErrorMessage="1" prompt="FlowConventionsResetDays" sqref="P32" xr:uid="{1B18C862-9B32-4ADD-99D4-375EC3C2DADB}"/>
    <dataValidation allowBlank="1" showInputMessage="1" showErrorMessage="1" prompt="FlowConventionsLeapDaysIncluded" sqref="Q32" xr:uid="{B8809DA5-9F98-49E1-A0C3-A5C079068A08}"/>
    <dataValidation allowBlank="1" showInputMessage="1" showErrorMessage="1" prompt="FlowConventionsScope" sqref="R32" xr:uid="{F98EA250-D2AC-47EC-A595-AD3E43B8209E}"/>
    <dataValidation allowBlank="1" showInputMessage="1" showErrorMessage="1" prompt="FlowConventionsCode" sqref="S32" xr:uid="{40F6AF5D-0BC7-4BD7-B228-9E04B6CABE3E}"/>
    <dataValidation allowBlank="1" showInputMessage="1" showErrorMessage="1" prompt="Principal" sqref="T32" xr:uid="{D374C6F6-1EFC-46D4-B702-B9F722306F5C}"/>
    <dataValidation allowBlank="1" showInputMessage="1" showErrorMessage="1" prompt="CouponRate" sqref="U32" xr:uid="{1A7C6A55-3300-4395-A1D5-6E71C79C74EC}"/>
    <dataValidation allowBlank="1" showInputMessage="1" showErrorMessage="1" prompt="ExDividendDays" sqref="V32" xr:uid="{F8403554-389D-4675-8B1E-A949954BFCBB}"/>
    <dataValidation allowBlank="1" showInputMessage="1" showErrorMessage="1" prompt="InitialCouponDate" sqref="W32" xr:uid="{EA5438DC-6D66-41C8-812F-139363550474}"/>
    <dataValidation allowBlank="1" showInputMessage="1" showErrorMessage="1" prompt="FirstCouponPayDate" sqref="X32" xr:uid="{E0A55578-D934-47BC-A00E-D66FDFA9A2D2}"/>
    <dataValidation allowBlank="1" showInputMessage="1" showErrorMessage="1" prompt="CalculationType" sqref="Y32" xr:uid="{B28C59D7-E3A5-4277-8AFD-E23CCE0DB337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C2F4-DBC3-4B8F-8AD3-EDAB87673A47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85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X27">_xll.flFuturesGetAll(C9,,,,C11,C13)</f>
        <v>StartDate</v>
      </c>
      <c r="D16" s="6" t="str">
        <v>MaturityDate</v>
      </c>
      <c r="E16" s="6" t="str">
        <v>Instrument Id Types</v>
      </c>
      <c r="F16" s="6" t="str">
        <v>Instrument Ids</v>
      </c>
      <c r="G16" s="6" t="str">
        <v>Future Id Types</v>
      </c>
      <c r="H16" s="6" t="str">
        <v>Future Ids</v>
      </c>
      <c r="I16" s="6" t="str">
        <v>Contracts</v>
      </c>
      <c r="J16" s="6" t="str">
        <v>RefSpotPrice</v>
      </c>
      <c r="K16" s="6" t="str">
        <v>ContractDomCcy</v>
      </c>
      <c r="L16" s="6" t="str">
        <v>ContractFgnCcy</v>
      </c>
      <c r="M16" s="6" t="str">
        <v>ContractAssetClass</v>
      </c>
      <c r="N16" s="6" t="str">
        <v>ContractCode</v>
      </c>
      <c r="O16" s="6" t="str">
        <v>ContractMonth</v>
      </c>
      <c r="P16" s="6" t="str">
        <v>ContractSize</v>
      </c>
      <c r="Q16" s="6" t="str">
        <v>ContractConvention</v>
      </c>
      <c r="R16" s="6" t="str">
        <v>ContractCountry</v>
      </c>
      <c r="S16" s="6" t="str">
        <v>ContractDescription</v>
      </c>
      <c r="T16" s="6" t="str">
        <v>ContractExchangeCode</v>
      </c>
      <c r="U16" s="6" t="str">
        <v>ContractExchangeName</v>
      </c>
      <c r="V16" s="6" t="str">
        <v>ContractTickerStep</v>
      </c>
      <c r="W16" s="6" t="str">
        <v>ContractUnitValue</v>
      </c>
      <c r="X16" s="6" t="str">
        <v>Name</v>
      </c>
      <c r="Y16" s="1"/>
      <c r="Z16" s="1"/>
      <c r="AA16" s="1"/>
      <c r="AB16" s="1"/>
      <c r="AC16" s="1"/>
    </row>
    <row r="17" spans="1:29" x14ac:dyDescent="0.25">
      <c r="A17" s="1"/>
      <c r="B17" s="1"/>
      <c r="C17" s="7">
        <v>44085</v>
      </c>
      <c r="D17" s="7">
        <v>44196</v>
      </c>
      <c r="E17" s="7" t="str">
        <v>ClientInternal,LusidInstrumentId</v>
      </c>
      <c r="F17" s="7" t="str">
        <v>id-future-1,LUID_PLXJAGRH</v>
      </c>
      <c r="G17" s="7" t="str">
        <v>ClientInternal</v>
      </c>
      <c r="H17" s="7" t="str">
        <v>luminesce-test-future-id</v>
      </c>
      <c r="I17" s="7">
        <v>1</v>
      </c>
      <c r="J17" s="7">
        <v>100</v>
      </c>
      <c r="K17" s="7" t="str">
        <v>USD</v>
      </c>
      <c r="L17" s="7">
        <v>0</v>
      </c>
      <c r="M17" s="7" t="str">
        <v>InterestRates</v>
      </c>
      <c r="N17" s="7" t="str">
        <v>CL</v>
      </c>
      <c r="O17" s="7" t="str">
        <v>F</v>
      </c>
      <c r="P17" s="7">
        <v>42000</v>
      </c>
      <c r="Q17" s="7" t="str">
        <v>Actual365</v>
      </c>
      <c r="R17" s="7" t="str">
        <v>US</v>
      </c>
      <c r="S17" s="7" t="str">
        <v>Crude Oil Nymex future Jan21</v>
      </c>
      <c r="T17" s="7" t="str">
        <v>NYM</v>
      </c>
      <c r="U17" s="7" t="str">
        <v>NYM</v>
      </c>
      <c r="V17" s="7">
        <v>0.01</v>
      </c>
      <c r="W17" s="7">
        <v>4.2</v>
      </c>
      <c r="X17" s="7" t="str">
        <v>some-name-for-this-future-excel</v>
      </c>
      <c r="Y17" s="1"/>
      <c r="Z17" s="1"/>
      <c r="AA17" s="1"/>
      <c r="AB17" s="1"/>
      <c r="AC17" s="1"/>
    </row>
    <row r="18" spans="1:29" x14ac:dyDescent="0.25">
      <c r="A18" s="1"/>
      <c r="B18" s="1"/>
      <c r="C18" s="7">
        <v>44085</v>
      </c>
      <c r="D18" s="7">
        <v>44196</v>
      </c>
      <c r="E18" s="7" t="str">
        <v>ClientInternal,LusidInstrumentId</v>
      </c>
      <c r="F18" s="7" t="str">
        <v>id-future-2,LUID_7C6TC1O3</v>
      </c>
      <c r="G18" s="7" t="str">
        <v/>
      </c>
      <c r="H18" s="7" t="str">
        <v/>
      </c>
      <c r="I18" s="7">
        <v>1</v>
      </c>
      <c r="J18" s="7">
        <v>100</v>
      </c>
      <c r="K18" s="7" t="str">
        <v>USD</v>
      </c>
      <c r="L18" s="7">
        <v>0</v>
      </c>
      <c r="M18" s="7" t="str">
        <v>InterestRates</v>
      </c>
      <c r="N18" s="7" t="str">
        <v>CL</v>
      </c>
      <c r="O18" s="7" t="str">
        <v>F</v>
      </c>
      <c r="P18" s="7">
        <v>42000</v>
      </c>
      <c r="Q18" s="7" t="str">
        <v>Actual365</v>
      </c>
      <c r="R18" s="7" t="str">
        <v>US</v>
      </c>
      <c r="S18" s="7" t="str">
        <v>Crude Oil Nymex future Jan21</v>
      </c>
      <c r="T18" s="7" t="str">
        <v>NYM</v>
      </c>
      <c r="U18" s="7" t="str">
        <v>NYM</v>
      </c>
      <c r="V18" s="7">
        <v>0.01</v>
      </c>
      <c r="W18" s="7">
        <v>4.2</v>
      </c>
      <c r="X18" s="7" t="str">
        <v>some-name-for-this-future</v>
      </c>
      <c r="Y18" s="1"/>
      <c r="Z18" s="1"/>
      <c r="AA18" s="1"/>
      <c r="AB18" s="1"/>
      <c r="AC18" s="1"/>
    </row>
    <row r="19" spans="1:29" x14ac:dyDescent="0.25">
      <c r="A19" s="1"/>
      <c r="B19" s="1"/>
      <c r="C19" s="7">
        <v>44256</v>
      </c>
      <c r="D19" s="7">
        <v>44449</v>
      </c>
      <c r="E19" s="7" t="str">
        <v>ClientInternal,LusidInstrumentId</v>
      </c>
      <c r="F19" s="7" t="str">
        <v>FutBob001,LUID_SWVLD167</v>
      </c>
      <c r="G19" s="7" t="str">
        <v/>
      </c>
      <c r="H19" s="7" t="str">
        <v/>
      </c>
      <c r="I19" s="7">
        <v>1</v>
      </c>
      <c r="J19" s="7">
        <v>100</v>
      </c>
      <c r="K19" s="7" t="str">
        <v>EUR</v>
      </c>
      <c r="L19" s="7">
        <v>0</v>
      </c>
      <c r="M19" s="7" t="str">
        <v>InterestRates</v>
      </c>
      <c r="N19" s="7" t="str">
        <v>FGBM</v>
      </c>
      <c r="O19" s="7" t="str">
        <v>H</v>
      </c>
      <c r="P19" s="7">
        <v>100000</v>
      </c>
      <c r="Q19" s="7" t="str">
        <v>ActualActual</v>
      </c>
      <c r="R19" s="7" t="str">
        <v>DE</v>
      </c>
      <c r="S19" s="7" t="str">
        <v>EUR BOBL 5Y</v>
      </c>
      <c r="T19" s="7" t="str">
        <v>EUREX</v>
      </c>
      <c r="U19" s="7" t="str">
        <v>Eurex</v>
      </c>
      <c r="V19" s="7">
        <v>0.01</v>
      </c>
      <c r="W19" s="7">
        <v>10</v>
      </c>
      <c r="X19" s="7" t="str">
        <v>EUR BOBL 5Y</v>
      </c>
      <c r="Y19" s="1"/>
      <c r="Z19" s="1"/>
      <c r="AA19" s="1"/>
      <c r="AB19" s="1"/>
      <c r="AC19" s="1"/>
    </row>
    <row r="20" spans="1:29" x14ac:dyDescent="0.25">
      <c r="A20" s="1"/>
      <c r="B20" s="1"/>
      <c r="C20" s="7">
        <v>43990</v>
      </c>
      <c r="D20" s="7">
        <v>44265</v>
      </c>
      <c r="E20" s="7" t="str">
        <v>ClientInternal,LusidInstrumentId</v>
      </c>
      <c r="F20" s="7" t="str">
        <v>FutBux002,LUID_ACQ2KQHQ</v>
      </c>
      <c r="G20" s="7" t="str">
        <v/>
      </c>
      <c r="H20" s="7" t="str">
        <v/>
      </c>
      <c r="I20" s="7">
        <v>100000</v>
      </c>
      <c r="J20" s="7">
        <v>100</v>
      </c>
      <c r="K20" s="7" t="str">
        <v>EUR</v>
      </c>
      <c r="L20" s="7">
        <v>0</v>
      </c>
      <c r="M20" s="7" t="str">
        <v>InterestRates</v>
      </c>
      <c r="N20" s="7" t="str">
        <v>FGBX</v>
      </c>
      <c r="O20" s="7" t="str">
        <v>H</v>
      </c>
      <c r="P20" s="7">
        <v>100</v>
      </c>
      <c r="Q20" s="7" t="str">
        <v>ActualActual</v>
      </c>
      <c r="R20" s="7" t="str">
        <v>DE</v>
      </c>
      <c r="S20" s="7" t="str">
        <v>Euro_Buxl_30y</v>
      </c>
      <c r="T20" s="7" t="str">
        <v>EUREX</v>
      </c>
      <c r="U20" s="7" t="str">
        <v>Eurex</v>
      </c>
      <c r="V20" s="7">
        <v>0.02</v>
      </c>
      <c r="W20" s="7">
        <v>20</v>
      </c>
      <c r="X20" s="7" t="str">
        <v>Euro_Buxl_30y</v>
      </c>
      <c r="Y20" s="1"/>
      <c r="Z20" s="1"/>
      <c r="AA20" s="1"/>
      <c r="AB20" s="1"/>
      <c r="AC20" s="1"/>
    </row>
    <row r="21" spans="1:29" x14ac:dyDescent="0.25">
      <c r="A21" s="1"/>
      <c r="B21" s="1"/>
      <c r="C21" s="7">
        <v>44181</v>
      </c>
      <c r="D21" s="7">
        <v>44362</v>
      </c>
      <c r="E21" s="7" t="str">
        <v>ClientInternal,LusidInstrumentId</v>
      </c>
      <c r="F21" s="7" t="str">
        <v>FutAud10y,LUID_MP67XKUA</v>
      </c>
      <c r="G21" s="7" t="str">
        <v/>
      </c>
      <c r="H21" s="7" t="str">
        <v/>
      </c>
      <c r="I21" s="7">
        <v>1</v>
      </c>
      <c r="J21" s="7">
        <v>100</v>
      </c>
      <c r="K21" s="7" t="str">
        <v>AUD</v>
      </c>
      <c r="L21" s="7">
        <v>0</v>
      </c>
      <c r="M21" s="7" t="str">
        <v>InterestRates</v>
      </c>
      <c r="N21" s="7" t="str">
        <v>XT</v>
      </c>
      <c r="O21" s="7" t="str">
        <v>M</v>
      </c>
      <c r="P21" s="7">
        <v>100000</v>
      </c>
      <c r="Q21" s="7" t="str">
        <v>Actual365</v>
      </c>
      <c r="R21" s="7" t="str">
        <v>AU</v>
      </c>
      <c r="S21" s="7" t="str">
        <v>Australia 10y Bond Future</v>
      </c>
      <c r="T21" s="7" t="str">
        <v>ASX</v>
      </c>
      <c r="U21" s="7" t="str">
        <v>ASX</v>
      </c>
      <c r="V21" s="7">
        <v>5.0000000000000001E-3</v>
      </c>
      <c r="W21" s="7">
        <v>1</v>
      </c>
      <c r="X21" s="7" t="str">
        <v>AUS-Bond-Future-10y</v>
      </c>
      <c r="Y21" s="1"/>
      <c r="Z21" s="1"/>
      <c r="AA21" s="1"/>
      <c r="AB21" s="1"/>
      <c r="AC21" s="1"/>
    </row>
    <row r="22" spans="1:29" x14ac:dyDescent="0.25">
      <c r="A22" s="1"/>
      <c r="B22" s="1"/>
      <c r="C22" s="7">
        <v>44096</v>
      </c>
      <c r="D22" s="7">
        <v>44368</v>
      </c>
      <c r="E22" s="7" t="str">
        <v>ClientInternal,LusidInstrumentId</v>
      </c>
      <c r="F22" s="7" t="str">
        <v>TYM10Future,LUID_6BQVL07A</v>
      </c>
      <c r="G22" s="7" t="str">
        <v/>
      </c>
      <c r="H22" s="7" t="str">
        <v/>
      </c>
      <c r="I22" s="7">
        <v>1</v>
      </c>
      <c r="J22" s="7">
        <v>100</v>
      </c>
      <c r="K22" s="7" t="str">
        <v>USD</v>
      </c>
      <c r="L22" s="7">
        <v>0</v>
      </c>
      <c r="M22" s="7" t="str">
        <v>InterestRates</v>
      </c>
      <c r="N22" s="7" t="str">
        <v>TY</v>
      </c>
      <c r="O22" s="7" t="str">
        <v>M</v>
      </c>
      <c r="P22" s="7">
        <v>100000</v>
      </c>
      <c r="Q22" s="7" t="str">
        <v>Actual360</v>
      </c>
      <c r="R22" s="7" t="str">
        <v>US</v>
      </c>
      <c r="S22" s="7" t="str">
        <v>US 10y Treasury Bond Future</v>
      </c>
      <c r="T22" s="7" t="str">
        <v>CBOT</v>
      </c>
      <c r="U22" s="7" t="str">
        <v>Chicago Board of Trade</v>
      </c>
      <c r="V22" s="7">
        <v>1.5625E-2</v>
      </c>
      <c r="W22" s="7">
        <v>1000</v>
      </c>
      <c r="X22" s="7" t="str">
        <v>US-Bond-Future-10y</v>
      </c>
      <c r="Y22" s="1"/>
      <c r="Z22" s="1"/>
      <c r="AA22" s="1"/>
      <c r="AB22" s="1"/>
      <c r="AC22" s="1"/>
    </row>
    <row r="23" spans="1:29" x14ac:dyDescent="0.25">
      <c r="A23" s="1"/>
      <c r="B23" s="1"/>
      <c r="C23" s="7">
        <v>44013</v>
      </c>
      <c r="D23" s="7">
        <v>44136</v>
      </c>
      <c r="E23" s="7" t="str">
        <v>ClientInternal,LusidInstrumentId</v>
      </c>
      <c r="F23" s="7" t="str">
        <v>id-future-3,LUID_00004E5A</v>
      </c>
      <c r="G23" s="7" t="str">
        <v/>
      </c>
      <c r="H23" s="7" t="str">
        <v/>
      </c>
      <c r="I23" s="7">
        <v>1</v>
      </c>
      <c r="J23" s="7">
        <v>100</v>
      </c>
      <c r="K23" s="7" t="str">
        <v>USD</v>
      </c>
      <c r="L23" s="7">
        <v>0</v>
      </c>
      <c r="M23" s="7" t="str">
        <v>InterestRates</v>
      </c>
      <c r="N23" s="7" t="str">
        <v>CL</v>
      </c>
      <c r="O23" s="7" t="str">
        <v>F</v>
      </c>
      <c r="P23" s="7">
        <v>42000</v>
      </c>
      <c r="Q23" s="7" t="str">
        <v>Actual365</v>
      </c>
      <c r="R23" s="7" t="str">
        <v>US</v>
      </c>
      <c r="S23" s="7" t="str">
        <v>Crude Oil Nymex Future Jul20</v>
      </c>
      <c r="T23" s="7" t="str">
        <v>NYM</v>
      </c>
      <c r="U23" s="7" t="str">
        <v>NYM</v>
      </c>
      <c r="V23" s="7">
        <v>0.01</v>
      </c>
      <c r="W23" s="7">
        <v>4.2</v>
      </c>
      <c r="X23" s="7" t="str">
        <v>ProperlyDefinedFuture3</v>
      </c>
      <c r="Y23" s="1"/>
      <c r="Z23" s="1"/>
      <c r="AA23" s="1"/>
      <c r="AB23" s="1"/>
      <c r="AC23" s="1"/>
    </row>
    <row r="24" spans="1:29" x14ac:dyDescent="0.25">
      <c r="A24" s="1"/>
      <c r="B24" s="1"/>
      <c r="C24" s="7">
        <v>44013</v>
      </c>
      <c r="D24" s="7">
        <v>44136</v>
      </c>
      <c r="E24" s="7" t="str">
        <v>ClientInternal,LusidInstrumentId</v>
      </c>
      <c r="F24" s="7" t="str">
        <v>id-future-4,LUID_00004E5B</v>
      </c>
      <c r="G24" s="7" t="str">
        <v/>
      </c>
      <c r="H24" s="7" t="str">
        <v/>
      </c>
      <c r="I24" s="7">
        <v>1</v>
      </c>
      <c r="J24" s="7">
        <v>100</v>
      </c>
      <c r="K24" s="7" t="str">
        <v>USD</v>
      </c>
      <c r="L24" s="7">
        <v>0</v>
      </c>
      <c r="M24" s="7" t="str">
        <v>InterestRates</v>
      </c>
      <c r="N24" s="7" t="str">
        <v>CL</v>
      </c>
      <c r="O24" s="7" t="str">
        <v>F</v>
      </c>
      <c r="P24" s="7">
        <v>42000</v>
      </c>
      <c r="Q24" s="7" t="str">
        <v>Actual365</v>
      </c>
      <c r="R24" s="7" t="str">
        <v>US</v>
      </c>
      <c r="S24" s="7" t="str">
        <v>Crude Oil Nymex Future Jul20</v>
      </c>
      <c r="T24" s="7" t="str">
        <v>NYM</v>
      </c>
      <c r="U24" s="7" t="str">
        <v>NYM</v>
      </c>
      <c r="V24" s="7">
        <v>0.01</v>
      </c>
      <c r="W24" s="7">
        <v>4.2</v>
      </c>
      <c r="X24" s="7" t="str">
        <v>ProperlyDefinedFuture4</v>
      </c>
      <c r="Y24" s="1"/>
      <c r="Z24" s="1"/>
      <c r="AA24" s="1"/>
      <c r="AB24" s="1"/>
      <c r="AC24" s="1"/>
    </row>
    <row r="25" spans="1:29" x14ac:dyDescent="0.25">
      <c r="A25" s="1"/>
      <c r="B25" s="1"/>
      <c r="C25" s="7">
        <v>44197</v>
      </c>
      <c r="D25" s="7">
        <v>44561</v>
      </c>
      <c r="E25" s="7" t="str">
        <v>ClientInternal,LusidInstrumentId</v>
      </c>
      <c r="F25" s="7" t="str">
        <v>FUT_ICEOJZDEC21,LUID_00005SWO</v>
      </c>
      <c r="G25" s="7" t="str">
        <v/>
      </c>
      <c r="H25" s="7" t="str">
        <v/>
      </c>
      <c r="I25" s="7">
        <v>1</v>
      </c>
      <c r="J25" s="7">
        <v>0</v>
      </c>
      <c r="K25" s="7" t="str">
        <v>USD</v>
      </c>
      <c r="L25" s="7">
        <v>0</v>
      </c>
      <c r="M25" s="7" t="str">
        <v>InterestRates</v>
      </c>
      <c r="N25" s="7" t="str">
        <v>OJ</v>
      </c>
      <c r="O25" s="7" t="str">
        <v>H</v>
      </c>
      <c r="P25" s="7">
        <v>1</v>
      </c>
      <c r="Q25" s="7" t="str">
        <v>ActualActual</v>
      </c>
      <c r="R25" s="7" t="str">
        <v>US</v>
      </c>
      <c r="S25" s="7" t="str">
        <v>Orange Juice Futures</v>
      </c>
      <c r="T25" s="7" t="str">
        <v>ICE</v>
      </c>
      <c r="U25" s="7" t="str">
        <v>ICE</v>
      </c>
      <c r="V25" s="7">
        <v>0.01</v>
      </c>
      <c r="W25" s="7">
        <v>1</v>
      </c>
      <c r="X25" s="7" t="str">
        <v>Orange Juice Futures</v>
      </c>
      <c r="Y25" s="1"/>
      <c r="Z25" s="1"/>
      <c r="AA25" s="1"/>
      <c r="AB25" s="1"/>
      <c r="AC25" s="1"/>
    </row>
    <row r="26" spans="1:29" x14ac:dyDescent="0.25">
      <c r="A26" s="1"/>
      <c r="B26" s="1"/>
      <c r="C26" s="7">
        <v>44197</v>
      </c>
      <c r="D26" s="7">
        <v>44561</v>
      </c>
      <c r="E26" s="7" t="str">
        <v>ClientInternal,LusidInstrumentId</v>
      </c>
      <c r="F26" s="7" t="str">
        <v>FUT_ICEKCZDEC21,LUID_00005SWP</v>
      </c>
      <c r="G26" s="7" t="str">
        <v/>
      </c>
      <c r="H26" s="7" t="str">
        <v/>
      </c>
      <c r="I26" s="7">
        <v>1</v>
      </c>
      <c r="J26" s="7">
        <v>100</v>
      </c>
      <c r="K26" s="7" t="str">
        <v>USD</v>
      </c>
      <c r="L26" s="7">
        <v>0</v>
      </c>
      <c r="M26" s="7" t="str">
        <v>InterestRates</v>
      </c>
      <c r="N26" s="7" t="str">
        <v>KC</v>
      </c>
      <c r="O26" s="7" t="str">
        <v>H</v>
      </c>
      <c r="P26" s="7">
        <v>10000</v>
      </c>
      <c r="Q26" s="7" t="str">
        <v>ActualActual</v>
      </c>
      <c r="R26" s="7" t="str">
        <v>US</v>
      </c>
      <c r="S26" s="7" t="str">
        <v>Coffee Futures</v>
      </c>
      <c r="T26" s="7" t="str">
        <v>ICE</v>
      </c>
      <c r="U26" s="7" t="str">
        <v>ICE</v>
      </c>
      <c r="V26" s="7">
        <v>0.01</v>
      </c>
      <c r="W26" s="7">
        <v>1</v>
      </c>
      <c r="X26" s="7" t="str">
        <v>Coffee Futures</v>
      </c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7" t="str">
        <v>[More...]</v>
      </c>
      <c r="V27" s="7" t="str">
        <v>[More...]</v>
      </c>
      <c r="W27" s="7" t="str">
        <v>[More...]</v>
      </c>
      <c r="X27" s="7" t="str">
        <v>[More...]</v>
      </c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68</v>
      </c>
      <c r="I32" s="6" t="s">
        <v>69</v>
      </c>
      <c r="J32" s="6" t="s">
        <v>70</v>
      </c>
      <c r="K32" s="6" t="s">
        <v>71</v>
      </c>
      <c r="L32" s="6" t="s">
        <v>72</v>
      </c>
      <c r="M32" s="6" t="s">
        <v>73</v>
      </c>
      <c r="N32" s="6" t="s">
        <v>74</v>
      </c>
      <c r="O32" s="6" t="s">
        <v>75</v>
      </c>
      <c r="P32" s="6" t="s">
        <v>76</v>
      </c>
      <c r="Q32" s="6" t="s">
        <v>77</v>
      </c>
      <c r="R32" s="6" t="s">
        <v>78</v>
      </c>
      <c r="S32" s="6" t="s">
        <v>79</v>
      </c>
      <c r="T32" s="6" t="s">
        <v>80</v>
      </c>
      <c r="U32" s="6" t="s">
        <v>81</v>
      </c>
      <c r="V32" s="6" t="s">
        <v>82</v>
      </c>
      <c r="W32" s="6" t="s">
        <v>83</v>
      </c>
      <c r="X32" s="6" t="s">
        <v>84</v>
      </c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_xll.flFutureAdd(C32:X41)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5">
    <dataValidation allowBlank="1" showInputMessage="1" showErrorMessage="1" prompt="CalculationType" sqref="Y32" xr:uid="{F045C812-3C2D-4CB6-A41B-DC1D390B1442}"/>
    <dataValidation allowBlank="1" showInputMessage="1" showErrorMessage="1" prompt="FarSettlementCcy" sqref="AA32" xr:uid="{B200B235-01B4-45BF-A1A2-1E4BB04D14B0}"/>
    <dataValidation allowBlank="1" showInputMessage="1" showErrorMessage="1" prompt="FarFixingDate" sqref="Z32" xr:uid="{328DABE2-A44B-4BC3-8F51-6174EF70049F}"/>
    <dataValidation allowBlank="1" showInputMessage="1" showErrorMessage="1" prompt="Name" sqref="C32" xr:uid="{D3B1CD54-1050-4BA3-92A1-10032CDEC80C}"/>
    <dataValidation allowBlank="1" showInputMessage="1" showErrorMessage="1" prompt="Instrument Id Types" sqref="D32" xr:uid="{D89CDD92-A4AD-4939-A2C2-3083881E49FA}"/>
    <dataValidation allowBlank="1" showInputMessage="1" showErrorMessage="1" prompt="Instrument Ids" sqref="E32" xr:uid="{72B85113-D20E-40FA-A50C-7898A4C4867D}"/>
    <dataValidation allowBlank="1" showInputMessage="1" showErrorMessage="1" prompt="StartDate" sqref="F32" xr:uid="{2B679379-8E82-4D49-A8F7-4A06F156CBAF}"/>
    <dataValidation allowBlank="1" showInputMessage="1" showErrorMessage="1" prompt="MaturityDate" sqref="G32" xr:uid="{D9F2154E-7A80-42A1-9520-FEE5DDDCEDF3}"/>
    <dataValidation allowBlank="1" showInputMessage="1" showErrorMessage="1" prompt="Future Id Types" sqref="H32" xr:uid="{503AE93B-BBFD-4876-8375-DA69DA650B17}"/>
    <dataValidation allowBlank="1" showInputMessage="1" showErrorMessage="1" prompt="Future Ids" sqref="I32" xr:uid="{774E335A-6B66-419E-B661-1E94EAF0756D}"/>
    <dataValidation allowBlank="1" showInputMessage="1" showErrorMessage="1" prompt="Contracts" sqref="J32" xr:uid="{274A252D-6DC8-46F2-A16B-71B4CDDA71A5}"/>
    <dataValidation allowBlank="1" showInputMessage="1" showErrorMessage="1" prompt="RefSpotPrice" sqref="K32" xr:uid="{3DB939D9-C0C8-4D80-96DC-EF68505CF828}"/>
    <dataValidation allowBlank="1" showInputMessage="1" showErrorMessage="1" prompt="ContractDomCcy" sqref="L32" xr:uid="{91760EB9-B983-4A22-93F1-1150A2A10740}"/>
    <dataValidation allowBlank="1" showInputMessage="1" showErrorMessage="1" prompt="ContractFgnCcy" sqref="M32" xr:uid="{EA5147FC-B519-4EE7-9114-9F05CD6E1374}"/>
    <dataValidation allowBlank="1" showInputMessage="1" showErrorMessage="1" prompt="ContractAssetClass" sqref="N32" xr:uid="{A724747B-CFE5-4C2B-A99C-3D8F41FEE821}"/>
    <dataValidation allowBlank="1" showInputMessage="1" showErrorMessage="1" prompt="ContractCode" sqref="O32" xr:uid="{29177BF8-533A-4922-88DD-0E0B4EF9BBD1}"/>
    <dataValidation allowBlank="1" showInputMessage="1" showErrorMessage="1" prompt="ContractMonth" sqref="P32" xr:uid="{9673CDE6-C89C-4CD0-93EE-86028C221DA7}"/>
    <dataValidation allowBlank="1" showInputMessage="1" showErrorMessage="1" prompt="ContractSize" sqref="Q32" xr:uid="{CF33B6A1-3E2C-4110-A5D6-A10C62C764B0}"/>
    <dataValidation allowBlank="1" showInputMessage="1" showErrorMessage="1" prompt="ContractConvention" sqref="R32" xr:uid="{A0BB4356-8E77-444F-AF9F-1D3BEA62C774}"/>
    <dataValidation allowBlank="1" showInputMessage="1" showErrorMessage="1" prompt="ContractCountry" sqref="S32" xr:uid="{835E9370-6813-4CEA-90F9-E60F6BDFBC94}"/>
    <dataValidation allowBlank="1" showInputMessage="1" showErrorMessage="1" prompt="ContractDescription" sqref="T32" xr:uid="{75D6F3EE-504A-4EA4-A402-E13DF0F14D8D}"/>
    <dataValidation allowBlank="1" showInputMessage="1" showErrorMessage="1" prompt="ContractExchangeCode" sqref="U32" xr:uid="{3934B25B-B878-4D92-87DF-058B062C0B5E}"/>
    <dataValidation allowBlank="1" showInputMessage="1" showErrorMessage="1" prompt="ContractExchangeName" sqref="V32" xr:uid="{ECA3706B-00E4-4D16-9600-305C2B00E1AA}"/>
    <dataValidation allowBlank="1" showInputMessage="1" showErrorMessage="1" prompt="ContractTickerStep" sqref="W32" xr:uid="{328A8D18-D638-4CEF-8461-82E5186C552E}"/>
    <dataValidation allowBlank="1" showInputMessage="1" showErrorMessage="1" prompt="ContractUnitValue" sqref="X32" xr:uid="{8513EA8E-AC08-445B-BF36-9695E20658E8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803-5CF9-4B0B-A6C7-F2E4D5DFD12F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51.28515625" bestFit="1" customWidth="1"/>
    <col min="5" max="5" width="127.7109375" bestFit="1" customWidth="1"/>
    <col min="6" max="6" width="62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88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F27">_xll.flEquitiesGetAll(C9,,,,C11,C13)</f>
        <v>DomCcy</v>
      </c>
      <c r="D16" s="6" t="str">
        <v>Instrument Id Types</v>
      </c>
      <c r="E16" s="6" t="str">
        <v>Instrument Ids</v>
      </c>
      <c r="F16" s="6" t="str">
        <v>Name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GBP</v>
      </c>
      <c r="D17" s="7" t="str">
        <v>Ticker,Figi,EdiKey,ClientInternal,Isin,LusidInstrumentId</v>
      </c>
      <c r="E17" s="7" t="str">
        <v>NXT LN,BBG000BDWPY0,84793-GBLSE-GBP,imd_34569987,GB0032089863,LUID_TD5O2RCU</v>
      </c>
      <c r="F17" s="7" t="str">
        <v>Next plc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GBP</v>
      </c>
      <c r="D18" s="7" t="str">
        <v>Ticker,Figi,EdiKey,ClientInternal,Isin,LusidInstrumentId</v>
      </c>
      <c r="E18" s="7" t="str">
        <v>MNDI LN,BBG000PQKVN8,403927-GBLSE-GBP,imd_34567998,GB00B1CRLC47,LUID_5KPM80EE</v>
      </c>
      <c r="F18" s="7" t="str">
        <v>Mondi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AUD</v>
      </c>
      <c r="D19" s="7" t="str">
        <v>Ticker,Figi,EdiKey,ClientInternal,Isin,LusidInstrumentId</v>
      </c>
      <c r="E19" s="7" t="str">
        <v>SIH AT,BBG000LLKZS9,10183-AUASX-AUD,Sihayo Gold Limited (Ordinary Shares),AU000000SIH3,LUID_TY4B2JKD</v>
      </c>
      <c r="F19" s="7" t="str">
        <v>Sihayo Gold Limited (Ordinary Shares)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HKD</v>
      </c>
      <c r="D20" s="7" t="str">
        <v>Ticker,Figi,EdiKey,ClientInternal,Isin,LusidInstrumentId</v>
      </c>
      <c r="E20" s="7" t="str">
        <v>933 HK,BBG000FT9NM5,3762-HKSEHK-HKD,Brightoil Petroleum (Holdings) Ltd. (Ordinary Shares),BMG1371C1212,LUID_8UGT2W2X</v>
      </c>
      <c r="F20" s="7" t="str">
        <v>Brightoil Petroleum (Holdings) Ltd. (Ordinary Shares)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HKD</v>
      </c>
      <c r="D21" s="7" t="str">
        <v>CompositeFigi,Ticker,Figi,Isin,LusidInstrumentId</v>
      </c>
      <c r="E21" s="7" t="str">
        <v>BBG000HS6PG0,2018,BBG000HS6QD1,KYG2953R1149,LUID_B5H4J8OT</v>
      </c>
      <c r="F21" s="7" t="str">
        <v>AAC Technologies Holdings Inc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HKD</v>
      </c>
      <c r="D22" s="7" t="str">
        <v>Ticker,Figi,EdiKey,ClientInternal,Isin,LusidInstrumentId</v>
      </c>
      <c r="E22" s="7" t="str">
        <v>171 HK,BBG000BDXG06,4020-HKSEHK-HKD,Silver Grant International Holdings Group Limited (Ordinary Shares),HK0171000877,LUID_JFOGJZPI</v>
      </c>
      <c r="F22" s="7" t="str">
        <v>Silver Grant International Holdings Group Limited (Ordinary Shares)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PHP</v>
      </c>
      <c r="D23" s="7" t="str">
        <v>Ticker,Figi,EdiKey,ClientInternal,Isin,LusidInstrumentId</v>
      </c>
      <c r="E23" s="7" t="str">
        <v>DIZ PM,BBG000BGKM28,1471-PHPSE-PHP,Dizon Copper-Silver Mines Inc (Ordinary Shares),PHY207841156,LUID_8H48AK1N</v>
      </c>
      <c r="F23" s="7" t="str">
        <v>Dizon Copper-Silver Mines Inc (Ordinary Shares)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THB</v>
      </c>
      <c r="D24" s="7" t="str">
        <v>Ticker,Figi,EdiKey,ClientInternal,Isin,LusidInstrumentId</v>
      </c>
      <c r="E24" s="7" t="str">
        <v>TSTE TB,BBG000BG3KS3,805-THSET-THB,Thai Sugar Terminal Public Co Ltd (Ordinary Shares),TH0195A10Z08,LUID_NQ6UF1Y1</v>
      </c>
      <c r="F24" s="7" t="str">
        <v>Thai Sugar Terminal Public Co Ltd (Ordinary Shares)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EUR</v>
      </c>
      <c r="D25" s="7" t="str">
        <v>CompositeFigi,Ticker,Figi,Isin,LusidInstrumentId</v>
      </c>
      <c r="E25" s="7" t="str">
        <v>BBG000BLGLP9,AI,BBG000BLGLW1,FR0000120073,LUID_VOBYEE4T</v>
      </c>
      <c r="F25" s="7" t="str">
        <v>Air Liquide SA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GBP</v>
      </c>
      <c r="D26" s="7" t="str">
        <v>Ticker,Figi,ClientInternal,Isin,LusidInstrumentId</v>
      </c>
      <c r="E26" s="7" t="str">
        <v>BRBY LN,BBG000NSXQ99,imd_43599356,GB0031743007,LUID_EQILKSQ0</v>
      </c>
      <c r="F26" s="7" t="str">
        <v>Burberry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_xll.flEquityAdd(C32:F41)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4">
    <dataValidation allowBlank="1" showInputMessage="1" showErrorMessage="1" prompt="CalculationType" sqref="Y32" xr:uid="{592559D8-76D1-4976-B112-2E179D20F0D4}"/>
    <dataValidation allowBlank="1" showInputMessage="1" showErrorMessage="1" prompt="FirstCouponPayDate" sqref="X32" xr:uid="{4D8424CC-3B6D-4AEA-AEB1-A0CAA74EEEF6}"/>
    <dataValidation allowBlank="1" showInputMessage="1" showErrorMessage="1" prompt="InitialCouponDate" sqref="W32" xr:uid="{9149AD14-5D27-4B13-BF4C-41DA3D5174E5}"/>
    <dataValidation allowBlank="1" showInputMessage="1" showErrorMessage="1" prompt="ExDividendDays" sqref="V32" xr:uid="{3999E2AF-7D1A-4709-88C0-DEB5694F53D3}"/>
    <dataValidation allowBlank="1" showInputMessage="1" showErrorMessage="1" prompt="CouponRate" sqref="U32" xr:uid="{5212ACDA-EC24-4672-B4E8-527B6B47C853}"/>
    <dataValidation allowBlank="1" showInputMessage="1" showErrorMessage="1" prompt="Principal" sqref="T32" xr:uid="{5141B402-75D0-40DB-9D88-512725D377D5}"/>
    <dataValidation allowBlank="1" showInputMessage="1" showErrorMessage="1" prompt="FlowConventionsCode" sqref="S32" xr:uid="{B4C8DF71-1D3D-4A91-BF59-C5B320E7E1A1}"/>
    <dataValidation allowBlank="1" showInputMessage="1" showErrorMessage="1" prompt="FlowConventionsScope" sqref="R32" xr:uid="{790AFF0A-1FED-4AC3-92FE-E79A36F42A37}"/>
    <dataValidation allowBlank="1" showInputMessage="1" showErrorMessage="1" prompt="FlowConventionsLeapDaysIncluded" sqref="Q32" xr:uid="{31CDD774-CA1D-4281-A13A-C21108AE1600}"/>
    <dataValidation allowBlank="1" showInputMessage="1" showErrorMessage="1" prompt="FlowConventionsResetDays" sqref="P32" xr:uid="{8AB8BCA7-4535-42E8-8221-16CBF3ADC9D1}"/>
    <dataValidation allowBlank="1" showInputMessage="1" showErrorMessage="1" prompt="FlowConventionsSettleDays" sqref="O32" xr:uid="{545F45E7-FA26-44B4-AF68-ED2BDD312575}"/>
    <dataValidation allowBlank="1" showInputMessage="1" showErrorMessage="1" prompt="FlowConventionsResetCalendars" sqref="N32" xr:uid="{0EB0C6B8-C83D-44EE-8CBE-BCF1A16DE251}"/>
    <dataValidation allowBlank="1" showInputMessage="1" showErrorMessage="1" prompt="FlowConventionsPaymentCalendars" sqref="M32" xr:uid="{D1D30D2A-92C1-4A02-99B2-F7BD7474C786}"/>
    <dataValidation allowBlank="1" showInputMessage="1" showErrorMessage="1" prompt="FlowConventionsRollConvention" sqref="L32" xr:uid="{2E9B4170-748E-45D2-AE37-72ED15A4736C}"/>
    <dataValidation allowBlank="1" showInputMessage="1" showErrorMessage="1" prompt="FlowConventionsDayCountConvention" sqref="K32" xr:uid="{1AC18791-8694-4F58-8ADB-5DB16A42AF1D}"/>
    <dataValidation allowBlank="1" showInputMessage="1" showErrorMessage="1" prompt="FlowConventionsPaymentFrequency" sqref="J32" xr:uid="{B748F8CE-9F5B-426E-9F62-B33CECE4488A}"/>
    <dataValidation allowBlank="1" showInputMessage="1" showErrorMessage="1" prompt="FlowConventionsCurrency" sqref="I32" xr:uid="{BB34659E-93DB-4A86-973E-A391C19F30AB}"/>
    <dataValidation allowBlank="1" showInputMessage="1" showErrorMessage="1" prompt="DomCcy" sqref="H32 F32" xr:uid="{779A3C17-A76F-4861-9F31-ADE20D7BDD9B}"/>
    <dataValidation allowBlank="1" showInputMessage="1" showErrorMessage="1" prompt="MaturityDate" sqref="G32" xr:uid="{58682EFD-98C0-45BD-8E94-9AB0363891A4}"/>
    <dataValidation allowBlank="1" showInputMessage="1" showErrorMessage="1" prompt="FarSettlementCcy" sqref="AA32" xr:uid="{E77D2966-1744-4EEC-85CD-6CF77469B75F}"/>
    <dataValidation allowBlank="1" showInputMessage="1" showErrorMessage="1" prompt="FarFixingDate" sqref="Z32" xr:uid="{7E1843AE-EE3D-42FD-B09A-ADDEB45BD06B}"/>
    <dataValidation allowBlank="1" showInputMessage="1" showErrorMessage="1" prompt="Name" sqref="C32" xr:uid="{AE22BF17-A129-4248-BAE8-6364958644EE}"/>
    <dataValidation allowBlank="1" showInputMessage="1" showErrorMessage="1" prompt="Instrument Id Types" sqref="D32" xr:uid="{4596E35E-170F-497D-B21D-07B94B6D9D47}"/>
    <dataValidation allowBlank="1" showInputMessage="1" showErrorMessage="1" prompt="Instrument Ids" sqref="E32" xr:uid="{EA4E0A1F-B714-474D-B7B8-6347F6261DE1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2F4-A999-4A61-A570-119AEE64979D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34.42578125" bestFit="1" customWidth="1"/>
    <col min="11" max="11" width="14.85546875" bestFit="1" customWidth="1"/>
    <col min="12" max="12" width="18.5703125" bestFit="1" customWidth="1"/>
    <col min="13" max="13" width="33.85546875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34.5703125" bestFit="1" customWidth="1"/>
    <col min="18" max="18" width="74.140625" bestFit="1" customWidth="1"/>
    <col min="19" max="19" width="4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S27">_xll.flEquityOptionsGetAll(C9,,,,C11,C13)</f>
        <v>StartDate</v>
      </c>
      <c r="D16" s="6" t="str">
        <v>OptionMaturityDate</v>
      </c>
      <c r="E16" s="6" t="str">
        <v>OptionSettlementDate</v>
      </c>
      <c r="F16" s="6" t="str">
        <v>DeliveryType</v>
      </c>
      <c r="G16" s="6" t="str">
        <v>OptionType</v>
      </c>
      <c r="H16" s="6" t="str">
        <v>Strike</v>
      </c>
      <c r="I16" s="6" t="str">
        <v>DomCcy</v>
      </c>
      <c r="J16" s="6" t="str">
        <v>UnderlyingIdentifierType</v>
      </c>
      <c r="K16" s="6" t="str">
        <v>UnderlyingIdentifierCode</v>
      </c>
      <c r="L16" s="6" t="str">
        <v>EquityOptionType</v>
      </c>
      <c r="M16" s="6" t="str">
        <v>NumberOfShares</v>
      </c>
      <c r="N16" s="6" t="str">
        <v>PremiumAmount</v>
      </c>
      <c r="O16" s="6" t="str">
        <v>PremiumCurrency</v>
      </c>
      <c r="P16" s="6" t="str">
        <v>PremiumDate</v>
      </c>
      <c r="Q16" s="6" t="str">
        <v>Instrument Id Types</v>
      </c>
      <c r="R16" s="6" t="str">
        <v>Instrument Ids</v>
      </c>
      <c r="S16" s="6" t="str">
        <v>Name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>
        <v>43868</v>
      </c>
      <c r="D17" s="7">
        <v>44092</v>
      </c>
      <c r="E17" s="7">
        <v>44094</v>
      </c>
      <c r="F17" s="7" t="str">
        <v>Physical</v>
      </c>
      <c r="G17" s="7" t="str">
        <v>Call</v>
      </c>
      <c r="H17" s="7">
        <v>100</v>
      </c>
      <c r="I17" s="7" t="str">
        <v>GBP</v>
      </c>
      <c r="J17" s="7" t="str">
        <v>Isin</v>
      </c>
      <c r="K17" s="7" t="str">
        <v>code</v>
      </c>
      <c r="L17" s="7" t="str">
        <v>Vanilla</v>
      </c>
      <c r="M17" s="7">
        <v>0</v>
      </c>
      <c r="N17" s="7">
        <v>0</v>
      </c>
      <c r="O17" s="7">
        <v>0</v>
      </c>
      <c r="P17" s="7">
        <v>0</v>
      </c>
      <c r="Q17" s="7" t="str">
        <v>ClientInternal,LusidInstrumentId</v>
      </c>
      <c r="R17" s="7" t="str">
        <v>id-equityOption-1,LUID_1G38SP2H</v>
      </c>
      <c r="S17" s="7" t="str">
        <v>some-name-for-this-equityOption-excel</v>
      </c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>
        <v>43868</v>
      </c>
      <c r="D18" s="7">
        <v>44092</v>
      </c>
      <c r="E18" s="7">
        <v>44094</v>
      </c>
      <c r="F18" s="7" t="str">
        <v>Physical</v>
      </c>
      <c r="G18" s="7" t="str">
        <v>Call</v>
      </c>
      <c r="H18" s="7">
        <v>100</v>
      </c>
      <c r="I18" s="7" t="str">
        <v>GBP</v>
      </c>
      <c r="J18" s="7" t="str">
        <v>Isin</v>
      </c>
      <c r="K18" s="7" t="str">
        <v>code</v>
      </c>
      <c r="L18" s="7" t="str">
        <v>Vanilla</v>
      </c>
      <c r="M18" s="7">
        <v>0</v>
      </c>
      <c r="N18" s="7">
        <v>0</v>
      </c>
      <c r="O18" s="7">
        <v>0</v>
      </c>
      <c r="P18" s="7">
        <v>0</v>
      </c>
      <c r="Q18" s="7" t="str">
        <v>ClientInternal,LusidInstrumentId</v>
      </c>
      <c r="R18" s="7" t="str">
        <v>id-equity-option-1,LUID_00004E55</v>
      </c>
      <c r="S18" s="7" t="str">
        <v>ProperlyDefinedEquityOptionexcel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>
        <v>43868</v>
      </c>
      <c r="D19" s="7">
        <v>44092</v>
      </c>
      <c r="E19" s="7">
        <v>44094</v>
      </c>
      <c r="F19" s="7" t="str">
        <v>Physical</v>
      </c>
      <c r="G19" s="7" t="str">
        <v>Call</v>
      </c>
      <c r="H19" s="7">
        <v>100</v>
      </c>
      <c r="I19" s="7" t="str">
        <v>GBP</v>
      </c>
      <c r="J19" s="7" t="str">
        <v>Isin</v>
      </c>
      <c r="K19" s="7" t="str">
        <v>code</v>
      </c>
      <c r="L19" s="7" t="str">
        <v>Vanilla</v>
      </c>
      <c r="M19" s="7">
        <v>0</v>
      </c>
      <c r="N19" s="7">
        <v>0</v>
      </c>
      <c r="O19" s="7">
        <v>0</v>
      </c>
      <c r="P19" s="7">
        <v>0</v>
      </c>
      <c r="Q19" s="7" t="str">
        <v>ClientInternal,LusidInstrumentId</v>
      </c>
      <c r="R19" s="7" t="str">
        <v>id-equity-option-2,LUID_00004E56</v>
      </c>
      <c r="S19" s="7" t="str">
        <v>ProperlyDefinedEquityOption2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>
        <v>43868</v>
      </c>
      <c r="D20" s="7">
        <v>44184</v>
      </c>
      <c r="E20" s="7">
        <v>44186</v>
      </c>
      <c r="F20" s="7" t="str">
        <v>Cash</v>
      </c>
      <c r="G20" s="7" t="str">
        <v>Call</v>
      </c>
      <c r="H20" s="7">
        <v>130</v>
      </c>
      <c r="I20" s="7" t="str">
        <v>USD</v>
      </c>
      <c r="J20" s="7" t="str">
        <v>RIC</v>
      </c>
      <c r="K20" s="7" t="str">
        <v>ACME</v>
      </c>
      <c r="L20" s="7" t="str">
        <v>Vanilla</v>
      </c>
      <c r="M20" s="7">
        <v>0</v>
      </c>
      <c r="N20" s="7">
        <v>0</v>
      </c>
      <c r="O20" s="7">
        <v>0</v>
      </c>
      <c r="P20" s="7">
        <v>0</v>
      </c>
      <c r="Q20" s="7" t="str">
        <v>ClientInternal,LusidInstrumentId</v>
      </c>
      <c r="R20" s="7" t="str">
        <v>EquityOption_uniqueId,LUID_00004XS5</v>
      </c>
      <c r="S20" s="7" t="str">
        <v>EquityOption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>
        <v>43831</v>
      </c>
      <c r="D21" s="7">
        <v>44197</v>
      </c>
      <c r="E21" s="7">
        <v>44228</v>
      </c>
      <c r="F21" s="7" t="str">
        <v>Physical</v>
      </c>
      <c r="G21" s="7" t="str">
        <v>Put</v>
      </c>
      <c r="H21" s="7">
        <v>100</v>
      </c>
      <c r="I21" s="7" t="str">
        <v>GBP</v>
      </c>
      <c r="J21" s="7" t="str">
        <v>Isin</v>
      </c>
      <c r="K21" s="7" t="str">
        <v>XYZ</v>
      </c>
      <c r="L21" s="7" t="str">
        <v>Vanilla</v>
      </c>
      <c r="M21" s="7">
        <v>0</v>
      </c>
      <c r="N21" s="7">
        <v>0</v>
      </c>
      <c r="O21" s="7">
        <v>0</v>
      </c>
      <c r="P21" s="7">
        <v>0</v>
      </c>
      <c r="Q21" s="7" t="str">
        <v>ClientInternal,Isin,LusidInstrumentId</v>
      </c>
      <c r="R21" s="7" t="str">
        <v>luminesce-test-create-equityoption-16357661672,US34532RAA42,LUID_0000CI7S</v>
      </c>
      <c r="S21" s="7" t="str">
        <v>luminesce-test-create-equityoption-16357661672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>
        <v>43831</v>
      </c>
      <c r="D22" s="7">
        <v>44197</v>
      </c>
      <c r="E22" s="7">
        <v>44228</v>
      </c>
      <c r="F22" s="7" t="str">
        <v>Cash</v>
      </c>
      <c r="G22" s="7" t="str">
        <v>Put</v>
      </c>
      <c r="H22" s="7">
        <v>100</v>
      </c>
      <c r="I22" s="7" t="str">
        <v>GBP</v>
      </c>
      <c r="J22" s="7" t="str">
        <v>RIC</v>
      </c>
      <c r="K22" s="7" t="str">
        <v>SomeCorp</v>
      </c>
      <c r="L22" s="7" t="str">
        <v>Vanilla</v>
      </c>
      <c r="M22" s="7">
        <v>0</v>
      </c>
      <c r="N22" s="7">
        <v>0</v>
      </c>
      <c r="O22" s="7">
        <v>0</v>
      </c>
      <c r="P22" s="7">
        <v>0</v>
      </c>
      <c r="Q22" s="7" t="str">
        <v>ClientInternal,Isin,LusidInstrumentId</v>
      </c>
      <c r="R22" s="7" t="str">
        <v>luminesce-test-create-equityoption-16357661671,US34532RAA42,LUID_0000CI7T</v>
      </c>
      <c r="S22" s="7" t="str">
        <v>luminesce-test-create-equityoption-16357661671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>
        <v>43831</v>
      </c>
      <c r="D23" s="7">
        <v>44197</v>
      </c>
      <c r="E23" s="7">
        <v>44228</v>
      </c>
      <c r="F23" s="7" t="str">
        <v>Physical</v>
      </c>
      <c r="G23" s="7" t="str">
        <v>Put</v>
      </c>
      <c r="H23" s="7">
        <v>100</v>
      </c>
      <c r="I23" s="7" t="str">
        <v>GBP</v>
      </c>
      <c r="J23" s="7" t="str">
        <v>Isin</v>
      </c>
      <c r="K23" s="7" t="str">
        <v>XYZ</v>
      </c>
      <c r="L23" s="7" t="str">
        <v>Vanilla</v>
      </c>
      <c r="M23" s="7">
        <v>0</v>
      </c>
      <c r="N23" s="7">
        <v>0</v>
      </c>
      <c r="O23" s="7">
        <v>0</v>
      </c>
      <c r="P23" s="7">
        <v>0</v>
      </c>
      <c r="Q23" s="7" t="str">
        <v>ClientInternal,Isin,LusidInstrumentId</v>
      </c>
      <c r="R23" s="7" t="str">
        <v>luminesce-test-create-equityoption-16357662372,US34532RAA42,LUID_0000CI7U</v>
      </c>
      <c r="S23" s="7" t="str">
        <v>luminesce-test-create-equityoption-16357662372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>
        <v>43831</v>
      </c>
      <c r="D24" s="7">
        <v>44197</v>
      </c>
      <c r="E24" s="7">
        <v>44228</v>
      </c>
      <c r="F24" s="7" t="str">
        <v>Cash</v>
      </c>
      <c r="G24" s="7" t="str">
        <v>Put</v>
      </c>
      <c r="H24" s="7">
        <v>100</v>
      </c>
      <c r="I24" s="7" t="str">
        <v>GBP</v>
      </c>
      <c r="J24" s="7" t="str">
        <v>RIC</v>
      </c>
      <c r="K24" s="7" t="str">
        <v>SomeCorp</v>
      </c>
      <c r="L24" s="7" t="str">
        <v>Vanilla</v>
      </c>
      <c r="M24" s="7">
        <v>0</v>
      </c>
      <c r="N24" s="7">
        <v>0</v>
      </c>
      <c r="O24" s="7">
        <v>0</v>
      </c>
      <c r="P24" s="7">
        <v>0</v>
      </c>
      <c r="Q24" s="7" t="str">
        <v>ClientInternal,Isin,LusidInstrumentId</v>
      </c>
      <c r="R24" s="7" t="str">
        <v>luminesce-test-create-equityoption-16357662371,US34532RAA42,LUID_0000CI7V</v>
      </c>
      <c r="S24" s="7" t="str">
        <v>luminesce-test-create-equityoption-16357662371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>
        <v>43831</v>
      </c>
      <c r="D25" s="7">
        <v>44197</v>
      </c>
      <c r="E25" s="7">
        <v>44228</v>
      </c>
      <c r="F25" s="7" t="str">
        <v>Physical</v>
      </c>
      <c r="G25" s="7" t="str">
        <v>Put</v>
      </c>
      <c r="H25" s="7">
        <v>100</v>
      </c>
      <c r="I25" s="7" t="str">
        <v>GBP</v>
      </c>
      <c r="J25" s="7" t="str">
        <v>Isin</v>
      </c>
      <c r="K25" s="7" t="str">
        <v>XYZ</v>
      </c>
      <c r="L25" s="7" t="str">
        <v>Vanilla</v>
      </c>
      <c r="M25" s="7">
        <v>0</v>
      </c>
      <c r="N25" s="7">
        <v>0</v>
      </c>
      <c r="O25" s="7">
        <v>0</v>
      </c>
      <c r="P25" s="7">
        <v>0</v>
      </c>
      <c r="Q25" s="7" t="str">
        <v>ClientInternal,Isin,LusidInstrumentId</v>
      </c>
      <c r="R25" s="7" t="str">
        <v>luminesce-test-create-equityoption-16357931892,US34532RAA42,LUID_0000CTFY</v>
      </c>
      <c r="S25" s="7" t="str">
        <v>luminesce-test-create-equityoption-16357931892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>
        <v>43831</v>
      </c>
      <c r="D26" s="7">
        <v>44197</v>
      </c>
      <c r="E26" s="7">
        <v>44228</v>
      </c>
      <c r="F26" s="7" t="str">
        <v>Cash</v>
      </c>
      <c r="G26" s="7" t="str">
        <v>Put</v>
      </c>
      <c r="H26" s="7">
        <v>100</v>
      </c>
      <c r="I26" s="7" t="str">
        <v>GBP</v>
      </c>
      <c r="J26" s="7" t="str">
        <v>RIC</v>
      </c>
      <c r="K26" s="7" t="str">
        <v>SomeCorp</v>
      </c>
      <c r="L26" s="7" t="str">
        <v>Vanilla</v>
      </c>
      <c r="M26" s="7">
        <v>0</v>
      </c>
      <c r="N26" s="7">
        <v>0</v>
      </c>
      <c r="O26" s="7">
        <v>0</v>
      </c>
      <c r="P26" s="7">
        <v>0</v>
      </c>
      <c r="Q26" s="7" t="str">
        <v>ClientInternal,Isin,LusidInstrumentId</v>
      </c>
      <c r="R26" s="7" t="str">
        <v>luminesce-test-create-equityoption-16357931891,US34532RAA42,LUID_0000CTFX</v>
      </c>
      <c r="S26" s="7" t="str">
        <v>luminesce-test-create-equityoption-16357931891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89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92</v>
      </c>
      <c r="H32" s="6" t="s">
        <v>93</v>
      </c>
      <c r="I32" s="6" t="s">
        <v>94</v>
      </c>
      <c r="J32" s="6" t="s">
        <v>95</v>
      </c>
      <c r="K32" s="6" t="s">
        <v>96</v>
      </c>
      <c r="L32" s="6" t="s">
        <v>13</v>
      </c>
      <c r="M32" s="6" t="s">
        <v>97</v>
      </c>
      <c r="N32" s="6" t="s">
        <v>98</v>
      </c>
      <c r="O32" s="6" t="s">
        <v>99</v>
      </c>
      <c r="P32" s="6" t="s">
        <v>100</v>
      </c>
      <c r="Q32" s="6" t="s">
        <v>101</v>
      </c>
      <c r="R32" s="6" t="s">
        <v>102</v>
      </c>
      <c r="S32" s="6" t="s">
        <v>103</v>
      </c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_xll.flEquityOptionAdd(C32:S41)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5">
    <dataValidation allowBlank="1" showInputMessage="1" showErrorMessage="1" prompt="CalculationType" sqref="Y32" xr:uid="{050139D6-422B-414F-8211-B2DBF2772888}"/>
    <dataValidation allowBlank="1" showInputMessage="1" showErrorMessage="1" prompt="FirstCouponPayDate" sqref="X32" xr:uid="{A433381F-9393-4A97-8EF3-276A3FA7FC45}"/>
    <dataValidation allowBlank="1" showInputMessage="1" showErrorMessage="1" prompt="InitialCouponDate" sqref="W32" xr:uid="{F65E9829-0105-421C-8ABD-424882AA3E25}"/>
    <dataValidation allowBlank="1" showInputMessage="1" showErrorMessage="1" prompt="ExDividendDays" sqref="V32" xr:uid="{9F7A6F59-7F9F-4E14-BF77-BD3C397BFAE6}"/>
    <dataValidation allowBlank="1" showInputMessage="1" showErrorMessage="1" prompt="CouponRate" sqref="U32" xr:uid="{27CA00C2-9308-42B8-ABED-6B2B0E62F55A}"/>
    <dataValidation allowBlank="1" showInputMessage="1" showErrorMessage="1" prompt="Principal" sqref="T32" xr:uid="{32B89E87-4127-45A6-AB6B-517082CB0401}"/>
    <dataValidation allowBlank="1" showInputMessage="1" showErrorMessage="1" prompt="FarSettlementCcy" sqref="AA32" xr:uid="{F6976750-B5ED-4D66-A2F3-8FEF93A2CE45}"/>
    <dataValidation allowBlank="1" showInputMessage="1" showErrorMessage="1" prompt="FarFixingDate" sqref="Z32" xr:uid="{901F0C9B-39A8-4C0B-806F-7C3E8EC18943}"/>
    <dataValidation allowBlank="1" showInputMessage="1" showErrorMessage="1" prompt="Name" sqref="C32" xr:uid="{5B694D68-3554-467E-956C-0FFADF9E4494}"/>
    <dataValidation allowBlank="1" showInputMessage="1" showErrorMessage="1" prompt="Instrument Id Types" sqref="D32" xr:uid="{E90C2431-7F08-4EA8-B39A-F0A8DE17C57E}"/>
    <dataValidation allowBlank="1" showInputMessage="1" showErrorMessage="1" prompt="Instrument Ids" sqref="E32" xr:uid="{704F4BAE-706E-40B6-9181-ECB233AD10D1}"/>
    <dataValidation allowBlank="1" showInputMessage="1" showErrorMessage="1" prompt="StartDate" sqref="F32" xr:uid="{FC6A7551-A538-4817-AF7D-398B0D46F2D3}"/>
    <dataValidation allowBlank="1" showInputMessage="1" showErrorMessage="1" prompt="OptionMaturityDate" sqref="G32" xr:uid="{F3931B46-3238-46D6-A3DC-6425B416D918}"/>
    <dataValidation allowBlank="1" showInputMessage="1" showErrorMessage="1" prompt="OptionSettlementDate" sqref="H32" xr:uid="{D10B1E06-FDA2-4191-9C64-5777ECB97345}"/>
    <dataValidation allowBlank="1" showInputMessage="1" showErrorMessage="1" prompt="DeliveryType" sqref="I32" xr:uid="{2C96A12D-2C48-4CA3-B570-4206819073FE}"/>
    <dataValidation allowBlank="1" showInputMessage="1" showErrorMessage="1" prompt="OptionType" sqref="J32" xr:uid="{24602519-7015-4A11-A13F-5F3282017F79}"/>
    <dataValidation allowBlank="1" showInputMessage="1" showErrorMessage="1" prompt="Strike" sqref="K32" xr:uid="{7CBD2B26-0C5E-44B6-958A-D002F3B9DB5A}"/>
    <dataValidation allowBlank="1" showInputMessage="1" showErrorMessage="1" prompt="DomCcy" sqref="L32" xr:uid="{987B8FBC-B178-4A1B-8789-F2C83438BA93}"/>
    <dataValidation allowBlank="1" showInputMessage="1" showErrorMessage="1" prompt="UnderlyingIdentifierType" sqref="M32" xr:uid="{F3C7538E-60D1-4B03-8F46-7246204B2EED}"/>
    <dataValidation allowBlank="1" showInputMessage="1" showErrorMessage="1" prompt="UnderlyingIdentifierCode" sqref="N32" xr:uid="{13B8E063-27D0-4ADC-ACB3-15DAC053C0E8}"/>
    <dataValidation allowBlank="1" showInputMessage="1" showErrorMessage="1" prompt="EquityOptionType" sqref="O32" xr:uid="{2B4492D6-1CB7-4574-BF25-2A6C3074DE5D}"/>
    <dataValidation allowBlank="1" showInputMessage="1" showErrorMessage="1" prompt="NumberOfShares" sqref="P32" xr:uid="{CC9B15A7-3F4E-4672-B532-22C654BE4E84}"/>
    <dataValidation allowBlank="1" showInputMessage="1" showErrorMessage="1" prompt="PremiumAmount" sqref="Q32" xr:uid="{27C8E242-9607-4480-B280-CAC900475055}"/>
    <dataValidation allowBlank="1" showInputMessage="1" showErrorMessage="1" prompt="PremiumCurrency" sqref="R32" xr:uid="{AFFC52E4-1DDD-4FBB-9EB8-3A9F3F2D2447}"/>
    <dataValidation allowBlank="1" showInputMessage="1" showErrorMessage="1" prompt="PremiumDate" sqref="S32" xr:uid="{FF5DDCF1-F026-46D2-B89C-D17526167D23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882D-CAE5-4A63-BC7A-86A9A57C28BE}">
  <dimension ref="A1:AC43"/>
  <sheetViews>
    <sheetView workbookViewId="0">
      <selection activeCell="C16" sqref="C16"/>
    </sheetView>
  </sheetViews>
  <sheetFormatPr defaultColWidth="7.42578125" defaultRowHeight="15" x14ac:dyDescent="0.25"/>
  <cols>
    <col min="2" max="2" width="29.140625" bestFit="1" customWidth="1"/>
    <col min="3" max="3" width="13.5703125" customWidth="1"/>
    <col min="4" max="4" width="18.85546875" bestFit="1" customWidth="1"/>
    <col min="5" max="5" width="14.42578125" bestFit="1" customWidth="1"/>
    <col min="6" max="6" width="12" bestFit="1" customWidth="1"/>
    <col min="7" max="7" width="12.85546875" bestFit="1" customWidth="1"/>
    <col min="8" max="8" width="13.7109375" bestFit="1" customWidth="1"/>
    <col min="9" max="9" width="17.42578125" bestFit="1" customWidth="1"/>
    <col min="10" max="10" width="14" bestFit="1" customWidth="1"/>
    <col min="11" max="11" width="19.5703125" bestFit="1" customWidth="1"/>
    <col min="12" max="12" width="30.7109375" bestFit="1" customWidth="1"/>
    <col min="13" max="13" width="72.5703125" bestFit="1" customWidth="1"/>
    <col min="14" max="14" width="21" bestFit="1" customWidth="1"/>
    <col min="15" max="15" width="15.140625" bestFit="1" customWidth="1"/>
    <col min="16" max="16" width="14.85546875" bestFit="1" customWidth="1"/>
    <col min="17" max="17" width="34.5703125" bestFit="1" customWidth="1"/>
    <col min="18" max="18" width="74.140625" bestFit="1" customWidth="1"/>
    <col min="19" max="19" width="4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N27">_xll.flContractForDifferencesGetAll(C9,,,,C11,C13)</f>
        <v>StartDate</v>
      </c>
      <c r="D16" s="6" t="str">
        <v>MaturityDate</v>
      </c>
      <c r="E16" s="6" t="str">
        <v>Code</v>
      </c>
      <c r="F16" s="6" t="str">
        <v>ContractSize</v>
      </c>
      <c r="G16" s="6" t="str">
        <v>PayCcy</v>
      </c>
      <c r="H16" s="6" t="str">
        <v>ReferenceRate</v>
      </c>
      <c r="I16" s="6" t="str">
        <v>Type</v>
      </c>
      <c r="J16" s="6" t="str">
        <v>UnderlyingCcy</v>
      </c>
      <c r="K16" s="6" t="str">
        <v>UnderlyingIdentifier</v>
      </c>
      <c r="L16" s="6" t="str">
        <v>Instrument Id Types</v>
      </c>
      <c r="M16" s="6" t="str">
        <v>Instrument Ids</v>
      </c>
      <c r="N16" s="6" t="str">
        <v>Name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>
        <v>43835</v>
      </c>
      <c r="D17" s="7">
        <v>2958465.9999999884</v>
      </c>
      <c r="E17" s="7" t="str">
        <v>AMD</v>
      </c>
      <c r="F17" s="7">
        <v>10</v>
      </c>
      <c r="G17" s="7" t="str">
        <v>USD</v>
      </c>
      <c r="H17" s="7">
        <v>0</v>
      </c>
      <c r="I17" s="7" t="str">
        <v>Cash</v>
      </c>
      <c r="J17" s="7" t="str">
        <v>USD</v>
      </c>
      <c r="K17" s="7" t="str">
        <v>Isin</v>
      </c>
      <c r="L17" s="7" t="str">
        <v>ClientInternal,LusidInstrumentId</v>
      </c>
      <c r="M17" s="7" t="str">
        <v>id-cfd-1,LUID_1C7LLWMO</v>
      </c>
      <c r="N17" s="7" t="str">
        <v>ProperlyDefinedCfd1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>
        <v>43835</v>
      </c>
      <c r="D18" s="7">
        <v>2958465.9999999884</v>
      </c>
      <c r="E18" s="7" t="str">
        <v>WISE</v>
      </c>
      <c r="F18" s="7">
        <v>10</v>
      </c>
      <c r="G18" s="7" t="str">
        <v>GBP</v>
      </c>
      <c r="H18" s="7">
        <v>0</v>
      </c>
      <c r="I18" s="7" t="str">
        <v>Cash</v>
      </c>
      <c r="J18" s="7" t="str">
        <v>GBP</v>
      </c>
      <c r="K18" s="7" t="str">
        <v>Isin</v>
      </c>
      <c r="L18" s="7" t="str">
        <v>ClientInternal,LusidInstrumentId</v>
      </c>
      <c r="M18" s="7" t="str">
        <v>id-cfd-2,LUID_00004E52</v>
      </c>
      <c r="N18" s="7" t="str">
        <v>ProperlyDefinedCfd2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>
        <v>44440</v>
      </c>
      <c r="D19" s="7">
        <v>2958465.9999999884</v>
      </c>
      <c r="E19" s="7" t="str">
        <v>LUID_0000CZRI</v>
      </c>
      <c r="F19" s="7">
        <v>50</v>
      </c>
      <c r="G19" s="7" t="str">
        <v>USD</v>
      </c>
      <c r="H19" s="7">
        <v>3479</v>
      </c>
      <c r="I19" s="7" t="str">
        <v>Cash</v>
      </c>
      <c r="J19" s="7" t="str">
        <v>USD</v>
      </c>
      <c r="K19" s="7" t="str">
        <v>LusidInstrumentId</v>
      </c>
      <c r="L19" s="7" t="str">
        <v>ClientInternal,LusidInstrumentId</v>
      </c>
      <c r="M19" s="7" t="str">
        <v>AMZN_CFD,LUID_0000CZRJ</v>
      </c>
      <c r="N19" s="7" t="str">
        <v>AMZN CFD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>
        <v>44440</v>
      </c>
      <c r="D20" s="7">
        <v>2958465.9999999884</v>
      </c>
      <c r="E20" s="7" t="str">
        <v>LUID_0000D662</v>
      </c>
      <c r="F20" s="7">
        <v>100</v>
      </c>
      <c r="G20" s="7" t="str">
        <v>USD</v>
      </c>
      <c r="H20" s="7">
        <v>0</v>
      </c>
      <c r="I20" s="7" t="str">
        <v>Cash</v>
      </c>
      <c r="J20" s="7" t="str">
        <v>USD</v>
      </c>
      <c r="K20" s="7" t="str">
        <v>LusidInstrumentId</v>
      </c>
      <c r="L20" s="7" t="str">
        <v>ClientInternal,LusidInstrumentId</v>
      </c>
      <c r="M20" s="7" t="str">
        <v>AAPL_CFD,LUID_0000D663</v>
      </c>
      <c r="N20" s="7" t="str">
        <v>AAPL CFD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>
        <v>43832</v>
      </c>
      <c r="D21" s="7">
        <v>43863</v>
      </c>
      <c r="E21" s="7" t="str">
        <v>some-id</v>
      </c>
      <c r="F21" s="7">
        <v>10</v>
      </c>
      <c r="G21" s="7" t="str">
        <v>USD</v>
      </c>
      <c r="H21" s="7">
        <v>0</v>
      </c>
      <c r="I21" s="7" t="str">
        <v>Futures</v>
      </c>
      <c r="J21" s="7" t="str">
        <v>USD</v>
      </c>
      <c r="K21" s="7" t="str">
        <v>RIC</v>
      </c>
      <c r="L21" s="7" t="str">
        <v>ClientInternal,LusidInstrumentId</v>
      </c>
      <c r="M21" s="7" t="str">
        <v>ContractForDifference9bbe6b40-766a-4218-bcc5-25eb7c24fecb,LUID_0000N7JK</v>
      </c>
      <c r="N21" s="7" t="str">
        <v>ContractForDifference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>
        <v>43832</v>
      </c>
      <c r="D22" s="7">
        <v>43863</v>
      </c>
      <c r="E22" s="7" t="str">
        <v>some-id</v>
      </c>
      <c r="F22" s="7">
        <v>10</v>
      </c>
      <c r="G22" s="7" t="str">
        <v>USD</v>
      </c>
      <c r="H22" s="7">
        <v>0</v>
      </c>
      <c r="I22" s="7" t="str">
        <v>Futures</v>
      </c>
      <c r="J22" s="7" t="str">
        <v>USD</v>
      </c>
      <c r="K22" s="7" t="str">
        <v>RIC</v>
      </c>
      <c r="L22" s="7" t="str">
        <v>ClientInternal,LusidInstrumentId</v>
      </c>
      <c r="M22" s="7" t="str">
        <v>ContractForDifferenceadcc9df0-ea5c-43e8-b145-3c16959327d4,LUID_0000N7JO</v>
      </c>
      <c r="N22" s="7" t="str">
        <v>ContractForDifference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>
        <v>43832</v>
      </c>
      <c r="D23" s="7">
        <v>43863</v>
      </c>
      <c r="E23" s="7" t="str">
        <v>some-id</v>
      </c>
      <c r="F23" s="7">
        <v>10</v>
      </c>
      <c r="G23" s="7" t="str">
        <v>USD</v>
      </c>
      <c r="H23" s="7">
        <v>0</v>
      </c>
      <c r="I23" s="7" t="str">
        <v>Futures</v>
      </c>
      <c r="J23" s="7" t="str">
        <v>USD</v>
      </c>
      <c r="K23" s="7" t="str">
        <v>RIC</v>
      </c>
      <c r="L23" s="7" t="str">
        <v>ClientInternal,LusidInstrumentId</v>
      </c>
      <c r="M23" s="7" t="str">
        <v>ContractForDifferenceb30da2ce-d6a8-465a-8153-67630620149e,LUID_0000N7JU</v>
      </c>
      <c r="N23" s="7" t="str">
        <v>ContractForDifference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>
        <v>43832</v>
      </c>
      <c r="D24" s="7">
        <v>43863</v>
      </c>
      <c r="E24" s="7" t="str">
        <v>some-id</v>
      </c>
      <c r="F24" s="7">
        <v>10</v>
      </c>
      <c r="G24" s="7" t="str">
        <v>USD</v>
      </c>
      <c r="H24" s="7">
        <v>0</v>
      </c>
      <c r="I24" s="7" t="str">
        <v>Futures</v>
      </c>
      <c r="J24" s="7" t="str">
        <v>USD</v>
      </c>
      <c r="K24" s="7" t="str">
        <v>RIC</v>
      </c>
      <c r="L24" s="7" t="str">
        <v>ClientInternal,LusidInstrumentId</v>
      </c>
      <c r="M24" s="7" t="str">
        <v>ContractForDifference2be36a81-7acb-46fe-9a31-52cee3f0f06b,LUID_0000N7K1</v>
      </c>
      <c r="N24" s="7" t="str">
        <v>ContractForDifference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>
        <v>43832</v>
      </c>
      <c r="D25" s="7">
        <v>43863</v>
      </c>
      <c r="E25" s="7" t="str">
        <v>some-id</v>
      </c>
      <c r="F25" s="7">
        <v>10</v>
      </c>
      <c r="G25" s="7" t="str">
        <v>USD</v>
      </c>
      <c r="H25" s="7">
        <v>0</v>
      </c>
      <c r="I25" s="7" t="str">
        <v>Futures</v>
      </c>
      <c r="J25" s="7" t="str">
        <v>USD</v>
      </c>
      <c r="K25" s="7" t="str">
        <v>RIC</v>
      </c>
      <c r="L25" s="7" t="str">
        <v>ClientInternal,LusidInstrumentId</v>
      </c>
      <c r="M25" s="7" t="str">
        <v>ContractForDifference2c6be501-b500-46aa-9582-e96b5b5b6ca1,LUID_0000N7K6</v>
      </c>
      <c r="N25" s="7" t="str">
        <v>ContractForDifference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>
        <v>43832</v>
      </c>
      <c r="D26" s="7">
        <v>43863</v>
      </c>
      <c r="E26" s="7" t="str">
        <v>some-id</v>
      </c>
      <c r="F26" s="7">
        <v>10</v>
      </c>
      <c r="G26" s="7" t="str">
        <v>USD</v>
      </c>
      <c r="H26" s="7">
        <v>0</v>
      </c>
      <c r="I26" s="7" t="str">
        <v>Futures</v>
      </c>
      <c r="J26" s="7" t="str">
        <v>USD</v>
      </c>
      <c r="K26" s="7" t="str">
        <v>RIC</v>
      </c>
      <c r="L26" s="7" t="str">
        <v>ClientInternal,LusidInstrumentId</v>
      </c>
      <c r="M26" s="7" t="str">
        <v>ContractForDifference74e35110-c5bd-45e6-9f39-e219b3893ee3,LUID_0000N8J1</v>
      </c>
      <c r="N26" s="7" t="str">
        <v>ContractForDifference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104</v>
      </c>
      <c r="I32" s="6" t="s">
        <v>77</v>
      </c>
      <c r="J32" s="6" t="s">
        <v>105</v>
      </c>
      <c r="K32" s="6" t="s">
        <v>106</v>
      </c>
      <c r="L32" s="6" t="s">
        <v>107</v>
      </c>
      <c r="M32" s="6" t="s">
        <v>108</v>
      </c>
      <c r="N32" s="6" t="s">
        <v>109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_xll.flContractForDifferenceAdd(C32:N41)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disablePrompts="1" count="25">
    <dataValidation allowBlank="1" showInputMessage="1" showErrorMessage="1" prompt="PremiumDate" sqref="S32" xr:uid="{5E88C98A-3646-4892-8C71-CC02559BEBC0}"/>
    <dataValidation allowBlank="1" showInputMessage="1" showErrorMessage="1" prompt="PremiumCurrency" sqref="R32" xr:uid="{93EF194F-1542-4647-9DB8-DF5EAAAD0B1E}"/>
    <dataValidation allowBlank="1" showInputMessage="1" showErrorMessage="1" prompt="PremiumAmount" sqref="Q32" xr:uid="{444D32CC-7080-4129-9DAE-FBF909FB0E01}"/>
    <dataValidation allowBlank="1" showInputMessage="1" showErrorMessage="1" prompt="NumberOfShares" sqref="P32" xr:uid="{5CC43D2F-679A-42E2-9DBD-656698F0B0C0}"/>
    <dataValidation allowBlank="1" showInputMessage="1" showErrorMessage="1" prompt="EquityOptionType" sqref="O32" xr:uid="{7C74EEC8-3C63-47A4-BB96-B63A6083D0DD}"/>
    <dataValidation allowBlank="1" showInputMessage="1" showErrorMessage="1" prompt="FarFixingDate" sqref="Z32" xr:uid="{A643AD01-8E78-4BCA-8304-13F06E404D33}"/>
    <dataValidation allowBlank="1" showInputMessage="1" showErrorMessage="1" prompt="FarSettlementCcy" sqref="AA32" xr:uid="{6BEA9F28-953A-4E60-BE9D-FCC02BA26BEE}"/>
    <dataValidation allowBlank="1" showInputMessage="1" showErrorMessage="1" prompt="Principal" sqref="T32" xr:uid="{79B18230-B7DE-4843-A99D-82F0383E77E5}"/>
    <dataValidation allowBlank="1" showInputMessage="1" showErrorMessage="1" prompt="CouponRate" sqref="U32" xr:uid="{7C1FB7C0-2E8B-42EC-BDA8-F4DF5E46A21B}"/>
    <dataValidation allowBlank="1" showInputMessage="1" showErrorMessage="1" prompt="ExDividendDays" sqref="V32" xr:uid="{4AD5486B-BBB0-43BB-9755-99AA391E9781}"/>
    <dataValidation allowBlank="1" showInputMessage="1" showErrorMessage="1" prompt="InitialCouponDate" sqref="W32" xr:uid="{97B7CBB5-84D9-4F7C-9415-4F9F1A5B42C9}"/>
    <dataValidation allowBlank="1" showInputMessage="1" showErrorMessage="1" prompt="FirstCouponPayDate" sqref="X32" xr:uid="{0917752F-1D81-49A0-9F6C-1826FDAB5168}"/>
    <dataValidation allowBlank="1" showInputMessage="1" showErrorMessage="1" prompt="CalculationType" sqref="Y32" xr:uid="{F56977A0-2283-41B4-99B1-232BF0CDE623}"/>
    <dataValidation allowBlank="1" showInputMessage="1" showErrorMessage="1" prompt="Name" sqref="C32" xr:uid="{5118E93B-C44A-42B2-8523-A5353678DE2F}"/>
    <dataValidation allowBlank="1" showInputMessage="1" showErrorMessage="1" prompt="Instrument Id Types" sqref="D32" xr:uid="{D2683B1B-A9DD-4AB1-8C71-2E6B4DDD67BC}"/>
    <dataValidation allowBlank="1" showInputMessage="1" showErrorMessage="1" prompt="Instrument Ids" sqref="E32" xr:uid="{1423469A-41ED-477A-99B9-05152DD27932}"/>
    <dataValidation allowBlank="1" showInputMessage="1" showErrorMessage="1" prompt="StartDate" sqref="F32" xr:uid="{F463E903-3AC8-444D-812A-EDAAE27A599F}"/>
    <dataValidation allowBlank="1" showInputMessage="1" showErrorMessage="1" prompt="MaturityDate" sqref="G32" xr:uid="{33023575-807B-4646-85A7-2A5C3616E33A}"/>
    <dataValidation allowBlank="1" showInputMessage="1" showErrorMessage="1" prompt="Code" sqref="H32" xr:uid="{11203EE7-F4F8-43CA-AC7B-392E4F6AB73D}"/>
    <dataValidation allowBlank="1" showInputMessage="1" showErrorMessage="1" prompt="ContractSize" sqref="I32" xr:uid="{C85E7884-3875-448A-AF44-F6F3433D06D5}"/>
    <dataValidation allowBlank="1" showInputMessage="1" showErrorMessage="1" prompt="PayCcy" sqref="J32" xr:uid="{6926F483-B1BA-41F3-A785-62C6F2EA28ED}"/>
    <dataValidation allowBlank="1" showInputMessage="1" showErrorMessage="1" prompt="ReferenceRate" sqref="K32" xr:uid="{9F3D8C4A-BBC5-4899-9EB6-0C7644692D60}"/>
    <dataValidation allowBlank="1" showInputMessage="1" showErrorMessage="1" prompt="Type" sqref="L32" xr:uid="{8EA8B2B8-5D31-41DD-B70C-4F5C20C6DA7C}"/>
    <dataValidation allowBlank="1" showInputMessage="1" showErrorMessage="1" prompt="UnderlyingCcy" sqref="M32" xr:uid="{E3E31346-A96D-415A-ABE9-BAF103D81DD3}"/>
    <dataValidation allowBlank="1" showInputMessage="1" showErrorMessage="1" prompt="UnderlyingIdentifier" sqref="N32" xr:uid="{141D7FA1-89BC-4C79-8E20-86861C6EB317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7EC-66C2-415F-A201-ED37909FE001}">
  <dimension ref="A1:AC43"/>
  <sheetViews>
    <sheetView topLeftCell="C1" workbookViewId="0">
      <selection activeCell="C16" sqref="C16:T27"/>
    </sheetView>
  </sheetViews>
  <sheetFormatPr defaultColWidth="7.42578125" defaultRowHeight="15" x14ac:dyDescent="0.25"/>
  <cols>
    <col min="2" max="2" width="29.140625" bestFit="1" customWidth="1"/>
    <col min="3" max="3" width="37.42578125" customWidth="1"/>
    <col min="4" max="4" width="38.7109375" bestFit="1" customWidth="1"/>
    <col min="5" max="5" width="14" bestFit="1" customWidth="1"/>
    <col min="6" max="7" width="12.85546875" bestFit="1" customWidth="1"/>
    <col min="8" max="8" width="12" bestFit="1" customWidth="1"/>
    <col min="9" max="9" width="23.85546875" bestFit="1" customWidth="1"/>
    <col min="10" max="10" width="33.42578125" bestFit="1" customWidth="1"/>
    <col min="11" max="12" width="35.28515625" bestFit="1" customWidth="1"/>
    <col min="13" max="14" width="32.85546875" bestFit="1" customWidth="1"/>
    <col min="15" max="15" width="30" bestFit="1" customWidth="1"/>
    <col min="16" max="16" width="25.5703125" bestFit="1" customWidth="1"/>
    <col min="17" max="18" width="32.28515625" bestFit="1" customWidth="1"/>
    <col min="19" max="19" width="21.140625" bestFit="1" customWidth="1"/>
    <col min="20" max="20" width="37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T27">_xll.flTermDepositsGetAll(C9,,,,C11,C13)</f>
        <v>Instrument Id Types</v>
      </c>
      <c r="D16" s="6" t="str">
        <v>Instrument Ids</v>
      </c>
      <c r="E16" s="6" t="str">
        <v>StartDate</v>
      </c>
      <c r="F16" s="6" t="str">
        <v>MaturityDate</v>
      </c>
      <c r="G16" s="6" t="str">
        <v>ContractSize</v>
      </c>
      <c r="H16" s="6" t="str">
        <v>Rate</v>
      </c>
      <c r="I16" s="6" t="str">
        <v>FlowConventionCurrency</v>
      </c>
      <c r="J16" s="6" t="str">
        <v>FlowConventionPaymentFrequency</v>
      </c>
      <c r="K16" s="6" t="str">
        <v>FlowConventionDayCountConvention</v>
      </c>
      <c r="L16" s="6" t="str">
        <v>FlowConventionRollConvention</v>
      </c>
      <c r="M16" s="6" t="str">
        <v>FlowConventionPaymentCalendars</v>
      </c>
      <c r="N16" s="6" t="str">
        <v>FlowConventionResetCalendars</v>
      </c>
      <c r="O16" s="6" t="str">
        <v>FlowConventionSettleDays</v>
      </c>
      <c r="P16" s="6" t="str">
        <v>FlowConventionResetDays</v>
      </c>
      <c r="Q16" s="6" t="str">
        <v>FlowConventionLeapDaysIncluded</v>
      </c>
      <c r="R16" s="6" t="str">
        <v>FlowConventionScope</v>
      </c>
      <c r="S16" s="6" t="str">
        <v>FlowConventionCode</v>
      </c>
      <c r="T16" s="6" t="str">
        <v>Name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LusidInstrumentId,ClientInternal</v>
      </c>
      <c r="D17" s="7" t="str">
        <v>LUID_46UR0767,id-termDeposit-1</v>
      </c>
      <c r="E17" s="7">
        <v>43866</v>
      </c>
      <c r="F17" s="7">
        <v>44048</v>
      </c>
      <c r="G17" s="7">
        <v>1000000</v>
      </c>
      <c r="H17" s="7">
        <v>0.03</v>
      </c>
      <c r="I17" s="7" t="str">
        <v>USD</v>
      </c>
      <c r="J17" s="7" t="str">
        <v>6M</v>
      </c>
      <c r="K17" s="7" t="str">
        <v>Thirty360</v>
      </c>
      <c r="L17" s="7" t="str">
        <v>ModifiedFollowing</v>
      </c>
      <c r="M17" s="7" t="str">
        <v>US</v>
      </c>
      <c r="N17" s="7" t="str">
        <v>US</v>
      </c>
      <c r="O17" s="7">
        <v>2</v>
      </c>
      <c r="P17" s="7">
        <v>2</v>
      </c>
      <c r="Q17" s="7" t="b">
        <v>1</v>
      </c>
      <c r="R17" s="7">
        <v>0</v>
      </c>
      <c r="S17" s="7">
        <v>0</v>
      </c>
      <c r="T17" s="7" t="str">
        <v>some-name-for-this-termDeposit-excel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LusidInstrumentId,ClientInternal</v>
      </c>
      <c r="D18" s="7" t="str">
        <v>LUID_A07M3EPR,test_td</v>
      </c>
      <c r="E18" s="7">
        <v>43866</v>
      </c>
      <c r="F18" s="7">
        <v>43869</v>
      </c>
      <c r="G18" s="7">
        <v>1000000</v>
      </c>
      <c r="H18" s="7">
        <v>0.03</v>
      </c>
      <c r="I18" s="7" t="str">
        <v>USD</v>
      </c>
      <c r="J18" s="7" t="str">
        <v>6M</v>
      </c>
      <c r="K18" s="7" t="str">
        <v>Thirty360</v>
      </c>
      <c r="L18" s="7" t="str">
        <v>ModifiedFollowing</v>
      </c>
      <c r="M18" s="7" t="str">
        <v>US</v>
      </c>
      <c r="N18" s="7" t="str">
        <v>US</v>
      </c>
      <c r="O18" s="7">
        <v>2</v>
      </c>
      <c r="P18" s="7">
        <v>2</v>
      </c>
      <c r="Q18" s="7" t="b">
        <v>1</v>
      </c>
      <c r="R18" s="7">
        <v>0</v>
      </c>
      <c r="S18" s="7">
        <v>0</v>
      </c>
      <c r="T18" s="7" t="str">
        <v>Term Deposit Test3%-excel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LusidInstrumentId,ClientInternal</v>
      </c>
      <c r="D19" s="7" t="str">
        <v>LUID_C1SNEDCC,Term Deposit Example</v>
      </c>
      <c r="E19" s="7">
        <v>43866</v>
      </c>
      <c r="F19" s="7">
        <v>43869</v>
      </c>
      <c r="G19" s="7">
        <v>1000000</v>
      </c>
      <c r="H19" s="7">
        <v>0.03</v>
      </c>
      <c r="I19" s="7" t="str">
        <v>USD</v>
      </c>
      <c r="J19" s="7" t="str">
        <v>6M</v>
      </c>
      <c r="K19" s="7" t="str">
        <v>Actual365</v>
      </c>
      <c r="L19" s="7" t="str">
        <v>ModifiedFollowing</v>
      </c>
      <c r="M19" s="7" t="str">
        <v>US</v>
      </c>
      <c r="N19" s="7" t="str">
        <v>US</v>
      </c>
      <c r="O19" s="7">
        <v>1</v>
      </c>
      <c r="P19" s="7">
        <v>1</v>
      </c>
      <c r="Q19" s="7" t="b">
        <v>1</v>
      </c>
      <c r="R19" s="7">
        <v>0</v>
      </c>
      <c r="S19" s="7">
        <v>0</v>
      </c>
      <c r="T19" s="7" t="str">
        <v>Term Deposit Example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LusidInstrumentId,ClientInternal</v>
      </c>
      <c r="D20" s="7" t="str">
        <v>LUID_ZUKLIMYI,TermDepositInstrument</v>
      </c>
      <c r="E20" s="7">
        <v>43866</v>
      </c>
      <c r="F20" s="7">
        <v>43869</v>
      </c>
      <c r="G20" s="7">
        <v>1000000</v>
      </c>
      <c r="H20" s="7">
        <v>0.03</v>
      </c>
      <c r="I20" s="7" t="str">
        <v>GBP</v>
      </c>
      <c r="J20" s="7" t="str">
        <v>6M</v>
      </c>
      <c r="K20" s="7" t="str">
        <v>Actual365</v>
      </c>
      <c r="L20" s="7" t="str">
        <v>ModifiedFollowing</v>
      </c>
      <c r="M20" s="7" t="str">
        <v/>
      </c>
      <c r="N20" s="7" t="str">
        <v/>
      </c>
      <c r="O20" s="7">
        <v>1</v>
      </c>
      <c r="P20" s="7">
        <v>0</v>
      </c>
      <c r="Q20" s="7" t="b">
        <v>1</v>
      </c>
      <c r="R20" s="7">
        <v>0</v>
      </c>
      <c r="S20" s="7">
        <v>0</v>
      </c>
      <c r="T20" s="7" t="str">
        <v>Term Deposit Example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LusidInstrumentId,ClientInternal</v>
      </c>
      <c r="D21" s="7" t="str">
        <v>LUID_VPK1BFPC,TermDepositInstrument</v>
      </c>
      <c r="E21" s="7">
        <v>43866</v>
      </c>
      <c r="F21" s="7">
        <v>43869</v>
      </c>
      <c r="G21" s="7">
        <v>1000000</v>
      </c>
      <c r="H21" s="7">
        <v>0.03</v>
      </c>
      <c r="I21" s="7" t="str">
        <v>GBP</v>
      </c>
      <c r="J21" s="7" t="str">
        <v>6M</v>
      </c>
      <c r="K21" s="7" t="str">
        <v>Actual365</v>
      </c>
      <c r="L21" s="7" t="str">
        <v>ModifiedFollowing</v>
      </c>
      <c r="M21" s="7" t="str">
        <v/>
      </c>
      <c r="N21" s="7" t="str">
        <v/>
      </c>
      <c r="O21" s="7">
        <v>1</v>
      </c>
      <c r="P21" s="7">
        <v>0</v>
      </c>
      <c r="Q21" s="7" t="b">
        <v>1</v>
      </c>
      <c r="R21" s="7">
        <v>0</v>
      </c>
      <c r="S21" s="7">
        <v>0</v>
      </c>
      <c r="T21" s="7" t="str">
        <v>Term Deposit Example</v>
      </c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LusidInstrumentId,ClientInternal</v>
      </c>
      <c r="D22" s="7" t="str">
        <v>LUID_FR1EO0LW,TermDepositInstrument</v>
      </c>
      <c r="E22" s="7">
        <v>43866</v>
      </c>
      <c r="F22" s="7">
        <v>43869</v>
      </c>
      <c r="G22" s="7">
        <v>1000000</v>
      </c>
      <c r="H22" s="7">
        <v>0.03</v>
      </c>
      <c r="I22" s="7" t="str">
        <v>GBP</v>
      </c>
      <c r="J22" s="7" t="str">
        <v>6M</v>
      </c>
      <c r="K22" s="7" t="str">
        <v>Actual365</v>
      </c>
      <c r="L22" s="7" t="str">
        <v>ModifiedFollowing</v>
      </c>
      <c r="M22" s="7" t="str">
        <v/>
      </c>
      <c r="N22" s="7" t="str">
        <v/>
      </c>
      <c r="O22" s="7">
        <v>1</v>
      </c>
      <c r="P22" s="7">
        <v>0</v>
      </c>
      <c r="Q22" s="7" t="b">
        <v>1</v>
      </c>
      <c r="R22" s="7">
        <v>0</v>
      </c>
      <c r="S22" s="7">
        <v>0</v>
      </c>
      <c r="T22" s="7" t="str">
        <v>Term Deposit Example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LusidInstrumentId,ClientInternal</v>
      </c>
      <c r="D23" s="7" t="str">
        <v>LUID_AIMRYMVC,TermDepositInstrument</v>
      </c>
      <c r="E23" s="7">
        <v>43866</v>
      </c>
      <c r="F23" s="7">
        <v>43869</v>
      </c>
      <c r="G23" s="7">
        <v>1000000</v>
      </c>
      <c r="H23" s="7">
        <v>0.03</v>
      </c>
      <c r="I23" s="7" t="str">
        <v>GBP</v>
      </c>
      <c r="J23" s="7" t="str">
        <v>6M</v>
      </c>
      <c r="K23" s="7" t="str">
        <v>Actual365</v>
      </c>
      <c r="L23" s="7" t="str">
        <v>ModifiedFollowing</v>
      </c>
      <c r="M23" s="7" t="str">
        <v/>
      </c>
      <c r="N23" s="7" t="str">
        <v/>
      </c>
      <c r="O23" s="7">
        <v>1</v>
      </c>
      <c r="P23" s="7">
        <v>0</v>
      </c>
      <c r="Q23" s="7" t="b">
        <v>1</v>
      </c>
      <c r="R23" s="7">
        <v>0</v>
      </c>
      <c r="S23" s="7">
        <v>0</v>
      </c>
      <c r="T23" s="7" t="str">
        <v>Term Deposit Example</v>
      </c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LusidInstrumentId,ClientInternal</v>
      </c>
      <c r="D24" s="7" t="str">
        <v>LUID_KZLDEKNL,TermDepositInstrument</v>
      </c>
      <c r="E24" s="7">
        <v>43866</v>
      </c>
      <c r="F24" s="7">
        <v>43869</v>
      </c>
      <c r="G24" s="7">
        <v>1000000</v>
      </c>
      <c r="H24" s="7">
        <v>0.03</v>
      </c>
      <c r="I24" s="7" t="str">
        <v>GBP</v>
      </c>
      <c r="J24" s="7" t="str">
        <v>6M</v>
      </c>
      <c r="K24" s="7" t="str">
        <v>Actual365</v>
      </c>
      <c r="L24" s="7" t="str">
        <v>ModifiedFollowing</v>
      </c>
      <c r="M24" s="7" t="str">
        <v/>
      </c>
      <c r="N24" s="7" t="str">
        <v/>
      </c>
      <c r="O24" s="7">
        <v>1</v>
      </c>
      <c r="P24" s="7">
        <v>0</v>
      </c>
      <c r="Q24" s="7" t="b">
        <v>1</v>
      </c>
      <c r="R24" s="7">
        <v>0</v>
      </c>
      <c r="S24" s="7">
        <v>0</v>
      </c>
      <c r="T24" s="7" t="str">
        <v>Term Deposit Example</v>
      </c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LusidInstrumentId,ClientInternal</v>
      </c>
      <c r="D25" s="7" t="str">
        <v>LUID_00004E5N,id-term-deposit-1</v>
      </c>
      <c r="E25" s="7">
        <v>43835</v>
      </c>
      <c r="F25" s="7">
        <v>44048</v>
      </c>
      <c r="G25" s="7">
        <v>1000000</v>
      </c>
      <c r="H25" s="7">
        <v>0.03</v>
      </c>
      <c r="I25" s="7" t="str">
        <v>USD</v>
      </c>
      <c r="J25" s="7" t="str">
        <v>6M</v>
      </c>
      <c r="K25" s="7" t="str">
        <v>Actual365</v>
      </c>
      <c r="L25" s="7" t="str">
        <v>ModifiedFollowing</v>
      </c>
      <c r="M25" s="7" t="str">
        <v>US</v>
      </c>
      <c r="N25" s="7" t="str">
        <v>US</v>
      </c>
      <c r="O25" s="7">
        <v>1</v>
      </c>
      <c r="P25" s="7">
        <v>1</v>
      </c>
      <c r="Q25" s="7" t="b">
        <v>1</v>
      </c>
      <c r="R25" s="7">
        <v>0</v>
      </c>
      <c r="S25" s="7">
        <v>0</v>
      </c>
      <c r="T25" s="7" t="str">
        <v>ProperlyDefinedTermDeposit1</v>
      </c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LusidInstrumentId,ClientInternal</v>
      </c>
      <c r="D26" s="7" t="str">
        <v>LUID_00004E5O,id-term-deposit-2</v>
      </c>
      <c r="E26" s="7">
        <v>43835</v>
      </c>
      <c r="F26" s="7">
        <v>44048</v>
      </c>
      <c r="G26" s="7">
        <v>1000000</v>
      </c>
      <c r="H26" s="7">
        <v>0.03</v>
      </c>
      <c r="I26" s="7" t="str">
        <v>USD</v>
      </c>
      <c r="J26" s="7" t="str">
        <v>6M</v>
      </c>
      <c r="K26" s="7" t="str">
        <v>Actual365</v>
      </c>
      <c r="L26" s="7" t="str">
        <v>ModifiedFollowing</v>
      </c>
      <c r="M26" s="7" t="str">
        <v>US</v>
      </c>
      <c r="N26" s="7" t="str">
        <v>US</v>
      </c>
      <c r="O26" s="7">
        <v>1</v>
      </c>
      <c r="P26" s="7">
        <v>1</v>
      </c>
      <c r="Q26" s="7" t="b">
        <v>1</v>
      </c>
      <c r="R26" s="7">
        <v>0</v>
      </c>
      <c r="S26" s="7">
        <v>0</v>
      </c>
      <c r="T26" s="7" t="str">
        <v>ProperlyDefinedTermDeposit2</v>
      </c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77</v>
      </c>
      <c r="I32" s="6" t="s">
        <v>117</v>
      </c>
      <c r="J32" s="6" t="s">
        <v>118</v>
      </c>
      <c r="K32" s="6" t="s">
        <v>119</v>
      </c>
      <c r="L32" s="6" t="s">
        <v>120</v>
      </c>
      <c r="M32" s="6" t="s">
        <v>121</v>
      </c>
      <c r="N32" s="6" t="s">
        <v>122</v>
      </c>
      <c r="O32" s="6" t="s">
        <v>123</v>
      </c>
      <c r="P32" s="6" t="s">
        <v>124</v>
      </c>
      <c r="Q32" s="6" t="s">
        <v>125</v>
      </c>
      <c r="R32" s="6" t="s">
        <v>126</v>
      </c>
      <c r="S32" s="6" t="s">
        <v>127</v>
      </c>
      <c r="T32" s="6" t="s">
        <v>128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_xll.flTermDepositAdd(C32:T41)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CalculationType" sqref="Y32" xr:uid="{97A9F2D8-129F-41A0-942D-C6BD84AF141B}"/>
    <dataValidation allowBlank="1" showInputMessage="1" showErrorMessage="1" prompt="FirstCouponPayDate" sqref="X32" xr:uid="{346CB884-09A8-4456-8CFA-DE3763E33FF8}"/>
    <dataValidation allowBlank="1" showInputMessage="1" showErrorMessage="1" prompt="InitialCouponDate" sqref="W32" xr:uid="{C41AE294-DAAA-4BAC-AE31-43D742F84004}"/>
    <dataValidation allowBlank="1" showInputMessage="1" showErrorMessage="1" prompt="ExDividendDays" sqref="V32" xr:uid="{4FA92FE3-30F6-4974-8C59-1FBB0AA40AD7}"/>
    <dataValidation allowBlank="1" showInputMessage="1" showErrorMessage="1" prompt="CouponRate" sqref="U32" xr:uid="{F28ABB7B-3F43-4438-91E9-C37FB0B87F3E}"/>
    <dataValidation allowBlank="1" showInputMessage="1" showErrorMessage="1" prompt="FarSettlementCcy" sqref="AA32" xr:uid="{05D50BA4-4CD3-46F6-AEC4-D4BF5B2591CF}"/>
    <dataValidation allowBlank="1" showInputMessage="1" showErrorMessage="1" prompt="FarFixingDate" sqref="Z32" xr:uid="{BB41EE89-9C7B-48E5-88B7-0360C37B16B2}"/>
    <dataValidation allowBlank="1" showInputMessage="1" showErrorMessage="1" prompt="Name" sqref="C32" xr:uid="{B6FDB99C-897C-4199-882A-F8EBA377B126}"/>
    <dataValidation allowBlank="1" showInputMessage="1" showErrorMessage="1" prompt="Instrument Id Types" sqref="D32" xr:uid="{AFA7EE24-65B5-487B-8215-59BD520D1F46}"/>
    <dataValidation allowBlank="1" showInputMessage="1" showErrorMessage="1" prompt="Instrument Ids" sqref="E32" xr:uid="{CCC4FC85-87D6-4D11-8F33-0849EDCB48A2}"/>
    <dataValidation allowBlank="1" showInputMessage="1" showErrorMessage="1" prompt="StartDate" sqref="F32" xr:uid="{3EBE4AF5-B500-477D-A573-87ACDB548851}"/>
    <dataValidation allowBlank="1" showInputMessage="1" showErrorMessage="1" prompt="MaturityDate" sqref="G32" xr:uid="{EAFD11A3-BE5D-4DB5-BE77-93F4A32EB1A4}"/>
    <dataValidation allowBlank="1" showInputMessage="1" showErrorMessage="1" prompt="ContractSize" sqref="H32" xr:uid="{FA1C38C1-FBBA-412E-BADF-162E6C5B85B4}"/>
    <dataValidation allowBlank="1" showInputMessage="1" showErrorMessage="1" prompt="Rate" sqref="I32" xr:uid="{A944A962-E3FD-44B8-B0A5-FB935B8F8A22}"/>
    <dataValidation allowBlank="1" showInputMessage="1" showErrorMessage="1" prompt="FlowConventionCurrency" sqref="J32" xr:uid="{76E5B8B7-CE23-4C86-A25D-0BF75F8AF2B2}"/>
    <dataValidation allowBlank="1" showInputMessage="1" showErrorMessage="1" prompt="FlowConventionPaymentFrequency" sqref="K32" xr:uid="{9692E927-9068-4C7F-9B48-E74D7C547338}"/>
    <dataValidation allowBlank="1" showInputMessage="1" showErrorMessage="1" prompt="FlowConventionDayCountConvention" sqref="L32" xr:uid="{B1C21C77-18DD-4F33-9E68-F0EB1F652FDA}"/>
    <dataValidation allowBlank="1" showInputMessage="1" showErrorMessage="1" prompt="FlowConventionRollConvention" sqref="M32" xr:uid="{38A9D767-8AD9-4996-8437-54E9A601C501}"/>
    <dataValidation allowBlank="1" showInputMessage="1" showErrorMessage="1" prompt="FlowConventionPaymentCalendars" sqref="N32" xr:uid="{39B63BD6-BC67-4D30-A83A-6322BE5B6A0B}"/>
    <dataValidation allowBlank="1" showInputMessage="1" showErrorMessage="1" prompt="FlowConventionResetCalendars" sqref="O32" xr:uid="{FDF3CB68-7A4E-45D9-BE0D-6F112FAC2B37}"/>
    <dataValidation allowBlank="1" showInputMessage="1" showErrorMessage="1" prompt="FlowConventionSettleDays" sqref="P32" xr:uid="{7863E1FB-056B-4E39-8806-CCE8DA0857E1}"/>
    <dataValidation allowBlank="1" showInputMessage="1" showErrorMessage="1" prompt="FlowConventionResetDays" sqref="Q32" xr:uid="{56B432A7-4D95-4E94-8FE7-2249A70B12CD}"/>
    <dataValidation allowBlank="1" showInputMessage="1" showErrorMessage="1" prompt="FlowConventionLeapDaysIncluded" sqref="R32" xr:uid="{196CE178-4465-4215-BBF9-896AB0AF1B24}"/>
    <dataValidation allowBlank="1" showInputMessage="1" showErrorMessage="1" prompt="FlowConventionScope" sqref="S32" xr:uid="{297152EE-683B-4800-9E40-696C3540347C}"/>
    <dataValidation allowBlank="1" showInputMessage="1" showErrorMessage="1" prompt="FlowConventionCode" sqref="T32" xr:uid="{F6374596-83AB-48FC-B10A-A6AE5736C9BE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DFA9-0325-41A4-8DEC-819B5B412E89}">
  <dimension ref="A1:AC43"/>
  <sheetViews>
    <sheetView workbookViewId="0">
      <selection activeCell="C42" sqref="C42"/>
    </sheetView>
  </sheetViews>
  <sheetFormatPr defaultColWidth="7.42578125" defaultRowHeight="15" x14ac:dyDescent="0.25"/>
  <cols>
    <col min="2" max="2" width="29.140625" bestFit="1" customWidth="1"/>
    <col min="3" max="3" width="37.42578125" customWidth="1"/>
    <col min="4" max="4" width="66.140625" bestFit="1" customWidth="1"/>
    <col min="5" max="5" width="14" bestFit="1" customWidth="1"/>
    <col min="6" max="6" width="9.28515625" bestFit="1" customWidth="1"/>
    <col min="7" max="7" width="12.42578125" bestFit="1" customWidth="1"/>
    <col min="8" max="9" width="15.7109375" bestFit="1" customWidth="1"/>
    <col min="10" max="10" width="13.7109375" bestFit="1" customWidth="1"/>
    <col min="11" max="11" width="15.5703125" bestFit="1" customWidth="1"/>
    <col min="12" max="12" width="20.42578125" bestFit="1" customWidth="1"/>
    <col min="13" max="13" width="28.28515625" bestFit="1" customWidth="1"/>
    <col min="14" max="15" width="21.7109375" bestFit="1" customWidth="1"/>
    <col min="16" max="17" width="20.28515625" bestFit="1" customWidth="1"/>
    <col min="18" max="18" width="19.42578125" bestFit="1" customWidth="1"/>
    <col min="19" max="19" width="23.28515625" bestFit="1" customWidth="1"/>
    <col min="20" max="20" width="42.57031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T27">_xll.flExchangeTradedOptionsGetAll(C9,,,,C11,C13)</f>
        <v>Instrument Id Types</v>
      </c>
      <c r="D16" s="6" t="str">
        <v>Instrument Ids</v>
      </c>
      <c r="E16" s="6" t="str">
        <v>StartDate</v>
      </c>
      <c r="F16" s="6" t="str">
        <v>Contracts</v>
      </c>
      <c r="G16" s="6" t="str">
        <v>RefSpotPrice</v>
      </c>
      <c r="H16" s="6" t="str">
        <v>ContractDomCcy</v>
      </c>
      <c r="I16" s="6" t="str">
        <v>ContractStrike</v>
      </c>
      <c r="J16" s="6" t="str">
        <v>ContractSize</v>
      </c>
      <c r="K16" s="6" t="str">
        <v>ContractCountry</v>
      </c>
      <c r="L16" s="6" t="str">
        <v>ContractDeliveryType</v>
      </c>
      <c r="M16" s="6" t="str">
        <v>ContractDescription</v>
      </c>
      <c r="N16" s="6" t="str">
        <v>ContractExchangeCode</v>
      </c>
      <c r="O16" s="6" t="str">
        <v>ContractExerciseDate</v>
      </c>
      <c r="P16" s="6" t="str">
        <v>ContractExerciseType</v>
      </c>
      <c r="Q16" s="6" t="str">
        <v>ContractOptionCode</v>
      </c>
      <c r="R16" s="6" t="str">
        <v>ContractOptionType</v>
      </c>
      <c r="S16" s="6" t="str">
        <v>ContractUnderlyingCode</v>
      </c>
      <c r="T16" s="6" t="str">
        <v>Name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 t="str">
        <v>LusidInstrumentId,ClientInternal,Isin</v>
      </c>
      <c r="D17" s="7" t="str">
        <v>LUID_0000BNR0,luminesce-test-create-etd-16353417622,US34532RAA42</v>
      </c>
      <c r="E17" s="7">
        <v>43831</v>
      </c>
      <c r="F17" s="7">
        <v>2</v>
      </c>
      <c r="G17" s="7">
        <v>50.5</v>
      </c>
      <c r="H17" s="7" t="str">
        <v>USD</v>
      </c>
      <c r="I17" s="7">
        <v>20.5</v>
      </c>
      <c r="J17" s="7">
        <v>1000</v>
      </c>
      <c r="K17" s="7" t="str">
        <v>US</v>
      </c>
      <c r="L17" s="7" t="str">
        <v>Physical</v>
      </c>
      <c r="M17" s="7" t="str">
        <v>Excel</v>
      </c>
      <c r="N17" s="7" t="str">
        <v>NYM</v>
      </c>
      <c r="O17" s="7">
        <v>44197</v>
      </c>
      <c r="P17" s="7" t="str">
        <v>European</v>
      </c>
      <c r="Q17" s="7" t="str">
        <v>X</v>
      </c>
      <c r="R17" s="7" t="str">
        <v>Put</v>
      </c>
      <c r="S17" s="7" t="str">
        <v>X</v>
      </c>
      <c r="T17" s="7" t="str">
        <v>luminesce-test-create-etd-16353417622-excel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 t="str">
        <v>LusidInstrumentId,ClientInternal,Isin</v>
      </c>
      <c r="D18" s="7" t="str">
        <v>LUID_0000BNR1,luminesce-test-create-etd-16353417621,US34532RAA42</v>
      </c>
      <c r="E18" s="7">
        <v>43831</v>
      </c>
      <c r="F18" s="7">
        <v>2</v>
      </c>
      <c r="G18" s="7">
        <v>50.5</v>
      </c>
      <c r="H18" s="7" t="str">
        <v>USD</v>
      </c>
      <c r="I18" s="7">
        <v>20.5</v>
      </c>
      <c r="J18" s="7">
        <v>1000</v>
      </c>
      <c r="K18" s="7" t="str">
        <v>US</v>
      </c>
      <c r="L18" s="7" t="str">
        <v>Cash</v>
      </c>
      <c r="M18" s="7" t="str">
        <v>Excel</v>
      </c>
      <c r="N18" s="7" t="str">
        <v>NYM</v>
      </c>
      <c r="O18" s="7">
        <v>44197</v>
      </c>
      <c r="P18" s="7" t="str">
        <v>American</v>
      </c>
      <c r="Q18" s="7" t="str">
        <v>X</v>
      </c>
      <c r="R18" s="7" t="str">
        <v>Put</v>
      </c>
      <c r="S18" s="7" t="str">
        <v>X</v>
      </c>
      <c r="T18" s="7" t="str">
        <v>luminesce-test-create-etd-16353417621-foo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 t="str">
        <v>LusidInstrumentId,ClientInternal</v>
      </c>
      <c r="D19" s="7" t="str">
        <v>LUID_0000BOXN,OPT-USZ1C15721</v>
      </c>
      <c r="E19" s="7">
        <v>44249</v>
      </c>
      <c r="F19" s="7">
        <v>1</v>
      </c>
      <c r="G19" s="7">
        <v>130.875</v>
      </c>
      <c r="H19" s="7" t="str">
        <v>USD</v>
      </c>
      <c r="I19" s="7">
        <v>130.25</v>
      </c>
      <c r="J19" s="7">
        <v>100000</v>
      </c>
      <c r="K19" s="7" t="str">
        <v>US</v>
      </c>
      <c r="L19" s="7" t="str">
        <v>Cash</v>
      </c>
      <c r="M19" s="7" t="str">
        <v>130.25 Call US 10Y Bond Future</v>
      </c>
      <c r="N19" s="7" t="str">
        <v>CBOT</v>
      </c>
      <c r="O19" s="7">
        <v>44498</v>
      </c>
      <c r="P19" s="7" t="str">
        <v>American</v>
      </c>
      <c r="Q19" s="7" t="str">
        <v>US</v>
      </c>
      <c r="R19" s="7" t="str">
        <v>Call</v>
      </c>
      <c r="S19" s="7" t="str">
        <v>TY</v>
      </c>
      <c r="T19" s="7" t="str">
        <v>US BOND FUTR OPTN Dec21C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 t="str">
        <v>LusidInstrumentId,ClientInternal,Isin</v>
      </c>
      <c r="D20" s="7" t="str">
        <v>LUID_0000BPT9,luminesce-test-create-etd-16353458841,US34532RAA42</v>
      </c>
      <c r="E20" s="7">
        <v>43831</v>
      </c>
      <c r="F20" s="7">
        <v>2</v>
      </c>
      <c r="G20" s="7">
        <v>50.5</v>
      </c>
      <c r="H20" s="7" t="str">
        <v>USD</v>
      </c>
      <c r="I20" s="7">
        <v>20.5</v>
      </c>
      <c r="J20" s="7">
        <v>1000</v>
      </c>
      <c r="K20" s="7" t="str">
        <v>US</v>
      </c>
      <c r="L20" s="7" t="str">
        <v>Cash</v>
      </c>
      <c r="M20" s="7" t="str">
        <v>Some desc.</v>
      </c>
      <c r="N20" s="7" t="str">
        <v>NYM</v>
      </c>
      <c r="O20" s="7">
        <v>44197</v>
      </c>
      <c r="P20" s="7" t="str">
        <v>American</v>
      </c>
      <c r="Q20" s="7" t="str">
        <v>X</v>
      </c>
      <c r="R20" s="7" t="str">
        <v>Put</v>
      </c>
      <c r="S20" s="7" t="str">
        <v>X</v>
      </c>
      <c r="T20" s="7" t="str">
        <v>luminesce-test-create-etd-16353458841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 t="str">
        <v>LusidInstrumentId,ClientInternal,Isin</v>
      </c>
      <c r="D21" s="7" t="str">
        <v>LUID_0000BPT8,luminesce-test-create-etd-16353458842,US34532RAA42</v>
      </c>
      <c r="E21" s="7">
        <v>43831</v>
      </c>
      <c r="F21" s="7">
        <v>2</v>
      </c>
      <c r="G21" s="7">
        <v>50.5</v>
      </c>
      <c r="H21" s="7" t="str">
        <v>USD</v>
      </c>
      <c r="I21" s="7">
        <v>20.5</v>
      </c>
      <c r="J21" s="7">
        <v>1000</v>
      </c>
      <c r="K21" s="7" t="str">
        <v>US</v>
      </c>
      <c r="L21" s="7" t="str">
        <v>Physical</v>
      </c>
      <c r="M21" s="7" t="str">
        <v>Some desc.</v>
      </c>
      <c r="N21" s="7" t="str">
        <v>NYM</v>
      </c>
      <c r="O21" s="7">
        <v>44197</v>
      </c>
      <c r="P21" s="7" t="str">
        <v>European</v>
      </c>
      <c r="Q21" s="7" t="str">
        <v>X</v>
      </c>
      <c r="R21" s="7" t="str">
        <v>Put</v>
      </c>
      <c r="S21" s="7" t="str">
        <v>X</v>
      </c>
      <c r="T21" s="7" t="str">
        <v>luminesce-test-create-etd-16353458842</v>
      </c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 t="str">
        <v>LusidInstrumentId,ClientInternal,Isin</v>
      </c>
      <c r="D22" s="7" t="str">
        <v>LUID_0000BSC5,luminesce-test-create-etd-16353591322,US34532RAA42</v>
      </c>
      <c r="E22" s="7">
        <v>43831</v>
      </c>
      <c r="F22" s="7">
        <v>2</v>
      </c>
      <c r="G22" s="7">
        <v>50.5</v>
      </c>
      <c r="H22" s="7" t="str">
        <v>USD</v>
      </c>
      <c r="I22" s="7">
        <v>20.5</v>
      </c>
      <c r="J22" s="7">
        <v>1000</v>
      </c>
      <c r="K22" s="7" t="str">
        <v>US</v>
      </c>
      <c r="L22" s="7" t="str">
        <v>Physical</v>
      </c>
      <c r="M22" s="7" t="str">
        <v>Some desc.</v>
      </c>
      <c r="N22" s="7" t="str">
        <v>NYM</v>
      </c>
      <c r="O22" s="7">
        <v>44197</v>
      </c>
      <c r="P22" s="7" t="str">
        <v>European</v>
      </c>
      <c r="Q22" s="7" t="str">
        <v>X</v>
      </c>
      <c r="R22" s="7" t="str">
        <v>Put</v>
      </c>
      <c r="S22" s="7" t="str">
        <v>X</v>
      </c>
      <c r="T22" s="7" t="str">
        <v>luminesce-test-create-etd-16353591322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 t="str">
        <v>LusidInstrumentId,ClientInternal,Isin</v>
      </c>
      <c r="D23" s="7" t="str">
        <v>LUID_0000BSC4,luminesce-test-create-etd-16353591321,US34532RAA42</v>
      </c>
      <c r="E23" s="7">
        <v>43831</v>
      </c>
      <c r="F23" s="7">
        <v>2</v>
      </c>
      <c r="G23" s="7">
        <v>50.5</v>
      </c>
      <c r="H23" s="7" t="str">
        <v>USD</v>
      </c>
      <c r="I23" s="7">
        <v>20.5</v>
      </c>
      <c r="J23" s="7">
        <v>1000</v>
      </c>
      <c r="K23" s="7" t="str">
        <v>US</v>
      </c>
      <c r="L23" s="7" t="str">
        <v>Cash</v>
      </c>
      <c r="M23" s="7" t="str">
        <v>Some desc.</v>
      </c>
      <c r="N23" s="7" t="str">
        <v>NYM</v>
      </c>
      <c r="O23" s="7">
        <v>44197</v>
      </c>
      <c r="P23" s="7" t="str">
        <v>American</v>
      </c>
      <c r="Q23" s="7" t="str">
        <v>X</v>
      </c>
      <c r="R23" s="7" t="str">
        <v>Put</v>
      </c>
      <c r="S23" s="7" t="str">
        <v>X</v>
      </c>
      <c r="T23" s="7" t="str">
        <v>luminesce-test-create-etd-16353591321</v>
      </c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 t="str">
        <v>LusidInstrumentId,ClientInternal,Isin</v>
      </c>
      <c r="D24" s="7" t="str">
        <v>LUID_0000BTHL,luminesce-test-create-etd-16353623852,US34532RAA42</v>
      </c>
      <c r="E24" s="7">
        <v>43831</v>
      </c>
      <c r="F24" s="7">
        <v>2</v>
      </c>
      <c r="G24" s="7">
        <v>50.5</v>
      </c>
      <c r="H24" s="7" t="str">
        <v>USD</v>
      </c>
      <c r="I24" s="7">
        <v>20.5</v>
      </c>
      <c r="J24" s="7">
        <v>1000</v>
      </c>
      <c r="K24" s="7" t="str">
        <v>US</v>
      </c>
      <c r="L24" s="7" t="str">
        <v>Physical</v>
      </c>
      <c r="M24" s="7" t="str">
        <v>Some desc.</v>
      </c>
      <c r="N24" s="7" t="str">
        <v>NYM</v>
      </c>
      <c r="O24" s="7">
        <v>44197</v>
      </c>
      <c r="P24" s="7" t="str">
        <v>European</v>
      </c>
      <c r="Q24" s="7" t="str">
        <v>X</v>
      </c>
      <c r="R24" s="7" t="str">
        <v>Put</v>
      </c>
      <c r="S24" s="7" t="str">
        <v>X</v>
      </c>
      <c r="T24" s="7" t="str">
        <v>luminesce-test-create-etd-16353623852</v>
      </c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 t="str">
        <v>LusidInstrumentId,ClientInternal,Isin</v>
      </c>
      <c r="D25" s="7" t="str">
        <v>LUID_0000BTHM,luminesce-test-create-etd-16353623851,US34532RAA42</v>
      </c>
      <c r="E25" s="7">
        <v>43831</v>
      </c>
      <c r="F25" s="7">
        <v>2</v>
      </c>
      <c r="G25" s="7">
        <v>50.5</v>
      </c>
      <c r="H25" s="7" t="str">
        <v>USD</v>
      </c>
      <c r="I25" s="7">
        <v>20.5</v>
      </c>
      <c r="J25" s="7">
        <v>1000</v>
      </c>
      <c r="K25" s="7" t="str">
        <v>US</v>
      </c>
      <c r="L25" s="7" t="str">
        <v>Cash</v>
      </c>
      <c r="M25" s="7" t="str">
        <v>Some desc.</v>
      </c>
      <c r="N25" s="7" t="str">
        <v>NYM</v>
      </c>
      <c r="O25" s="7">
        <v>44197</v>
      </c>
      <c r="P25" s="7" t="str">
        <v>American</v>
      </c>
      <c r="Q25" s="7" t="str">
        <v>X</v>
      </c>
      <c r="R25" s="7" t="str">
        <v>Put</v>
      </c>
      <c r="S25" s="7" t="str">
        <v>X</v>
      </c>
      <c r="T25" s="7" t="str">
        <v>luminesce-test-create-etd-16353623851</v>
      </c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 t="str">
        <v>LusidInstrumentId,ClientInternal,Isin</v>
      </c>
      <c r="D26" s="7" t="str">
        <v>LUID_0000BUNH,luminesce-test-create-etd-16353715022,US34532RAA42</v>
      </c>
      <c r="E26" s="7">
        <v>43831</v>
      </c>
      <c r="F26" s="7">
        <v>2</v>
      </c>
      <c r="G26" s="7">
        <v>50.5</v>
      </c>
      <c r="H26" s="7" t="str">
        <v>USD</v>
      </c>
      <c r="I26" s="7">
        <v>20.5</v>
      </c>
      <c r="J26" s="7">
        <v>1000</v>
      </c>
      <c r="K26" s="7" t="str">
        <v>US</v>
      </c>
      <c r="L26" s="7" t="str">
        <v>Physical</v>
      </c>
      <c r="M26" s="7" t="str">
        <v>Some desc.</v>
      </c>
      <c r="N26" s="7" t="str">
        <v>NYM</v>
      </c>
      <c r="O26" s="7">
        <v>44197</v>
      </c>
      <c r="P26" s="7" t="str">
        <v>European</v>
      </c>
      <c r="Q26" s="7" t="str">
        <v>X</v>
      </c>
      <c r="R26" s="7" t="str">
        <v>Put</v>
      </c>
      <c r="S26" s="7" t="str">
        <v>X</v>
      </c>
      <c r="T26" s="7" t="str">
        <v>luminesce-test-create-etd-16353715022</v>
      </c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7" t="str">
        <v>[More...]</v>
      </c>
      <c r="Q27" s="7" t="str">
        <v>[More...]</v>
      </c>
      <c r="R27" s="7" t="str">
        <v>[More...]</v>
      </c>
      <c r="S27" s="7" t="str">
        <v>[More...]</v>
      </c>
      <c r="T27" s="7" t="str">
        <v>[More...]</v>
      </c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70</v>
      </c>
      <c r="H32" s="6" t="s">
        <v>71</v>
      </c>
      <c r="I32" s="6" t="s">
        <v>72</v>
      </c>
      <c r="J32" s="6" t="s">
        <v>132</v>
      </c>
      <c r="K32" s="6" t="s">
        <v>77</v>
      </c>
      <c r="L32" s="6" t="s">
        <v>79</v>
      </c>
      <c r="M32" s="6" t="s">
        <v>133</v>
      </c>
      <c r="N32" s="6" t="s">
        <v>80</v>
      </c>
      <c r="O32" s="6" t="s">
        <v>81</v>
      </c>
      <c r="P32" s="6" t="s">
        <v>134</v>
      </c>
      <c r="Q32" s="6" t="s">
        <v>135</v>
      </c>
      <c r="R32" s="6" t="s">
        <v>136</v>
      </c>
      <c r="S32" s="6" t="s">
        <v>137</v>
      </c>
      <c r="T32" s="6" t="s">
        <v>138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_xll.flExchangeTradedOptionAdd(C32:T41)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BE6953F6-2340-4397-97F8-5940E91E326C}"/>
    <dataValidation allowBlank="1" showInputMessage="1" showErrorMessage="1" prompt="FarSettlementCcy" sqref="AA32" xr:uid="{77A31CBB-90F7-4768-9FB8-4F397A289AE5}"/>
    <dataValidation allowBlank="1" showInputMessage="1" showErrorMessage="1" prompt="CouponRate" sqref="U32" xr:uid="{122E6D6B-514A-4C85-B44D-B1C6E02BA009}"/>
    <dataValidation allowBlank="1" showInputMessage="1" showErrorMessage="1" prompt="ExDividendDays" sqref="V32" xr:uid="{C630EF35-E058-44C8-A6AA-A3440B2116DD}"/>
    <dataValidation allowBlank="1" showInputMessage="1" showErrorMessage="1" prompt="InitialCouponDate" sqref="W32" xr:uid="{A8CCC35A-D6C9-4BAF-B73A-3CB87EA4CB4A}"/>
    <dataValidation allowBlank="1" showInputMessage="1" showErrorMessage="1" prompt="FirstCouponPayDate" sqref="X32" xr:uid="{FC449033-389E-4704-B6E1-376BAABE94E9}"/>
    <dataValidation allowBlank="1" showInputMessage="1" showErrorMessage="1" prompt="CalculationType" sqref="Y32" xr:uid="{94CF24BF-FD7A-4ACB-83EB-246C4B5832F9}"/>
    <dataValidation allowBlank="1" showInputMessage="1" showErrorMessage="1" prompt="Name" sqref="C32" xr:uid="{63C91074-60FF-4AF3-8099-D6661BEBB5F0}"/>
    <dataValidation allowBlank="1" showInputMessage="1" showErrorMessage="1" prompt="Instrument Id Types" sqref="D32" xr:uid="{705431E1-7992-4CE9-9CAF-EF32D1B1AE0A}"/>
    <dataValidation allowBlank="1" showInputMessage="1" showErrorMessage="1" prompt="Instrument Ids" sqref="E32" xr:uid="{2C6C97E5-AFDC-4597-9637-5416ACE2B7C8}"/>
    <dataValidation allowBlank="1" showInputMessage="1" showErrorMessage="1" prompt="StartDate" sqref="F32" xr:uid="{F6D1B7C4-4460-4F40-A14B-DB19359B7092}"/>
    <dataValidation allowBlank="1" showInputMessage="1" showErrorMessage="1" prompt="Contracts" sqref="G32" xr:uid="{28C27FC6-9D8E-405B-8B5E-D90C14DE759D}"/>
    <dataValidation allowBlank="1" showInputMessage="1" showErrorMessage="1" prompt="RefSpotPrice" sqref="H32" xr:uid="{19ED8927-7E1F-4702-955A-57AB5043114F}"/>
    <dataValidation allowBlank="1" showInputMessage="1" showErrorMessage="1" prompt="ContractDomCcy" sqref="I32" xr:uid="{F0FEF525-38F8-482D-8A7C-1CA5649D7E1A}"/>
    <dataValidation allowBlank="1" showInputMessage="1" showErrorMessage="1" prompt="ContractStrike" sqref="J32" xr:uid="{1B427D4A-F95A-4EEA-9430-77394DB73E7B}"/>
    <dataValidation allowBlank="1" showInputMessage="1" showErrorMessage="1" prompt="ContractSize" sqref="K32" xr:uid="{2F055D75-5CC4-4D0A-8E04-AE4D3CA57B66}"/>
    <dataValidation allowBlank="1" showInputMessage="1" showErrorMessage="1" prompt="ContractCountry" sqref="L32" xr:uid="{66C13E83-75F4-449F-89DC-D9EA1BAC48B4}"/>
    <dataValidation allowBlank="1" showInputMessage="1" showErrorMessage="1" prompt="ContractDeliveryType" sqref="M32" xr:uid="{A1F0E873-0A63-4AE1-86E8-8F468B43F3E0}"/>
    <dataValidation allowBlank="1" showInputMessage="1" showErrorMessage="1" prompt="ContractDescription" sqref="N32" xr:uid="{B7BBED5A-AC47-4167-9C80-0779E0602F50}"/>
    <dataValidation allowBlank="1" showInputMessage="1" showErrorMessage="1" prompt="ContractExchangeCode" sqref="O32" xr:uid="{272C4862-6FE8-46DC-827F-F78A1FAC5D7D}"/>
    <dataValidation allowBlank="1" showInputMessage="1" showErrorMessage="1" prompt="ContractExerciseDate" sqref="P32" xr:uid="{F403857F-323F-4C22-8FF7-38FE1E572BFB}"/>
    <dataValidation allowBlank="1" showInputMessage="1" showErrorMessage="1" prompt="ContractExerciseType" sqref="Q32" xr:uid="{FD950F32-5A1F-46C0-A9BA-98C980000416}"/>
    <dataValidation allowBlank="1" showInputMessage="1" showErrorMessage="1" prompt="ContractOptionCode" sqref="R32" xr:uid="{E5500F22-194C-46C9-AAA4-53086BB620BB}"/>
    <dataValidation allowBlank="1" showInputMessage="1" showErrorMessage="1" prompt="ContractOptionType" sqref="S32" xr:uid="{E2AD6968-7DEB-4DD3-B532-0811CDF7241E}"/>
    <dataValidation allowBlank="1" showInputMessage="1" showErrorMessage="1" prompt="ContractUnderlyingCode" sqref="T32" xr:uid="{FF48327E-11B3-4429-901A-0B911D9FE8EC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BCDD-4B93-4131-B689-7124D2AD2E93}">
  <dimension ref="A1:AC43"/>
  <sheetViews>
    <sheetView workbookViewId="0">
      <selection activeCell="C43" sqref="C43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4" bestFit="1" customWidth="1"/>
    <col min="6" max="6" width="12.85546875" bestFit="1" customWidth="1"/>
    <col min="7" max="7" width="21.7109375" bestFit="1" customWidth="1"/>
    <col min="8" max="8" width="46.42578125" bestFit="1" customWidth="1"/>
    <col min="9" max="9" width="60.85546875" bestFit="1" customWidth="1"/>
    <col min="10" max="10" width="21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142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143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144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J27">_xll.flSimpleInstrumentsGetAll(C9,,,,C11,C13)</f>
        <v>MaturityDate</v>
      </c>
      <c r="D16" s="6" t="str">
        <v>DomCcy</v>
      </c>
      <c r="E16" s="6" t="str">
        <v>AssetClass</v>
      </c>
      <c r="F16" s="6" t="str">
        <v>FgnCcys</v>
      </c>
      <c r="G16" s="6" t="str">
        <v>SimpleInstrumentType</v>
      </c>
      <c r="H16" s="6" t="str">
        <v>Instrument Id Types</v>
      </c>
      <c r="I16" s="6" t="str">
        <v>Instrument Ids</v>
      </c>
      <c r="J16" s="6" t="str">
        <v>Name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7">
        <v>2958465.9999999884</v>
      </c>
      <c r="D17" s="7" t="str">
        <v>GBP</v>
      </c>
      <c r="E17" s="7" t="str">
        <v>Equities</v>
      </c>
      <c r="F17" s="7" t="str">
        <v/>
      </c>
      <c r="G17" s="7" t="str">
        <v>Equities</v>
      </c>
      <c r="H17" s="7" t="str">
        <v>Isin,Ticker,Sedol,ClientInternal,LusidInstrumentId</v>
      </c>
      <c r="I17" s="7" t="str">
        <v>JE00B8KF9B49,WPP LN,B8KF9B4,JE00B8KF9B49,LUID_C57B5A86</v>
      </c>
      <c r="J17" s="7" t="str">
        <v>WPP plc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7">
        <v>2958465.9999999884</v>
      </c>
      <c r="D18" s="7" t="str">
        <v>GBP</v>
      </c>
      <c r="E18" s="7" t="str">
        <v>Equities</v>
      </c>
      <c r="F18" s="7" t="str">
        <v/>
      </c>
      <c r="G18" s="7" t="str">
        <v>Equities</v>
      </c>
      <c r="H18" s="7" t="str">
        <v>Isin,Ticker,Sedol,ClientInternal,LusidInstrumentId</v>
      </c>
      <c r="I18" s="7" t="str">
        <v>GB00B2B0DG97,REL LN,B2B0DG9,GB00B2B0DG97,LUID_TPKIO14V</v>
      </c>
      <c r="J18" s="7" t="str">
        <v>RELX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7">
        <v>2958465.9999999884</v>
      </c>
      <c r="D19" s="7" t="str">
        <v>GBP</v>
      </c>
      <c r="E19" s="7" t="str">
        <v>Equities</v>
      </c>
      <c r="F19" s="7" t="str">
        <v/>
      </c>
      <c r="G19" s="7" t="str">
        <v>Equities</v>
      </c>
      <c r="H19" s="7" t="str">
        <v>Isin,Ticker,Sedol,ClientInternal,LusidInstrumentId</v>
      </c>
      <c r="I19" s="7" t="str">
        <v>GB0007980591,BP/ LN,798059,GB0007980591,LUID_7T48MSMH</v>
      </c>
      <c r="J19" s="7" t="str">
        <v>BP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7">
        <v>2958465.9999999884</v>
      </c>
      <c r="D20" s="7" t="str">
        <v>GBP</v>
      </c>
      <c r="E20" s="7" t="str">
        <v>Equities</v>
      </c>
      <c r="F20" s="7" t="str">
        <v/>
      </c>
      <c r="G20" s="7" t="str">
        <v>Equities</v>
      </c>
      <c r="H20" s="7" t="str">
        <v>Isin,Ticker,Sedol,ClientInternal,LusidInstrumentId</v>
      </c>
      <c r="I20" s="7" t="str">
        <v>GB00B1KJJ408,WTB LN,B1KJJ40,GB00B1KJJ408,LUID_CD1L7WTM</v>
      </c>
      <c r="J20" s="7" t="str">
        <v>Whitbread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7">
        <v>2958465.9999999884</v>
      </c>
      <c r="D21" s="7" t="str">
        <v>GBP</v>
      </c>
      <c r="E21" s="7" t="str">
        <v>Equities</v>
      </c>
      <c r="F21" s="7" t="str">
        <v/>
      </c>
      <c r="G21" s="7" t="str">
        <v>Equities</v>
      </c>
      <c r="H21" s="7" t="str">
        <v>Isin,Ticker,Sedol,ClientInternal,LusidInstrumentId</v>
      </c>
      <c r="I21" s="7" t="str">
        <v>GB0033195214,KGF LN,3319521,GB0033195214,LUID_9VM84M1N</v>
      </c>
      <c r="J21" s="7" t="str">
        <v>Kingfisher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7">
        <v>2958465.9999999884</v>
      </c>
      <c r="D22" s="7" t="str">
        <v>GBP</v>
      </c>
      <c r="E22" s="7" t="str">
        <v>Equities</v>
      </c>
      <c r="F22" s="7" t="str">
        <v/>
      </c>
      <c r="G22" s="7" t="str">
        <v>Equities</v>
      </c>
      <c r="H22" s="7" t="str">
        <v>Isin,Ticker,Sedol,ClientInternal,LusidInstrumentId</v>
      </c>
      <c r="I22" s="7" t="str">
        <v>GB00B8C3BL03,SGE LN,B8C3BL0,GB00B8C3BL03,LUID_BW72W1QA</v>
      </c>
      <c r="J22" s="7" t="str">
        <v>Sage Group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7">
        <v>2958465.9999999884</v>
      </c>
      <c r="D23" s="7" t="str">
        <v>GBP</v>
      </c>
      <c r="E23" s="7" t="str">
        <v>Equities</v>
      </c>
      <c r="F23" s="7" t="str">
        <v/>
      </c>
      <c r="G23" s="7" t="str">
        <v>Equities</v>
      </c>
      <c r="H23" s="7" t="str">
        <v>Isin,Ticker,Sedol,ClientInternal,LusidInstrumentId</v>
      </c>
      <c r="I23" s="7" t="str">
        <v>JE00B4T3BW64,GLEN LN,B4T3BW6,JE00B4T3BW64,LUID_UX51WCV0</v>
      </c>
      <c r="J23" s="7" t="str">
        <v>Glencore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7">
        <v>2958465.9999999884</v>
      </c>
      <c r="D24" s="7" t="str">
        <v>USD</v>
      </c>
      <c r="E24" s="7" t="str">
        <v>Equities</v>
      </c>
      <c r="F24" s="7" t="str">
        <v/>
      </c>
      <c r="G24" s="7" t="str">
        <v>Equity</v>
      </c>
      <c r="H24" s="7" t="str">
        <v>Isin,RIC,ClientInternal,LusidInstrumentId</v>
      </c>
      <c r="I24" s="7" t="str">
        <v>US5949181045,MSFT,MSFT,LUID_FP69LVAZ</v>
      </c>
      <c r="J24" s="7" t="str">
        <v>Microsoft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7">
        <v>2958465.9999999884</v>
      </c>
      <c r="D25" s="7" t="str">
        <v>GBP</v>
      </c>
      <c r="E25" s="7" t="str">
        <v>Equities</v>
      </c>
      <c r="F25" s="7" t="str">
        <v/>
      </c>
      <c r="G25" s="7" t="str">
        <v>Equities</v>
      </c>
      <c r="H25" s="7" t="str">
        <v>Isin,Ticker,Sedol,ClientInternal,LusidInstrumentId</v>
      </c>
      <c r="I25" s="7" t="str">
        <v>GB00B1XZS820,AAL LN,B1XZS82,GB00B1XZS820,LUID_UVFVR3JV</v>
      </c>
      <c r="J25" s="7" t="str">
        <v>Anglo American plc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7">
        <v>2958465.9999999884</v>
      </c>
      <c r="D26" s="7" t="str">
        <v>GBP</v>
      </c>
      <c r="E26" s="7" t="str">
        <v>Equities</v>
      </c>
      <c r="F26" s="7" t="str">
        <v/>
      </c>
      <c r="G26" s="7" t="str">
        <v>Equities</v>
      </c>
      <c r="H26" s="7" t="str">
        <v>Isin,Ticker,Sedol,ClientInternal,LusidInstrumentId</v>
      </c>
      <c r="I26" s="7" t="str">
        <v>GB00BH0P3Z91,BHP LN,BH0P3Z9,GB00BH0P3Z91,LUID_OFZ4NX5S</v>
      </c>
      <c r="J26" s="7" t="str">
        <v>BHP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142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11</v>
      </c>
      <c r="G32" s="6" t="s">
        <v>13</v>
      </c>
      <c r="H32" s="6" t="s">
        <v>139</v>
      </c>
      <c r="I32" s="6" t="s">
        <v>140</v>
      </c>
      <c r="J32" s="6" t="s">
        <v>141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_xll.flSimpleInstrumentAdd(C32:J41)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E3057E31-A4E3-419D-B09C-50D8A34B1B10}"/>
    <dataValidation allowBlank="1" showInputMessage="1" showErrorMessage="1" prompt="FarSettlementCcy" sqref="AA32" xr:uid="{C49D4158-4895-4D9F-8F2B-9D79DDDADEC8}"/>
    <dataValidation allowBlank="1" showInputMessage="1" showErrorMessage="1" prompt="FlowConventionsDayCountConvention" sqref="K32" xr:uid="{301AEB3C-38C0-4F18-843D-E2AC74A89D26}"/>
    <dataValidation allowBlank="1" showInputMessage="1" showErrorMessage="1" prompt="FlowConventionsRollConvention" sqref="L32" xr:uid="{6554E3E7-6631-41F7-848F-5BF3601113EE}"/>
    <dataValidation allowBlank="1" showInputMessage="1" showErrorMessage="1" prompt="FlowConventionsPaymentCalendars" sqref="M32" xr:uid="{75CBA5D6-4870-43A2-AF40-B9CE3785D45A}"/>
    <dataValidation allowBlank="1" showInputMessage="1" showErrorMessage="1" prompt="FlowConventionsResetCalendars" sqref="N32" xr:uid="{68678973-D663-4881-909A-F8C950EDE9C4}"/>
    <dataValidation allowBlank="1" showInputMessage="1" showErrorMessage="1" prompt="FlowConventionsSettleDays" sqref="O32" xr:uid="{8F6F4B23-0AEC-4FB4-A7EA-8D888597C88E}"/>
    <dataValidation allowBlank="1" showInputMessage="1" showErrorMessage="1" prompt="FlowConventionsResetDays" sqref="P32" xr:uid="{9E2F202F-A3E7-4446-B38A-09A2847BB712}"/>
    <dataValidation allowBlank="1" showInputMessage="1" showErrorMessage="1" prompt="FlowConventionsLeapDaysIncluded" sqref="Q32" xr:uid="{9A8626EF-B909-462C-B0D4-EDE6926137E6}"/>
    <dataValidation allowBlank="1" showInputMessage="1" showErrorMessage="1" prompt="FlowConventionsScope" sqref="R32" xr:uid="{7A23FF0C-7EA9-4F3D-84BC-3B27FE25A4D9}"/>
    <dataValidation allowBlank="1" showInputMessage="1" showErrorMessage="1" prompt="FlowConventionsCode" sqref="S32" xr:uid="{B64E4133-F2C9-415A-A0B5-E2306852D107}"/>
    <dataValidation allowBlank="1" showInputMessage="1" showErrorMessage="1" prompt="Principal" sqref="T32" xr:uid="{0A05569C-BCDF-40E6-B5DC-93A5F950D9D3}"/>
    <dataValidation allowBlank="1" showInputMessage="1" showErrorMessage="1" prompt="CouponRate" sqref="U32" xr:uid="{DF9E72F4-CA45-4995-B50D-C2153810A162}"/>
    <dataValidation allowBlank="1" showInputMessage="1" showErrorMessage="1" prompt="ExDividendDays" sqref="V32" xr:uid="{79F130AE-C858-487A-B645-376EC795DE81}"/>
    <dataValidation allowBlank="1" showInputMessage="1" showErrorMessage="1" prompt="InitialCouponDate" sqref="W32" xr:uid="{93130B77-2DB4-4691-A41E-D3879754A99B}"/>
    <dataValidation allowBlank="1" showInputMessage="1" showErrorMessage="1" prompt="FirstCouponPayDate" sqref="X32" xr:uid="{C175D0CA-E64D-4C67-8E9C-9EC00C40B337}"/>
    <dataValidation allowBlank="1" showInputMessage="1" showErrorMessage="1" prompt="CalculationType" sqref="Y32" xr:uid="{616C7725-B615-4D4F-9D45-B3BF18E2DE7D}"/>
    <dataValidation allowBlank="1" showInputMessage="1" showErrorMessage="1" prompt="Name" sqref="C32" xr:uid="{59798B50-DE2A-4E58-B125-836D91D66D76}"/>
    <dataValidation allowBlank="1" showInputMessage="1" showErrorMessage="1" prompt="Instrument Id Types" sqref="D32" xr:uid="{B5F2B638-2E9C-487C-9BCE-885019BCF75D}"/>
    <dataValidation allowBlank="1" showInputMessage="1" showErrorMessage="1" prompt="Instrument Ids" sqref="E32" xr:uid="{A6873A12-D023-4295-9040-30F14E077CAF}"/>
    <dataValidation allowBlank="1" showInputMessage="1" showErrorMessage="1" prompt="MaturityDate" sqref="F32" xr:uid="{80ACD42F-966C-4393-B60E-8214296F3B17}"/>
    <dataValidation allowBlank="1" showInputMessage="1" showErrorMessage="1" prompt="DomCcy" sqref="G32" xr:uid="{21C01855-6B70-4C2F-BF12-E591FC83C5B2}"/>
    <dataValidation allowBlank="1" showInputMessage="1" showErrorMessage="1" prompt="AssetClass" sqref="H32" xr:uid="{F2727ACB-454E-4D10-A428-43DC5722C209}"/>
    <dataValidation allowBlank="1" showInputMessage="1" showErrorMessage="1" prompt="FgnCcys" sqref="I32" xr:uid="{1AC3E685-160F-428B-839B-783B8917292B}"/>
    <dataValidation allowBlank="1" showInputMessage="1" showErrorMessage="1" prompt="SimpleInstrumentType" sqref="J32" xr:uid="{383EE2FA-6747-49CD-8C38-C19D86464AF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FxForwards</vt:lpstr>
      <vt:lpstr>FxSwaps</vt:lpstr>
      <vt:lpstr>FxOptions</vt:lpstr>
      <vt:lpstr>Bonds</vt:lpstr>
      <vt:lpstr>Futures</vt:lpstr>
      <vt:lpstr>Equities</vt:lpstr>
      <vt:lpstr>Equity Options</vt:lpstr>
      <vt:lpstr>Contract For Difference</vt:lpstr>
      <vt:lpstr>Term Deposit</vt:lpstr>
      <vt:lpstr>Exchange Traded Option</vt:lpstr>
      <vt:lpstr>Simple 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Boardman</dc:creator>
  <cp:lastModifiedBy>Matthew Boardman</cp:lastModifiedBy>
  <dcterms:created xsi:type="dcterms:W3CDTF">2022-03-04T12:00:18Z</dcterms:created>
  <dcterms:modified xsi:type="dcterms:W3CDTF">2022-04-07T09:55:31Z</dcterms:modified>
</cp:coreProperties>
</file>