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ject Details" r:id="rId3" sheetId="1"/>
    <sheet name="Stages" r:id="rId4" sheetId="2"/>
    <sheet name="Areas" r:id="rId5" sheetId="3"/>
    <sheet name="Area Dimensions" r:id="rId6" sheetId="4"/>
    <sheet name="All Tasks (Stage View)" r:id="rId7" sheetId="5"/>
    <sheet name="All Tasks (Area View)" r:id="rId8" sheetId="6"/>
    <sheet name="Timeline" r:id="rId9" sheetId="7"/>
  </sheets>
</workbook>
</file>

<file path=xl/sharedStrings.xml><?xml version="1.0" encoding="utf-8"?>
<sst xmlns="http://schemas.openxmlformats.org/spreadsheetml/2006/main" count="7963" uniqueCount="1647">
  <si>
    <t>Created On 29/01/2025</t>
  </si>
  <si>
    <t>Schedule Report Version 43.0</t>
  </si>
  <si>
    <t>Project Name</t>
  </si>
  <si>
    <t>Copy 1 of 9 Weiss Rd, London SW15 1DH, UK</t>
  </si>
  <si>
    <t>Client Name</t>
  </si>
  <si>
    <t xml:space="preserve">Saimir  Zejneli </t>
  </si>
  <si>
    <t>Company Name</t>
  </si>
  <si>
    <t>THRC Construction</t>
  </si>
  <si>
    <t>Project Total</t>
  </si>
  <si>
    <t>Ex. VAT</t>
  </si>
  <si>
    <t>Stages</t>
  </si>
  <si>
    <t>Overheads, equipment and profit</t>
  </si>
  <si>
    <t>Total</t>
  </si>
  <si>
    <t>Total (quote version 43.0)</t>
  </si>
  <si>
    <t>Preliminaries</t>
  </si>
  <si>
    <t>Demolitions</t>
  </si>
  <si>
    <t>Foundations and substructure</t>
  </si>
  <si>
    <t>Floor structure and lining</t>
  </si>
  <si>
    <t>Steel and structural supports</t>
  </si>
  <si>
    <t>External wall structure and lining</t>
  </si>
  <si>
    <t>Internal wall structure and lining</t>
  </si>
  <si>
    <t>Roof structure and coverings</t>
  </si>
  <si>
    <t>Ceiling structure and lining</t>
  </si>
  <si>
    <t>External windows and doors</t>
  </si>
  <si>
    <t>Internal doors and frames</t>
  </si>
  <si>
    <t>Drainage and pipework</t>
  </si>
  <si>
    <t>Heating and cooling</t>
  </si>
  <si>
    <t>Wiring and fuseboards</t>
  </si>
  <si>
    <t>Plumbed appliances</t>
  </si>
  <si>
    <t>Wired appliances</t>
  </si>
  <si>
    <t>Ceiling preparation and finishes</t>
  </si>
  <si>
    <t>Wall preparation and finishes</t>
  </si>
  <si>
    <t>Floor preparation and finishes</t>
  </si>
  <si>
    <t>Units, worktops and kitchen appliances</t>
  </si>
  <si>
    <t>Decoration</t>
  </si>
  <si>
    <t>Fixtures and fittings</t>
  </si>
  <si>
    <t>Area</t>
  </si>
  <si>
    <t>Bathroom ( Loft area )</t>
  </si>
  <si>
    <t>Bathroom (1st floor )</t>
  </si>
  <si>
    <t>Bedroom (1)</t>
  </si>
  <si>
    <t>Bedroom (2)</t>
  </si>
  <si>
    <t>Bedroom (3)</t>
  </si>
  <si>
    <t>Bedroom (4, Loft area )</t>
  </si>
  <si>
    <t>Corridor / hall</t>
  </si>
  <si>
    <t>Entrance Hall</t>
  </si>
  <si>
    <t>G | Ground Floor Side Extension with pitched roof including kitchen area</t>
  </si>
  <si>
    <t>Hot Water Cylinder Cupboard on basement</t>
  </si>
  <si>
    <t>Kitchen</t>
  </si>
  <si>
    <t>L | Dormer loft extension on the back</t>
  </si>
  <si>
    <t>L | Loft conversion</t>
  </si>
  <si>
    <t>Landing excl. stairs</t>
  </si>
  <si>
    <t>Living room / family room</t>
  </si>
  <si>
    <t>Pantry</t>
  </si>
  <si>
    <t>Storage Room / washing machine</t>
  </si>
  <si>
    <t>WC</t>
  </si>
  <si>
    <t>Scope</t>
  </si>
  <si>
    <t>Name</t>
  </si>
  <si>
    <t>Width (m)</t>
  </si>
  <si>
    <t>Depth (m)</t>
  </si>
  <si>
    <t>Height (m)</t>
  </si>
  <si>
    <t>Wall Area (m2)</t>
  </si>
  <si>
    <t>Ceiling Area (m2)</t>
  </si>
  <si>
    <t>Floor Area (m2)</t>
  </si>
  <si>
    <t>Perimeter (m)</t>
  </si>
  <si>
    <t>Extension fit out</t>
  </si>
  <si>
    <t>Remodel fit out</t>
  </si>
  <si>
    <t>Extension shells</t>
  </si>
  <si>
    <t>Ref No.</t>
  </si>
  <si>
    <t>Stage</t>
  </si>
  <si>
    <t>Element</t>
  </si>
  <si>
    <t>Task</t>
  </si>
  <si>
    <t>Specifications</t>
  </si>
  <si>
    <t>Qty</t>
  </si>
  <si>
    <t>Unit</t>
  </si>
  <si>
    <t>Labour</t>
  </si>
  <si>
    <t>Materials (Builder)</t>
  </si>
  <si>
    <t>Materials (Client)</t>
  </si>
  <si>
    <t>Unit Total</t>
  </si>
  <si>
    <t>O H &amp; P</t>
  </si>
  <si>
    <t>Task Cost</t>
  </si>
  <si>
    <t>Stage Cost</t>
  </si>
  <si>
    <t>Status</t>
  </si>
  <si>
    <t>Drawing Ref</t>
  </si>
  <si>
    <t>Notes</t>
  </si>
  <si>
    <t>URL</t>
  </si>
  <si>
    <t>1.0</t>
  </si>
  <si>
    <t>1.1</t>
  </si>
  <si>
    <t>Waste disposal</t>
  </si>
  <si>
    <t>1.1.01</t>
  </si>
  <si>
    <t/>
  </si>
  <si>
    <t>Skip</t>
  </si>
  <si>
    <t>8 yard skip</t>
  </si>
  <si>
    <t>nr</t>
  </si>
  <si>
    <t>1.1.02</t>
  </si>
  <si>
    <t>16 yard skip</t>
  </si>
  <si>
    <t>1.2</t>
  </si>
  <si>
    <t>Utilities</t>
  </si>
  <si>
    <t>1.2.01</t>
  </si>
  <si>
    <t>Delivery and collection of portaloo</t>
  </si>
  <si>
    <t>Portaloo delivery</t>
  </si>
  <si>
    <t>1.2.02</t>
  </si>
  <si>
    <t>Portaloo weekly hire</t>
  </si>
  <si>
    <t>Portaloo</t>
  </si>
  <si>
    <t>wk</t>
  </si>
  <si>
    <t>1.3</t>
  </si>
  <si>
    <t>Machinery / Equipment</t>
  </si>
  <si>
    <t>1.3.01</t>
  </si>
  <si>
    <t>Materials lift</t>
  </si>
  <si>
    <t>Geni SLA15 363kg</t>
  </si>
  <si>
    <t>1.4</t>
  </si>
  <si>
    <t>Hoarding</t>
  </si>
  <si>
    <t>1.4.01</t>
  </si>
  <si>
    <t>Timber hoarding</t>
  </si>
  <si>
    <t>OSB hoarding with built in door and timber lock, plm (max 2.4m high)</t>
  </si>
  <si>
    <t>m</t>
  </si>
  <si>
    <t>1.5</t>
  </si>
  <si>
    <t>Scaffolding</t>
  </si>
  <si>
    <t>1.5.01</t>
  </si>
  <si>
    <t>Scaffolding to elevations (m2)</t>
  </si>
  <si>
    <t>Simple Scaffold</t>
  </si>
  <si>
    <t>m2</t>
  </si>
  <si>
    <t>1.5.02</t>
  </si>
  <si>
    <t>Scaffold roof</t>
  </si>
  <si>
    <t>Tin Hat</t>
  </si>
  <si>
    <t>1.5.03</t>
  </si>
  <si>
    <t>Scaffold; crash deck platform / safety decking</t>
  </si>
  <si>
    <t>Crash deck platform / safety decking</t>
  </si>
  <si>
    <t>1.5.04</t>
  </si>
  <si>
    <t>Complex Scaffold</t>
  </si>
  <si>
    <t>1.5.05</t>
  </si>
  <si>
    <t>1.5.06</t>
  </si>
  <si>
    <t>1.6</t>
  </si>
  <si>
    <t>Protection</t>
  </si>
  <si>
    <t>1.6.01</t>
  </si>
  <si>
    <t>Rigid protection to floor</t>
  </si>
  <si>
    <t>Corex</t>
  </si>
  <si>
    <t>1.6.02</t>
  </si>
  <si>
    <t>1.7</t>
  </si>
  <si>
    <t>Project management</t>
  </si>
  <si>
    <t>1.7.01</t>
  </si>
  <si>
    <t>Project manager on site - 2 days per week</t>
  </si>
  <si>
    <t>1.7.02</t>
  </si>
  <si>
    <t>Project manager on site</t>
  </si>
  <si>
    <t>day</t>
  </si>
  <si>
    <t>1.7.03</t>
  </si>
  <si>
    <t>1.8</t>
  </si>
  <si>
    <t>General allowances</t>
  </si>
  <si>
    <t>1.8.01</t>
  </si>
  <si>
    <t>Additional works</t>
  </si>
  <si>
    <t>Allowance for any other works required not identified in schedule</t>
  </si>
  <si>
    <t>item</t>
  </si>
  <si>
    <t>1.8.02</t>
  </si>
  <si>
    <t>Professional cleaning on project completion</t>
  </si>
  <si>
    <t>1.9</t>
  </si>
  <si>
    <t>Temporary supports</t>
  </si>
  <si>
    <t>1.9.01</t>
  </si>
  <si>
    <t>Acrow propping (650mm spacing)</t>
  </si>
  <si>
    <t>Supply and install temporary propping (for wall opening or wall demo, 650mm spacing, rent / 1 week)</t>
  </si>
  <si>
    <t>2.0</t>
  </si>
  <si>
    <t>2.1</t>
  </si>
  <si>
    <t>Light demolition</t>
  </si>
  <si>
    <t>2.1.01</t>
  </si>
  <si>
    <t>Strip out carpet and underlay to floor</t>
  </si>
  <si>
    <t>2.1.02</t>
  </si>
  <si>
    <t>Strip out wall paper / strip out lining paper</t>
  </si>
  <si>
    <t>2.1.03</t>
  </si>
  <si>
    <t>2.1.04</t>
  </si>
  <si>
    <t>2.1.05</t>
  </si>
  <si>
    <t>2.1.06</t>
  </si>
  <si>
    <t>2.1.07</t>
  </si>
  <si>
    <t>General strip out, clearing out room of fixtures and fittings etc</t>
  </si>
  <si>
    <t>2.1.08</t>
  </si>
  <si>
    <t>2.1.09</t>
  </si>
  <si>
    <t>2.1.10</t>
  </si>
  <si>
    <t>2.1.11</t>
  </si>
  <si>
    <t>Clear site of bushes, scrub and undergrowth</t>
  </si>
  <si>
    <t>2.1.12</t>
  </si>
  <si>
    <t>2.1.13</t>
  </si>
  <si>
    <t>2.1.14</t>
  </si>
  <si>
    <t>2.1.15</t>
  </si>
  <si>
    <t>2.1.16</t>
  </si>
  <si>
    <t>Strip out floor covering / strip out floor finishes / strip out floor tiles</t>
  </si>
  <si>
    <t>2.1.17</t>
  </si>
  <si>
    <t>Strip out sink / strip out basin</t>
  </si>
  <si>
    <t>2.1.18</t>
  </si>
  <si>
    <t>Strip out W.C. suite / strip out WC suite, sink, wall and floor finishes</t>
  </si>
  <si>
    <t>2.1.19</t>
  </si>
  <si>
    <t>Strip out wall finishes</t>
  </si>
  <si>
    <t>2.2</t>
  </si>
  <si>
    <t>Medium demolition</t>
  </si>
  <si>
    <t>2.2.01</t>
  </si>
  <si>
    <t>Strip out ceiling structure and lining</t>
  </si>
  <si>
    <t>2.2.02</t>
  </si>
  <si>
    <t>Strip out floorboards</t>
  </si>
  <si>
    <t>2.2.03</t>
  </si>
  <si>
    <t>2.2.04</t>
  </si>
  <si>
    <t>2.2.05</t>
  </si>
  <si>
    <t>2.2.06</t>
  </si>
  <si>
    <t>2.2.07</t>
  </si>
  <si>
    <t>2.2.08</t>
  </si>
  <si>
    <t>2.2.09</t>
  </si>
  <si>
    <t>Strip out plasterboard lining and plaster to ceiling</t>
  </si>
  <si>
    <t>2.3</t>
  </si>
  <si>
    <t>Heavy demolition</t>
  </si>
  <si>
    <t>2.3.01</t>
  </si>
  <si>
    <t>Strip out floor joists to ground floor level</t>
  </si>
  <si>
    <t>2.3.02</t>
  </si>
  <si>
    <t>Strip out wall; 2 brick wall</t>
  </si>
  <si>
    <t>2.3.03</t>
  </si>
  <si>
    <t>Strip out timber roof structure, lining and covering</t>
  </si>
  <si>
    <t>2.3.04</t>
  </si>
  <si>
    <t>2.3.05</t>
  </si>
  <si>
    <t>Strip out area for loft conversion - general strip out allowance to remove items</t>
  </si>
  <si>
    <t>2.3.06</t>
  </si>
  <si>
    <t>Strip out chimney breast - 2 storeys - excluding propping and excluding making good</t>
  </si>
  <si>
    <t>3.0</t>
  </si>
  <si>
    <t>3.1</t>
  </si>
  <si>
    <t>Excavation</t>
  </si>
  <si>
    <t>3.1.01</t>
  </si>
  <si>
    <t>Excavate for substructure by hand, not exceeding 1m depth; disposal by hand n.e. 25m to skip/across site</t>
  </si>
  <si>
    <t>Material removed from site to skips</t>
  </si>
  <si>
    <t>m3</t>
  </si>
  <si>
    <t>3.2</t>
  </si>
  <si>
    <t>Blinding</t>
  </si>
  <si>
    <t>3.2.01</t>
  </si>
  <si>
    <t>50mm sand blinding</t>
  </si>
  <si>
    <t>3.3</t>
  </si>
  <si>
    <t>Hardcore</t>
  </si>
  <si>
    <t>3.3.01</t>
  </si>
  <si>
    <t>Hardcore fill / sub base / sub-base</t>
  </si>
  <si>
    <t>250mm MOT type 1 hardcore</t>
  </si>
  <si>
    <t>3.4</t>
  </si>
  <si>
    <t>Damp proofing</t>
  </si>
  <si>
    <t>3.4.01</t>
  </si>
  <si>
    <t>Damp proof membrane / DPM</t>
  </si>
  <si>
    <t>2000 gauge (500mu) DPM</t>
  </si>
  <si>
    <t>3.5</t>
  </si>
  <si>
    <t>Reinforcement</t>
  </si>
  <si>
    <t>3.5.01</t>
  </si>
  <si>
    <t>Mesh reinforcement to slab</t>
  </si>
  <si>
    <t>A393 Mesh Reinforcement</t>
  </si>
  <si>
    <t>3.6</t>
  </si>
  <si>
    <t>Foundations</t>
  </si>
  <si>
    <t>3.6.01</t>
  </si>
  <si>
    <t>1200x1000mm wide by 500mm deep pad foundations</t>
  </si>
  <si>
    <t>Shuttering, concrete and mesh</t>
  </si>
  <si>
    <t>3.6.02</t>
  </si>
  <si>
    <t>3.6.03</t>
  </si>
  <si>
    <t>150mm concrete slab; ready mix</t>
  </si>
  <si>
    <t>150mm concrete slab (C25 grade)</t>
  </si>
  <si>
    <t>3.6.04</t>
  </si>
  <si>
    <t>3.6.05</t>
  </si>
  <si>
    <t>600mm wide by 1000mm deep trench foundations (4-10m run)</t>
  </si>
  <si>
    <t>3.6.06</t>
  </si>
  <si>
    <t>Engineering bricks;  (100mm wide) half brick wide (inner leaf)</t>
  </si>
  <si>
    <t>Class B Engineering bricks; stretcher bond; incl. 1:3 mortar</t>
  </si>
  <si>
    <t>3.6.07</t>
  </si>
  <si>
    <t>Engineering bricks;  (100mm wide) half brick wide (outer leaf)</t>
  </si>
  <si>
    <t>3.6.08</t>
  </si>
  <si>
    <t>Weak mix concrete between cavity below DPC / Lean mix concrete between cavity below DPC</t>
  </si>
  <si>
    <t>Weak mix concrete between cavity below DPC; 200mm thick cavity; 500mm height allowance</t>
  </si>
  <si>
    <t>4.0</t>
  </si>
  <si>
    <t>4.1</t>
  </si>
  <si>
    <t>Floor structure</t>
  </si>
  <si>
    <t>4.1.01</t>
  </si>
  <si>
    <t>Board insulation to floor</t>
  </si>
  <si>
    <t>100mm EcoTherm Eco-Versal PIR Insulation Board</t>
  </si>
  <si>
    <t>4.1.02</t>
  </si>
  <si>
    <t>100mm Rockwool Sound Insulation Board</t>
  </si>
  <si>
    <t>https://www.buildbase.co.uk/insulation-plasterboard/insulation/acoustic-insulation/rockwool-sound-insulation-slab-rockwool-sound-insulation-slab-1200x400x100mm-10321-2834323</t>
  </si>
  <si>
    <t>4.1.03</t>
  </si>
  <si>
    <t>4.1.04</t>
  </si>
  <si>
    <t>4.1.05</t>
  </si>
  <si>
    <t>Timber floor structure</t>
  </si>
  <si>
    <t>75x200 C24 joists @400 cts, struts and hangers</t>
  </si>
  <si>
    <t>4.1.06</t>
  </si>
  <si>
    <t>4.1.07</t>
  </si>
  <si>
    <t>Insulation to concrete slab</t>
  </si>
  <si>
    <t>150mm Kingspan Kooltherm K103 Floor Insulation Board</t>
  </si>
  <si>
    <t>4.1.08</t>
  </si>
  <si>
    <t>4.1.09</t>
  </si>
  <si>
    <t>Perimeter insulation / Insulation to perimeter</t>
  </si>
  <si>
    <t>25mm thick Kingspan Kooltherm K103 Floorboard to perimeter; n.e. 300mm height</t>
  </si>
  <si>
    <t>4.1.10</t>
  </si>
  <si>
    <t>Vapour control layer to floor</t>
  </si>
  <si>
    <t>Vapour barrier type 230</t>
  </si>
  <si>
    <t>4.1.11</t>
  </si>
  <si>
    <t>100mm Kingspan Kooltherm K103 Floor Insulation Board</t>
  </si>
  <si>
    <t>https://materialsmarket.com/products/100mm-kingspan-kooltherm-k103-floor-insulation-board-2400mm-x-1200mm-8-64m2-pack</t>
  </si>
  <si>
    <t>4.1.12</t>
  </si>
  <si>
    <t>4.1.13</t>
  </si>
  <si>
    <t>Flexible insulation</t>
  </si>
  <si>
    <t>100mm Knauf Earthwool Acoustic (APR) Insulation Roll</t>
  </si>
  <si>
    <t>https://materialsmarket.com/products/100mm-knauf-earthwool-acoustic-sound-insulation-roll-11m2-roll</t>
  </si>
  <si>
    <t>4.1.14</t>
  </si>
  <si>
    <t>4.2</t>
  </si>
  <si>
    <t>Floor lining</t>
  </si>
  <si>
    <t>4.2.01</t>
  </si>
  <si>
    <t>Floorboard</t>
  </si>
  <si>
    <t>18mm Structural Hardwood Plywood Sheet</t>
  </si>
  <si>
    <t>4.2.02</t>
  </si>
  <si>
    <t>4.2.03</t>
  </si>
  <si>
    <t>4.2.04</t>
  </si>
  <si>
    <t>4.2.05</t>
  </si>
  <si>
    <t>Screed to floor</t>
  </si>
  <si>
    <t>65mm screed</t>
  </si>
  <si>
    <t>4.2.06</t>
  </si>
  <si>
    <t>https://materialsmarket.com/products/18mm-hardwood-plywood-class-2-2440mm-x-1220mm</t>
  </si>
  <si>
    <t>4.2.07</t>
  </si>
  <si>
    <t>5.0</t>
  </si>
  <si>
    <t>5.1</t>
  </si>
  <si>
    <t>Structural supports</t>
  </si>
  <si>
    <t>5.1.01</t>
  </si>
  <si>
    <t>Steel beam</t>
  </si>
  <si>
    <t xml:space="preserve">152x152x37 UC </t>
  </si>
  <si>
    <t>https://www.parkersteel.co.uk/Product/0853623/Universal-Column/152-X-152-X-37KG-S355J0-Green</t>
  </si>
  <si>
    <t>5.1.02</t>
  </si>
  <si>
    <t xml:space="preserve">152x152x30 UC </t>
  </si>
  <si>
    <t>5.1.03</t>
  </si>
  <si>
    <t>5.1.04</t>
  </si>
  <si>
    <t>5.1.05</t>
  </si>
  <si>
    <t>5.1.06</t>
  </si>
  <si>
    <t>Allowance for steel connections</t>
  </si>
  <si>
    <t>5.1.07</t>
  </si>
  <si>
    <t>Cranked beam</t>
  </si>
  <si>
    <t>254x254x73 UC</t>
  </si>
  <si>
    <t>https://www.parkersteel.co.uk/Product/0853720//254-X-254-X-73KG-S355J0-White</t>
  </si>
  <si>
    <t>5.1.08</t>
  </si>
  <si>
    <t>Intumecent paint to steel columns</t>
  </si>
  <si>
    <t>Intumescent paint</t>
  </si>
  <si>
    <t>5.1.09</t>
  </si>
  <si>
    <t>Intumescent paint to steel beams</t>
  </si>
  <si>
    <t>5.1.10</t>
  </si>
  <si>
    <t>203x203x46 UC</t>
  </si>
  <si>
    <t>5.1.11</t>
  </si>
  <si>
    <t>254x254x89 UC</t>
  </si>
  <si>
    <t>5.1.12</t>
  </si>
  <si>
    <t>https://shop.buyabeam.com/suppliers/surrey/beams/universal-column/products/203-x-203-x-46-UC</t>
  </si>
  <si>
    <t>5.1.13</t>
  </si>
  <si>
    <t>5.1.14</t>
  </si>
  <si>
    <t>Steel column</t>
  </si>
  <si>
    <t>200x100x5 RHS</t>
  </si>
  <si>
    <t>https://www.parkersteel.co.uk/Product/0213381/Rectangular-Hollow-Section/200-x-100-x10.0-S355J2H-CF-RED</t>
  </si>
  <si>
    <t>5.1.15</t>
  </si>
  <si>
    <t>Steel column, 150 x 100 x 6.3 RHS</t>
  </si>
  <si>
    <t>5.1.16</t>
  </si>
  <si>
    <t>Intumescent paint to steel beams and columns</t>
  </si>
  <si>
    <t>5.1.17</t>
  </si>
  <si>
    <t>5.1.18</t>
  </si>
  <si>
    <t>5.1.19</t>
  </si>
  <si>
    <t>5.1.20</t>
  </si>
  <si>
    <t>152x152x23 UC</t>
  </si>
  <si>
    <t>https://www.parkersteel.co.uk/Product/0853607/Universal-Column/152-X-152-X-23KG-S355J0-White</t>
  </si>
  <si>
    <t>5.1.21</t>
  </si>
  <si>
    <t>100x100x6.0 SHS</t>
  </si>
  <si>
    <t>5.2</t>
  </si>
  <si>
    <t>Padstones</t>
  </si>
  <si>
    <t>5.2.01</t>
  </si>
  <si>
    <t>Concrete padstone</t>
  </si>
  <si>
    <t>330x215x102mm</t>
  </si>
  <si>
    <t>5.2.02</t>
  </si>
  <si>
    <t>215x215x102mm</t>
  </si>
  <si>
    <t>5.2.03</t>
  </si>
  <si>
    <t>Corner padstones 440x100x215</t>
  </si>
  <si>
    <t>5.2.04</t>
  </si>
  <si>
    <t>440x215x215mm</t>
  </si>
  <si>
    <t>https://lordsbm.co.uk/lle00040?gclid=Cj0KCQiAk4aOBhCTARIsAFWFP9FmVo5Vg6-OJXs58KcjX8RzXhq65qnwW8wZZFMcC2K8w6_qrmPFDrsaAtP1EALw_wcB</t>
  </si>
  <si>
    <t>5.2.05</t>
  </si>
  <si>
    <t>800x290x102mm</t>
  </si>
  <si>
    <t>5.2.06</t>
  </si>
  <si>
    <t>440x215x102mm</t>
  </si>
  <si>
    <t>5.3</t>
  </si>
  <si>
    <t>Lintels</t>
  </si>
  <si>
    <t>5.3.01</t>
  </si>
  <si>
    <t>Single steel lintel</t>
  </si>
  <si>
    <t>Catnic CG90/100</t>
  </si>
  <si>
    <t>5.3.02</t>
  </si>
  <si>
    <t>Single prestressed concrete lintel</t>
  </si>
  <si>
    <t>100mm x 100mm concrete lintel</t>
  </si>
  <si>
    <t>5.3.03</t>
  </si>
  <si>
    <t>5.3.04</t>
  </si>
  <si>
    <t>5.3.05</t>
  </si>
  <si>
    <t>65mm x 100mm concrete lintel</t>
  </si>
  <si>
    <t>6.0</t>
  </si>
  <si>
    <t>6.1</t>
  </si>
  <si>
    <t>External wall structure</t>
  </si>
  <si>
    <t>6.1.01</t>
  </si>
  <si>
    <t>100mm Concrete block wall; external wall; plinth</t>
  </si>
  <si>
    <t>100mm concrete blocks; stretcher bond; 1:3 mortar; 7N</t>
  </si>
  <si>
    <t>6.1.02</t>
  </si>
  <si>
    <t>6.1.03</t>
  </si>
  <si>
    <t>Damp Proof Course / DPC</t>
  </si>
  <si>
    <t>DPC; 300mm width</t>
  </si>
  <si>
    <t>6.1.04</t>
  </si>
  <si>
    <t>Wall Starter System Fixing Kit; External wall</t>
  </si>
  <si>
    <t>Simpson Wall Starter Kit; 1m x 2 skins (2m total allowance per unit)</t>
  </si>
  <si>
    <t>https://www.travisperkins.co.uk/wall-starter-kits/simpson-wall-starter-kit-2236mm-c2ks/</t>
  </si>
  <si>
    <t>6.1.05</t>
  </si>
  <si>
    <t>Wall ties / frame ties - timber to brick/block</t>
  </si>
  <si>
    <t>Helical Timber Frame Wall Tie; 100-125mm cavity; 5nr/m2</t>
  </si>
  <si>
    <t>6.1.06</t>
  </si>
  <si>
    <t>Half brick wide brick wall (100mm wide)</t>
  </si>
  <si>
    <t>Facing bricks @ PC Sum £60/m2; stretcher bond; incl. 1:3 mortar</t>
  </si>
  <si>
    <t>6.1.07</t>
  </si>
  <si>
    <t>Brick and block cavity wall, including wall ties and insulation</t>
  </si>
  <si>
    <t>100mm brick and block cavity wall (Bricks PC Sum £90/m2), including wall ties, insulation (Insulation PC Supply £50/m2) and DPC</t>
  </si>
  <si>
    <t>6.1.08</t>
  </si>
  <si>
    <t>Timber stud wall to external wall / timber partition wall to external wall; 450mm centres; 3 rows of noggins</t>
  </si>
  <si>
    <t>Timber stud wall; C16/C24 47x145mm; 450mm centres; 3 rows of noggins</t>
  </si>
  <si>
    <t>6.1.09</t>
  </si>
  <si>
    <t>Two brick wide brick wall</t>
  </si>
  <si>
    <t>Facing bricks @ PC Sum £90/m2; stretcher bond; incl. 1:3 mortar</t>
  </si>
  <si>
    <t>6.2</t>
  </si>
  <si>
    <t>External wall lining</t>
  </si>
  <si>
    <t>6.2.01</t>
  </si>
  <si>
    <t>Cavity wall insulation to external wall</t>
  </si>
  <si>
    <t>150mm Celotex XR4150 General Purpose PIR Insulation Board</t>
  </si>
  <si>
    <t>6.2.02</t>
  </si>
  <si>
    <t>Battens to external wall at 400mm centres</t>
  </si>
  <si>
    <t>38x38mm timber battens</t>
  </si>
  <si>
    <t>6.2.03</t>
  </si>
  <si>
    <t>Breather membrane to external wall</t>
  </si>
  <si>
    <t>Pro Clima Solitex Plus Vapour Permeable Breathable  Membrane</t>
  </si>
  <si>
    <t>6.2.04</t>
  </si>
  <si>
    <t>Insulation to external wall</t>
  </si>
  <si>
    <t>6.2.05</t>
  </si>
  <si>
    <t>50mm Kingspan K112</t>
  </si>
  <si>
    <t>6.2.06</t>
  </si>
  <si>
    <t>Wood sheathing to wall (external leaf)</t>
  </si>
  <si>
    <t>6.3</t>
  </si>
  <si>
    <t>External wall finishes</t>
  </si>
  <si>
    <t>6.3.01</t>
  </si>
  <si>
    <t>Coping stones to external wall</t>
  </si>
  <si>
    <t>Once weathered coping stones</t>
  </si>
  <si>
    <t>6.3.02</t>
  </si>
  <si>
    <t>Slate tiles to wall / hanging tiles / tile hanging</t>
  </si>
  <si>
    <t>Client supplied - Allow for installation</t>
  </si>
  <si>
    <t>7.0</t>
  </si>
  <si>
    <t>7.1</t>
  </si>
  <si>
    <t>Internal wall structure</t>
  </si>
  <si>
    <t>7.1.01</t>
  </si>
  <si>
    <t>Timber stud partition wall; plasterboard both sides and insulation</t>
  </si>
  <si>
    <t>47x95mm timber; 400mm centres, 3 rows, 12.5mm standard gyproc plasterboard both sides and 100mm Rockwool RWA45 insulation</t>
  </si>
  <si>
    <t>7.1.02</t>
  </si>
  <si>
    <t>Insulated Plasterboard to Internal Wall (inner leaf)</t>
  </si>
  <si>
    <t>37.5mm Kingspan Kooltherm K118 Insulated Plasterboard</t>
  </si>
  <si>
    <t>7.1.03</t>
  </si>
  <si>
    <t>Timber stud wall / timber partition wall to internal wall; 600mm centres; 3 rows of noggins</t>
  </si>
  <si>
    <t>Timber stud wall; C16/C24 47x95mm; 600mm centres; 3 rows of noggins</t>
  </si>
  <si>
    <t>7.1.04</t>
  </si>
  <si>
    <t>Insulation between studs; internal wall</t>
  </si>
  <si>
    <t>100mm Rockwool RWA45 Semi-Rigid Acoustic Insulation Slab</t>
  </si>
  <si>
    <t>7.1.05</t>
  </si>
  <si>
    <t>7.1.06</t>
  </si>
  <si>
    <t>7.1.07</t>
  </si>
  <si>
    <t>Wood sheathing to stud wall - outer leaf</t>
  </si>
  <si>
    <t>7.1.08</t>
  </si>
  <si>
    <t>Double plasterboard to internal wall (inner leaf)</t>
  </si>
  <si>
    <t>Double 12.5mm standard gyproc plasterboard</t>
  </si>
  <si>
    <t>7.1.09</t>
  </si>
  <si>
    <t>7.1.10</t>
  </si>
  <si>
    <t>7.2</t>
  </si>
  <si>
    <t>Internal wall lining</t>
  </si>
  <si>
    <t>7.2.01</t>
  </si>
  <si>
    <t>Plasterboard to internal wall</t>
  </si>
  <si>
    <t>12.5mm standard gyproc plasterboard</t>
  </si>
  <si>
    <t>7.2.02</t>
  </si>
  <si>
    <t>Plasterboard to stud wall - inner leaf</t>
  </si>
  <si>
    <t>12.5mm fireline plasterboard</t>
  </si>
  <si>
    <t>7.2.03</t>
  </si>
  <si>
    <t>7.2.04</t>
  </si>
  <si>
    <t>7.2.05</t>
  </si>
  <si>
    <t>Tanking to wall; internal wall</t>
  </si>
  <si>
    <t>Contractor to propose TBC by Architect</t>
  </si>
  <si>
    <t>8.0</t>
  </si>
  <si>
    <t>8.1</t>
  </si>
  <si>
    <t>Roof structure</t>
  </si>
  <si>
    <t>8.1.01</t>
  </si>
  <si>
    <t>Timber pitched roof structure</t>
  </si>
  <si>
    <t>47x150mm roof rafters @400 c/c</t>
  </si>
  <si>
    <t>8.1.02</t>
  </si>
  <si>
    <t>Wood sheathing to roof</t>
  </si>
  <si>
    <t>8.1.03</t>
  </si>
  <si>
    <t>Timber firrings to roof at 400mm centres</t>
  </si>
  <si>
    <t>47mm x 75mm to 0mm Treated Timber Firring</t>
  </si>
  <si>
    <t>8.1.04</t>
  </si>
  <si>
    <t>Timber flat roof structure</t>
  </si>
  <si>
    <t xml:space="preserve">47x200mm C24 joists @400 c/c, struts and hangers </t>
  </si>
  <si>
    <t>8.1.05</t>
  </si>
  <si>
    <t>8.1.06</t>
  </si>
  <si>
    <t>Double joist/rafter to roof</t>
  </si>
  <si>
    <t>Double 47 x 150 sawn treated timber; C24 grade</t>
  </si>
  <si>
    <t>8.1.07</t>
  </si>
  <si>
    <t>https://www.uk-timber.co.uk/c24-carcassing-timber/172332-c24-treated-carcassing-timber-47mm-x-150mm.html</t>
  </si>
  <si>
    <t>8.1.08</t>
  </si>
  <si>
    <t>Timber firrings to roof at 300mm centres</t>
  </si>
  <si>
    <t>47mm x 100mm to 0mm Treated Timber Firring</t>
  </si>
  <si>
    <t>8.1.09</t>
  </si>
  <si>
    <t>8.1.10</t>
  </si>
  <si>
    <t>8.1.11</t>
  </si>
  <si>
    <t>8.2</t>
  </si>
  <si>
    <t>Roof lining</t>
  </si>
  <si>
    <t>8.2.01</t>
  </si>
  <si>
    <t>Breather membrane to roof</t>
  </si>
  <si>
    <t>Tyvek Supro breather membrane</t>
  </si>
  <si>
    <t>8.2.02</t>
  </si>
  <si>
    <t>Insulation to roof between rafters</t>
  </si>
  <si>
    <t>140mm Kingspan Thermaroof TR26 Flat Roof Insulation Board</t>
  </si>
  <si>
    <t>8.2.03</t>
  </si>
  <si>
    <t>Timber battens to roof</t>
  </si>
  <si>
    <t>8.2.04</t>
  </si>
  <si>
    <t>Insulation to roof below rafters</t>
  </si>
  <si>
    <t>70mm Kingspan Thermapitch TP10 Pitched Warm Roof Insulation Board</t>
  </si>
  <si>
    <t>8.2.05</t>
  </si>
  <si>
    <t>8.2.06</t>
  </si>
  <si>
    <t>Roof vapour control layer</t>
  </si>
  <si>
    <t>Pro clima intello plus VCL</t>
  </si>
  <si>
    <t>8.2.07</t>
  </si>
  <si>
    <t>70mm Kingspan Kooltherm K107 Pitched Roof Insulation Board</t>
  </si>
  <si>
    <t>https://www.insulationshop.co/70mm_kingspan_kooltherm_k107_pitched_roof_board.html</t>
  </si>
  <si>
    <t>8.2.08</t>
  </si>
  <si>
    <t>8.2.09</t>
  </si>
  <si>
    <t>Lead lining around rooflight</t>
  </si>
  <si>
    <t>Lead Code 4 - 300mm Roofing Lead Flashing Roll</t>
  </si>
  <si>
    <t>8.3</t>
  </si>
  <si>
    <t>Roof coverings</t>
  </si>
  <si>
    <t>8.3.01</t>
  </si>
  <si>
    <t>Cement tiles to roof</t>
  </si>
  <si>
    <t>High spec (PC Supply £30/m2)</t>
  </si>
  <si>
    <t>8.3.02</t>
  </si>
  <si>
    <t>3 layer felt system</t>
  </si>
  <si>
    <t>8.3.03</t>
  </si>
  <si>
    <t>8.3.04</t>
  </si>
  <si>
    <t>Coping stones to roof / skews to roof</t>
  </si>
  <si>
    <t>8.4</t>
  </si>
  <si>
    <t>Bargeboards</t>
  </si>
  <si>
    <t>8.4.01</t>
  </si>
  <si>
    <t>Bargeboard</t>
  </si>
  <si>
    <t>Mid spec (PC Supply £9/m)</t>
  </si>
  <si>
    <t>8.5</t>
  </si>
  <si>
    <t>Flashing</t>
  </si>
  <si>
    <t>8.5.01</t>
  </si>
  <si>
    <t>Lead flashing</t>
  </si>
  <si>
    <t>Lead Code 4 - 600mm Roofing Lead Flashing Roll</t>
  </si>
  <si>
    <t>8.5.02</t>
  </si>
  <si>
    <t>8.6</t>
  </si>
  <si>
    <t>Fascias</t>
  </si>
  <si>
    <t>8.6.01</t>
  </si>
  <si>
    <t>Soffit and fascia system</t>
  </si>
  <si>
    <t>Mid spec (PC Supply £20/m)</t>
  </si>
  <si>
    <t>9.0</t>
  </si>
  <si>
    <t>9.1</t>
  </si>
  <si>
    <t>Ceiling structure</t>
  </si>
  <si>
    <t>9.1.01</t>
  </si>
  <si>
    <t>Timber ceiling structure</t>
  </si>
  <si>
    <t xml:space="preserve"> 50x150 C24 joists @400 c/c, struts and hangers</t>
  </si>
  <si>
    <t>9.1.02</t>
  </si>
  <si>
    <t>9.1.03</t>
  </si>
  <si>
    <t>9.1.04</t>
  </si>
  <si>
    <t>9.2</t>
  </si>
  <si>
    <t>Ceiling lining</t>
  </si>
  <si>
    <t>9.2.01</t>
  </si>
  <si>
    <t>Single plasterboard to ceiling</t>
  </si>
  <si>
    <t>12.5mm moisture resistant plasterboard</t>
  </si>
  <si>
    <t>9.2.02</t>
  </si>
  <si>
    <t>9.2.03</t>
  </si>
  <si>
    <t>9.2.04</t>
  </si>
  <si>
    <t>9.2.05</t>
  </si>
  <si>
    <t>9.2.06</t>
  </si>
  <si>
    <t>9.2.07</t>
  </si>
  <si>
    <t>9.2.08</t>
  </si>
  <si>
    <t>9.2.09</t>
  </si>
  <si>
    <t>9.2.10</t>
  </si>
  <si>
    <t>10.0</t>
  </si>
  <si>
    <t>10.1</t>
  </si>
  <si>
    <t>Windows</t>
  </si>
  <si>
    <t>10.1.01</t>
  </si>
  <si>
    <t>Hardwood casement window (0-1m2)</t>
  </si>
  <si>
    <t>Client supplied - allow for installation</t>
  </si>
  <si>
    <t>10.1.02</t>
  </si>
  <si>
    <t>Hardwood casement window (1-2m2)</t>
  </si>
  <si>
    <t>10.1.03</t>
  </si>
  <si>
    <t>Bespoke rooflight (1-2m2)</t>
  </si>
  <si>
    <t>1400mm diameter round bespoke rooflight; approx. 1.539m2 area</t>
  </si>
  <si>
    <t>10.1.04</t>
  </si>
  <si>
    <t>Rooflight (1-2m2)</t>
  </si>
  <si>
    <t>10.1.05</t>
  </si>
  <si>
    <t>10.2</t>
  </si>
  <si>
    <t>Window furniture</t>
  </si>
  <si>
    <t>10.2.01</t>
  </si>
  <si>
    <t>Window board</t>
  </si>
  <si>
    <t>Timber window board</t>
  </si>
  <si>
    <t>10.2.02</t>
  </si>
  <si>
    <t>10.2.03</t>
  </si>
  <si>
    <t>10.3</t>
  </si>
  <si>
    <t>Sundry items</t>
  </si>
  <si>
    <t>10.3.01</t>
  </si>
  <si>
    <t>Cavity closers around windows and doors</t>
  </si>
  <si>
    <t>100mm thick Kingspan Thermabate Cavity Closer</t>
  </si>
  <si>
    <t>10.3.02</t>
  </si>
  <si>
    <t>Cavity tray over structural opening</t>
  </si>
  <si>
    <t>Manthorpe Horizontal Cavity Tray</t>
  </si>
  <si>
    <t>10.3.03</t>
  </si>
  <si>
    <t>Cavity tray weep ends (2nr allowance) per structural opening</t>
  </si>
  <si>
    <t>Cavity tray; weep ends (2nr allowance)</t>
  </si>
  <si>
    <t>10.3.04</t>
  </si>
  <si>
    <t>10.3.05</t>
  </si>
  <si>
    <t>10.3.06</t>
  </si>
  <si>
    <t>10.3.07</t>
  </si>
  <si>
    <t>10.3.08</t>
  </si>
  <si>
    <t>10.3.09</t>
  </si>
  <si>
    <t>11.0</t>
  </si>
  <si>
    <t>11.1</t>
  </si>
  <si>
    <t>Internal doors</t>
  </si>
  <si>
    <t>11.1.01</t>
  </si>
  <si>
    <t>Single softwood door, frame, architrave, handle and lock</t>
  </si>
  <si>
    <t>11.1.02</t>
  </si>
  <si>
    <t>11.1.03</t>
  </si>
  <si>
    <t>Single fire rated door, frame, architrave and ironmongery</t>
  </si>
  <si>
    <t>11.1.04</t>
  </si>
  <si>
    <t>11.1.05</t>
  </si>
  <si>
    <t>11.1.06</t>
  </si>
  <si>
    <t>11.1.07</t>
  </si>
  <si>
    <t>11.1.08</t>
  </si>
  <si>
    <t>11.1.09</t>
  </si>
  <si>
    <t>11.1.10</t>
  </si>
  <si>
    <t>11.1.11</t>
  </si>
  <si>
    <t>11.1.12</t>
  </si>
  <si>
    <t>11.1.13</t>
  </si>
  <si>
    <t>12.0</t>
  </si>
  <si>
    <t>12.1</t>
  </si>
  <si>
    <t>Hot and cold pipework</t>
  </si>
  <si>
    <t>12.1.01</t>
  </si>
  <si>
    <t>Hot and cold pipes; copper</t>
  </si>
  <si>
    <t>22mm copper</t>
  </si>
  <si>
    <t>12.1.02</t>
  </si>
  <si>
    <t>12.1.03</t>
  </si>
  <si>
    <t>12.1.04</t>
  </si>
  <si>
    <t>12.1.05</t>
  </si>
  <si>
    <t>12.1.06</t>
  </si>
  <si>
    <t>12.1.07</t>
  </si>
  <si>
    <t>12.2</t>
  </si>
  <si>
    <t>Waste pipework</t>
  </si>
  <si>
    <t>12.2.01</t>
  </si>
  <si>
    <t>Waste pipe overground</t>
  </si>
  <si>
    <t>110mm UPVC pipe</t>
  </si>
  <si>
    <t>12.2.02</t>
  </si>
  <si>
    <t>12.2.03</t>
  </si>
  <si>
    <t>Soil pipe underground, trench by hand</t>
  </si>
  <si>
    <t>110mm uPVC pipe with gravel fill</t>
  </si>
  <si>
    <t>12.2.04</t>
  </si>
  <si>
    <t>12.2.05</t>
  </si>
  <si>
    <t>12.2.06</t>
  </si>
  <si>
    <t>12.2.07</t>
  </si>
  <si>
    <t>12.3</t>
  </si>
  <si>
    <t>Rainwater drainage</t>
  </si>
  <si>
    <t>12.3.01</t>
  </si>
  <si>
    <t>Downpipe</t>
  </si>
  <si>
    <t>68mm uPVC downpipe</t>
  </si>
  <si>
    <t>12.3.02</t>
  </si>
  <si>
    <t>Excavate for trench by hand, width not exceeding 0.30m, not exceeding 1m depth + disposal of excavated material n.e. 25m distance</t>
  </si>
  <si>
    <t>Excavate kitchen levels to allow for new FFL (280mm below existing)</t>
  </si>
  <si>
    <t>12.3.03</t>
  </si>
  <si>
    <t>Hopper</t>
  </si>
  <si>
    <t>Small aluminium powder coated hopper</t>
  </si>
  <si>
    <t>12.3.04</t>
  </si>
  <si>
    <t>uPVC gutter</t>
  </si>
  <si>
    <t>112mm half round uPVC gutter</t>
  </si>
  <si>
    <t>12.3.05</t>
  </si>
  <si>
    <t>12.3.06</t>
  </si>
  <si>
    <t>12.3.07</t>
  </si>
  <si>
    <t>12.4</t>
  </si>
  <si>
    <t>Access points</t>
  </si>
  <si>
    <t>12.4.01</t>
  </si>
  <si>
    <t>Cleaning and tests to new drainage</t>
  </si>
  <si>
    <t>Allowance for cleaning and tests to new drainage</t>
  </si>
  <si>
    <t>12.4.02</t>
  </si>
  <si>
    <t>Relocate manhole (fill in existing and create new) 600x450mm; 750mm depth; 1m allowance for soil pipe and trench by machine</t>
  </si>
  <si>
    <t>Supply and install manhole</t>
  </si>
  <si>
    <t>13.0</t>
  </si>
  <si>
    <t>13.1</t>
  </si>
  <si>
    <t>Heat source</t>
  </si>
  <si>
    <t>13.1.01</t>
  </si>
  <si>
    <t>Gas combi boiler</t>
  </si>
  <si>
    <t>13.2</t>
  </si>
  <si>
    <t>Water tank</t>
  </si>
  <si>
    <t>13.2.01</t>
  </si>
  <si>
    <t>Hot water cylinder</t>
  </si>
  <si>
    <t>13.2.02</t>
  </si>
  <si>
    <t>Hot water cylinder insulation</t>
  </si>
  <si>
    <t>Hot water cylinder insulation (PC Supply £50)</t>
  </si>
  <si>
    <t>13.3</t>
  </si>
  <si>
    <t>Heating/cooling element</t>
  </si>
  <si>
    <t>13.3.01</t>
  </si>
  <si>
    <t>Electric towel rail</t>
  </si>
  <si>
    <t>13.3.02</t>
  </si>
  <si>
    <t>Wet underfloor heating per m2</t>
  </si>
  <si>
    <t>13.3.03</t>
  </si>
  <si>
    <t>13.3.04</t>
  </si>
  <si>
    <t>13.3.05</t>
  </si>
  <si>
    <t>Double panel radiator</t>
  </si>
  <si>
    <t>13.3.06</t>
  </si>
  <si>
    <t>13.3.07</t>
  </si>
  <si>
    <t>13.3.08</t>
  </si>
  <si>
    <t>13.3.09</t>
  </si>
  <si>
    <t>13.3.10</t>
  </si>
  <si>
    <t>Wet underfloor heating - 30m2 kit</t>
  </si>
  <si>
    <t>LoPro®Max OneZone® underfloor heating - 30m2 kit</t>
  </si>
  <si>
    <t>13.3.11</t>
  </si>
  <si>
    <t>13.3.12</t>
  </si>
  <si>
    <t>13.3.13</t>
  </si>
  <si>
    <t>Wet underfloor heating - 5m2 kit</t>
  </si>
  <si>
    <t>LoPro®Max OneZone® underfloor heating - 5m2 kit</t>
  </si>
  <si>
    <t>14.0</t>
  </si>
  <si>
    <t>14.1</t>
  </si>
  <si>
    <t>Cabling</t>
  </si>
  <si>
    <t>14.1.01</t>
  </si>
  <si>
    <t>Electrical wiring installation</t>
  </si>
  <si>
    <t>New wiring allowance</t>
  </si>
  <si>
    <t>14.1.02</t>
  </si>
  <si>
    <t>Chase channel in masonry wall (excludes wiring and making good)</t>
  </si>
  <si>
    <t>20mm uPVC white conduit</t>
  </si>
  <si>
    <t>14.1.03</t>
  </si>
  <si>
    <t>14.2</t>
  </si>
  <si>
    <t>Fuseboards</t>
  </si>
  <si>
    <t>14.2.01</t>
  </si>
  <si>
    <t>Fuseboard / consumer unit</t>
  </si>
  <si>
    <t>12-module fuseboard</t>
  </si>
  <si>
    <t>14.3</t>
  </si>
  <si>
    <t>Electrical certification</t>
  </si>
  <si>
    <t>14.3.01</t>
  </si>
  <si>
    <t>14.3.02</t>
  </si>
  <si>
    <t>15.0</t>
  </si>
  <si>
    <t>15.1</t>
  </si>
  <si>
    <t>Shower tray</t>
  </si>
  <si>
    <t>15.1.01</t>
  </si>
  <si>
    <t>Acrylic shower tray (~1-2m2)</t>
  </si>
  <si>
    <t>15.1.02</t>
  </si>
  <si>
    <t>15.2</t>
  </si>
  <si>
    <t>Shower waste</t>
  </si>
  <si>
    <t>15.2.01</t>
  </si>
  <si>
    <t>Shower waste (acrylic tray)</t>
  </si>
  <si>
    <t>15.2.02</t>
  </si>
  <si>
    <t>15.3</t>
  </si>
  <si>
    <t>Shower mixer and head</t>
  </si>
  <si>
    <t>15.3.01</t>
  </si>
  <si>
    <t>Integrated shower mixer and head</t>
  </si>
  <si>
    <t>15.3.02</t>
  </si>
  <si>
    <t>15.4</t>
  </si>
  <si>
    <t>Shower screen</t>
  </si>
  <si>
    <t>15.4.01</t>
  </si>
  <si>
    <t>15.4.02</t>
  </si>
  <si>
    <t>15.5</t>
  </si>
  <si>
    <t>Sink</t>
  </si>
  <si>
    <t>15.5.01</t>
  </si>
  <si>
    <t>Pedestal sink</t>
  </si>
  <si>
    <t>15.5.02</t>
  </si>
  <si>
    <t>15.5.03</t>
  </si>
  <si>
    <t>Wall hung sink</t>
  </si>
  <si>
    <t>15.5.04</t>
  </si>
  <si>
    <t>15.6</t>
  </si>
  <si>
    <t>Sink taps</t>
  </si>
  <si>
    <t>15.6.01</t>
  </si>
  <si>
    <t>Freestanding sink tap and mixer</t>
  </si>
  <si>
    <t>15.6.02</t>
  </si>
  <si>
    <t>15.6.03</t>
  </si>
  <si>
    <t>Wall mounted sink tap and mixer</t>
  </si>
  <si>
    <t>15.7</t>
  </si>
  <si>
    <t>Sink waste</t>
  </si>
  <si>
    <t>15.7.01</t>
  </si>
  <si>
    <t>15.7.02</t>
  </si>
  <si>
    <t>15.7.03</t>
  </si>
  <si>
    <t>15.8</t>
  </si>
  <si>
    <t>Sink Trap</t>
  </si>
  <si>
    <t>15.8.01</t>
  </si>
  <si>
    <t>Sink trap</t>
  </si>
  <si>
    <t>15.9</t>
  </si>
  <si>
    <t>Bath</t>
  </si>
  <si>
    <t>15.9.01</t>
  </si>
  <si>
    <t>15.10</t>
  </si>
  <si>
    <t>Bath tap</t>
  </si>
  <si>
    <t>15.10.01</t>
  </si>
  <si>
    <t>15.11</t>
  </si>
  <si>
    <t>Bath waste</t>
  </si>
  <si>
    <t>15.11.01</t>
  </si>
  <si>
    <t>15.12</t>
  </si>
  <si>
    <t>Toilet</t>
  </si>
  <si>
    <t>15.12.01</t>
  </si>
  <si>
    <t>Pedestal toilet</t>
  </si>
  <si>
    <t>15.12.02</t>
  </si>
  <si>
    <t>Toilet seat</t>
  </si>
  <si>
    <t>15.12.03</t>
  </si>
  <si>
    <t>15.12.04</t>
  </si>
  <si>
    <t>15.12.05</t>
  </si>
  <si>
    <t>15.12.06</t>
  </si>
  <si>
    <t>15.13</t>
  </si>
  <si>
    <t>Flush plate</t>
  </si>
  <si>
    <t>15.13.01</t>
  </si>
  <si>
    <t>15.14</t>
  </si>
  <si>
    <t>Mastic / Sealant</t>
  </si>
  <si>
    <t>15.14.01</t>
  </si>
  <si>
    <t>Mastic sealant per metre</t>
  </si>
  <si>
    <t>Mapei sealant white 310ml or similar</t>
  </si>
  <si>
    <t>15.14.02</t>
  </si>
  <si>
    <t>15.14.03</t>
  </si>
  <si>
    <t>Mastic / sealant to WCs</t>
  </si>
  <si>
    <t>Allowance for WCs</t>
  </si>
  <si>
    <t>16.0</t>
  </si>
  <si>
    <t>16.1</t>
  </si>
  <si>
    <t>Sockets</t>
  </si>
  <si>
    <t>16.1.01</t>
  </si>
  <si>
    <t>Double power socket</t>
  </si>
  <si>
    <t>pt</t>
  </si>
  <si>
    <t>16.1.02</t>
  </si>
  <si>
    <t>16.1.03</t>
  </si>
  <si>
    <t>16.1.04</t>
  </si>
  <si>
    <t>16.1.05</t>
  </si>
  <si>
    <t>Single power socket</t>
  </si>
  <si>
    <t>16.1.06</t>
  </si>
  <si>
    <t>16.1.07</t>
  </si>
  <si>
    <t>16.1.08</t>
  </si>
  <si>
    <t>16.1.09</t>
  </si>
  <si>
    <t>16.1.10</t>
  </si>
  <si>
    <t>16.1.11</t>
  </si>
  <si>
    <t>16.2</t>
  </si>
  <si>
    <t>Spurs</t>
  </si>
  <si>
    <t>16.2.01</t>
  </si>
  <si>
    <t>Fused spur</t>
  </si>
  <si>
    <t>Mid spec (PC Supply £15 each)</t>
  </si>
  <si>
    <t>16.2.02</t>
  </si>
  <si>
    <t>Unswitched fused spur</t>
  </si>
  <si>
    <t>16.2.03</t>
  </si>
  <si>
    <t>High spec (PC Supply £30 each)</t>
  </si>
  <si>
    <t>5% wastage added</t>
  </si>
  <si>
    <t>16.3</t>
  </si>
  <si>
    <t>Switches</t>
  </si>
  <si>
    <t>16.3.01</t>
  </si>
  <si>
    <t>Light switch - 1 gang</t>
  </si>
  <si>
    <t>16.3.02</t>
  </si>
  <si>
    <t>16.3.03</t>
  </si>
  <si>
    <t>16.3.04</t>
  </si>
  <si>
    <t>16.3.05</t>
  </si>
  <si>
    <t>16.3.06</t>
  </si>
  <si>
    <t>16.3.07</t>
  </si>
  <si>
    <t>16.3.08</t>
  </si>
  <si>
    <t>16.3.09</t>
  </si>
  <si>
    <t>16.3.10</t>
  </si>
  <si>
    <t>16.3.11</t>
  </si>
  <si>
    <t>16.3.12</t>
  </si>
  <si>
    <t>16.3.13</t>
  </si>
  <si>
    <t>16.3.14</t>
  </si>
  <si>
    <t>16.4</t>
  </si>
  <si>
    <t>Ceiling lights</t>
  </si>
  <si>
    <t>16.4.01</t>
  </si>
  <si>
    <t>Spotlight / spot light</t>
  </si>
  <si>
    <t>16.4.02</t>
  </si>
  <si>
    <t>16.4.03</t>
  </si>
  <si>
    <t>16.4.04</t>
  </si>
  <si>
    <t>16.4.05</t>
  </si>
  <si>
    <t>16.4.06</t>
  </si>
  <si>
    <t>16.4.07</t>
  </si>
  <si>
    <t>16.4.08</t>
  </si>
  <si>
    <t>16.4.09</t>
  </si>
  <si>
    <t>16.4.10</t>
  </si>
  <si>
    <t>16.4.11</t>
  </si>
  <si>
    <t>16.4.12</t>
  </si>
  <si>
    <t>Downlight</t>
  </si>
  <si>
    <t>16.4.13</t>
  </si>
  <si>
    <t>16.4.14</t>
  </si>
  <si>
    <t>16.5</t>
  </si>
  <si>
    <t>TV</t>
  </si>
  <si>
    <t>16.5.01</t>
  </si>
  <si>
    <t>TV outlet (excluding aerial)</t>
  </si>
  <si>
    <t>16.6</t>
  </si>
  <si>
    <t>Ventilation</t>
  </si>
  <si>
    <t>16.6.01</t>
  </si>
  <si>
    <t>Bathroom extractor fan</t>
  </si>
  <si>
    <t>16.6.02</t>
  </si>
  <si>
    <t>16.6.03</t>
  </si>
  <si>
    <t>Ductwork and associated BWIC allowance for Bathroom extractor</t>
  </si>
  <si>
    <t>Ductwork and associated BWIC allowance</t>
  </si>
  <si>
    <t>16.6.04</t>
  </si>
  <si>
    <t>Ductwork and associated BWIC allowance for Wired appliances</t>
  </si>
  <si>
    <t>16.6.05</t>
  </si>
  <si>
    <t>16.7</t>
  </si>
  <si>
    <t>Fire alarm</t>
  </si>
  <si>
    <t>16.7.01</t>
  </si>
  <si>
    <t>Heat detector</t>
  </si>
  <si>
    <t>16.7.02</t>
  </si>
  <si>
    <t>Smoke detector</t>
  </si>
  <si>
    <t>16.8</t>
  </si>
  <si>
    <t>Data points</t>
  </si>
  <si>
    <t>16.8.01</t>
  </si>
  <si>
    <t>Data point / Ethernet socket</t>
  </si>
  <si>
    <t>17.0</t>
  </si>
  <si>
    <t>17.1</t>
  </si>
  <si>
    <t>Ceiling preparation</t>
  </si>
  <si>
    <t>17.1.01</t>
  </si>
  <si>
    <t>Skim to ceiling</t>
  </si>
  <si>
    <t>3mm Gypsum Thistle multi-finish</t>
  </si>
  <si>
    <t>17.1.02</t>
  </si>
  <si>
    <t>17.1.03</t>
  </si>
  <si>
    <t>17.1.04</t>
  </si>
  <si>
    <t>Fill and sand ceiling / prepare ceiling for paint</t>
  </si>
  <si>
    <t>Materials for fill and sand ceiling</t>
  </si>
  <si>
    <t>17.1.05</t>
  </si>
  <si>
    <t>17.1.06</t>
  </si>
  <si>
    <t>17.1.07</t>
  </si>
  <si>
    <t>17.1.08</t>
  </si>
  <si>
    <t>17.1.09</t>
  </si>
  <si>
    <t>17.1.10</t>
  </si>
  <si>
    <t>17.1.11</t>
  </si>
  <si>
    <t>17.1.12</t>
  </si>
  <si>
    <t>17.1.13</t>
  </si>
  <si>
    <t>17.1.14</t>
  </si>
  <si>
    <t>17.1.15</t>
  </si>
  <si>
    <t>18.0</t>
  </si>
  <si>
    <t>18.1</t>
  </si>
  <si>
    <t>Internal wall preparation</t>
  </si>
  <si>
    <t>18.1.01</t>
  </si>
  <si>
    <t>Skim to walls</t>
  </si>
  <si>
    <t>18.1.02</t>
  </si>
  <si>
    <t>Tile adhesive and grouting to walls</t>
  </si>
  <si>
    <t>10mm flexible adhesive and MAPEI grouting</t>
  </si>
  <si>
    <t>18.1.03</t>
  </si>
  <si>
    <t>Tile backer board to walls</t>
  </si>
  <si>
    <t>Wedi Tile Backer Board 12.5mm</t>
  </si>
  <si>
    <t>18.1.04</t>
  </si>
  <si>
    <t>18.1.05</t>
  </si>
  <si>
    <t>18.1.06</t>
  </si>
  <si>
    <t>18.1.07</t>
  </si>
  <si>
    <t>Bonding plaster to walls / bonding coat to walls</t>
  </si>
  <si>
    <t>Bonding Plaster</t>
  </si>
  <si>
    <t>18.1.08</t>
  </si>
  <si>
    <t>Fill and sand walls / prepare wall for decoration / prepare wall for paint</t>
  </si>
  <si>
    <t>Materials for fill and sand walls</t>
  </si>
  <si>
    <t>18.1.09</t>
  </si>
  <si>
    <t>18.1.10</t>
  </si>
  <si>
    <t>18.1.11</t>
  </si>
  <si>
    <t>18.1.12</t>
  </si>
  <si>
    <t>18.1.13</t>
  </si>
  <si>
    <t>18.1.14</t>
  </si>
  <si>
    <t>18.1.15</t>
  </si>
  <si>
    <t>18.1.16</t>
  </si>
  <si>
    <t>18.1.17</t>
  </si>
  <si>
    <t>18.1.18</t>
  </si>
  <si>
    <t>18.1.19</t>
  </si>
  <si>
    <t>18.1.20</t>
  </si>
  <si>
    <t>18.1.21</t>
  </si>
  <si>
    <t>18.1.22</t>
  </si>
  <si>
    <t>18.1.23</t>
  </si>
  <si>
    <t>18.1.24</t>
  </si>
  <si>
    <t>18.1.25</t>
  </si>
  <si>
    <t>18.1.26</t>
  </si>
  <si>
    <t>18.1.27</t>
  </si>
  <si>
    <t>18.2</t>
  </si>
  <si>
    <t>Internal wall finishes</t>
  </si>
  <si>
    <t>18.2.01</t>
  </si>
  <si>
    <t>Ceramic tiles to walls, excluding adhesive and grout</t>
  </si>
  <si>
    <t>18.2.02</t>
  </si>
  <si>
    <t>19.0</t>
  </si>
  <si>
    <t>19.1</t>
  </si>
  <si>
    <t>Floor preparation</t>
  </si>
  <si>
    <t>19.1.01</t>
  </si>
  <si>
    <t>Decoupling membrane to floor</t>
  </si>
  <si>
    <t>Schlüter®-DITRA 25 matting</t>
  </si>
  <si>
    <t>19.1.02</t>
  </si>
  <si>
    <t>19.1.03</t>
  </si>
  <si>
    <t>19.1.04</t>
  </si>
  <si>
    <t>Flooring underlay</t>
  </si>
  <si>
    <t>19.1.05</t>
  </si>
  <si>
    <t>19.1.06</t>
  </si>
  <si>
    <t>19.1.07</t>
  </si>
  <si>
    <t>Self levelling compound to floor</t>
  </si>
  <si>
    <t>3-5mm Latex Levelling Screed / Latex Floor Levelling Compound</t>
  </si>
  <si>
    <t>19.1.08</t>
  </si>
  <si>
    <t>19.1.09</t>
  </si>
  <si>
    <t>19.2</t>
  </si>
  <si>
    <t>Floor finishes</t>
  </si>
  <si>
    <t>19.2.01</t>
  </si>
  <si>
    <t>Ceramic tiles to floor, excluding adhesive and grout</t>
  </si>
  <si>
    <t>19.2.02</t>
  </si>
  <si>
    <t>Tile adhesive and grouting to floor</t>
  </si>
  <si>
    <t>19.2.03</t>
  </si>
  <si>
    <t>Tile skirting to floor</t>
  </si>
  <si>
    <t>19.2.04</t>
  </si>
  <si>
    <t>19.2.05</t>
  </si>
  <si>
    <t>19.2.06</t>
  </si>
  <si>
    <t>Engineered wood to floor</t>
  </si>
  <si>
    <t>19.2.07</t>
  </si>
  <si>
    <t>19.2.08</t>
  </si>
  <si>
    <t>19.2.09</t>
  </si>
  <si>
    <t>Carpet to floor</t>
  </si>
  <si>
    <t>19.2.10</t>
  </si>
  <si>
    <t>Skirting</t>
  </si>
  <si>
    <t>19.2.11</t>
  </si>
  <si>
    <t>Sanding and 2 coats of coloured/clear Hardwax or oil to wood flooring</t>
  </si>
  <si>
    <t xml:space="preserve">Osmo oil or similar </t>
  </si>
  <si>
    <t>19.2.12</t>
  </si>
  <si>
    <t>19.2.13</t>
  </si>
  <si>
    <t>19.2.14</t>
  </si>
  <si>
    <t>19.2.15</t>
  </si>
  <si>
    <t>19.2.16</t>
  </si>
  <si>
    <t>19.2.17</t>
  </si>
  <si>
    <t>19.2.18</t>
  </si>
  <si>
    <t>19.2.19</t>
  </si>
  <si>
    <t>19.2.20</t>
  </si>
  <si>
    <t>19.2.21</t>
  </si>
  <si>
    <t>19.2.22</t>
  </si>
  <si>
    <t>19.2.23</t>
  </si>
  <si>
    <t>19.2.24</t>
  </si>
  <si>
    <t>19.2.25</t>
  </si>
  <si>
    <t>Vinyl flooring / vinyl tile</t>
  </si>
  <si>
    <t>19.2.26</t>
  </si>
  <si>
    <t>19.2.27</t>
  </si>
  <si>
    <t>19.2.28</t>
  </si>
  <si>
    <t>20.0</t>
  </si>
  <si>
    <t>20.1</t>
  </si>
  <si>
    <t>Base cabinets</t>
  </si>
  <si>
    <t>20.1.01</t>
  </si>
  <si>
    <t>Base cabinet</t>
  </si>
  <si>
    <t>20.2</t>
  </si>
  <si>
    <t>Wall cabinets</t>
  </si>
  <si>
    <t>20.2.01</t>
  </si>
  <si>
    <t>Wall cabinet</t>
  </si>
  <si>
    <t>20.3</t>
  </si>
  <si>
    <t>Worktops</t>
  </si>
  <si>
    <t>20.3.01</t>
  </si>
  <si>
    <t>Quartz worktop</t>
  </si>
  <si>
    <t>Client supplied quotation</t>
  </si>
  <si>
    <t>20.4</t>
  </si>
  <si>
    <t>Kitchen appliances</t>
  </si>
  <si>
    <t>20.4.01</t>
  </si>
  <si>
    <t>Electric hob</t>
  </si>
  <si>
    <t>20.4.02</t>
  </si>
  <si>
    <t>Electric oven</t>
  </si>
  <si>
    <t>20.4.03</t>
  </si>
  <si>
    <t>Freezer</t>
  </si>
  <si>
    <t>20.4.04</t>
  </si>
  <si>
    <t>Fridge</t>
  </si>
  <si>
    <t>20.4.05</t>
  </si>
  <si>
    <t>Fullsize dishwasher</t>
  </si>
  <si>
    <t>20.4.06</t>
  </si>
  <si>
    <t>Vented extractor fan / cooker hood</t>
  </si>
  <si>
    <t>20.5</t>
  </si>
  <si>
    <t>Kitchen sink</t>
  </si>
  <si>
    <t>20.5.01</t>
  </si>
  <si>
    <t>20.6</t>
  </si>
  <si>
    <t>Kitchen sink waste</t>
  </si>
  <si>
    <t>20.6.01</t>
  </si>
  <si>
    <t>20.7</t>
  </si>
  <si>
    <t>Kitchen tap</t>
  </si>
  <si>
    <t>20.7.01</t>
  </si>
  <si>
    <t>20.8</t>
  </si>
  <si>
    <t>20.8.01</t>
  </si>
  <si>
    <t xml:space="preserve"> Mastic / sealant to kitchens</t>
  </si>
  <si>
    <t>Allowance for kitchens</t>
  </si>
  <si>
    <t>20.8.02</t>
  </si>
  <si>
    <t>Allowance for BWIC / Builders Work in Connection with services for pipework to kitchen</t>
  </si>
  <si>
    <t>Allowance for BWIC with services / Builders Work in Connection with services per point</t>
  </si>
  <si>
    <t>21.0</t>
  </si>
  <si>
    <t>21.1</t>
  </si>
  <si>
    <t>Paint to ceiling</t>
  </si>
  <si>
    <t>21.1.01</t>
  </si>
  <si>
    <t>Mist coat and two coats of paint to ceiling</t>
  </si>
  <si>
    <t>21.1.02</t>
  </si>
  <si>
    <t>21.1.03</t>
  </si>
  <si>
    <t>21.1.04</t>
  </si>
  <si>
    <t>21.1.05</t>
  </si>
  <si>
    <t>21.1.06</t>
  </si>
  <si>
    <t>21.1.07</t>
  </si>
  <si>
    <t>21.1.08</t>
  </si>
  <si>
    <t>21.1.09</t>
  </si>
  <si>
    <t>21.2</t>
  </si>
  <si>
    <t>Paint to walls</t>
  </si>
  <si>
    <t>21.2.01</t>
  </si>
  <si>
    <t>Mist coat and two coats of paint to walls</t>
  </si>
  <si>
    <t xml:space="preserve">Client supplied - Allow for installation </t>
  </si>
  <si>
    <t>21.2.02</t>
  </si>
  <si>
    <t>21.2.03</t>
  </si>
  <si>
    <t>21.2.04</t>
  </si>
  <si>
    <t>Mist coat and top coat of paint to walls</t>
  </si>
  <si>
    <t>21.2.05</t>
  </si>
  <si>
    <t>21.2.06</t>
  </si>
  <si>
    <t>21.2.07</t>
  </si>
  <si>
    <t>21.2.08</t>
  </si>
  <si>
    <t>21.2.09</t>
  </si>
  <si>
    <t>21.3</t>
  </si>
  <si>
    <t>Paint to doors</t>
  </si>
  <si>
    <t>21.3.01</t>
  </si>
  <si>
    <t>Primer and two eggshell top coats to door</t>
  </si>
  <si>
    <t>21.3.02</t>
  </si>
  <si>
    <t>21.3.03</t>
  </si>
  <si>
    <t>21.3.04</t>
  </si>
  <si>
    <t>21.3.05</t>
  </si>
  <si>
    <t>21.3.06</t>
  </si>
  <si>
    <t>21.3.07</t>
  </si>
  <si>
    <t>21.3.08</t>
  </si>
  <si>
    <t>21.3.09</t>
  </si>
  <si>
    <t>21.3.10</t>
  </si>
  <si>
    <t>21.3.11</t>
  </si>
  <si>
    <t>21.3.12</t>
  </si>
  <si>
    <t>21.3.13</t>
  </si>
  <si>
    <t>21.4</t>
  </si>
  <si>
    <t>Paint to carpentry</t>
  </si>
  <si>
    <t>21.4.01</t>
  </si>
  <si>
    <t>Primer and one gloss coat to skirting / architrave / window board / shelving</t>
  </si>
  <si>
    <t>21.4.02</t>
  </si>
  <si>
    <t>21.4.03</t>
  </si>
  <si>
    <t>21.4.04</t>
  </si>
  <si>
    <t>21.4.05</t>
  </si>
  <si>
    <t>21.4.06</t>
  </si>
  <si>
    <t>Two coats of paint to balustrade</t>
  </si>
  <si>
    <t>21.4.07</t>
  </si>
  <si>
    <t>21.4.08</t>
  </si>
  <si>
    <t>21.4.09</t>
  </si>
  <si>
    <t>21.4.10</t>
  </si>
  <si>
    <t>21.4.11</t>
  </si>
  <si>
    <t>21.4.12</t>
  </si>
  <si>
    <t>21.4.13</t>
  </si>
  <si>
    <t>22.0</t>
  </si>
  <si>
    <t>22.1</t>
  </si>
  <si>
    <t>Furniture, fixtures &amp; equipment</t>
  </si>
  <si>
    <t>22.1.01</t>
  </si>
  <si>
    <t>Coat Hook/Towel Hook</t>
  </si>
  <si>
    <t>22.1.02</t>
  </si>
  <si>
    <t>Toilet brush</t>
  </si>
  <si>
    <t>22.1.03</t>
  </si>
  <si>
    <t>Toilet roll holder</t>
  </si>
  <si>
    <t>22.1.04</t>
  </si>
  <si>
    <t>22.1.05</t>
  </si>
  <si>
    <t>22.1.06</t>
  </si>
  <si>
    <t>22.1.07</t>
  </si>
  <si>
    <t>Coat rail / coat rack</t>
  </si>
  <si>
    <t>22.1.08</t>
  </si>
  <si>
    <t>22.1.09</t>
  </si>
  <si>
    <t>22.1.10</t>
  </si>
  <si>
    <t>22.2</t>
  </si>
  <si>
    <t>Mirror</t>
  </si>
  <si>
    <t>22.2.01</t>
  </si>
  <si>
    <t>Inset mirror</t>
  </si>
  <si>
    <t>22.2.02</t>
  </si>
  <si>
    <t>22.2.03</t>
  </si>
  <si>
    <t>Total Cost</t>
  </si>
  <si>
    <t>Area Cost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</si>
  <si>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</si>
  <si>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</si>
  <si>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</si>
  <si>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</si>
  <si>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</si>
  <si>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</si>
  <si>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</si>
  <si>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</si>
  <si>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</si>
  <si>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</si>
  <si>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</si>
  <si>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</si>
  <si>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</si>
  <si>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</si>
  <si>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</si>
  <si>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</si>
  <si>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</si>
  <si>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</si>
  <si>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</si>
  <si>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</si>
  <si>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</si>
  <si>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</si>
  <si>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</si>
  <si>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</si>
  <si>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</si>
  <si>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</si>
  <si>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</si>
  <si>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</si>
  <si>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</si>
  <si>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</si>
  <si>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</si>
  <si>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</si>
  <si>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</si>
  <si>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</si>
  <si>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</si>
  <si>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</si>
  <si>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</si>
  <si>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</si>
  <si>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</si>
  <si>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1.40</t>
  </si>
  <si>
    <t>1.41</t>
  </si>
  <si>
    <t>1.42</t>
  </si>
  <si>
    <t>1.43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</si>
  <si>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</si>
  <si>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</si>
  <si>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</si>
  <si>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</si>
  <si>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</si>
  <si>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</si>
  <si>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</si>
  <si>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</si>
  <si>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</si>
  <si>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</si>
  <si>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</si>
  <si>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</si>
  <si>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</si>
  <si>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</si>
  <si>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</si>
  <si>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</si>
  <si>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</si>
  <si>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</si>
  <si>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</si>
  <si>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</si>
  <si>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</si>
  <si>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</si>
  <si>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</si>
  <si>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</si>
  <si>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</si>
  <si>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</si>
  <si>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</si>
  <si>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</si>
  <si>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</si>
  <si>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</si>
  <si>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</si>
  <si>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</si>
  <si>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</si>
  <si>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</si>
  <si>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</si>
  <si>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</si>
  <si>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</si>
  <si>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</si>
  <si>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3.01</t>
  </si>
  <si>
    <t>3.02</t>
  </si>
  <si>
    <t>3.03</t>
  </si>
  <si>
    <t>3.04</t>
  </si>
  <si>
    <t>3.05</t>
  </si>
  <si>
    <t>3.06</t>
  </si>
  <si>
    <t>3.07</t>
  </si>
  <si>
    <t>3.08</t>
  </si>
  <si>
    <t>3.09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</si>
  <si>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</si>
  <si>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</si>
  <si>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</si>
  <si>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</si>
  <si>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</si>
  <si>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</si>
  <si>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</si>
  <si>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</si>
  <si>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</si>
  <si>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</si>
  <si>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</si>
  <si>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</si>
  <si>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</si>
  <si>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</si>
  <si>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</si>
  <si>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</si>
  <si>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</si>
  <si>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4.01</t>
  </si>
  <si>
    <t>4.02</t>
  </si>
  <si>
    <t>4.03</t>
  </si>
  <si>
    <t>4.04</t>
  </si>
  <si>
    <t>4.05</t>
  </si>
  <si>
    <t>4.06</t>
  </si>
  <si>
    <t>4.07</t>
  </si>
  <si>
    <t>4.08</t>
  </si>
  <si>
    <t>4.09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</si>
  <si>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</si>
  <si>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</si>
  <si>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</si>
  <si>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</si>
  <si>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</si>
  <si>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</si>
  <si>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</si>
  <si>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</si>
  <si>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</si>
  <si>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</si>
  <si>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</si>
  <si>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</si>
  <si>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</si>
  <si>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</si>
  <si>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</si>
  <si>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</si>
  <si>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5.01</t>
  </si>
  <si>
    <t>5.02</t>
  </si>
  <si>
    <t>5.03</t>
  </si>
  <si>
    <t>5.04</t>
  </si>
  <si>
    <t>5.05</t>
  </si>
  <si>
    <t>5.06</t>
  </si>
  <si>
    <t>5.07</t>
  </si>
  <si>
    <t>5.08</t>
  </si>
  <si>
    <t>5.09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</si>
  <si>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</si>
  <si>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</si>
  <si>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</si>
  <si>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</si>
  <si>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</si>
  <si>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</si>
  <si>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</si>
  <si>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</si>
  <si>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</si>
  <si>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</si>
  <si>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</si>
  <si>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</si>
  <si>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</si>
  <si>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</si>
  <si>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</si>
  <si>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</si>
  <si>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</si>
  <si>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</si>
  <si>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</si>
  <si>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</si>
  <si>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</si>
  <si>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</si>
  <si>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</si>
  <si>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</si>
  <si>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</si>
  <si>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</si>
  <si>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6.11</t>
  </si>
  <si>
    <t>6.12</t>
  </si>
  <si>
    <t>6.13</t>
  </si>
  <si>
    <t>6.14</t>
  </si>
  <si>
    <t>6.15</t>
  </si>
  <si>
    <t>6.16</t>
  </si>
  <si>
    <t>6.17</t>
  </si>
  <si>
    <t>7.01</t>
  </si>
  <si>
    <t>7.02</t>
  </si>
  <si>
    <t>7.03</t>
  </si>
  <si>
    <t>7.04</t>
  </si>
  <si>
    <t>7.05</t>
  </si>
  <si>
    <t>7.06</t>
  </si>
  <si>
    <t>7.07</t>
  </si>
  <si>
    <t>7.08</t>
  </si>
  <si>
    <t>7.09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</si>
  <si>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</si>
  <si>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</si>
  <si>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</si>
  <si>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</si>
  <si>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</si>
  <si>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</si>
  <si>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</si>
  <si>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</si>
  <si>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</si>
  <si>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</si>
  <si>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</si>
  <si>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8.01</t>
  </si>
  <si>
    <t>8.02</t>
  </si>
  <si>
    <t>8.03</t>
  </si>
  <si>
    <t>8.04</t>
  </si>
  <si>
    <t>8.05</t>
  </si>
  <si>
    <t>8.06</t>
  </si>
  <si>
    <t>8.07</t>
  </si>
  <si>
    <t>8.08</t>
  </si>
  <si>
    <t>8.09</t>
  </si>
  <si>
    <t>8.10</t>
  </si>
  <si>
    <t>8.11</t>
  </si>
  <si>
    <t>8.12</t>
  </si>
  <si>
    <t>8.13</t>
  </si>
  <si>
    <t>8.14</t>
  </si>
  <si>
    <t>8.15</t>
  </si>
  <si>
    <t>8.16</t>
  </si>
  <si>
    <t>8.17</t>
  </si>
  <si>
    <t>9.01</t>
  </si>
  <si>
    <t>9.02</t>
  </si>
  <si>
    <t>9.03</t>
  </si>
  <si>
    <t>9.04</t>
  </si>
  <si>
    <t>9.05</t>
  </si>
  <si>
    <t>9.06</t>
  </si>
  <si>
    <t>9.07</t>
  </si>
  <si>
    <t>9.08</t>
  </si>
  <si>
    <t>9.09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</si>
  <si>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</si>
  <si>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</si>
  <si>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</si>
  <si>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</si>
  <si>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</si>
  <si>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</si>
  <si>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</si>
  <si>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</si>
  <si>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</si>
  <si>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</si>
  <si>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</si>
  <si>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</si>
  <si>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</si>
  <si>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</si>
  <si>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</si>
  <si>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</si>
  <si>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</si>
  <si>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</si>
  <si>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</si>
  <si>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9.29</t>
  </si>
  <si>
    <t>9.30</t>
  </si>
  <si>
    <t>9.31</t>
  </si>
  <si>
    <t>9.32</t>
  </si>
  <si>
    <t>9.33</t>
  </si>
  <si>
    <t>9.34</t>
  </si>
  <si>
    <t>9.35</t>
  </si>
  <si>
    <t>9.36</t>
  </si>
  <si>
    <t>9.37</t>
  </si>
  <si>
    <t>9.38</t>
  </si>
  <si>
    <t>9.39</t>
  </si>
  <si>
    <t>9.40</t>
  </si>
  <si>
    <t>9.41</t>
  </si>
  <si>
    <t>9.42</t>
  </si>
  <si>
    <t>9.43</t>
  </si>
  <si>
    <t>9.44</t>
  </si>
  <si>
    <t>9.45</t>
  </si>
  <si>
    <t>9.46</t>
  </si>
  <si>
    <t>9.47</t>
  </si>
  <si>
    <t>9.48</t>
  </si>
  <si>
    <t>9.49</t>
  </si>
  <si>
    <t>9.50</t>
  </si>
  <si>
    <t>9.51</t>
  </si>
  <si>
    <t>9.52</t>
  </si>
  <si>
    <t>9.53</t>
  </si>
  <si>
    <t>9.54</t>
  </si>
  <si>
    <t>9.55</t>
  </si>
  <si>
    <t>9.56</t>
  </si>
  <si>
    <t>9.57</t>
  </si>
  <si>
    <t>9.58</t>
  </si>
  <si>
    <t>9.59</t>
  </si>
  <si>
    <t>9.60</t>
  </si>
  <si>
    <t>9.61</t>
  </si>
  <si>
    <t>9.62</t>
  </si>
  <si>
    <t>9.63</t>
  </si>
  <si>
    <t>9.64</t>
  </si>
  <si>
    <t>9.65</t>
  </si>
  <si>
    <t>9.66</t>
  </si>
  <si>
    <t>9.67</t>
  </si>
  <si>
    <t>9.68</t>
  </si>
  <si>
    <t>9.69</t>
  </si>
  <si>
    <t>9.70</t>
  </si>
  <si>
    <t>9.71</t>
  </si>
  <si>
    <t>9.72</t>
  </si>
  <si>
    <t>9.73</t>
  </si>
  <si>
    <t>9.74</t>
  </si>
  <si>
    <t>10.01</t>
  </si>
  <si>
    <t>10.02</t>
  </si>
  <si>
    <t>10.03</t>
  </si>
  <si>
    <t>10.04</t>
  </si>
  <si>
    <t>10.05</t>
  </si>
  <si>
    <t>11.01</t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</si>
  <si>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</si>
  <si>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</si>
  <si>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</si>
  <si>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</si>
  <si>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</si>
  <si>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</si>
  <si>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</si>
  <si>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</si>
  <si>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</si>
  <si>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</si>
  <si>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</si>
  <si>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</si>
  <si>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</si>
  <si>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</si>
  <si>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</si>
  <si>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</si>
  <si>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</si>
  <si>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</si>
  <si>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</si>
  <si>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</si>
  <si>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</si>
  <si>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</si>
  <si>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</si>
  <si>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</si>
  <si>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</si>
  <si>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</si>
  <si>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</si>
  <si>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</si>
  <si>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</si>
  <si>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11.31</t>
  </si>
  <si>
    <t>11.32</t>
  </si>
  <si>
    <t>11.33</t>
  </si>
  <si>
    <t>11.34</t>
  </si>
  <si>
    <t>11.35</t>
  </si>
  <si>
    <t>11.36</t>
  </si>
  <si>
    <t>11.37</t>
  </si>
  <si>
    <t>11.38</t>
  </si>
  <si>
    <t>11.39</t>
  </si>
  <si>
    <t>11.40</t>
  </si>
  <si>
    <t>11.41</t>
  </si>
  <si>
    <t>12.01</t>
  </si>
  <si>
    <t>12.02</t>
  </si>
  <si>
    <t>12.03</t>
  </si>
  <si>
    <t>12.04</t>
  </si>
  <si>
    <t>12.05</t>
  </si>
  <si>
    <t>12.06</t>
  </si>
  <si>
    <t>12.07</t>
  </si>
  <si>
    <t>12.08</t>
  </si>
  <si>
    <t>12.09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</si>
  <si>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</si>
  <si>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</si>
  <si>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</si>
  <si>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</si>
  <si>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</si>
  <si>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</si>
  <si>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</si>
  <si>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</si>
  <si>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</si>
  <si>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</si>
  <si>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</si>
  <si>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</si>
  <si>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</si>
  <si>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</si>
  <si>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</si>
  <si>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</si>
  <si>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</si>
  <si>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</si>
  <si>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</si>
  <si>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</si>
  <si>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</si>
  <si>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</si>
  <si>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12.32</t>
  </si>
  <si>
    <t>12.33</t>
  </si>
  <si>
    <t>12.34</t>
  </si>
  <si>
    <t>12.35</t>
  </si>
  <si>
    <t>12.36</t>
  </si>
  <si>
    <t>12.37</t>
  </si>
  <si>
    <t>12.38</t>
  </si>
  <si>
    <t>12.39</t>
  </si>
  <si>
    <t>13.01</t>
  </si>
  <si>
    <t>13.02</t>
  </si>
  <si>
    <t>13.03</t>
  </si>
  <si>
    <t>13.04</t>
  </si>
  <si>
    <t>13.05</t>
  </si>
  <si>
    <t>13.06</t>
  </si>
  <si>
    <t>13.07</t>
  </si>
  <si>
    <t>13.08</t>
  </si>
  <si>
    <t>13.09</t>
  </si>
  <si>
    <t>13.10</t>
  </si>
  <si>
    <t>13.11</t>
  </si>
  <si>
    <t>13.12</t>
  </si>
  <si>
    <t>13.13</t>
  </si>
  <si>
    <t>13.14</t>
  </si>
  <si>
    <t>13.15</t>
  </si>
  <si>
    <t>13.16</t>
  </si>
  <si>
    <t>13.17</t>
  </si>
  <si>
    <t>13.18</t>
  </si>
  <si>
    <t>13.19</t>
  </si>
  <si>
    <t>13.20</t>
  </si>
  <si>
    <t>13.21</t>
  </si>
  <si>
    <t>13.22</t>
  </si>
  <si>
    <t>13.23</t>
  </si>
  <si>
    <t>13.24</t>
  </si>
  <si>
    <t>13.25</t>
  </si>
  <si>
    <t>13.26</t>
  </si>
  <si>
    <t>13.27</t>
  </si>
  <si>
    <t>13.28</t>
  </si>
  <si>
    <t>13.29</t>
  </si>
  <si>
    <t>13.30</t>
  </si>
  <si>
    <t>13.31</t>
  </si>
  <si>
    <t>13.32</t>
  </si>
  <si>
    <t>13.33</t>
  </si>
  <si>
    <t>13.34</t>
  </si>
  <si>
    <t>13.35</t>
  </si>
  <si>
    <t>13.36</t>
  </si>
  <si>
    <t>13.37</t>
  </si>
  <si>
    <t>13.38</t>
  </si>
  <si>
    <t>14.01</t>
  </si>
  <si>
    <t>14.02</t>
  </si>
  <si>
    <t>14.03</t>
  </si>
  <si>
    <t>14.04</t>
  </si>
  <si>
    <t>14.05</t>
  </si>
  <si>
    <t>14.06</t>
  </si>
  <si>
    <t>14.07</t>
  </si>
  <si>
    <t>14.08</t>
  </si>
  <si>
    <t>14.09</t>
  </si>
  <si>
    <t>14.10</t>
  </si>
  <si>
    <t>14.11</t>
  </si>
  <si>
    <t>14.12</t>
  </si>
  <si>
    <t>14.13</t>
  </si>
  <si>
    <t>14.14</t>
  </si>
  <si>
    <t>15.01</t>
  </si>
  <si>
    <t>15.02</t>
  </si>
  <si>
    <t>15.03</t>
  </si>
  <si>
    <t>15.04</t>
  </si>
  <si>
    <t>15.05</t>
  </si>
  <si>
    <t>15.06</t>
  </si>
  <si>
    <t>15.07</t>
  </si>
  <si>
    <t>15.08</t>
  </si>
  <si>
    <t>15.09</t>
  </si>
  <si>
    <t>15.15</t>
  </si>
  <si>
    <t>15.16</t>
  </si>
  <si>
    <t>15.17</t>
  </si>
  <si>
    <t>15.18</t>
  </si>
  <si>
    <t>15.19</t>
  </si>
  <si>
    <t>15.20</t>
  </si>
  <si>
    <t>15.21</t>
  </si>
  <si>
    <t>16.01</t>
  </si>
  <si>
    <t>16.02</t>
  </si>
  <si>
    <t>16.03</t>
  </si>
  <si>
    <t>16.04</t>
  </si>
  <si>
    <t>16.05</t>
  </si>
  <si>
    <t>16.06</t>
  </si>
  <si>
    <t>16.07</t>
  </si>
  <si>
    <t>16.08</t>
  </si>
  <si>
    <t>16.09</t>
  </si>
  <si>
    <t>16.10</t>
  </si>
  <si>
    <t>16.11</t>
  </si>
  <si>
    <t>16.12</t>
  </si>
  <si>
    <t>16.13</t>
  </si>
  <si>
    <t>16.14</t>
  </si>
  <si>
    <t>16.15</t>
  </si>
  <si>
    <t>16.16</t>
  </si>
  <si>
    <t>17.01</t>
  </si>
  <si>
    <t>17.02</t>
  </si>
  <si>
    <t>17.03</t>
  </si>
  <si>
    <t>17.04</t>
  </si>
  <si>
    <t>17.05</t>
  </si>
  <si>
    <t>17.06</t>
  </si>
  <si>
    <t>17.07</t>
  </si>
  <si>
    <t>17.08</t>
  </si>
  <si>
    <t>17.09</t>
  </si>
  <si>
    <t>17.10</t>
  </si>
  <si>
    <t>17.11</t>
  </si>
  <si>
    <t>17.12</t>
  </si>
  <si>
    <t>17.13</t>
  </si>
  <si>
    <t>18.01</t>
  </si>
  <si>
    <t>18.02</t>
  </si>
  <si>
    <t>18.03</t>
  </si>
  <si>
    <t>18.04</t>
  </si>
  <si>
    <t>18.05</t>
  </si>
  <si>
    <t>18.06</t>
  </si>
  <si>
    <t>18.07</t>
  </si>
  <si>
    <t>18.08</t>
  </si>
  <si>
    <t>18.09</t>
  </si>
  <si>
    <t>18.10</t>
  </si>
  <si>
    <t>18.11</t>
  </si>
  <si>
    <t>18.12</t>
  </si>
  <si>
    <t>18.13</t>
  </si>
  <si>
    <t>18.14</t>
  </si>
  <si>
    <t>18.15</t>
  </si>
  <si>
    <t>18.16</t>
  </si>
  <si>
    <t>18.17</t>
  </si>
  <si>
    <t>18.18</t>
  </si>
  <si>
    <t>18.19</t>
  </si>
  <si>
    <t>18.20</t>
  </si>
  <si>
    <t>18.21</t>
  </si>
  <si>
    <t>18.22</t>
  </si>
  <si>
    <t>18.23</t>
  </si>
  <si>
    <t>18.24</t>
  </si>
  <si>
    <t>18.25</t>
  </si>
  <si>
    <t>18.26</t>
  </si>
  <si>
    <t>18.27</t>
  </si>
  <si>
    <t>18.28</t>
  </si>
  <si>
    <t>18.29</t>
  </si>
  <si>
    <t>18.30</t>
  </si>
  <si>
    <t>18.31</t>
  </si>
  <si>
    <t>18.32</t>
  </si>
  <si>
    <t>Total duration</t>
  </si>
  <si>
    <t>weeks</t>
  </si>
  <si>
    <t>Tradespeople</t>
  </si>
</sst>
</file>

<file path=xl/styles.xml><?xml version="1.0" encoding="utf-8"?>
<styleSheet xmlns="http://schemas.openxmlformats.org/spreadsheetml/2006/main">
  <numFmts count="2">
    <numFmt numFmtId="164" formatCode="####0.00"/>
    <numFmt numFmtId="165" formatCode="_(£* #,##0.00_);_(£* (#,##0.00);_(£* &quot;-&quot;??_);_(@_)"/>
  </numFmts>
  <fonts count="5">
    <font>
      <sz val="11.0"/>
      <color indexed="8"/>
      <name val="Calibri"/>
      <family val="2"/>
      <scheme val="minor"/>
    </font>
    <font>
      <name val="Calibri"/>
      <sz val="12.0"/>
      <b val="true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i val="true"/>
    </font>
  </fonts>
  <fills count="5">
    <fill>
      <patternFill patternType="none"/>
    </fill>
    <fill>
      <patternFill patternType="darkGray"/>
    </fill>
    <fill>
      <patternFill patternType="none">
        <fgColor indexed="44"/>
      </patternFill>
    </fill>
    <fill>
      <patternFill patternType="solid">
        <fgColor indexed="44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>
      <alignment wrapText="true"/>
    </xf>
    <xf numFmtId="165" fontId="1" fillId="3" borderId="0" xfId="0" applyFont="true" applyFill="true" applyNumberFormat="true">
      <alignment wrapText="true"/>
    </xf>
    <xf numFmtId="164" fontId="0" fillId="0" borderId="0" xfId="0" applyNumberFormat="true"/>
    <xf numFmtId="165" fontId="0" fillId="0" borderId="0" xfId="0" applyNumberFormat="true">
      <alignment wrapText="true"/>
    </xf>
    <xf numFmtId="0" fontId="2" fillId="0" borderId="0" xfId="0" applyFont="true"/>
    <xf numFmtId="0" fontId="3" fillId="0" borderId="0" xfId="0" applyFont="true"/>
    <xf numFmtId="0" fontId="0" fillId="0" borderId="0" xfId="0" applyAlignment="true">
      <alignment horizontal="right" wrapText="true"/>
    </xf>
    <xf numFmtId="0" fontId="4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bar"/>
        <c:grouping val="stacked"/>
        <c:varyColors val="false"/>
        <c:ser>
          <c:idx val="0"/>
          <c:order val="0"/>
          <c:tx>
            <c:v>Stages</c:v>
          </c:tx>
          <c:spPr>
            <a:solidFill>
              <a:prstClr val="white"/>
            </a:solidFill>
          </c:spPr>
          <c:cat>
            <c:strRef>
              <c:f>Timeline!$A$4:$A$25</c:f>
              <c:strCache>
                <c:ptCount val="22"/>
                <c:pt idx="0">
                  <c:v>Preliminaries</c:v>
                </c:pt>
                <c:pt idx="1">
                  <c:v>Demolitions</c:v>
                </c:pt>
                <c:pt idx="2">
                  <c:v>Foundations and substructure</c:v>
                </c:pt>
                <c:pt idx="3">
                  <c:v>Floor structure and lining</c:v>
                </c:pt>
                <c:pt idx="4">
                  <c:v>Steel and structural supports</c:v>
                </c:pt>
                <c:pt idx="5">
                  <c:v>External wall structure and lining</c:v>
                </c:pt>
                <c:pt idx="6">
                  <c:v>Internal wall structure and lining</c:v>
                </c:pt>
                <c:pt idx="7">
                  <c:v>Roof structure and coverings</c:v>
                </c:pt>
                <c:pt idx="8">
                  <c:v>Ceiling structure and lining</c:v>
                </c:pt>
                <c:pt idx="9">
                  <c:v>External windows and doors</c:v>
                </c:pt>
                <c:pt idx="10">
                  <c:v>Internal doors and frames</c:v>
                </c:pt>
                <c:pt idx="11">
                  <c:v>Drainage and pipework</c:v>
                </c:pt>
                <c:pt idx="12">
                  <c:v>Heating and cooling</c:v>
                </c:pt>
                <c:pt idx="13">
                  <c:v>Wiring and fuseboards</c:v>
                </c:pt>
                <c:pt idx="14">
                  <c:v>Plumbed appliances</c:v>
                </c:pt>
                <c:pt idx="15">
                  <c:v>Wired appliances</c:v>
                </c:pt>
                <c:pt idx="16">
                  <c:v>Ceiling preparation and finishes</c:v>
                </c:pt>
                <c:pt idx="17">
                  <c:v>Wall preparation and finishes</c:v>
                </c:pt>
                <c:pt idx="18">
                  <c:v>Floor preparation and finishes</c:v>
                </c:pt>
                <c:pt idx="19">
                  <c:v>Units, worktops and kitchen appliances</c:v>
                </c:pt>
                <c:pt idx="20">
                  <c:v>Decoration</c:v>
                </c:pt>
                <c:pt idx="21">
                  <c:v>Fixtures and fittings</c:v>
                </c:pt>
              </c:strCache>
            </c:strRef>
          </c:cat>
          <c:val>
            <c:numRef>
              <c:f>Timeline!$B$4:$B$25</c:f>
              <c:numCache>
                <c:ptCount val="22"/>
                <c:pt idx="0">
                  <c:v>0.0</c:v>
                </c:pt>
                <c:pt idx="1">
                  <c:v>0.0</c:v>
                </c:pt>
                <c:pt idx="2">
                  <c:v>5.37</c:v>
                </c:pt>
                <c:pt idx="3">
                  <c:v>6.24</c:v>
                </c:pt>
                <c:pt idx="4">
                  <c:v>8.13</c:v>
                </c:pt>
                <c:pt idx="5">
                  <c:v>12.260000000000002</c:v>
                </c:pt>
                <c:pt idx="6">
                  <c:v>16.790000000000003</c:v>
                </c:pt>
                <c:pt idx="7">
                  <c:v>19.21</c:v>
                </c:pt>
                <c:pt idx="8">
                  <c:v>22.11</c:v>
                </c:pt>
                <c:pt idx="9">
                  <c:v>23.189999999999998</c:v>
                </c:pt>
                <c:pt idx="10">
                  <c:v>23.99</c:v>
                </c:pt>
                <c:pt idx="11">
                  <c:v>25.08</c:v>
                </c:pt>
                <c:pt idx="12">
                  <c:v>26.06</c:v>
                </c:pt>
                <c:pt idx="13">
                  <c:v>26.63</c:v>
                </c:pt>
                <c:pt idx="14">
                  <c:v>27.0</c:v>
                </c:pt>
                <c:pt idx="15">
                  <c:v>27.19</c:v>
                </c:pt>
                <c:pt idx="16">
                  <c:v>28.520000000000003</c:v>
                </c:pt>
                <c:pt idx="17">
                  <c:v>29.830000000000002</c:v>
                </c:pt>
                <c:pt idx="18">
                  <c:v>34.24</c:v>
                </c:pt>
                <c:pt idx="19">
                  <c:v>37.71</c:v>
                </c:pt>
                <c:pt idx="20">
                  <c:v>37.83</c:v>
                </c:pt>
                <c:pt idx="21">
                  <c:v>40.739999999999995</c:v>
                </c:pt>
              </c:numCache>
            </c:numRef>
          </c:val>
        </c:ser>
        <c:ser>
          <c:idx val="1"/>
          <c:order val="1"/>
          <c:tx>
            <c:v>Stages</c:v>
          </c:tx>
          <c:spPr>
            <a:solidFill>
              <a:srgbClr val="0086AA"/>
            </a:solidFill>
          </c:spPr>
          <c:cat>
            <c:strRef>
              <c:f>Timeline!$A$4:$A$25</c:f>
              <c:strCache>
                <c:ptCount val="22"/>
                <c:pt idx="0">
                  <c:v>Preliminaries</c:v>
                </c:pt>
                <c:pt idx="1">
                  <c:v>Demolitions</c:v>
                </c:pt>
                <c:pt idx="2">
                  <c:v>Foundations and substructure</c:v>
                </c:pt>
                <c:pt idx="3">
                  <c:v>Floor structure and lining</c:v>
                </c:pt>
                <c:pt idx="4">
                  <c:v>Steel and structural supports</c:v>
                </c:pt>
                <c:pt idx="5">
                  <c:v>External wall structure and lining</c:v>
                </c:pt>
                <c:pt idx="6">
                  <c:v>Internal wall structure and lining</c:v>
                </c:pt>
                <c:pt idx="7">
                  <c:v>Roof structure and coverings</c:v>
                </c:pt>
                <c:pt idx="8">
                  <c:v>Ceiling structure and lining</c:v>
                </c:pt>
                <c:pt idx="9">
                  <c:v>External windows and doors</c:v>
                </c:pt>
                <c:pt idx="10">
                  <c:v>Internal doors and frames</c:v>
                </c:pt>
                <c:pt idx="11">
                  <c:v>Drainage and pipework</c:v>
                </c:pt>
                <c:pt idx="12">
                  <c:v>Heating and cooling</c:v>
                </c:pt>
                <c:pt idx="13">
                  <c:v>Wiring and fuseboards</c:v>
                </c:pt>
                <c:pt idx="14">
                  <c:v>Plumbed appliances</c:v>
                </c:pt>
                <c:pt idx="15">
                  <c:v>Wired appliances</c:v>
                </c:pt>
                <c:pt idx="16">
                  <c:v>Ceiling preparation and finishes</c:v>
                </c:pt>
                <c:pt idx="17">
                  <c:v>Wall preparation and finishes</c:v>
                </c:pt>
                <c:pt idx="18">
                  <c:v>Floor preparation and finishes</c:v>
                </c:pt>
                <c:pt idx="19">
                  <c:v>Units, worktops and kitchen appliances</c:v>
                </c:pt>
                <c:pt idx="20">
                  <c:v>Decoration</c:v>
                </c:pt>
                <c:pt idx="21">
                  <c:v>Fixtures and fittings</c:v>
                </c:pt>
              </c:strCache>
            </c:strRef>
          </c:cat>
          <c:val>
            <c:numRef>
              <c:f>Timeline!$C$4:$C$25</c:f>
              <c:numCache>
                <c:ptCount val="22"/>
                <c:pt idx="0">
                  <c:v>40.74</c:v>
                </c:pt>
                <c:pt idx="1">
                  <c:v>5.37</c:v>
                </c:pt>
                <c:pt idx="2">
                  <c:v>0.87</c:v>
                </c:pt>
                <c:pt idx="3">
                  <c:v>1.89</c:v>
                </c:pt>
                <c:pt idx="4">
                  <c:v>4.13</c:v>
                </c:pt>
                <c:pt idx="5">
                  <c:v>4.53</c:v>
                </c:pt>
                <c:pt idx="6">
                  <c:v>2.42</c:v>
                </c:pt>
                <c:pt idx="7">
                  <c:v>2.9</c:v>
                </c:pt>
                <c:pt idx="8">
                  <c:v>1.08</c:v>
                </c:pt>
                <c:pt idx="9">
                  <c:v>0.8</c:v>
                </c:pt>
                <c:pt idx="10">
                  <c:v>1.09</c:v>
                </c:pt>
                <c:pt idx="11">
                  <c:v>0.98</c:v>
                </c:pt>
                <c:pt idx="12">
                  <c:v>0.57</c:v>
                </c:pt>
                <c:pt idx="13">
                  <c:v>0.37</c:v>
                </c:pt>
                <c:pt idx="14">
                  <c:v>0.19</c:v>
                </c:pt>
                <c:pt idx="15">
                  <c:v>1.33</c:v>
                </c:pt>
                <c:pt idx="16">
                  <c:v>1.31</c:v>
                </c:pt>
                <c:pt idx="17">
                  <c:v>4.41</c:v>
                </c:pt>
                <c:pt idx="18">
                  <c:v>3.47</c:v>
                </c:pt>
                <c:pt idx="19">
                  <c:v>0.12</c:v>
                </c:pt>
                <c:pt idx="20">
                  <c:v>2.91</c:v>
                </c:pt>
                <c:pt idx="21">
                  <c:v>0.05</c:v>
                </c:pt>
              </c:numCache>
            </c:numRef>
          </c:val>
        </c:ser>
        <c:gapWidth val="5"/>
        <c:overlap val="100"/>
        <c:axId val="0"/>
        <c:axId val="1"/>
      </c:barChart>
      <c:catAx>
        <c:axId val="0"/>
        <c:scaling>
          <c:orientation val="maxMin"/>
        </c:scaling>
        <c:delete val="false"/>
        <c:axPos val="b"/>
        <c:numFmt sourceLinked="true" formatCode="#,##0.00"/>
        <c:majorTickMark val="none"/>
        <c:minorTickMark val="none"/>
        <c:tickLblPos val="nextTo"/>
        <c:txPr>
          <a:bodyPr/>
          <a:p>
            <a:pPr>
              <a:defRPr sz="1600"/>
            </a:pPr>
          </a:p>
        </c:tx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Gridlines>
          <c:spPr>
            <a:ln w="12700">
              <a:solidFill>
                <a:prstClr val="ltGray"/>
              </a:solidFill>
            </a:ln>
          </c:spPr>
        </c:majorGridlines>
        <c:majorTickMark val="none"/>
        <c:minorTickMark val="none"/>
        <c:tickLblPos val="nextTo"/>
        <c:txPr>
          <a:bodyPr/>
          <a:p>
            <a:pPr>
              <a:defRPr sz="1600"/>
            </a:pPr>
          </a:p>
        </c:txPr>
        <c:crossAx val="0"/>
        <c:crosses val="autoZero"/>
        <c:crossBetween val="between"/>
      </c:valAx>
    </c:plotArea>
    <c:plotVisOnly val="false"/>
    <c:dispBlanksAs val="zero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1</xdr:row>
      <xdr:rowOff>0</xdr:rowOff>
    </xdr:from>
    <xdr:to>
      <xdr:col>22</xdr:col>
      <xdr:colOff>0</xdr:colOff>
      <xdr:row>36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9067800" cy="666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7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B2:C8"/>
  <sheetViews>
    <sheetView workbookViewId="0" tabSelected="true"/>
  </sheetViews>
  <sheetFormatPr defaultRowHeight="15.0"/>
  <cols>
    <col min="2" max="2" width="19.4375" customWidth="true" bestFit="true"/>
    <col min="3" max="3" width="40.0" customWidth="true" bestFit="true"/>
  </cols>
  <sheetData>
    <row r="2">
      <c r="B2" t="s" s="0">
        <v>0</v>
      </c>
      <c r="C2" t="s" s="0">
        <v>1</v>
      </c>
    </row>
    <row r="3"/>
    <row r="4">
      <c r="B4" s="1" t="s">
        <v>2</v>
      </c>
      <c r="C4" s="1" t="s">
        <v>3</v>
      </c>
    </row>
    <row r="5">
      <c r="B5" t="s" s="0">
        <v>4</v>
      </c>
      <c r="C5" t="s" s="0">
        <v>5</v>
      </c>
    </row>
    <row r="6">
      <c r="B6" t="s" s="0">
        <v>6</v>
      </c>
      <c r="C6" t="s" s="0">
        <v>7</v>
      </c>
    </row>
    <row r="7">
      <c r="B7" t="s" s="0">
        <v>8</v>
      </c>
      <c r="C7" s="3" t="n">
        <v>246741.71</v>
      </c>
    </row>
    <row r="8">
      <c r="C8" t="s" s="6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C25"/>
  <sheetViews>
    <sheetView workbookViewId="0"/>
  </sheetViews>
  <sheetFormatPr defaultRowHeight="15.0"/>
  <cols>
    <col min="1" max="1" width="31.7890625" customWidth="true" bestFit="true"/>
    <col min="2" max="2" width="33.34375" customWidth="true" bestFit="true"/>
    <col min="3" max="3" width="19.2734375" customWidth="true" bestFit="true"/>
  </cols>
  <sheetData>
    <row r="1">
      <c r="A1" s="1" t="s">
        <v>10</v>
      </c>
      <c r="B1" s="1" t="s">
        <v>11</v>
      </c>
      <c r="C1" s="1" t="s">
        <v>7</v>
      </c>
    </row>
    <row r="2">
      <c r="A2" s="1" t="s">
        <v>13</v>
      </c>
      <c r="B2" s="3" t="n">
        <v>11749.759999999998</v>
      </c>
      <c r="C2" s="3" t="n">
        <v>246741.70999999996</v>
      </c>
    </row>
    <row r="3">
      <c r="A3" t="s" s="0">
        <v>14</v>
      </c>
      <c r="B3" s="3" t="n">
        <v>1414.78</v>
      </c>
      <c r="C3" s="3" t="n">
        <v>29710.4</v>
      </c>
    </row>
    <row r="4">
      <c r="A4" t="s" s="0">
        <v>15</v>
      </c>
      <c r="B4" s="3" t="n">
        <v>825.32</v>
      </c>
      <c r="C4" s="3" t="n">
        <v>17331.3</v>
      </c>
    </row>
    <row r="5">
      <c r="A5" t="s" s="0">
        <v>16</v>
      </c>
      <c r="B5" s="3" t="n">
        <v>397.56</v>
      </c>
      <c r="C5" s="3" t="n">
        <v>8348.59</v>
      </c>
    </row>
    <row r="6">
      <c r="A6" t="s" s="0">
        <v>17</v>
      </c>
      <c r="B6" s="3" t="n">
        <v>739.65</v>
      </c>
      <c r="C6" s="3" t="n">
        <v>15532.59</v>
      </c>
    </row>
    <row r="7">
      <c r="A7" t="s" s="0">
        <v>18</v>
      </c>
      <c r="B7" s="3" t="n">
        <v>965.1400000000001</v>
      </c>
      <c r="C7" s="3" t="n">
        <v>20268.63</v>
      </c>
    </row>
    <row r="8">
      <c r="A8" t="s" s="0">
        <v>19</v>
      </c>
      <c r="B8" s="3" t="n">
        <v>1643.64</v>
      </c>
      <c r="C8" s="3" t="n">
        <v>34516.95</v>
      </c>
    </row>
    <row r="9">
      <c r="A9" t="s" s="0">
        <v>20</v>
      </c>
      <c r="B9" s="3" t="n">
        <v>671.9100000000001</v>
      </c>
      <c r="C9" s="3" t="n">
        <v>14110.08</v>
      </c>
    </row>
    <row r="10">
      <c r="A10" t="s" s="0">
        <v>21</v>
      </c>
      <c r="B10" s="3" t="n">
        <v>1155.88</v>
      </c>
      <c r="C10" s="3" t="n">
        <v>24273.31</v>
      </c>
    </row>
    <row r="11">
      <c r="A11" t="s" s="0">
        <v>22</v>
      </c>
      <c r="B11" s="3" t="n">
        <v>316.22</v>
      </c>
      <c r="C11" s="3" t="n">
        <v>6640.37</v>
      </c>
    </row>
    <row r="12">
      <c r="A12" t="s" s="0">
        <v>23</v>
      </c>
      <c r="B12" s="3" t="n">
        <v>133.82</v>
      </c>
      <c r="C12" s="3" t="n">
        <v>2810.03</v>
      </c>
    </row>
    <row r="13">
      <c r="A13" t="s" s="0">
        <v>24</v>
      </c>
      <c r="B13" s="3" t="n">
        <v>114.66</v>
      </c>
      <c r="C13" s="3" t="n">
        <v>2407.86</v>
      </c>
    </row>
    <row r="14">
      <c r="A14" t="s" s="0">
        <v>25</v>
      </c>
      <c r="B14" s="3" t="n">
        <v>536.42</v>
      </c>
      <c r="C14" s="3" t="n">
        <v>11264.96</v>
      </c>
    </row>
    <row r="15">
      <c r="A15" t="s" s="0">
        <v>26</v>
      </c>
      <c r="B15" s="3" t="n">
        <v>131.42</v>
      </c>
      <c r="C15" s="3" t="n">
        <v>2758.89</v>
      </c>
    </row>
    <row r="16">
      <c r="A16" t="s" s="0">
        <v>27</v>
      </c>
      <c r="B16" s="3" t="n">
        <v>92.26</v>
      </c>
      <c r="C16" s="3" t="n">
        <v>1937.52</v>
      </c>
    </row>
    <row r="17">
      <c r="A17" t="s" s="0">
        <v>28</v>
      </c>
      <c r="B17" s="3" t="n">
        <v>95.69</v>
      </c>
      <c r="C17" s="3" t="n">
        <v>2008.42</v>
      </c>
    </row>
    <row r="18">
      <c r="A18" t="s" s="0">
        <v>29</v>
      </c>
      <c r="B18" s="3" t="n">
        <v>364.60999999999996</v>
      </c>
      <c r="C18" s="3" t="n">
        <v>7656.48</v>
      </c>
    </row>
    <row r="19">
      <c r="A19" t="s" s="0">
        <v>30</v>
      </c>
      <c r="B19" s="3" t="n">
        <v>230.48000000000002</v>
      </c>
      <c r="C19" s="3" t="n">
        <v>4839.74</v>
      </c>
    </row>
    <row r="20">
      <c r="A20" t="s" s="0">
        <v>31</v>
      </c>
      <c r="B20" s="3" t="n">
        <v>836.17</v>
      </c>
      <c r="C20" s="3" t="n">
        <v>17559.31</v>
      </c>
    </row>
    <row r="21">
      <c r="A21" t="s" s="0">
        <v>32</v>
      </c>
      <c r="B21" s="3" t="n">
        <v>418.06</v>
      </c>
      <c r="C21" s="3" t="n">
        <v>8778.91</v>
      </c>
    </row>
    <row r="22">
      <c r="A22" t="s" s="0">
        <v>33</v>
      </c>
      <c r="B22" s="3" t="n">
        <v>32.82</v>
      </c>
      <c r="C22" s="3" t="n">
        <v>688.93</v>
      </c>
    </row>
    <row r="23">
      <c r="A23" t="s" s="0">
        <v>34</v>
      </c>
      <c r="B23" s="3" t="n">
        <v>625.25</v>
      </c>
      <c r="C23" s="3" t="n">
        <v>13130.28</v>
      </c>
    </row>
    <row r="24">
      <c r="A24" t="s" s="0">
        <v>35</v>
      </c>
      <c r="B24" s="3" t="n">
        <v>8.0</v>
      </c>
      <c r="C24" s="3" t="n">
        <v>168.16</v>
      </c>
    </row>
    <row r="25"/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C20"/>
  <sheetViews>
    <sheetView workbookViewId="0"/>
  </sheetViews>
  <sheetFormatPr defaultRowHeight="15.0"/>
  <cols>
    <col min="1" max="1" width="40.0" customWidth="true" bestFit="true"/>
    <col min="2" max="2" width="33.34375" customWidth="true" bestFit="true"/>
    <col min="3" max="3" width="19.2734375" customWidth="true" bestFit="true"/>
  </cols>
  <sheetData>
    <row r="1">
      <c r="A1" s="1" t="s">
        <v>36</v>
      </c>
      <c r="B1" s="1" t="s">
        <v>11</v>
      </c>
      <c r="C1" s="1" t="s">
        <v>7</v>
      </c>
    </row>
    <row r="2">
      <c r="A2" s="1" t="s">
        <v>12</v>
      </c>
      <c r="C2" s="3" t="n">
        <v>246741.7100000001</v>
      </c>
    </row>
    <row r="3">
      <c r="A3" t="s" s="0">
        <v>37</v>
      </c>
      <c r="B3" s="3" t="n">
        <v>317.08</v>
      </c>
      <c r="C3" s="3" t="n">
        <v>6658.500000000001</v>
      </c>
    </row>
    <row r="4">
      <c r="A4" t="s" s="0">
        <v>38</v>
      </c>
      <c r="B4" s="3" t="n">
        <v>254.11999999999998</v>
      </c>
      <c r="C4" s="3" t="n">
        <v>5336.970000000001</v>
      </c>
    </row>
    <row r="5">
      <c r="A5" t="s" s="0">
        <v>39</v>
      </c>
      <c r="B5" s="3" t="n">
        <v>676.3700000000001</v>
      </c>
      <c r="C5" s="3" t="n">
        <v>14203.740000000002</v>
      </c>
    </row>
    <row r="6">
      <c r="A6" t="s" s="0">
        <v>40</v>
      </c>
      <c r="B6" s="3" t="n">
        <v>455.21</v>
      </c>
      <c r="C6" s="3" t="n">
        <v>9559.510000000002</v>
      </c>
    </row>
    <row r="7">
      <c r="A7" t="s" s="0">
        <v>41</v>
      </c>
      <c r="B7" s="3" t="n">
        <v>596.34</v>
      </c>
      <c r="C7" s="3" t="n">
        <v>12523.71</v>
      </c>
    </row>
    <row r="8">
      <c r="A8" t="s" s="0">
        <v>42</v>
      </c>
      <c r="B8" s="3" t="n">
        <v>223.06</v>
      </c>
      <c r="C8" s="3" t="n">
        <v>4683.840000000001</v>
      </c>
    </row>
    <row r="9">
      <c r="A9" t="s" s="0">
        <v>43</v>
      </c>
      <c r="B9" s="3" t="n">
        <v>285.95000000000005</v>
      </c>
      <c r="C9" s="3" t="n">
        <v>6005.13</v>
      </c>
    </row>
    <row r="10">
      <c r="A10" t="s" s="0">
        <v>44</v>
      </c>
      <c r="B10" s="3" t="n">
        <v>187.73000000000005</v>
      </c>
      <c r="C10" s="3" t="n">
        <v>3942.24</v>
      </c>
    </row>
    <row r="11">
      <c r="A11" t="s" s="0">
        <v>45</v>
      </c>
      <c r="B11" s="3" t="n">
        <v>2762.229999999999</v>
      </c>
      <c r="C11" s="3" t="n">
        <v>58008.15000000001</v>
      </c>
    </row>
    <row r="12">
      <c r="A12" t="s" s="0">
        <v>46</v>
      </c>
      <c r="B12" s="3" t="n">
        <v>89.95000000000002</v>
      </c>
      <c r="C12" s="3" t="n">
        <v>1889.1100000000001</v>
      </c>
    </row>
    <row r="13">
      <c r="A13" t="s" s="0">
        <v>47</v>
      </c>
      <c r="B13" s="3" t="n">
        <v>482.55999999999995</v>
      </c>
      <c r="C13" s="3" t="n">
        <v>10134.219999999998</v>
      </c>
    </row>
    <row r="14">
      <c r="A14" t="s" s="0">
        <v>48</v>
      </c>
      <c r="B14" s="3" t="n">
        <v>2664.7400000000007</v>
      </c>
      <c r="C14" s="3" t="n">
        <v>55959.52999999999</v>
      </c>
    </row>
    <row r="15">
      <c r="A15" t="s" s="0">
        <v>49</v>
      </c>
      <c r="B15" s="3" t="n">
        <v>1906.97</v>
      </c>
      <c r="C15" s="3" t="n">
        <v>40046.18999999999</v>
      </c>
    </row>
    <row r="16">
      <c r="A16" t="s" s="0">
        <v>50</v>
      </c>
      <c r="B16" s="3" t="n">
        <v>166.53999999999996</v>
      </c>
      <c r="C16" s="3" t="n">
        <v>3497.25</v>
      </c>
    </row>
    <row r="17">
      <c r="A17" t="s" s="0">
        <v>51</v>
      </c>
      <c r="B17" s="3" t="n">
        <v>381.32</v>
      </c>
      <c r="C17" s="3" t="n">
        <v>8007.460000000001</v>
      </c>
    </row>
    <row r="18">
      <c r="A18" t="s" s="0">
        <v>52</v>
      </c>
      <c r="B18" s="3" t="n">
        <v>99.21999999999998</v>
      </c>
      <c r="C18" s="3" t="n">
        <v>2083.36</v>
      </c>
    </row>
    <row r="19">
      <c r="A19" t="s" s="0">
        <v>53</v>
      </c>
      <c r="B19" s="3" t="n">
        <v>50.41</v>
      </c>
      <c r="C19" s="3" t="n">
        <v>1058.51</v>
      </c>
    </row>
    <row r="20">
      <c r="A20" t="s" s="0">
        <v>54</v>
      </c>
      <c r="B20" s="3" t="n">
        <v>149.7</v>
      </c>
      <c r="C20" s="3" t="n">
        <v>3144.2899999999995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I19"/>
  <sheetViews>
    <sheetView workbookViewId="0"/>
  </sheetViews>
  <sheetFormatPr defaultRowHeight="15.0"/>
  <cols>
    <col min="1" max="1" width="13.7890625" customWidth="true" bestFit="true"/>
    <col min="2" max="2" width="40.0" customWidth="true" bestFit="true"/>
    <col min="3" max="3" width="10.80859375" customWidth="true" bestFit="true"/>
    <col min="4" max="4" width="10.9140625" customWidth="true" bestFit="true"/>
    <col min="5" max="5" width="11.515625" customWidth="true" bestFit="true"/>
    <col min="6" max="6" width="15.56640625" customWidth="true" bestFit="true"/>
    <col min="7" max="7" width="17.97265625" customWidth="true" bestFit="true"/>
    <col min="8" max="8" width="16.30078125" customWidth="true" bestFit="true"/>
    <col min="9" max="9" width="14.69140625" customWidth="true" bestFit="true"/>
  </cols>
  <sheetData>
    <row r="1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</row>
    <row r="2">
      <c r="A2" t="s" s="0">
        <v>64</v>
      </c>
      <c r="B2" t="s" s="0">
        <v>37</v>
      </c>
      <c r="C2" s="2" t="n">
        <v>5.0</v>
      </c>
      <c r="D2" s="2" t="n">
        <v>3.5</v>
      </c>
      <c r="E2" s="2" t="n">
        <v>2.4000000953674316</v>
      </c>
      <c r="F2" s="2" t="n">
        <v>40.79999923706055</v>
      </c>
      <c r="G2" s="2" t="n">
        <v>17.5</v>
      </c>
      <c r="H2" s="2" t="n">
        <v>17.5</v>
      </c>
      <c r="I2" s="2" t="n">
        <v>17.0</v>
      </c>
    </row>
    <row r="3">
      <c r="A3" t="s" s="0">
        <v>65</v>
      </c>
      <c r="B3" t="s" s="0">
        <v>38</v>
      </c>
      <c r="C3" s="2" t="n">
        <v>1.7999999523162842</v>
      </c>
      <c r="D3" s="2" t="n">
        <v>2.1500000953674316</v>
      </c>
      <c r="E3" s="2" t="n">
        <v>2.4000000953674316</v>
      </c>
      <c r="F3" s="2" t="n">
        <v>18.959999084472656</v>
      </c>
      <c r="G3" s="2" t="n">
        <v>3.869999885559082</v>
      </c>
      <c r="H3" s="2" t="n">
        <v>3.869999885559082</v>
      </c>
      <c r="I3" s="2" t="n">
        <v>7.900000095367432</v>
      </c>
    </row>
    <row r="4">
      <c r="A4" t="s" s="0">
        <v>65</v>
      </c>
      <c r="B4" t="s" s="0">
        <v>39</v>
      </c>
      <c r="C4" s="2" t="n">
        <v>4.599999904632568</v>
      </c>
      <c r="D4" s="2" t="n">
        <v>4.0</v>
      </c>
      <c r="E4" s="2" t="n">
        <v>2.4000000953674316</v>
      </c>
      <c r="F4" s="2" t="n">
        <v>41.279998779296875</v>
      </c>
      <c r="G4" s="2" t="n">
        <v>18.399999618530273</v>
      </c>
      <c r="H4" s="2" t="n">
        <v>18.399999618530273</v>
      </c>
      <c r="I4" s="2" t="n">
        <v>17.200000762939453</v>
      </c>
    </row>
    <row r="5">
      <c r="A5" t="s" s="0">
        <v>65</v>
      </c>
      <c r="B5" t="s" s="0">
        <v>40</v>
      </c>
      <c r="C5" s="2" t="n">
        <v>3.4000000953674316</v>
      </c>
      <c r="D5" s="2" t="n">
        <v>3.0</v>
      </c>
      <c r="E5" s="2" t="n">
        <v>2.4000000953674316</v>
      </c>
      <c r="F5" s="2" t="n">
        <v>30.719999313354492</v>
      </c>
      <c r="G5" s="2" t="n">
        <v>10.199999809265137</v>
      </c>
      <c r="H5" s="2" t="n">
        <v>10.199999809265137</v>
      </c>
      <c r="I5" s="2" t="n">
        <v>12.800000190734863</v>
      </c>
    </row>
    <row r="6">
      <c r="A6" t="s" s="0">
        <v>65</v>
      </c>
      <c r="B6" t="s" s="0">
        <v>41</v>
      </c>
      <c r="C6" s="2" t="n">
        <v>3.5999999046325684</v>
      </c>
      <c r="D6" s="2" t="n">
        <v>3.200000047683716</v>
      </c>
      <c r="E6" s="2" t="n">
        <v>2.4000000953674316</v>
      </c>
      <c r="F6" s="2" t="n">
        <v>32.63999938964844</v>
      </c>
      <c r="G6" s="2" t="n">
        <v>11.520000457763672</v>
      </c>
      <c r="H6" s="2" t="n">
        <v>11.520000457763672</v>
      </c>
      <c r="I6" s="2" t="n">
        <v>13.600000381469727</v>
      </c>
    </row>
    <row r="7">
      <c r="A7" t="s" s="0">
        <v>64</v>
      </c>
      <c r="B7" t="s" s="0">
        <v>42</v>
      </c>
      <c r="C7" s="2" t="n">
        <v>5.599999904632568</v>
      </c>
      <c r="D7" s="2" t="n">
        <v>5.099999904632568</v>
      </c>
      <c r="E7" s="2" t="n">
        <v>2.4000000953674316</v>
      </c>
      <c r="F7" s="2" t="n">
        <v>51.36000061035156</v>
      </c>
      <c r="G7" s="2" t="n">
        <v>28.559999465942383</v>
      </c>
      <c r="H7" s="2" t="n">
        <v>28.559999465942383</v>
      </c>
      <c r="I7" s="2" t="n">
        <v>21.399999618530273</v>
      </c>
    </row>
    <row r="8">
      <c r="A8" t="s" s="0">
        <v>65</v>
      </c>
      <c r="B8" t="s" s="0">
        <v>43</v>
      </c>
      <c r="C8" s="2" t="n">
        <v>1.2999999523162842</v>
      </c>
      <c r="D8" s="2" t="n">
        <v>6.400000095367432</v>
      </c>
      <c r="E8" s="2" t="n">
        <v>2.4000000953674316</v>
      </c>
      <c r="F8" s="2" t="n">
        <v>36.959999084472656</v>
      </c>
      <c r="G8" s="2" t="n">
        <v>8.319999694824219</v>
      </c>
      <c r="H8" s="2" t="n">
        <v>8.319999694824219</v>
      </c>
      <c r="I8" s="2" t="n">
        <v>15.399999618530273</v>
      </c>
    </row>
    <row r="9">
      <c r="A9" t="s" s="0">
        <v>65</v>
      </c>
      <c r="B9" t="s" s="0">
        <v>44</v>
      </c>
      <c r="C9" s="2" t="n">
        <v>1.5299999713897705</v>
      </c>
      <c r="D9" s="2" t="n">
        <v>7.300000190734863</v>
      </c>
      <c r="E9" s="2" t="n">
        <v>2.4000000953674316</v>
      </c>
      <c r="F9" s="2" t="n">
        <v>42.380001068115234</v>
      </c>
      <c r="G9" s="2" t="n">
        <v>11.170000076293945</v>
      </c>
      <c r="H9" s="2" t="n">
        <v>11.170000076293945</v>
      </c>
      <c r="I9" s="2" t="n">
        <v>17.65999984741211</v>
      </c>
    </row>
    <row r="10">
      <c r="A10" t="s" s="0">
        <v>66</v>
      </c>
      <c r="B10" t="s" s="0">
        <v>45</v>
      </c>
      <c r="C10" s="2" t="n">
        <v>6.199999809265137</v>
      </c>
      <c r="D10" s="2" t="n">
        <v>1.600000023841858</v>
      </c>
      <c r="E10" s="2" t="n">
        <v>2.700000047683716</v>
      </c>
      <c r="F10" s="2" t="n">
        <v>42.119998931884766</v>
      </c>
      <c r="G10" s="2" t="n">
        <v>9.920000076293945</v>
      </c>
      <c r="H10" s="2" t="n">
        <v>9.920000076293945</v>
      </c>
      <c r="I10" s="2" t="n">
        <v>15.600000381469727</v>
      </c>
    </row>
    <row r="11">
      <c r="A11" t="s" s="0">
        <v>65</v>
      </c>
      <c r="B11" t="s" s="0">
        <v>46</v>
      </c>
      <c r="C11" s="2" t="n">
        <v>0.8999999761581421</v>
      </c>
      <c r="D11" s="2" t="n">
        <v>0.8999999761581421</v>
      </c>
      <c r="E11" s="2" t="n">
        <v>2.4000000953674316</v>
      </c>
      <c r="F11" s="2" t="n">
        <v>8.640000343322754</v>
      </c>
      <c r="G11" s="2" t="n">
        <v>0.8100000023841858</v>
      </c>
      <c r="H11" s="2" t="n">
        <v>0.8100000023841858</v>
      </c>
      <c r="I11" s="2" t="n">
        <v>3.5999999046325684</v>
      </c>
    </row>
    <row r="12">
      <c r="A12" t="s" s="0">
        <v>64</v>
      </c>
      <c r="B12" t="s" s="0">
        <v>47</v>
      </c>
      <c r="C12" s="2" t="n">
        <v>6.199999809265137</v>
      </c>
      <c r="D12" s="2" t="n">
        <v>4.699999809265137</v>
      </c>
      <c r="E12" s="2" t="n">
        <v>2.4000000953674316</v>
      </c>
      <c r="F12" s="2" t="n">
        <v>52.31999969482422</v>
      </c>
      <c r="G12" s="2" t="n">
        <v>29.139999389648438</v>
      </c>
      <c r="H12" s="2" t="n">
        <v>29.139999389648438</v>
      </c>
      <c r="I12" s="2" t="n">
        <v>21.799999237060547</v>
      </c>
    </row>
    <row r="13">
      <c r="A13" t="s" s="0">
        <v>66</v>
      </c>
      <c r="B13" t="s" s="0">
        <v>48</v>
      </c>
      <c r="C13" s="2" t="n">
        <v>5.139999866485596</v>
      </c>
      <c r="D13" s="2" t="n">
        <v>3.200000047683716</v>
      </c>
      <c r="E13" s="2" t="n">
        <v>2.700000047683716</v>
      </c>
      <c r="F13" s="2" t="n">
        <v>45.040000915527344</v>
      </c>
      <c r="G13" s="2" t="n">
        <v>16.450000762939453</v>
      </c>
      <c r="H13" s="2" t="n">
        <v>16.450000762939453</v>
      </c>
      <c r="I13" s="2" t="n">
        <v>16.68000030517578</v>
      </c>
    </row>
    <row r="14">
      <c r="A14" t="s" s="0">
        <v>66</v>
      </c>
      <c r="B14" t="s" s="0">
        <v>49</v>
      </c>
      <c r="C14" s="2" t="n">
        <v>7.099999904632568</v>
      </c>
      <c r="D14" s="2" t="n">
        <v>5.099999904632568</v>
      </c>
      <c r="E14" s="2" t="n">
        <v>2.700000047683716</v>
      </c>
      <c r="F14" s="2" t="n">
        <v>65.87999725341797</v>
      </c>
      <c r="G14" s="2" t="n">
        <v>36.209999084472656</v>
      </c>
      <c r="H14" s="2" t="n">
        <v>36.209999084472656</v>
      </c>
      <c r="I14" s="2" t="n">
        <v>24.399999618530273</v>
      </c>
    </row>
    <row r="15">
      <c r="A15" t="s" s="0">
        <v>65</v>
      </c>
      <c r="B15" t="s" s="0">
        <v>50</v>
      </c>
      <c r="C15" s="2" t="n">
        <v>1.5</v>
      </c>
      <c r="D15" s="2" t="n">
        <v>6.0</v>
      </c>
      <c r="E15" s="2" t="n">
        <v>2.4000000953674316</v>
      </c>
      <c r="F15" s="2" t="n">
        <v>36.0</v>
      </c>
      <c r="G15" s="2" t="n">
        <v>9.0</v>
      </c>
      <c r="H15" s="2" t="n">
        <v>9.0</v>
      </c>
      <c r="I15" s="2" t="n">
        <v>15.0</v>
      </c>
    </row>
    <row r="16">
      <c r="A16" t="s" s="0">
        <v>65</v>
      </c>
      <c r="B16" t="s" s="0">
        <v>51</v>
      </c>
      <c r="C16" s="2" t="n">
        <v>3.5</v>
      </c>
      <c r="D16" s="2" t="n">
        <v>4.159999847412109</v>
      </c>
      <c r="E16" s="2" t="n">
        <v>2.4000000953674316</v>
      </c>
      <c r="F16" s="2" t="n">
        <v>36.77000045776367</v>
      </c>
      <c r="G16" s="2" t="n">
        <v>14.5600004196167</v>
      </c>
      <c r="H16" s="2" t="n">
        <v>14.5600004196167</v>
      </c>
      <c r="I16" s="2" t="n">
        <v>15.319999694824219</v>
      </c>
    </row>
    <row r="17">
      <c r="A17" t="s" s="0">
        <v>65</v>
      </c>
      <c r="B17" t="s" s="0">
        <v>52</v>
      </c>
      <c r="C17" s="2" t="n">
        <v>1.7000000476837158</v>
      </c>
      <c r="D17" s="2" t="n">
        <v>1.7000000476837158</v>
      </c>
      <c r="E17" s="2" t="n">
        <v>2.4000000953674316</v>
      </c>
      <c r="F17" s="2" t="n">
        <v>16.31999969482422</v>
      </c>
      <c r="G17" s="2" t="n">
        <v>2.890000104904175</v>
      </c>
      <c r="H17" s="2" t="n">
        <v>2.890000104904175</v>
      </c>
      <c r="I17" s="2" t="n">
        <v>6.800000190734863</v>
      </c>
    </row>
    <row r="18">
      <c r="A18" t="s" s="0">
        <v>65</v>
      </c>
      <c r="B18" t="s" s="0">
        <v>53</v>
      </c>
      <c r="C18" s="2" t="n">
        <v>1.0</v>
      </c>
      <c r="D18" s="2" t="n">
        <v>1.350000023841858</v>
      </c>
      <c r="E18" s="2" t="n">
        <v>2.4000000953674316</v>
      </c>
      <c r="F18" s="2" t="n">
        <v>11.279999732971191</v>
      </c>
      <c r="G18" s="2" t="n">
        <v>1.350000023841858</v>
      </c>
      <c r="H18" s="2" t="n">
        <v>1.350000023841858</v>
      </c>
      <c r="I18" s="2" t="n">
        <v>4.699999809265137</v>
      </c>
    </row>
    <row r="19">
      <c r="A19" t="s" s="0">
        <v>65</v>
      </c>
      <c r="B19" t="s" s="0">
        <v>54</v>
      </c>
      <c r="C19" s="2" t="n">
        <v>1.2000000476837158</v>
      </c>
      <c r="D19" s="2" t="n">
        <v>1.7999999523162842</v>
      </c>
      <c r="E19" s="2" t="n">
        <v>2.4000000953674316</v>
      </c>
      <c r="F19" s="2" t="n">
        <v>14.399999618530273</v>
      </c>
      <c r="G19" s="2" t="n">
        <v>2.1600000858306885</v>
      </c>
      <c r="H19" s="2" t="n">
        <v>2.1600000858306885</v>
      </c>
      <c r="I19" s="2" t="n">
        <v>6.0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S755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8.19921875" customWidth="true" bestFit="true"/>
    <col min="2" max="2" width="39.31640625" customWidth="true" bestFit="true"/>
    <col min="3" max="3" width="32.0625" customWidth="true" bestFit="true"/>
    <col min="4" max="4" width="40.0" customWidth="true" bestFit="true"/>
    <col min="5" max="5" width="40.0" customWidth="true" bestFit="true"/>
    <col min="6" max="6" width="40.0" customWidth="true" bestFit="true"/>
    <col min="7" max="7" width="6.39453125" customWidth="true" bestFit="true"/>
    <col min="8" max="8" width="5.1328125" customWidth="true" bestFit="true"/>
    <col min="9" max="9" width="10.390625" customWidth="true" bestFit="true"/>
    <col min="10" max="10" width="19.25390625" customWidth="true" bestFit="true"/>
    <col min="11" max="11" width="17.953125" customWidth="true" bestFit="true"/>
    <col min="12" max="12" width="10.640625" customWidth="true" bestFit="true"/>
    <col min="13" max="13" width="8.890625" customWidth="true" bestFit="true"/>
    <col min="14" max="14" width="11.390625" customWidth="true" bestFit="true"/>
    <col min="15" max="15" width="14.94140625" customWidth="true" bestFit="true"/>
    <col min="16" max="16" width="7.3828125" customWidth="true" bestFit="true"/>
    <col min="17" max="17" width="12.98046875" customWidth="true" bestFit="true"/>
    <col min="18" max="18" width="6.7265625" customWidth="true" bestFit="true"/>
    <col min="19" max="19" width="40.0" customWidth="true" bestFit="true"/>
  </cols>
  <sheetData>
    <row r="1" s="1" customFormat="true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36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82</v>
      </c>
      <c r="R1" s="1" t="s">
        <v>83</v>
      </c>
      <c r="S1" s="1" t="s">
        <v>84</v>
      </c>
    </row>
    <row r="3" s="1" customFormat="true">
      <c r="A3" s="1" t="s">
        <v>85</v>
      </c>
      <c r="B3" s="1" t="s">
        <v>14</v>
      </c>
      <c r="O3" s="1" t="n">
        <v>29710.4</v>
      </c>
    </row>
    <row r="4"/>
    <row r="5">
      <c r="A5" s="1" t="s">
        <v>86</v>
      </c>
      <c r="C5" s="1" t="s">
        <v>87</v>
      </c>
    </row>
    <row r="6">
      <c r="A6" t="s" s="0">
        <v>88</v>
      </c>
      <c r="B6" t="s" s="0">
        <v>89</v>
      </c>
      <c r="C6" t="s" s="0">
        <v>89</v>
      </c>
      <c r="D6" t="s" s="0">
        <v>90</v>
      </c>
      <c r="E6" t="s" s="0">
        <v>91</v>
      </c>
      <c r="F6" t="s" s="0">
        <v>45</v>
      </c>
      <c r="G6" s="2" t="n">
        <v>10.0</v>
      </c>
      <c r="H6" t="s" s="0">
        <v>92</v>
      </c>
      <c r="I6" s="3" t="n">
        <v>0.0</v>
      </c>
      <c r="J6" s="3" t="n">
        <v>315.0</v>
      </c>
      <c r="L6" s="3" t="n">
        <v>315.0</v>
      </c>
      <c r="M6" s="3" t="n">
        <v>150.0</v>
      </c>
      <c r="N6" s="3" t="n">
        <v>3150.0</v>
      </c>
      <c r="P6" t="s" s="0">
        <v>89</v>
      </c>
      <c r="Q6" s="0"/>
      <c r="R6" s="0"/>
      <c r="S6" s="0"/>
    </row>
    <row r="7">
      <c r="A7" t="s" s="0">
        <v>93</v>
      </c>
      <c r="B7" t="s" s="0">
        <v>89</v>
      </c>
      <c r="C7" t="s" s="0">
        <v>89</v>
      </c>
      <c r="D7" t="s" s="0">
        <v>90</v>
      </c>
      <c r="E7" t="s" s="0">
        <v>94</v>
      </c>
      <c r="F7" t="s" s="0">
        <v>48</v>
      </c>
      <c r="G7" s="2" t="n">
        <v>3.0</v>
      </c>
      <c r="H7" t="s" s="0">
        <v>92</v>
      </c>
      <c r="I7" s="3" t="n">
        <v>0.0</v>
      </c>
      <c r="J7" s="3" t="n">
        <v>520.8</v>
      </c>
      <c r="L7" s="3" t="n">
        <v>520.8</v>
      </c>
      <c r="M7" s="3" t="n">
        <v>74.4</v>
      </c>
      <c r="N7" s="3" t="n">
        <v>1562.4</v>
      </c>
      <c r="P7" t="s" s="0">
        <v>89</v>
      </c>
      <c r="Q7" s="0"/>
      <c r="R7" s="0"/>
      <c r="S7" s="0"/>
    </row>
    <row r="9">
      <c r="A9" s="1" t="s">
        <v>95</v>
      </c>
      <c r="C9" s="1" t="s">
        <v>96</v>
      </c>
    </row>
    <row r="10">
      <c r="A10" t="s" s="0">
        <v>97</v>
      </c>
      <c r="B10" t="s" s="0">
        <v>89</v>
      </c>
      <c r="C10" t="s" s="0">
        <v>89</v>
      </c>
      <c r="D10" t="s" s="0">
        <v>98</v>
      </c>
      <c r="E10" t="s" s="0">
        <v>99</v>
      </c>
      <c r="F10" t="s" s="0">
        <v>45</v>
      </c>
      <c r="G10" s="2" t="n">
        <v>1.0</v>
      </c>
      <c r="H10" t="s" s="0">
        <v>92</v>
      </c>
      <c r="I10" s="3" t="n">
        <v>0.0</v>
      </c>
      <c r="J10" s="3" t="n">
        <v>57.75</v>
      </c>
      <c r="L10" s="3" t="n">
        <v>57.75</v>
      </c>
      <c r="M10" s="3" t="n">
        <v>2.75</v>
      </c>
      <c r="N10" s="3" t="n">
        <v>57.75</v>
      </c>
      <c r="P10" t="s" s="0">
        <v>89</v>
      </c>
      <c r="Q10" s="0"/>
      <c r="R10" s="0"/>
      <c r="S10" s="0"/>
    </row>
    <row r="11">
      <c r="A11" t="s" s="0">
        <v>100</v>
      </c>
      <c r="B11" t="s" s="0">
        <v>89</v>
      </c>
      <c r="C11" t="s" s="0">
        <v>89</v>
      </c>
      <c r="D11" t="s" s="0">
        <v>101</v>
      </c>
      <c r="E11" t="s" s="0">
        <v>102</v>
      </c>
      <c r="F11" t="s" s="0">
        <v>45</v>
      </c>
      <c r="G11" s="2" t="n">
        <v>12.0</v>
      </c>
      <c r="H11" t="s" s="0">
        <v>103</v>
      </c>
      <c r="I11" s="3" t="n">
        <v>0.0</v>
      </c>
      <c r="J11" s="3" t="n">
        <v>37.8</v>
      </c>
      <c r="L11" s="3" t="n">
        <v>37.8</v>
      </c>
      <c r="M11" s="3" t="n">
        <v>21.6</v>
      </c>
      <c r="N11" s="3" t="n">
        <v>453.6</v>
      </c>
      <c r="P11" t="s" s="0">
        <v>89</v>
      </c>
      <c r="Q11" s="0"/>
      <c r="R11" s="0"/>
      <c r="S11" s="0"/>
    </row>
    <row r="13">
      <c r="A13" s="1" t="s">
        <v>104</v>
      </c>
      <c r="C13" s="1" t="s">
        <v>105</v>
      </c>
    </row>
    <row r="14">
      <c r="A14" t="s" s="0">
        <v>106</v>
      </c>
      <c r="B14" t="s" s="0">
        <v>89</v>
      </c>
      <c r="C14" t="s" s="0">
        <v>89</v>
      </c>
      <c r="D14" t="s" s="0">
        <v>107</v>
      </c>
      <c r="E14" t="s" s="0">
        <v>108</v>
      </c>
      <c r="F14" t="s" s="0">
        <v>45</v>
      </c>
      <c r="G14" s="2" t="n">
        <v>4.0</v>
      </c>
      <c r="H14" t="s" s="0">
        <v>103</v>
      </c>
      <c r="I14" s="3" t="n">
        <v>0.0</v>
      </c>
      <c r="J14" s="3" t="n">
        <v>231.0</v>
      </c>
      <c r="L14" s="3" t="n">
        <v>231.0</v>
      </c>
      <c r="M14" s="3" t="n">
        <v>44.0</v>
      </c>
      <c r="N14" s="3" t="n">
        <v>924.0</v>
      </c>
      <c r="P14" t="s" s="0">
        <v>89</v>
      </c>
      <c r="Q14" s="0"/>
      <c r="R14" s="0"/>
      <c r="S14" s="0"/>
    </row>
    <row r="16">
      <c r="A16" s="1" t="s">
        <v>109</v>
      </c>
      <c r="C16" s="1" t="s">
        <v>110</v>
      </c>
    </row>
    <row r="17">
      <c r="A17" t="s" s="0">
        <v>111</v>
      </c>
      <c r="B17" t="s" s="0">
        <v>89</v>
      </c>
      <c r="C17" t="s" s="0">
        <v>89</v>
      </c>
      <c r="D17" t="s" s="0">
        <v>112</v>
      </c>
      <c r="E17" t="s" s="0">
        <v>113</v>
      </c>
      <c r="F17" t="s" s="0">
        <v>45</v>
      </c>
      <c r="G17" s="2" t="n">
        <v>7.0</v>
      </c>
      <c r="H17" t="s" s="0">
        <v>114</v>
      </c>
      <c r="I17" s="3" t="n">
        <v>38.85</v>
      </c>
      <c r="J17" s="3" t="n">
        <v>25.2</v>
      </c>
      <c r="L17" s="3" t="n">
        <v>64.05</v>
      </c>
      <c r="M17" s="3" t="n">
        <v>21.35</v>
      </c>
      <c r="N17" s="3" t="n">
        <v>448.35</v>
      </c>
      <c r="P17" t="s" s="0">
        <v>89</v>
      </c>
      <c r="Q17" s="0"/>
      <c r="R17" s="0"/>
      <c r="S17" s="0"/>
    </row>
    <row r="19">
      <c r="A19" s="1" t="s">
        <v>115</v>
      </c>
      <c r="C19" s="1" t="s">
        <v>116</v>
      </c>
    </row>
    <row r="20">
      <c r="A20" t="s" s="0">
        <v>117</v>
      </c>
      <c r="B20" t="s" s="0">
        <v>89</v>
      </c>
      <c r="C20" t="s" s="0">
        <v>89</v>
      </c>
      <c r="D20" t="s" s="0">
        <v>118</v>
      </c>
      <c r="E20" t="s" s="0">
        <v>119</v>
      </c>
      <c r="F20" t="s" s="0">
        <v>45</v>
      </c>
      <c r="G20" s="2" t="n">
        <v>31.59000015258789</v>
      </c>
      <c r="H20" t="s" s="0">
        <v>120</v>
      </c>
      <c r="I20" s="3" t="n">
        <v>0.0</v>
      </c>
      <c r="J20" s="3" t="n">
        <v>17.85</v>
      </c>
      <c r="L20" s="3" t="n">
        <v>17.85</v>
      </c>
      <c r="M20" s="3" t="n">
        <v>26.85</v>
      </c>
      <c r="N20" s="3" t="n">
        <v>563.88</v>
      </c>
      <c r="P20" t="s" s="0">
        <v>89</v>
      </c>
      <c r="Q20" s="0"/>
      <c r="R20" s="0"/>
      <c r="S20" s="0"/>
    </row>
    <row r="21">
      <c r="A21" t="s" s="0">
        <v>121</v>
      </c>
      <c r="B21" t="s" s="0">
        <v>89</v>
      </c>
      <c r="C21" t="s" s="0">
        <v>89</v>
      </c>
      <c r="D21" t="s" s="0">
        <v>122</v>
      </c>
      <c r="E21" t="s" s="0">
        <v>123</v>
      </c>
      <c r="F21" t="s" s="0">
        <v>48</v>
      </c>
      <c r="G21" s="2" t="n">
        <v>16.450000762939453</v>
      </c>
      <c r="H21" t="s" s="0">
        <v>120</v>
      </c>
      <c r="I21" s="3" t="n">
        <v>0.0</v>
      </c>
      <c r="J21" s="3" t="n">
        <v>31.5</v>
      </c>
      <c r="L21" s="3" t="n">
        <v>31.5</v>
      </c>
      <c r="M21" s="3" t="n">
        <v>24.68</v>
      </c>
      <c r="N21" s="3" t="n">
        <v>518.18</v>
      </c>
      <c r="P21" t="s" s="0">
        <v>89</v>
      </c>
      <c r="Q21" s="0"/>
      <c r="R21" s="0"/>
      <c r="S21" s="0"/>
    </row>
    <row r="22">
      <c r="A22" t="s" s="0">
        <v>124</v>
      </c>
      <c r="B22" t="s" s="0">
        <v>89</v>
      </c>
      <c r="C22" t="s" s="0">
        <v>89</v>
      </c>
      <c r="D22" t="s" s="0">
        <v>125</v>
      </c>
      <c r="E22" t="s" s="0">
        <v>126</v>
      </c>
      <c r="F22" t="s" s="0">
        <v>48</v>
      </c>
      <c r="G22" s="2" t="n">
        <v>16.450000762939453</v>
      </c>
      <c r="H22" t="s" s="0">
        <v>120</v>
      </c>
      <c r="I22" s="3" t="n">
        <v>0.0</v>
      </c>
      <c r="J22" s="3" t="n">
        <v>15.75</v>
      </c>
      <c r="L22" s="3" t="n">
        <v>15.75</v>
      </c>
      <c r="M22" s="3" t="n">
        <v>12.34</v>
      </c>
      <c r="N22" s="3" t="n">
        <v>259.09</v>
      </c>
      <c r="P22" t="s" s="0">
        <v>89</v>
      </c>
      <c r="Q22" s="0"/>
      <c r="R22" s="0"/>
      <c r="S22" s="0"/>
    </row>
    <row r="23">
      <c r="A23" t="s" s="0">
        <v>127</v>
      </c>
      <c r="B23" t="s" s="0">
        <v>89</v>
      </c>
      <c r="C23" t="s" s="0">
        <v>89</v>
      </c>
      <c r="D23" t="s" s="0">
        <v>118</v>
      </c>
      <c r="E23" t="s" s="0">
        <v>128</v>
      </c>
      <c r="F23" t="s" s="0">
        <v>48</v>
      </c>
      <c r="G23" s="2" t="n">
        <v>65.04000091552734</v>
      </c>
      <c r="H23" t="s" s="0">
        <v>120</v>
      </c>
      <c r="I23" s="3" t="n">
        <v>0.0</v>
      </c>
      <c r="J23" s="3" t="n">
        <v>34.65</v>
      </c>
      <c r="L23" s="3" t="n">
        <v>34.65</v>
      </c>
      <c r="M23" s="3" t="n">
        <v>107.32</v>
      </c>
      <c r="N23" s="3" t="n">
        <v>2253.64</v>
      </c>
      <c r="P23" t="s" s="0">
        <v>89</v>
      </c>
      <c r="Q23" s="0"/>
      <c r="R23" s="0"/>
      <c r="S23" s="0"/>
    </row>
    <row r="24">
      <c r="A24" t="s" s="0">
        <v>129</v>
      </c>
      <c r="B24" t="s" s="0">
        <v>89</v>
      </c>
      <c r="C24" t="s" s="0">
        <v>89</v>
      </c>
      <c r="D24" t="s" s="0">
        <v>122</v>
      </c>
      <c r="E24" t="s" s="0">
        <v>123</v>
      </c>
      <c r="F24" t="s" s="0">
        <v>49</v>
      </c>
      <c r="G24" s="2" t="n">
        <v>56.209999084472656</v>
      </c>
      <c r="H24" t="s" s="0">
        <v>120</v>
      </c>
      <c r="I24" s="3" t="n">
        <v>0.0</v>
      </c>
      <c r="J24" s="3" t="n">
        <v>31.5</v>
      </c>
      <c r="L24" s="3" t="n">
        <v>31.5</v>
      </c>
      <c r="M24" s="3" t="n">
        <v>84.31</v>
      </c>
      <c r="N24" s="3" t="n">
        <v>1770.61</v>
      </c>
      <c r="P24" t="s" s="0">
        <v>89</v>
      </c>
      <c r="Q24" s="0"/>
      <c r="R24" s="0"/>
      <c r="S24" s="0"/>
    </row>
    <row r="25">
      <c r="A25" t="s" s="0">
        <v>130</v>
      </c>
      <c r="B25" t="s" s="0">
        <v>89</v>
      </c>
      <c r="C25" t="s" s="0">
        <v>89</v>
      </c>
      <c r="D25" t="s" s="0">
        <v>118</v>
      </c>
      <c r="E25" t="s" s="0">
        <v>119</v>
      </c>
      <c r="F25" t="s" s="0">
        <v>49</v>
      </c>
      <c r="G25" s="2" t="n">
        <v>197.63998413085938</v>
      </c>
      <c r="H25" t="s" s="0">
        <v>120</v>
      </c>
      <c r="I25" s="3" t="n">
        <v>0.0</v>
      </c>
      <c r="J25" s="3" t="n">
        <v>17.85</v>
      </c>
      <c r="L25" s="3" t="n">
        <v>17.85</v>
      </c>
      <c r="M25" s="3" t="n">
        <v>167.99</v>
      </c>
      <c r="N25" s="3" t="n">
        <v>3527.87</v>
      </c>
      <c r="P25" t="s" s="0">
        <v>89</v>
      </c>
      <c r="Q25" s="0"/>
      <c r="R25" s="0"/>
      <c r="S25" s="0"/>
    </row>
    <row r="27">
      <c r="A27" s="1" t="s">
        <v>131</v>
      </c>
      <c r="C27" s="1" t="s">
        <v>132</v>
      </c>
    </row>
    <row r="28">
      <c r="A28" t="s" s="0">
        <v>133</v>
      </c>
      <c r="B28" t="s" s="0">
        <v>89</v>
      </c>
      <c r="C28" t="s" s="0">
        <v>89</v>
      </c>
      <c r="D28" t="s" s="0">
        <v>134</v>
      </c>
      <c r="E28" t="s" s="0">
        <v>135</v>
      </c>
      <c r="F28" t="s" s="0">
        <v>37</v>
      </c>
      <c r="G28" s="2" t="n">
        <v>17.5</v>
      </c>
      <c r="H28" t="s" s="0">
        <v>120</v>
      </c>
      <c r="I28" s="3" t="n">
        <v>3.64</v>
      </c>
      <c r="J28" s="3" t="n">
        <v>1.0</v>
      </c>
      <c r="L28" s="3" t="n">
        <v>4.64</v>
      </c>
      <c r="M28" s="3" t="n">
        <v>3.88</v>
      </c>
      <c r="N28" s="3" t="n">
        <v>81.2</v>
      </c>
      <c r="P28" t="s" s="0">
        <v>89</v>
      </c>
      <c r="Q28" s="0"/>
      <c r="R28" s="0"/>
      <c r="S28" s="0"/>
    </row>
    <row r="29">
      <c r="A29" t="s" s="0">
        <v>136</v>
      </c>
      <c r="B29" t="s" s="0">
        <v>89</v>
      </c>
      <c r="C29" t="s" s="0">
        <v>89</v>
      </c>
      <c r="D29" t="s" s="0">
        <v>134</v>
      </c>
      <c r="E29" t="s" s="0">
        <v>135</v>
      </c>
      <c r="F29" t="s" s="0">
        <v>38</v>
      </c>
      <c r="G29" s="2" t="n">
        <v>3.869999885559082</v>
      </c>
      <c r="H29" t="s" s="0">
        <v>120</v>
      </c>
      <c r="I29" s="3" t="n">
        <v>3.64</v>
      </c>
      <c r="J29" s="3" t="n">
        <v>1.0</v>
      </c>
      <c r="L29" s="3" t="n">
        <v>4.64</v>
      </c>
      <c r="M29" s="3" t="n">
        <v>0.86</v>
      </c>
      <c r="N29" s="3" t="n">
        <v>17.96</v>
      </c>
      <c r="P29" t="s" s="0">
        <v>89</v>
      </c>
      <c r="Q29" s="0"/>
      <c r="R29" s="0"/>
      <c r="S29" s="0"/>
    </row>
    <row r="31">
      <c r="A31" s="1" t="s">
        <v>137</v>
      </c>
      <c r="C31" s="1" t="s">
        <v>138</v>
      </c>
    </row>
    <row r="32">
      <c r="A32" t="s" s="0">
        <v>139</v>
      </c>
      <c r="B32" t="s" s="0">
        <v>89</v>
      </c>
      <c r="C32" t="s" s="0">
        <v>89</v>
      </c>
      <c r="D32" t="s" s="0">
        <v>140</v>
      </c>
      <c r="E32" s="0"/>
      <c r="F32" t="s" s="0">
        <v>45</v>
      </c>
      <c r="G32" s="2" t="n">
        <v>8.0</v>
      </c>
      <c r="H32" t="s" s="0">
        <v>103</v>
      </c>
      <c r="I32" s="3" t="n">
        <v>705.6</v>
      </c>
      <c r="J32" s="3" t="n">
        <v>0.0</v>
      </c>
      <c r="L32" s="3" t="n">
        <v>705.6</v>
      </c>
      <c r="M32" s="3" t="n">
        <v>268.8</v>
      </c>
      <c r="N32" s="3" t="n">
        <v>5644.8</v>
      </c>
      <c r="P32" t="s" s="0">
        <v>89</v>
      </c>
      <c r="Q32" s="0"/>
      <c r="R32" s="0"/>
      <c r="S32" s="0"/>
    </row>
    <row r="33">
      <c r="A33" t="s" s="0">
        <v>141</v>
      </c>
      <c r="B33" t="s" s="0">
        <v>89</v>
      </c>
      <c r="C33" t="s" s="0">
        <v>89</v>
      </c>
      <c r="D33" t="s" s="0">
        <v>142</v>
      </c>
      <c r="E33" s="0"/>
      <c r="F33" t="s" s="0">
        <v>48</v>
      </c>
      <c r="G33" s="2" t="n">
        <v>10.0</v>
      </c>
      <c r="H33" t="s" s="0">
        <v>143</v>
      </c>
      <c r="I33" s="3" t="n">
        <v>352.8</v>
      </c>
      <c r="J33" s="3" t="n">
        <v>0.0</v>
      </c>
      <c r="L33" s="3" t="n">
        <v>352.8</v>
      </c>
      <c r="M33" s="3" t="n">
        <v>168.0</v>
      </c>
      <c r="N33" s="3" t="n">
        <v>3528.0</v>
      </c>
      <c r="P33" t="s" s="0">
        <v>89</v>
      </c>
      <c r="Q33" s="0"/>
      <c r="R33" s="0"/>
      <c r="S33" s="0"/>
    </row>
    <row r="34">
      <c r="A34" t="s" s="0">
        <v>144</v>
      </c>
      <c r="B34" t="s" s="0">
        <v>89</v>
      </c>
      <c r="C34" t="s" s="0">
        <v>89</v>
      </c>
      <c r="D34" t="s" s="0">
        <v>142</v>
      </c>
      <c r="E34" s="0"/>
      <c r="F34" t="s" s="0">
        <v>49</v>
      </c>
      <c r="G34" s="2" t="n">
        <v>10.0</v>
      </c>
      <c r="H34" t="s" s="0">
        <v>143</v>
      </c>
      <c r="I34" s="3" t="n">
        <v>352.8</v>
      </c>
      <c r="J34" s="3" t="n">
        <v>0.0</v>
      </c>
      <c r="L34" s="3" t="n">
        <v>352.8</v>
      </c>
      <c r="M34" s="3" t="n">
        <v>168.0</v>
      </c>
      <c r="N34" s="3" t="n">
        <v>3528.0</v>
      </c>
      <c r="P34" t="s" s="0">
        <v>89</v>
      </c>
      <c r="Q34" s="0"/>
      <c r="R34" s="0"/>
      <c r="S34" s="0"/>
    </row>
    <row r="36">
      <c r="A36" s="1" t="s">
        <v>145</v>
      </c>
      <c r="C36" s="1" t="s">
        <v>146</v>
      </c>
    </row>
    <row r="37">
      <c r="A37" t="s" s="0">
        <v>147</v>
      </c>
      <c r="B37" t="s" s="0">
        <v>89</v>
      </c>
      <c r="C37" t="s" s="0">
        <v>89</v>
      </c>
      <c r="D37" t="s" s="0">
        <v>148</v>
      </c>
      <c r="E37" t="s" s="0">
        <v>149</v>
      </c>
      <c r="F37" t="s" s="0">
        <v>45</v>
      </c>
      <c r="G37" s="2" t="n">
        <v>1.0</v>
      </c>
      <c r="H37" t="s" s="0">
        <v>150</v>
      </c>
      <c r="I37" s="3" t="n">
        <v>0.0</v>
      </c>
      <c r="J37" s="3" t="n">
        <v>0.0</v>
      </c>
      <c r="L37" s="3" t="n">
        <v>0.0</v>
      </c>
      <c r="M37" s="3" t="n">
        <v>0.0</v>
      </c>
      <c r="N37" s="3" t="n">
        <v>0.0</v>
      </c>
      <c r="P37" t="s" s="0">
        <v>89</v>
      </c>
      <c r="Q37" s="0"/>
      <c r="R37" s="0"/>
      <c r="S37" s="0"/>
    </row>
    <row r="38">
      <c r="A38" t="s" s="0">
        <v>151</v>
      </c>
      <c r="B38" t="s" s="0">
        <v>89</v>
      </c>
      <c r="C38" t="s" s="0">
        <v>89</v>
      </c>
      <c r="D38" t="s" s="0">
        <v>152</v>
      </c>
      <c r="E38" s="0"/>
      <c r="F38" t="s" s="0">
        <v>45</v>
      </c>
      <c r="G38" s="2" t="n">
        <v>1.0</v>
      </c>
      <c r="H38" t="s" s="0">
        <v>150</v>
      </c>
      <c r="I38" s="3" t="n">
        <v>634.2</v>
      </c>
      <c r="J38" s="3" t="n">
        <v>0.0</v>
      </c>
      <c r="L38" s="3" t="n">
        <v>634.2</v>
      </c>
      <c r="M38" s="3" t="n">
        <v>30.2</v>
      </c>
      <c r="N38" s="3" t="n">
        <v>634.2</v>
      </c>
      <c r="P38" t="s" s="0">
        <v>89</v>
      </c>
      <c r="Q38" s="0"/>
      <c r="R38" s="0"/>
      <c r="S38" s="0"/>
    </row>
    <row r="40">
      <c r="A40" s="1" t="s">
        <v>153</v>
      </c>
      <c r="C40" s="1" t="s">
        <v>154</v>
      </c>
    </row>
    <row r="41">
      <c r="A41" t="s" s="0">
        <v>155</v>
      </c>
      <c r="B41" t="s" s="0">
        <v>89</v>
      </c>
      <c r="C41" t="s" s="0">
        <v>89</v>
      </c>
      <c r="D41" t="s" s="0">
        <v>156</v>
      </c>
      <c r="E41" t="s" s="0">
        <v>157</v>
      </c>
      <c r="F41" t="s" s="0">
        <v>45</v>
      </c>
      <c r="G41" s="2" t="n">
        <v>12.0</v>
      </c>
      <c r="H41" t="s" s="0">
        <v>92</v>
      </c>
      <c r="I41" s="3" t="n">
        <v>48.56</v>
      </c>
      <c r="J41" s="3" t="n">
        <v>17.01</v>
      </c>
      <c r="L41" s="3" t="n">
        <v>65.57</v>
      </c>
      <c r="M41" s="3" t="n">
        <v>37.47</v>
      </c>
      <c r="N41" s="3" t="n">
        <v>786.87</v>
      </c>
      <c r="P41" t="s" s="0">
        <v>89</v>
      </c>
      <c r="Q41" s="0"/>
      <c r="R41" s="0"/>
      <c r="S41" s="0"/>
    </row>
    <row r="44" s="1" customFormat="true">
      <c r="A44" s="1" t="s">
        <v>158</v>
      </c>
      <c r="B44" s="1" t="s">
        <v>15</v>
      </c>
      <c r="O44" s="1" t="n">
        <v>17331.3</v>
      </c>
    </row>
    <row r="45"/>
    <row r="46">
      <c r="A46" s="1" t="s">
        <v>159</v>
      </c>
      <c r="C46" s="1" t="s">
        <v>160</v>
      </c>
    </row>
    <row r="47">
      <c r="A47" t="s" s="0">
        <v>161</v>
      </c>
      <c r="B47" t="s" s="0">
        <v>89</v>
      </c>
      <c r="C47" t="s" s="0">
        <v>89</v>
      </c>
      <c r="D47" t="s" s="0">
        <v>162</v>
      </c>
      <c r="E47" s="0"/>
      <c r="F47" t="s" s="0">
        <v>39</v>
      </c>
      <c r="G47" s="2" t="n">
        <v>18.399999618530273</v>
      </c>
      <c r="H47" t="s" s="0">
        <v>120</v>
      </c>
      <c r="I47" s="3" t="n">
        <v>14.86</v>
      </c>
      <c r="J47" s="3" t="n">
        <v>0.0</v>
      </c>
      <c r="L47" s="3" t="n">
        <v>14.86</v>
      </c>
      <c r="M47" s="3" t="n">
        <v>13.03</v>
      </c>
      <c r="N47" s="3" t="n">
        <v>273.5</v>
      </c>
      <c r="P47" t="s" s="0">
        <v>89</v>
      </c>
      <c r="Q47" s="0"/>
      <c r="R47" s="0"/>
      <c r="S47" s="0"/>
    </row>
    <row r="48">
      <c r="A48" t="s" s="0">
        <v>163</v>
      </c>
      <c r="B48" t="s" s="0">
        <v>89</v>
      </c>
      <c r="C48" t="s" s="0">
        <v>89</v>
      </c>
      <c r="D48" t="s" s="0">
        <v>164</v>
      </c>
      <c r="E48" s="0"/>
      <c r="F48" t="s" s="0">
        <v>39</v>
      </c>
      <c r="G48" s="2" t="n">
        <v>100.0</v>
      </c>
      <c r="H48" t="s" s="0">
        <v>120</v>
      </c>
      <c r="I48" s="3" t="n">
        <v>5.95</v>
      </c>
      <c r="J48" s="3" t="n">
        <v>0.0</v>
      </c>
      <c r="L48" s="3" t="n">
        <v>5.95</v>
      </c>
      <c r="M48" s="3" t="n">
        <v>28.31</v>
      </c>
      <c r="N48" s="3" t="n">
        <v>594.56</v>
      </c>
      <c r="P48" t="s" s="0">
        <v>89</v>
      </c>
      <c r="Q48" s="0"/>
      <c r="R48" s="0"/>
      <c r="S48" s="0"/>
    </row>
    <row r="49">
      <c r="A49" t="s" s="0">
        <v>165</v>
      </c>
      <c r="B49" t="s" s="0">
        <v>89</v>
      </c>
      <c r="C49" t="s" s="0">
        <v>89</v>
      </c>
      <c r="D49" t="s" s="0">
        <v>162</v>
      </c>
      <c r="E49" s="0"/>
      <c r="F49" t="s" s="0">
        <v>40</v>
      </c>
      <c r="G49" s="2" t="n">
        <v>20.0</v>
      </c>
      <c r="H49" t="s" s="0">
        <v>120</v>
      </c>
      <c r="I49" s="3" t="n">
        <v>14.86</v>
      </c>
      <c r="J49" s="3" t="n">
        <v>0.0</v>
      </c>
      <c r="L49" s="3" t="n">
        <v>14.86</v>
      </c>
      <c r="M49" s="3" t="n">
        <v>14.15</v>
      </c>
      <c r="N49" s="3" t="n">
        <v>297.28</v>
      </c>
      <c r="P49" t="s" s="0">
        <v>89</v>
      </c>
      <c r="Q49" s="0"/>
      <c r="R49" s="0"/>
      <c r="S49" s="0"/>
    </row>
    <row r="50">
      <c r="A50" t="s" s="0">
        <v>166</v>
      </c>
      <c r="B50" t="s" s="0">
        <v>89</v>
      </c>
      <c r="C50" t="s" s="0">
        <v>89</v>
      </c>
      <c r="D50" t="s" s="0">
        <v>164</v>
      </c>
      <c r="E50" s="0"/>
      <c r="F50" t="s" s="0">
        <v>40</v>
      </c>
      <c r="G50" s="2" t="n">
        <v>70.0</v>
      </c>
      <c r="H50" t="s" s="0">
        <v>120</v>
      </c>
      <c r="I50" s="3" t="n">
        <v>5.95</v>
      </c>
      <c r="J50" s="3" t="n">
        <v>0.0</v>
      </c>
      <c r="L50" s="3" t="n">
        <v>5.95</v>
      </c>
      <c r="M50" s="3" t="n">
        <v>19.81</v>
      </c>
      <c r="N50" s="3" t="n">
        <v>416.19</v>
      </c>
      <c r="P50" t="s" s="0">
        <v>89</v>
      </c>
      <c r="Q50" s="0"/>
      <c r="R50" s="0"/>
      <c r="S50" s="0"/>
    </row>
    <row r="51">
      <c r="A51" t="s" s="0">
        <v>167</v>
      </c>
      <c r="B51" t="s" s="0">
        <v>89</v>
      </c>
      <c r="C51" t="s" s="0">
        <v>89</v>
      </c>
      <c r="D51" t="s" s="0">
        <v>162</v>
      </c>
      <c r="E51" s="0"/>
      <c r="F51" t="s" s="0">
        <v>41</v>
      </c>
      <c r="G51" s="2" t="n">
        <v>20.0</v>
      </c>
      <c r="H51" t="s" s="0">
        <v>120</v>
      </c>
      <c r="I51" s="3" t="n">
        <v>14.86</v>
      </c>
      <c r="J51" s="3" t="n">
        <v>0.0</v>
      </c>
      <c r="L51" s="3" t="n">
        <v>14.86</v>
      </c>
      <c r="M51" s="3" t="n">
        <v>14.15</v>
      </c>
      <c r="N51" s="3" t="n">
        <v>297.28</v>
      </c>
      <c r="P51" t="s" s="0">
        <v>89</v>
      </c>
      <c r="Q51" s="0"/>
      <c r="R51" s="0"/>
      <c r="S51" s="0"/>
    </row>
    <row r="52">
      <c r="A52" t="s" s="0">
        <v>168</v>
      </c>
      <c r="B52" t="s" s="0">
        <v>89</v>
      </c>
      <c r="C52" t="s" s="0">
        <v>89</v>
      </c>
      <c r="D52" t="s" s="0">
        <v>164</v>
      </c>
      <c r="E52" s="0"/>
      <c r="F52" t="s" s="0">
        <v>41</v>
      </c>
      <c r="G52" s="2" t="n">
        <v>20.0</v>
      </c>
      <c r="H52" t="s" s="0">
        <v>120</v>
      </c>
      <c r="I52" s="3" t="n">
        <v>5.95</v>
      </c>
      <c r="J52" s="3" t="n">
        <v>0.0</v>
      </c>
      <c r="L52" s="3" t="n">
        <v>5.95</v>
      </c>
      <c r="M52" s="3" t="n">
        <v>5.66</v>
      </c>
      <c r="N52" s="3" t="n">
        <v>118.91</v>
      </c>
      <c r="P52" t="s" s="0">
        <v>89</v>
      </c>
      <c r="Q52" s="0"/>
      <c r="R52" s="0"/>
      <c r="S52" s="0"/>
    </row>
    <row r="53">
      <c r="A53" t="s" s="0">
        <v>169</v>
      </c>
      <c r="B53" t="s" s="0">
        <v>89</v>
      </c>
      <c r="C53" t="s" s="0">
        <v>89</v>
      </c>
      <c r="D53" t="s" s="0">
        <v>170</v>
      </c>
      <c r="E53" s="0"/>
      <c r="F53" t="s" s="0">
        <v>43</v>
      </c>
      <c r="G53" s="2" t="n">
        <v>9.0</v>
      </c>
      <c r="H53" t="s" s="0">
        <v>120</v>
      </c>
      <c r="I53" s="3" t="n">
        <v>39.64</v>
      </c>
      <c r="J53" s="3" t="n">
        <v>0.0</v>
      </c>
      <c r="L53" s="3" t="n">
        <v>39.64</v>
      </c>
      <c r="M53" s="3" t="n">
        <v>16.99</v>
      </c>
      <c r="N53" s="3" t="n">
        <v>356.74</v>
      </c>
      <c r="P53" t="s" s="0">
        <v>89</v>
      </c>
      <c r="Q53" s="0"/>
      <c r="R53" s="0"/>
      <c r="S53" s="0"/>
    </row>
    <row r="54">
      <c r="A54" t="s" s="0">
        <v>171</v>
      </c>
      <c r="B54" t="s" s="0">
        <v>89</v>
      </c>
      <c r="C54" t="s" s="0">
        <v>89</v>
      </c>
      <c r="D54" t="s" s="0">
        <v>164</v>
      </c>
      <c r="E54" s="0"/>
      <c r="F54" t="s" s="0">
        <v>43</v>
      </c>
      <c r="G54" s="2" t="n">
        <v>48.31999969482422</v>
      </c>
      <c r="H54" t="s" s="0">
        <v>120</v>
      </c>
      <c r="I54" s="3" t="n">
        <v>5.95</v>
      </c>
      <c r="J54" s="3" t="n">
        <v>0.0</v>
      </c>
      <c r="L54" s="3" t="n">
        <v>5.95</v>
      </c>
      <c r="M54" s="3" t="n">
        <v>13.68</v>
      </c>
      <c r="N54" s="3" t="n">
        <v>287.29</v>
      </c>
      <c r="P54" t="s" s="0">
        <v>89</v>
      </c>
      <c r="Q54" s="0"/>
      <c r="R54" s="0"/>
      <c r="S54" s="0"/>
    </row>
    <row r="55">
      <c r="A55" t="s" s="0">
        <v>172</v>
      </c>
      <c r="B55" t="s" s="0">
        <v>89</v>
      </c>
      <c r="C55" t="s" s="0">
        <v>89</v>
      </c>
      <c r="D55" t="s" s="0">
        <v>170</v>
      </c>
      <c r="E55" s="0"/>
      <c r="F55" t="s" s="0">
        <v>44</v>
      </c>
      <c r="G55" s="2" t="n">
        <v>11.170000076293945</v>
      </c>
      <c r="H55" t="s" s="0">
        <v>120</v>
      </c>
      <c r="I55" s="3" t="n">
        <v>39.64</v>
      </c>
      <c r="J55" s="3" t="n">
        <v>0.0</v>
      </c>
      <c r="L55" s="3" t="n">
        <v>39.64</v>
      </c>
      <c r="M55" s="3" t="n">
        <v>21.08</v>
      </c>
      <c r="N55" s="3" t="n">
        <v>442.75</v>
      </c>
      <c r="P55" t="s" s="0">
        <v>89</v>
      </c>
      <c r="Q55" s="0"/>
      <c r="R55" s="0"/>
      <c r="S55" s="0"/>
    </row>
    <row r="56">
      <c r="A56" t="s" s="0">
        <v>173</v>
      </c>
      <c r="B56" t="s" s="0">
        <v>89</v>
      </c>
      <c r="C56" t="s" s="0">
        <v>89</v>
      </c>
      <c r="D56" t="s" s="0">
        <v>164</v>
      </c>
      <c r="E56" s="0"/>
      <c r="F56" t="s" s="0">
        <v>44</v>
      </c>
      <c r="G56" s="2" t="n">
        <v>11.170000076293945</v>
      </c>
      <c r="H56" t="s" s="0">
        <v>120</v>
      </c>
      <c r="I56" s="3" t="n">
        <v>5.95</v>
      </c>
      <c r="J56" s="3" t="n">
        <v>0.0</v>
      </c>
      <c r="L56" s="3" t="n">
        <v>5.95</v>
      </c>
      <c r="M56" s="3" t="n">
        <v>3.16</v>
      </c>
      <c r="N56" s="3" t="n">
        <v>66.41</v>
      </c>
      <c r="P56" t="s" s="0">
        <v>89</v>
      </c>
      <c r="Q56" s="0"/>
      <c r="R56" s="0"/>
      <c r="S56" s="0"/>
    </row>
    <row r="57">
      <c r="A57" t="s" s="0">
        <v>174</v>
      </c>
      <c r="B57" t="s" s="0">
        <v>89</v>
      </c>
      <c r="C57" t="s" s="0">
        <v>89</v>
      </c>
      <c r="D57" t="s" s="0">
        <v>175</v>
      </c>
      <c r="E57" s="0"/>
      <c r="F57" t="s" s="0">
        <v>45</v>
      </c>
      <c r="G57" s="2" t="n">
        <v>0.0</v>
      </c>
      <c r="H57" t="s" s="0">
        <v>120</v>
      </c>
      <c r="I57" s="3" t="n">
        <v>0.0</v>
      </c>
      <c r="J57" s="3" t="n">
        <v>0.0</v>
      </c>
      <c r="L57" s="3" t="n">
        <v>0.0</v>
      </c>
      <c r="M57" s="3" t="n">
        <v>0.0</v>
      </c>
      <c r="N57" s="3" t="n">
        <v>0.0</v>
      </c>
      <c r="P57" t="s" s="0">
        <v>89</v>
      </c>
      <c r="Q57" s="0"/>
      <c r="R57" s="0"/>
      <c r="S57" s="0"/>
    </row>
    <row r="58">
      <c r="A58" t="s" s="0">
        <v>176</v>
      </c>
      <c r="B58" t="s" s="0">
        <v>89</v>
      </c>
      <c r="C58" t="s" s="0">
        <v>89</v>
      </c>
      <c r="D58" t="s" s="0">
        <v>170</v>
      </c>
      <c r="E58" s="0"/>
      <c r="F58" t="s" s="0">
        <v>50</v>
      </c>
      <c r="G58" s="2" t="n">
        <v>9.0</v>
      </c>
      <c r="H58" t="s" s="0">
        <v>120</v>
      </c>
      <c r="I58" s="3" t="n">
        <v>39.64</v>
      </c>
      <c r="J58" s="3" t="n">
        <v>0.0</v>
      </c>
      <c r="L58" s="3" t="n">
        <v>39.64</v>
      </c>
      <c r="M58" s="3" t="n">
        <v>16.99</v>
      </c>
      <c r="N58" s="3" t="n">
        <v>356.74</v>
      </c>
      <c r="P58" t="s" s="0">
        <v>89</v>
      </c>
      <c r="Q58" s="0"/>
      <c r="R58" s="0"/>
      <c r="S58" s="0"/>
    </row>
    <row r="59">
      <c r="A59" t="s" s="0">
        <v>177</v>
      </c>
      <c r="B59" t="s" s="0">
        <v>89</v>
      </c>
      <c r="C59" t="s" s="0">
        <v>89</v>
      </c>
      <c r="D59" t="s" s="0">
        <v>170</v>
      </c>
      <c r="E59" s="0"/>
      <c r="F59" t="s" s="0">
        <v>51</v>
      </c>
      <c r="G59" s="2" t="n">
        <v>14.5600004196167</v>
      </c>
      <c r="H59" t="s" s="0">
        <v>120</v>
      </c>
      <c r="I59" s="3" t="n">
        <v>39.64</v>
      </c>
      <c r="J59" s="3" t="n">
        <v>0.0</v>
      </c>
      <c r="L59" s="3" t="n">
        <v>39.64</v>
      </c>
      <c r="M59" s="3" t="n">
        <v>27.48</v>
      </c>
      <c r="N59" s="3" t="n">
        <v>577.12</v>
      </c>
      <c r="P59" t="s" s="0">
        <v>89</v>
      </c>
      <c r="Q59" s="0"/>
      <c r="R59" s="0"/>
      <c r="S59" s="0"/>
    </row>
    <row r="60">
      <c r="A60" t="s" s="0">
        <v>178</v>
      </c>
      <c r="B60" t="s" s="0">
        <v>89</v>
      </c>
      <c r="C60" t="s" s="0">
        <v>89</v>
      </c>
      <c r="D60" t="s" s="0">
        <v>170</v>
      </c>
      <c r="E60" s="0"/>
      <c r="F60" t="s" s="0">
        <v>52</v>
      </c>
      <c r="G60" s="2" t="n">
        <v>2.890000104904175</v>
      </c>
      <c r="H60" t="s" s="0">
        <v>120</v>
      </c>
      <c r="I60" s="3" t="n">
        <v>39.64</v>
      </c>
      <c r="J60" s="3" t="n">
        <v>0.0</v>
      </c>
      <c r="L60" s="3" t="n">
        <v>39.64</v>
      </c>
      <c r="M60" s="3" t="n">
        <v>5.45</v>
      </c>
      <c r="N60" s="3" t="n">
        <v>114.55</v>
      </c>
      <c r="P60" t="s" s="0">
        <v>89</v>
      </c>
      <c r="Q60" s="0"/>
      <c r="R60" s="0"/>
      <c r="S60" s="0"/>
    </row>
    <row r="61">
      <c r="A61" t="s" s="0">
        <v>179</v>
      </c>
      <c r="B61" t="s" s="0">
        <v>89</v>
      </c>
      <c r="C61" t="s" s="0">
        <v>89</v>
      </c>
      <c r="D61" t="s" s="0">
        <v>170</v>
      </c>
      <c r="E61" s="0"/>
      <c r="F61" t="s" s="0">
        <v>53</v>
      </c>
      <c r="G61" s="2" t="n">
        <v>1.350000023841858</v>
      </c>
      <c r="H61" t="s" s="0">
        <v>120</v>
      </c>
      <c r="I61" s="3" t="n">
        <v>39.64</v>
      </c>
      <c r="J61" s="3" t="n">
        <v>0.0</v>
      </c>
      <c r="L61" s="3" t="n">
        <v>39.64</v>
      </c>
      <c r="M61" s="3" t="n">
        <v>2.55</v>
      </c>
      <c r="N61" s="3" t="n">
        <v>53.51</v>
      </c>
      <c r="P61" t="s" s="0">
        <v>89</v>
      </c>
      <c r="Q61" s="0"/>
      <c r="R61" s="0"/>
      <c r="S61" s="0"/>
    </row>
    <row r="62">
      <c r="A62" t="s" s="0">
        <v>180</v>
      </c>
      <c r="B62" t="s" s="0">
        <v>89</v>
      </c>
      <c r="C62" t="s" s="0">
        <v>89</v>
      </c>
      <c r="D62" t="s" s="0">
        <v>181</v>
      </c>
      <c r="E62" s="0"/>
      <c r="F62" t="s" s="0">
        <v>54</v>
      </c>
      <c r="G62" s="2" t="n">
        <v>2.1600000858306885</v>
      </c>
      <c r="H62" t="s" s="0">
        <v>120</v>
      </c>
      <c r="I62" s="3" t="n">
        <v>14.87</v>
      </c>
      <c r="J62" s="3" t="n">
        <v>0.0</v>
      </c>
      <c r="L62" s="3" t="n">
        <v>14.87</v>
      </c>
      <c r="M62" s="3" t="n">
        <v>1.53</v>
      </c>
      <c r="N62" s="3" t="n">
        <v>32.11</v>
      </c>
      <c r="P62" t="s" s="0">
        <v>89</v>
      </c>
      <c r="Q62" s="0"/>
      <c r="R62" s="0"/>
      <c r="S62" s="0"/>
    </row>
    <row r="63">
      <c r="A63" t="s" s="0">
        <v>182</v>
      </c>
      <c r="B63" t="s" s="0">
        <v>89</v>
      </c>
      <c r="C63" t="s" s="0">
        <v>89</v>
      </c>
      <c r="D63" t="s" s="0">
        <v>183</v>
      </c>
      <c r="E63" s="0"/>
      <c r="F63" t="s" s="0">
        <v>54</v>
      </c>
      <c r="G63" s="2" t="n">
        <v>1.0</v>
      </c>
      <c r="H63" t="s" s="0">
        <v>92</v>
      </c>
      <c r="I63" s="3" t="n">
        <v>13.78</v>
      </c>
      <c r="J63" s="3" t="n">
        <v>0.0</v>
      </c>
      <c r="L63" s="3" t="n">
        <v>13.78</v>
      </c>
      <c r="M63" s="3" t="n">
        <v>0.65</v>
      </c>
      <c r="N63" s="3" t="n">
        <v>13.78</v>
      </c>
      <c r="P63" t="s" s="0">
        <v>89</v>
      </c>
      <c r="Q63" s="0"/>
      <c r="R63" s="0"/>
      <c r="S63" s="0"/>
    </row>
    <row r="64">
      <c r="A64" t="s" s="0">
        <v>184</v>
      </c>
      <c r="B64" t="s" s="0">
        <v>89</v>
      </c>
      <c r="C64" t="s" s="0">
        <v>89</v>
      </c>
      <c r="D64" t="s" s="0">
        <v>185</v>
      </c>
      <c r="E64" s="0"/>
      <c r="F64" t="s" s="0">
        <v>54</v>
      </c>
      <c r="G64" s="2" t="n">
        <v>1.0</v>
      </c>
      <c r="H64" t="s" s="0">
        <v>92</v>
      </c>
      <c r="I64" s="3" t="n">
        <v>33.08</v>
      </c>
      <c r="J64" s="3" t="n">
        <v>0.0</v>
      </c>
      <c r="L64" s="3" t="n">
        <v>33.08</v>
      </c>
      <c r="M64" s="3" t="n">
        <v>1.58</v>
      </c>
      <c r="N64" s="3" t="n">
        <v>33.08</v>
      </c>
      <c r="P64" t="s" s="0">
        <v>89</v>
      </c>
      <c r="Q64" s="0"/>
      <c r="R64" s="0"/>
      <c r="S64" s="0"/>
    </row>
    <row r="65">
      <c r="A65" t="s" s="0">
        <v>186</v>
      </c>
      <c r="B65" t="s" s="0">
        <v>89</v>
      </c>
      <c r="C65" t="s" s="0">
        <v>89</v>
      </c>
      <c r="D65" t="s" s="0">
        <v>187</v>
      </c>
      <c r="E65" s="0"/>
      <c r="F65" t="s" s="0">
        <v>54</v>
      </c>
      <c r="G65" s="2" t="n">
        <v>14.399999618530273</v>
      </c>
      <c r="H65" t="s" s="0">
        <v>120</v>
      </c>
      <c r="I65" s="3" t="n">
        <v>6.94</v>
      </c>
      <c r="J65" s="3" t="n">
        <v>0.0</v>
      </c>
      <c r="L65" s="3" t="n">
        <v>6.94</v>
      </c>
      <c r="M65" s="3" t="n">
        <v>4.76</v>
      </c>
      <c r="N65" s="3" t="n">
        <v>99.89</v>
      </c>
      <c r="P65" t="s" s="0">
        <v>89</v>
      </c>
      <c r="Q65" s="0"/>
      <c r="R65" s="0"/>
      <c r="S65" s="0"/>
    </row>
    <row r="67">
      <c r="A67" s="1" t="s">
        <v>188</v>
      </c>
      <c r="C67" s="1" t="s">
        <v>189</v>
      </c>
    </row>
    <row r="68">
      <c r="A68" t="s" s="0">
        <v>190</v>
      </c>
      <c r="B68" t="s" s="0">
        <v>89</v>
      </c>
      <c r="C68" t="s" s="0">
        <v>89</v>
      </c>
      <c r="D68" t="s" s="0">
        <v>191</v>
      </c>
      <c r="E68" s="0"/>
      <c r="F68" t="s" s="0">
        <v>39</v>
      </c>
      <c r="G68" s="2" t="n">
        <v>15.399999618530273</v>
      </c>
      <c r="H68" t="s" s="0">
        <v>120</v>
      </c>
      <c r="I68" s="3" t="n">
        <v>43.71</v>
      </c>
      <c r="J68" s="3" t="n">
        <v>0.0</v>
      </c>
      <c r="L68" s="3" t="n">
        <v>43.71</v>
      </c>
      <c r="M68" s="3" t="n">
        <v>32.06</v>
      </c>
      <c r="N68" s="3" t="n">
        <v>673.08</v>
      </c>
      <c r="P68" t="s" s="0">
        <v>89</v>
      </c>
      <c r="Q68" s="0"/>
      <c r="R68" s="0"/>
      <c r="S68" s="0"/>
    </row>
    <row r="69">
      <c r="A69" t="s" s="0">
        <v>192</v>
      </c>
      <c r="B69" t="s" s="0">
        <v>89</v>
      </c>
      <c r="C69" t="s" s="0">
        <v>89</v>
      </c>
      <c r="D69" t="s" s="0">
        <v>193</v>
      </c>
      <c r="E69" s="0"/>
      <c r="F69" t="s" s="0">
        <v>39</v>
      </c>
      <c r="G69" s="2" t="n">
        <v>18.399999618530273</v>
      </c>
      <c r="H69" t="s" s="0">
        <v>120</v>
      </c>
      <c r="I69" s="3" t="n">
        <v>17.84</v>
      </c>
      <c r="J69" s="3" t="n">
        <v>0.0</v>
      </c>
      <c r="L69" s="3" t="n">
        <v>17.84</v>
      </c>
      <c r="M69" s="3" t="n">
        <v>15.63</v>
      </c>
      <c r="N69" s="3" t="n">
        <v>328.2</v>
      </c>
      <c r="P69" t="s" s="0">
        <v>89</v>
      </c>
      <c r="Q69" s="0"/>
      <c r="R69" s="0"/>
      <c r="S69" s="0"/>
    </row>
    <row r="70">
      <c r="A70" t="s" s="0">
        <v>194</v>
      </c>
      <c r="B70" t="s" s="0">
        <v>89</v>
      </c>
      <c r="C70" t="s" s="0">
        <v>89</v>
      </c>
      <c r="D70" t="s" s="0">
        <v>191</v>
      </c>
      <c r="E70" s="0"/>
      <c r="F70" t="s" s="0">
        <v>40</v>
      </c>
      <c r="G70" s="2" t="n">
        <v>10.199999809265137</v>
      </c>
      <c r="H70" t="s" s="0">
        <v>120</v>
      </c>
      <c r="I70" s="3" t="n">
        <v>43.71</v>
      </c>
      <c r="J70" s="3" t="n">
        <v>0.0</v>
      </c>
      <c r="L70" s="3" t="n">
        <v>43.71</v>
      </c>
      <c r="M70" s="3" t="n">
        <v>21.23</v>
      </c>
      <c r="N70" s="3" t="n">
        <v>445.8</v>
      </c>
      <c r="P70" t="s" s="0">
        <v>89</v>
      </c>
      <c r="Q70" s="0"/>
      <c r="R70" s="0"/>
      <c r="S70" s="0"/>
    </row>
    <row r="71">
      <c r="A71" t="s" s="0">
        <v>195</v>
      </c>
      <c r="B71" t="s" s="0">
        <v>89</v>
      </c>
      <c r="C71" t="s" s="0">
        <v>89</v>
      </c>
      <c r="D71" t="s" s="0">
        <v>193</v>
      </c>
      <c r="E71" s="0"/>
      <c r="F71" t="s" s="0">
        <v>40</v>
      </c>
      <c r="G71" s="2" t="n">
        <v>10.199999809265137</v>
      </c>
      <c r="H71" t="s" s="0">
        <v>120</v>
      </c>
      <c r="I71" s="3" t="n">
        <v>17.84</v>
      </c>
      <c r="J71" s="3" t="n">
        <v>0.0</v>
      </c>
      <c r="L71" s="3" t="n">
        <v>17.84</v>
      </c>
      <c r="M71" s="3" t="n">
        <v>8.67</v>
      </c>
      <c r="N71" s="3" t="n">
        <v>181.94</v>
      </c>
      <c r="P71" t="s" s="0">
        <v>89</v>
      </c>
      <c r="Q71" s="0"/>
      <c r="R71" s="0"/>
      <c r="S71" s="0"/>
    </row>
    <row r="72">
      <c r="A72" t="s" s="0">
        <v>196</v>
      </c>
      <c r="B72" t="s" s="0">
        <v>89</v>
      </c>
      <c r="C72" t="s" s="0">
        <v>89</v>
      </c>
      <c r="D72" t="s" s="0">
        <v>191</v>
      </c>
      <c r="E72" s="0"/>
      <c r="F72" t="s" s="0">
        <v>41</v>
      </c>
      <c r="G72" s="2" t="n">
        <v>11.520000457763672</v>
      </c>
      <c r="H72" t="s" s="0">
        <v>120</v>
      </c>
      <c r="I72" s="3" t="n">
        <v>43.71</v>
      </c>
      <c r="J72" s="3" t="n">
        <v>0.0</v>
      </c>
      <c r="L72" s="3" t="n">
        <v>43.71</v>
      </c>
      <c r="M72" s="3" t="n">
        <v>23.98</v>
      </c>
      <c r="N72" s="3" t="n">
        <v>503.5</v>
      </c>
      <c r="P72" t="s" s="0">
        <v>89</v>
      </c>
      <c r="Q72" s="0"/>
      <c r="R72" s="0"/>
      <c r="S72" s="0"/>
    </row>
    <row r="73">
      <c r="A73" t="s" s="0">
        <v>197</v>
      </c>
      <c r="B73" t="s" s="0">
        <v>89</v>
      </c>
      <c r="C73" t="s" s="0">
        <v>89</v>
      </c>
      <c r="D73" t="s" s="0">
        <v>193</v>
      </c>
      <c r="E73" s="0"/>
      <c r="F73" t="s" s="0">
        <v>41</v>
      </c>
      <c r="G73" s="2" t="n">
        <v>11.520000457763672</v>
      </c>
      <c r="H73" t="s" s="0">
        <v>120</v>
      </c>
      <c r="I73" s="3" t="n">
        <v>17.84</v>
      </c>
      <c r="J73" s="3" t="n">
        <v>0.0</v>
      </c>
      <c r="L73" s="3" t="n">
        <v>17.84</v>
      </c>
      <c r="M73" s="3" t="n">
        <v>9.78</v>
      </c>
      <c r="N73" s="3" t="n">
        <v>205.48</v>
      </c>
      <c r="P73" t="s" s="0">
        <v>89</v>
      </c>
      <c r="Q73" s="0"/>
      <c r="R73" s="0"/>
      <c r="S73" s="0"/>
    </row>
    <row r="74">
      <c r="A74" t="s" s="0">
        <v>198</v>
      </c>
      <c r="B74" t="s" s="0">
        <v>89</v>
      </c>
      <c r="C74" t="s" s="0">
        <v>89</v>
      </c>
      <c r="D74" t="s" s="0">
        <v>191</v>
      </c>
      <c r="E74" s="0"/>
      <c r="F74" t="s" s="0">
        <v>43</v>
      </c>
      <c r="G74" s="2" t="n">
        <v>8.319999694824219</v>
      </c>
      <c r="H74" t="s" s="0">
        <v>120</v>
      </c>
      <c r="I74" s="3" t="n">
        <v>43.71</v>
      </c>
      <c r="J74" s="3" t="n">
        <v>0.0</v>
      </c>
      <c r="L74" s="3" t="n">
        <v>43.71</v>
      </c>
      <c r="M74" s="3" t="n">
        <v>17.32</v>
      </c>
      <c r="N74" s="3" t="n">
        <v>363.64</v>
      </c>
      <c r="P74" t="s" s="0">
        <v>89</v>
      </c>
      <c r="Q74" s="0"/>
      <c r="R74" s="0"/>
      <c r="S74" s="0"/>
    </row>
    <row r="75">
      <c r="A75" t="s" s="0">
        <v>199</v>
      </c>
      <c r="B75" t="s" s="0">
        <v>89</v>
      </c>
      <c r="C75" t="s" s="0">
        <v>89</v>
      </c>
      <c r="D75" t="s" s="0">
        <v>193</v>
      </c>
      <c r="E75" s="0"/>
      <c r="F75" t="s" s="0">
        <v>43</v>
      </c>
      <c r="G75" s="2" t="n">
        <v>8.319999694824219</v>
      </c>
      <c r="H75" t="s" s="0">
        <v>120</v>
      </c>
      <c r="I75" s="3" t="n">
        <v>17.84</v>
      </c>
      <c r="J75" s="3" t="n">
        <v>0.0</v>
      </c>
      <c r="L75" s="3" t="n">
        <v>17.84</v>
      </c>
      <c r="M75" s="3" t="n">
        <v>7.06</v>
      </c>
      <c r="N75" s="3" t="n">
        <v>148.4</v>
      </c>
      <c r="P75" t="s" s="0">
        <v>89</v>
      </c>
      <c r="Q75" s="0"/>
      <c r="R75" s="0"/>
      <c r="S75" s="0"/>
    </row>
    <row r="76">
      <c r="A76" t="s" s="0">
        <v>200</v>
      </c>
      <c r="B76" t="s" s="0">
        <v>89</v>
      </c>
      <c r="C76" t="s" s="0">
        <v>89</v>
      </c>
      <c r="D76" t="s" s="0">
        <v>201</v>
      </c>
      <c r="E76" s="0"/>
      <c r="F76" t="s" s="0">
        <v>51</v>
      </c>
      <c r="G76" s="2" t="n">
        <v>8.0</v>
      </c>
      <c r="H76" t="s" s="0">
        <v>120</v>
      </c>
      <c r="I76" s="3" t="n">
        <v>11.89</v>
      </c>
      <c r="J76" s="3" t="n">
        <v>0.0</v>
      </c>
      <c r="L76" s="3" t="n">
        <v>11.89</v>
      </c>
      <c r="M76" s="3" t="n">
        <v>4.53</v>
      </c>
      <c r="N76" s="3" t="n">
        <v>95.13</v>
      </c>
      <c r="P76" t="s" s="0">
        <v>89</v>
      </c>
      <c r="Q76" s="0"/>
      <c r="R76" s="0"/>
      <c r="S76" s="0"/>
    </row>
    <row r="78">
      <c r="A78" s="1" t="s">
        <v>202</v>
      </c>
      <c r="C78" s="1" t="s">
        <v>203</v>
      </c>
    </row>
    <row r="79">
      <c r="A79" t="s" s="0">
        <v>204</v>
      </c>
      <c r="B79" t="s" s="0">
        <v>89</v>
      </c>
      <c r="C79" t="s" s="0">
        <v>89</v>
      </c>
      <c r="D79" t="s" s="0">
        <v>205</v>
      </c>
      <c r="E79" s="0"/>
      <c r="F79" t="s" s="0">
        <v>45</v>
      </c>
      <c r="G79" s="2" t="n">
        <v>10.0</v>
      </c>
      <c r="H79" t="s" s="0">
        <v>120</v>
      </c>
      <c r="I79" s="3" t="n">
        <v>29.14</v>
      </c>
      <c r="J79" s="3" t="n">
        <v>0.0</v>
      </c>
      <c r="L79" s="3" t="n">
        <v>29.14</v>
      </c>
      <c r="M79" s="3" t="n">
        <v>13.88</v>
      </c>
      <c r="N79" s="3" t="n">
        <v>291.38</v>
      </c>
      <c r="P79" t="s" s="0">
        <v>89</v>
      </c>
      <c r="Q79" s="0"/>
      <c r="R79" s="0"/>
      <c r="S79" s="0"/>
    </row>
    <row r="80">
      <c r="A80" t="s" s="0">
        <v>206</v>
      </c>
      <c r="B80" t="s" s="0">
        <v>89</v>
      </c>
      <c r="C80" t="s" s="0">
        <v>89</v>
      </c>
      <c r="D80" t="s" s="0">
        <v>207</v>
      </c>
      <c r="E80" s="0"/>
      <c r="F80" t="s" s="0">
        <v>45</v>
      </c>
      <c r="G80" s="2" t="n">
        <v>34.0</v>
      </c>
      <c r="H80" t="s" s="0">
        <v>120</v>
      </c>
      <c r="I80" s="3" t="n">
        <v>97.13</v>
      </c>
      <c r="J80" s="3" t="n">
        <v>0.0</v>
      </c>
      <c r="L80" s="3" t="n">
        <v>97.13</v>
      </c>
      <c r="M80" s="3" t="n">
        <v>157.25</v>
      </c>
      <c r="N80" s="3" t="n">
        <v>3302.25</v>
      </c>
      <c r="P80" t="s" s="0">
        <v>89</v>
      </c>
      <c r="Q80" s="0"/>
      <c r="R80" s="0"/>
      <c r="S80" s="0"/>
    </row>
    <row r="81">
      <c r="A81" t="s" s="0">
        <v>208</v>
      </c>
      <c r="B81" t="s" s="0">
        <v>89</v>
      </c>
      <c r="C81" t="s" s="0">
        <v>89</v>
      </c>
      <c r="D81" t="s" s="0">
        <v>209</v>
      </c>
      <c r="E81" s="0"/>
      <c r="F81" t="s" s="0">
        <v>48</v>
      </c>
      <c r="G81" s="2" t="n">
        <v>16.450000762939453</v>
      </c>
      <c r="H81" t="s" s="0">
        <v>120</v>
      </c>
      <c r="I81" s="3" t="n">
        <v>39.64</v>
      </c>
      <c r="J81" s="3" t="n">
        <v>0.0</v>
      </c>
      <c r="L81" s="3" t="n">
        <v>39.64</v>
      </c>
      <c r="M81" s="3" t="n">
        <v>31.05</v>
      </c>
      <c r="N81" s="3" t="n">
        <v>652.04</v>
      </c>
      <c r="P81" t="s" s="0">
        <v>89</v>
      </c>
      <c r="Q81" s="0"/>
      <c r="R81" s="0"/>
      <c r="S81" s="0"/>
    </row>
    <row r="82">
      <c r="A82" t="s" s="0">
        <v>210</v>
      </c>
      <c r="B82" t="s" s="0">
        <v>89</v>
      </c>
      <c r="C82" t="s" s="0">
        <v>89</v>
      </c>
      <c r="D82" t="s" s="0">
        <v>207</v>
      </c>
      <c r="E82" s="0"/>
      <c r="F82" t="s" s="0">
        <v>48</v>
      </c>
      <c r="G82" s="2" t="n">
        <v>24.0</v>
      </c>
      <c r="H82" t="s" s="0">
        <v>120</v>
      </c>
      <c r="I82" s="3" t="n">
        <v>97.13</v>
      </c>
      <c r="J82" s="3" t="n">
        <v>0.0</v>
      </c>
      <c r="L82" s="3" t="n">
        <v>97.13</v>
      </c>
      <c r="M82" s="3" t="n">
        <v>111.0</v>
      </c>
      <c r="N82" s="3" t="n">
        <v>2331.0</v>
      </c>
      <c r="P82" t="s" s="0">
        <v>89</v>
      </c>
      <c r="Q82" s="0"/>
      <c r="R82" s="0"/>
      <c r="S82" s="0"/>
    </row>
    <row r="83">
      <c r="A83" t="s" s="0">
        <v>211</v>
      </c>
      <c r="B83" t="s" s="0">
        <v>89</v>
      </c>
      <c r="C83" t="s" s="0">
        <v>89</v>
      </c>
      <c r="D83" t="s" s="0">
        <v>212</v>
      </c>
      <c r="E83" s="0"/>
      <c r="F83" t="s" s="0">
        <v>49</v>
      </c>
      <c r="G83" s="2" t="n">
        <v>36.209999084472656</v>
      </c>
      <c r="H83" t="s" s="0">
        <v>120</v>
      </c>
      <c r="I83" s="3" t="n">
        <v>39.64</v>
      </c>
      <c r="J83" s="3" t="n">
        <v>0.0</v>
      </c>
      <c r="L83" s="3" t="n">
        <v>39.64</v>
      </c>
      <c r="M83" s="3" t="n">
        <v>68.34</v>
      </c>
      <c r="N83" s="3" t="n">
        <v>1435.27</v>
      </c>
      <c r="P83" t="s" s="0">
        <v>89</v>
      </c>
      <c r="Q83" s="0"/>
      <c r="R83" s="0"/>
      <c r="S83" s="0"/>
    </row>
    <row r="84">
      <c r="A84" t="s" s="0">
        <v>213</v>
      </c>
      <c r="B84" t="s" s="0">
        <v>89</v>
      </c>
      <c r="C84" t="s" s="0">
        <v>89</v>
      </c>
      <c r="D84" t="s" s="0">
        <v>214</v>
      </c>
      <c r="E84" s="0"/>
      <c r="F84" t="s" s="0">
        <v>51</v>
      </c>
      <c r="G84" s="2" t="n">
        <v>1.0</v>
      </c>
      <c r="H84" t="s" s="0">
        <v>150</v>
      </c>
      <c r="I84" s="3" t="n">
        <v>1942.5</v>
      </c>
      <c r="J84" s="3" t="n">
        <v>0.0</v>
      </c>
      <c r="L84" s="3" t="n">
        <v>1942.5</v>
      </c>
      <c r="M84" s="3" t="n">
        <v>92.5</v>
      </c>
      <c r="N84" s="3" t="n">
        <v>1942.5</v>
      </c>
      <c r="P84" t="s" s="0">
        <v>89</v>
      </c>
      <c r="Q84" s="0"/>
      <c r="R84" s="0"/>
      <c r="S84" s="0"/>
    </row>
    <row r="87" s="1" customFormat="true">
      <c r="A87" s="1" t="s">
        <v>215</v>
      </c>
      <c r="B87" s="1" t="s">
        <v>16</v>
      </c>
      <c r="O87" s="1" t="n">
        <v>8348.59</v>
      </c>
    </row>
    <row r="88"/>
    <row r="89">
      <c r="A89" s="1" t="s">
        <v>216</v>
      </c>
      <c r="C89" s="1" t="s">
        <v>217</v>
      </c>
    </row>
    <row r="90">
      <c r="A90" t="s" s="0">
        <v>218</v>
      </c>
      <c r="B90" t="s" s="0">
        <v>89</v>
      </c>
      <c r="C90" t="s" s="0">
        <v>89</v>
      </c>
      <c r="D90" t="s" s="0">
        <v>219</v>
      </c>
      <c r="E90" t="s" s="0">
        <v>220</v>
      </c>
      <c r="F90" t="s" s="0">
        <v>45</v>
      </c>
      <c r="G90" s="2" t="n">
        <v>10.890000343322754</v>
      </c>
      <c r="H90" t="s" s="0">
        <v>221</v>
      </c>
      <c r="I90" s="3" t="n">
        <v>114.12</v>
      </c>
      <c r="J90" s="3" t="n">
        <v>0.0</v>
      </c>
      <c r="L90" s="3" t="n">
        <v>114.12</v>
      </c>
      <c r="M90" s="3" t="n">
        <v>59.18</v>
      </c>
      <c r="N90" s="3" t="n">
        <v>1242.79</v>
      </c>
      <c r="P90" t="s" s="0">
        <v>89</v>
      </c>
      <c r="Q90" s="0"/>
      <c r="R90" s="0"/>
      <c r="S90" s="0"/>
    </row>
    <row r="92">
      <c r="A92" s="1" t="s">
        <v>222</v>
      </c>
      <c r="C92" s="1" t="s">
        <v>223</v>
      </c>
    </row>
    <row r="93">
      <c r="A93" t="s" s="0">
        <v>224</v>
      </c>
      <c r="B93" t="s" s="0">
        <v>89</v>
      </c>
      <c r="C93" t="s" s="0">
        <v>89</v>
      </c>
      <c r="D93" t="s" s="0">
        <v>223</v>
      </c>
      <c r="E93" t="s" s="0">
        <v>225</v>
      </c>
      <c r="F93" t="s" s="0">
        <v>45</v>
      </c>
      <c r="G93" s="2" t="n">
        <v>9.920000076293945</v>
      </c>
      <c r="H93" t="s" s="0">
        <v>120</v>
      </c>
      <c r="I93" s="3" t="n">
        <v>4.86</v>
      </c>
      <c r="J93" s="3" t="n">
        <v>4.72</v>
      </c>
      <c r="L93" s="3" t="n">
        <v>9.58</v>
      </c>
      <c r="M93" s="3" t="n">
        <v>4.52</v>
      </c>
      <c r="N93" s="3" t="n">
        <v>95.04</v>
      </c>
      <c r="P93" t="s" s="0">
        <v>89</v>
      </c>
      <c r="Q93" s="0"/>
      <c r="R93" s="0"/>
      <c r="S93" s="0"/>
    </row>
    <row r="95">
      <c r="A95" s="1" t="s">
        <v>226</v>
      </c>
      <c r="C95" s="1" t="s">
        <v>227</v>
      </c>
    </row>
    <row r="96">
      <c r="A96" t="s" s="0">
        <v>228</v>
      </c>
      <c r="B96" t="s" s="0">
        <v>89</v>
      </c>
      <c r="C96" t="s" s="0">
        <v>89</v>
      </c>
      <c r="D96" t="s" s="0">
        <v>229</v>
      </c>
      <c r="E96" t="s" s="0">
        <v>230</v>
      </c>
      <c r="F96" t="s" s="0">
        <v>45</v>
      </c>
      <c r="G96" s="2" t="n">
        <v>12.0</v>
      </c>
      <c r="H96" t="s" s="0">
        <v>120</v>
      </c>
      <c r="I96" s="3" t="n">
        <v>9.23</v>
      </c>
      <c r="J96" s="3" t="n">
        <v>30.19</v>
      </c>
      <c r="L96" s="3" t="n">
        <v>39.41</v>
      </c>
      <c r="M96" s="3" t="n">
        <v>22.52</v>
      </c>
      <c r="N96" s="3" t="n">
        <v>472.97</v>
      </c>
      <c r="P96" t="s" s="0">
        <v>89</v>
      </c>
      <c r="Q96" s="0"/>
      <c r="R96" s="0"/>
      <c r="S96" s="0"/>
    </row>
    <row r="98">
      <c r="A98" s="1" t="s">
        <v>231</v>
      </c>
      <c r="C98" s="1" t="s">
        <v>232</v>
      </c>
    </row>
    <row r="99">
      <c r="A99" t="s" s="0">
        <v>233</v>
      </c>
      <c r="B99" t="s" s="0">
        <v>89</v>
      </c>
      <c r="C99" t="s" s="0">
        <v>89</v>
      </c>
      <c r="D99" t="s" s="0">
        <v>234</v>
      </c>
      <c r="E99" t="s" s="0">
        <v>235</v>
      </c>
      <c r="F99" t="s" s="0">
        <v>45</v>
      </c>
      <c r="G99" s="2" t="n">
        <v>35.0</v>
      </c>
      <c r="H99" t="s" s="0">
        <v>120</v>
      </c>
      <c r="I99" s="3" t="n">
        <v>2.67</v>
      </c>
      <c r="J99" s="3" t="n">
        <v>1.83</v>
      </c>
      <c r="L99" s="3" t="n">
        <v>4.5</v>
      </c>
      <c r="M99" s="3" t="n">
        <v>7.49</v>
      </c>
      <c r="N99" s="3" t="n">
        <v>157.42</v>
      </c>
      <c r="P99" t="s" s="0">
        <v>89</v>
      </c>
      <c r="Q99" s="0"/>
      <c r="R99" s="0"/>
      <c r="S99" s="0"/>
    </row>
    <row r="101">
      <c r="A101" s="1" t="s">
        <v>236</v>
      </c>
      <c r="C101" s="1" t="s">
        <v>237</v>
      </c>
    </row>
    <row r="102">
      <c r="A102" t="s" s="0">
        <v>238</v>
      </c>
      <c r="B102" t="s" s="0">
        <v>89</v>
      </c>
      <c r="C102" t="s" s="0">
        <v>89</v>
      </c>
      <c r="D102" t="s" s="0">
        <v>239</v>
      </c>
      <c r="E102" t="s" s="0">
        <v>240</v>
      </c>
      <c r="F102" t="s" s="0">
        <v>45</v>
      </c>
      <c r="G102" s="2" t="n">
        <v>35.0</v>
      </c>
      <c r="H102" t="s" s="0">
        <v>120</v>
      </c>
      <c r="I102" s="3" t="n">
        <v>2.67</v>
      </c>
      <c r="J102" s="3" t="n">
        <v>14.7</v>
      </c>
      <c r="L102" s="3" t="n">
        <v>17.37</v>
      </c>
      <c r="M102" s="3" t="n">
        <v>28.95</v>
      </c>
      <c r="N102" s="3" t="n">
        <v>607.98</v>
      </c>
      <c r="P102" t="s" s="0">
        <v>89</v>
      </c>
      <c r="Q102" s="0"/>
      <c r="R102" s="0"/>
      <c r="S102" s="0"/>
    </row>
    <row r="104">
      <c r="A104" s="1" t="s">
        <v>241</v>
      </c>
      <c r="C104" s="1" t="s">
        <v>242</v>
      </c>
    </row>
    <row r="105">
      <c r="A105" t="s" s="0">
        <v>243</v>
      </c>
      <c r="B105" t="s" s="0">
        <v>89</v>
      </c>
      <c r="C105" t="s" s="0">
        <v>89</v>
      </c>
      <c r="D105" t="s" s="0">
        <v>244</v>
      </c>
      <c r="E105" t="s" s="0">
        <v>245</v>
      </c>
      <c r="F105" t="s" s="0">
        <v>45</v>
      </c>
      <c r="G105" s="2" t="n">
        <v>1.0</v>
      </c>
      <c r="H105" t="s" s="0">
        <v>150</v>
      </c>
      <c r="I105" s="3" t="n">
        <v>121.41</v>
      </c>
      <c r="J105" s="3" t="n">
        <v>525.65</v>
      </c>
      <c r="L105" s="3" t="n">
        <v>647.06</v>
      </c>
      <c r="M105" s="3" t="n">
        <v>30.81</v>
      </c>
      <c r="N105" s="3" t="n">
        <v>647.06</v>
      </c>
      <c r="P105" t="s" s="0">
        <v>89</v>
      </c>
      <c r="Q105" s="0"/>
      <c r="R105" s="0"/>
      <c r="S105" s="0"/>
    </row>
    <row r="106">
      <c r="A106" t="s" s="0">
        <v>246</v>
      </c>
      <c r="B106" t="s" s="0">
        <v>89</v>
      </c>
      <c r="C106" t="s" s="0">
        <v>89</v>
      </c>
      <c r="D106" t="s" s="0">
        <v>244</v>
      </c>
      <c r="E106" t="s" s="0">
        <v>245</v>
      </c>
      <c r="F106" t="s" s="0">
        <v>45</v>
      </c>
      <c r="G106" s="2" t="n">
        <v>1.0</v>
      </c>
      <c r="H106" t="s" s="0">
        <v>150</v>
      </c>
      <c r="I106" s="3" t="n">
        <v>121.41</v>
      </c>
      <c r="J106" s="3" t="n">
        <v>525.65</v>
      </c>
      <c r="L106" s="3" t="n">
        <v>647.06</v>
      </c>
      <c r="M106" s="3" t="n">
        <v>30.81</v>
      </c>
      <c r="N106" s="3" t="n">
        <v>647.06</v>
      </c>
      <c r="P106" t="s" s="0">
        <v>89</v>
      </c>
      <c r="Q106" s="0"/>
      <c r="R106" s="0"/>
      <c r="S106" s="0"/>
    </row>
    <row r="107">
      <c r="A107" t="s" s="0">
        <v>247</v>
      </c>
      <c r="B107" t="s" s="0">
        <v>89</v>
      </c>
      <c r="C107" t="s" s="0">
        <v>89</v>
      </c>
      <c r="D107" t="s" s="0">
        <v>248</v>
      </c>
      <c r="E107" t="s" s="0">
        <v>249</v>
      </c>
      <c r="F107" t="s" s="0">
        <v>45</v>
      </c>
      <c r="G107" s="2" t="n">
        <v>10.890000343322754</v>
      </c>
      <c r="H107" t="s" s="0">
        <v>120</v>
      </c>
      <c r="I107" s="3" t="n">
        <v>8.01</v>
      </c>
      <c r="J107" s="3" t="n">
        <v>22.05</v>
      </c>
      <c r="L107" s="3" t="n">
        <v>30.06</v>
      </c>
      <c r="M107" s="3" t="n">
        <v>15.59</v>
      </c>
      <c r="N107" s="3" t="n">
        <v>327.38</v>
      </c>
      <c r="P107" t="s" s="0">
        <v>89</v>
      </c>
      <c r="Q107" s="0"/>
      <c r="R107" s="0"/>
      <c r="S107" s="0"/>
    </row>
    <row r="108">
      <c r="A108" t="s" s="0">
        <v>250</v>
      </c>
      <c r="B108" t="s" s="0">
        <v>89</v>
      </c>
      <c r="C108" t="s" s="0">
        <v>89</v>
      </c>
      <c r="D108" t="s" s="0">
        <v>248</v>
      </c>
      <c r="E108" t="s" s="0">
        <v>249</v>
      </c>
      <c r="F108" t="s" s="0">
        <v>45</v>
      </c>
      <c r="G108" s="2" t="n">
        <v>10.0</v>
      </c>
      <c r="H108" t="s" s="0">
        <v>120</v>
      </c>
      <c r="I108" s="3" t="n">
        <v>8.01</v>
      </c>
      <c r="J108" s="3" t="n">
        <v>22.05</v>
      </c>
      <c r="L108" s="3" t="n">
        <v>30.06</v>
      </c>
      <c r="M108" s="3" t="n">
        <v>14.32</v>
      </c>
      <c r="N108" s="3" t="n">
        <v>300.63</v>
      </c>
      <c r="P108" t="s" s="0">
        <v>89</v>
      </c>
      <c r="Q108" s="0"/>
      <c r="R108" s="0"/>
      <c r="S108" s="0"/>
    </row>
    <row r="109">
      <c r="A109" t="s" s="0">
        <v>251</v>
      </c>
      <c r="B109" t="s" s="0">
        <v>89</v>
      </c>
      <c r="C109" t="s" s="0">
        <v>89</v>
      </c>
      <c r="D109" t="s" s="0">
        <v>252</v>
      </c>
      <c r="E109" t="s" s="0">
        <v>245</v>
      </c>
      <c r="F109" t="s" s="0">
        <v>45</v>
      </c>
      <c r="G109" s="2" t="n">
        <v>11.700000762939453</v>
      </c>
      <c r="H109" t="s" s="0">
        <v>114</v>
      </c>
      <c r="I109" s="3" t="n">
        <v>58.28</v>
      </c>
      <c r="J109" s="3" t="n">
        <v>180.6</v>
      </c>
      <c r="L109" s="3" t="n">
        <v>238.88</v>
      </c>
      <c r="M109" s="3" t="n">
        <v>133.09</v>
      </c>
      <c r="N109" s="3" t="n">
        <v>2794.84</v>
      </c>
      <c r="P109" t="s" s="0">
        <v>89</v>
      </c>
      <c r="Q109" s="0"/>
      <c r="R109" s="0"/>
      <c r="S109" s="0"/>
    </row>
    <row r="110">
      <c r="A110" t="s" s="0">
        <v>253</v>
      </c>
      <c r="B110" t="s" s="0">
        <v>89</v>
      </c>
      <c r="C110" t="s" s="0">
        <v>89</v>
      </c>
      <c r="D110" t="s" s="0">
        <v>254</v>
      </c>
      <c r="E110" t="s" s="0">
        <v>255</v>
      </c>
      <c r="F110" t="s" s="0">
        <v>45</v>
      </c>
      <c r="G110" s="2" t="n">
        <v>4.360000133514404</v>
      </c>
      <c r="H110" t="s" s="0">
        <v>120</v>
      </c>
      <c r="I110" s="3" t="n">
        <v>58.28</v>
      </c>
      <c r="J110" s="3" t="n">
        <v>31.29</v>
      </c>
      <c r="L110" s="3" t="n">
        <v>89.56</v>
      </c>
      <c r="M110" s="3" t="n">
        <v>18.59</v>
      </c>
      <c r="N110" s="3" t="n">
        <v>390.5</v>
      </c>
      <c r="P110" t="s" s="0">
        <v>89</v>
      </c>
      <c r="Q110" s="0"/>
      <c r="R110" s="0"/>
      <c r="S110" s="0"/>
    </row>
    <row r="111">
      <c r="A111" t="s" s="0">
        <v>256</v>
      </c>
      <c r="B111" t="s" s="0">
        <v>89</v>
      </c>
      <c r="C111" t="s" s="0">
        <v>89</v>
      </c>
      <c r="D111" t="s" s="0">
        <v>257</v>
      </c>
      <c r="E111" t="s" s="0">
        <v>255</v>
      </c>
      <c r="F111" t="s" s="0">
        <v>45</v>
      </c>
      <c r="G111" s="2" t="n">
        <v>4.360000133514404</v>
      </c>
      <c r="H111" t="s" s="0">
        <v>120</v>
      </c>
      <c r="I111" s="3" t="n">
        <v>58.28</v>
      </c>
      <c r="J111" s="3" t="n">
        <v>31.29</v>
      </c>
      <c r="L111" s="3" t="n">
        <v>89.56</v>
      </c>
      <c r="M111" s="3" t="n">
        <v>18.59</v>
      </c>
      <c r="N111" s="3" t="n">
        <v>390.5</v>
      </c>
      <c r="P111" t="s" s="0">
        <v>89</v>
      </c>
      <c r="Q111" s="0"/>
      <c r="R111" s="0"/>
      <c r="S111" s="0"/>
    </row>
    <row r="112">
      <c r="A112" t="s" s="0">
        <v>258</v>
      </c>
      <c r="B112" t="s" s="0">
        <v>89</v>
      </c>
      <c r="C112" t="s" s="0">
        <v>89</v>
      </c>
      <c r="D112" t="s" s="0">
        <v>259</v>
      </c>
      <c r="E112" t="s" s="0">
        <v>260</v>
      </c>
      <c r="F112" t="s" s="0">
        <v>45</v>
      </c>
      <c r="G112" s="2" t="n">
        <v>11.700000762939453</v>
      </c>
      <c r="H112" t="s" s="0">
        <v>114</v>
      </c>
      <c r="I112" s="3" t="n">
        <v>7.28</v>
      </c>
      <c r="J112" s="3" t="n">
        <v>16.17</v>
      </c>
      <c r="L112" s="3" t="n">
        <v>23.45</v>
      </c>
      <c r="M112" s="3" t="n">
        <v>13.07</v>
      </c>
      <c r="N112" s="3" t="n">
        <v>274.42</v>
      </c>
      <c r="P112" t="s" s="0">
        <v>89</v>
      </c>
      <c r="Q112" s="0"/>
      <c r="R112" s="0"/>
      <c r="S112" s="0"/>
    </row>
    <row r="115" s="1" customFormat="true">
      <c r="A115" s="1" t="s">
        <v>261</v>
      </c>
      <c r="B115" s="1" t="s">
        <v>17</v>
      </c>
      <c r="O115" s="1" t="n">
        <v>15532.59</v>
      </c>
    </row>
    <row r="116"/>
    <row r="117">
      <c r="A117" s="1" t="s">
        <v>262</v>
      </c>
      <c r="C117" s="1" t="s">
        <v>263</v>
      </c>
    </row>
    <row r="118">
      <c r="A118" t="s" s="0">
        <v>264</v>
      </c>
      <c r="B118" t="s" s="0">
        <v>89</v>
      </c>
      <c r="C118" t="s" s="0">
        <v>89</v>
      </c>
      <c r="D118" t="s" s="0">
        <v>265</v>
      </c>
      <c r="E118" t="s" s="0">
        <v>266</v>
      </c>
      <c r="F118" t="s" s="0">
        <v>38</v>
      </c>
      <c r="G118" s="2" t="n">
        <v>3.869999885559082</v>
      </c>
      <c r="H118" t="s" s="0">
        <v>120</v>
      </c>
      <c r="I118" s="3" t="n">
        <v>6.07</v>
      </c>
      <c r="J118" s="3" t="n">
        <v>13.36</v>
      </c>
      <c r="L118" s="3" t="n">
        <v>19.43</v>
      </c>
      <c r="M118" s="3" t="n">
        <v>3.58</v>
      </c>
      <c r="N118" s="3" t="n">
        <v>75.18</v>
      </c>
      <c r="P118" t="s" s="0">
        <v>89</v>
      </c>
      <c r="Q118" s="0"/>
      <c r="R118" s="0"/>
      <c r="S118" s="0"/>
    </row>
    <row r="119">
      <c r="A119" t="s" s="0">
        <v>267</v>
      </c>
      <c r="B119" t="s" s="0">
        <v>89</v>
      </c>
      <c r="C119" t="s" s="0">
        <v>89</v>
      </c>
      <c r="D119" t="s" s="0">
        <v>265</v>
      </c>
      <c r="E119" t="s" s="0">
        <v>268</v>
      </c>
      <c r="F119" t="s" s="0">
        <v>39</v>
      </c>
      <c r="G119" s="2" t="n">
        <v>18.399999618530273</v>
      </c>
      <c r="H119" t="s" s="0">
        <v>120</v>
      </c>
      <c r="I119" s="3" t="n">
        <v>6.07</v>
      </c>
      <c r="J119" s="3" t="n">
        <v>60.9</v>
      </c>
      <c r="L119" s="3" t="n">
        <v>66.97</v>
      </c>
      <c r="M119" s="3" t="n">
        <v>58.68</v>
      </c>
      <c r="N119" s="3" t="n">
        <v>1232.25</v>
      </c>
      <c r="P119" t="s" s="0">
        <v>89</v>
      </c>
      <c r="Q119" s="0"/>
      <c r="R119" s="0"/>
      <c r="S119" t="s" s="0">
        <v>269</v>
      </c>
    </row>
    <row r="120">
      <c r="A120" t="s" s="0">
        <v>270</v>
      </c>
      <c r="B120" t="s" s="0">
        <v>89</v>
      </c>
      <c r="C120" t="s" s="0">
        <v>89</v>
      </c>
      <c r="D120" t="s" s="0">
        <v>265</v>
      </c>
      <c r="E120" t="s" s="0">
        <v>268</v>
      </c>
      <c r="F120" t="s" s="0">
        <v>40</v>
      </c>
      <c r="G120" s="2" t="n">
        <v>10.199999809265137</v>
      </c>
      <c r="H120" t="s" s="0">
        <v>120</v>
      </c>
      <c r="I120" s="3" t="n">
        <v>6.07</v>
      </c>
      <c r="J120" s="3" t="n">
        <v>60.9</v>
      </c>
      <c r="L120" s="3" t="n">
        <v>66.97</v>
      </c>
      <c r="M120" s="3" t="n">
        <v>32.53</v>
      </c>
      <c r="N120" s="3" t="n">
        <v>683.1</v>
      </c>
      <c r="P120" t="s" s="0">
        <v>89</v>
      </c>
      <c r="Q120" s="0"/>
      <c r="R120" s="0"/>
      <c r="S120" t="s" s="0">
        <v>269</v>
      </c>
    </row>
    <row r="121">
      <c r="A121" t="s" s="0">
        <v>271</v>
      </c>
      <c r="B121" t="s" s="0">
        <v>89</v>
      </c>
      <c r="C121" t="s" s="0">
        <v>89</v>
      </c>
      <c r="D121" t="s" s="0">
        <v>265</v>
      </c>
      <c r="E121" t="s" s="0">
        <v>268</v>
      </c>
      <c r="F121" t="s" s="0">
        <v>41</v>
      </c>
      <c r="G121" s="2" t="n">
        <v>11.520000457763672</v>
      </c>
      <c r="H121" t="s" s="0">
        <v>120</v>
      </c>
      <c r="I121" s="3" t="n">
        <v>6.07</v>
      </c>
      <c r="J121" s="3" t="n">
        <v>60.9</v>
      </c>
      <c r="L121" s="3" t="n">
        <v>66.97</v>
      </c>
      <c r="M121" s="3" t="n">
        <v>36.74</v>
      </c>
      <c r="N121" s="3" t="n">
        <v>771.5</v>
      </c>
      <c r="P121" t="s" s="0">
        <v>89</v>
      </c>
      <c r="Q121" s="0"/>
      <c r="R121" s="0"/>
      <c r="S121" t="s" s="0">
        <v>269</v>
      </c>
    </row>
    <row r="122">
      <c r="A122" t="s" s="0">
        <v>272</v>
      </c>
      <c r="B122" t="s" s="0">
        <v>89</v>
      </c>
      <c r="C122" t="s" s="0">
        <v>89</v>
      </c>
      <c r="D122" t="s" s="0">
        <v>273</v>
      </c>
      <c r="E122" t="s" s="0">
        <v>274</v>
      </c>
      <c r="F122" t="s" s="0">
        <v>41</v>
      </c>
      <c r="G122" s="2" t="n">
        <v>29.149999618530273</v>
      </c>
      <c r="H122" t="s" s="0">
        <v>120</v>
      </c>
      <c r="I122" s="3" t="n">
        <v>30.32</v>
      </c>
      <c r="J122" s="3" t="n">
        <v>18.9</v>
      </c>
      <c r="L122" s="3" t="n">
        <v>49.22</v>
      </c>
      <c r="M122" s="3" t="n">
        <v>68.31</v>
      </c>
      <c r="N122" s="3" t="n">
        <v>1434.72</v>
      </c>
      <c r="P122" t="s" s="0">
        <v>89</v>
      </c>
      <c r="Q122" s="0"/>
      <c r="R122" s="0"/>
      <c r="S122" s="0"/>
    </row>
    <row r="123">
      <c r="A123" t="s" s="0">
        <v>275</v>
      </c>
      <c r="B123" t="s" s="0">
        <v>89</v>
      </c>
      <c r="C123" t="s" s="0">
        <v>89</v>
      </c>
      <c r="D123" t="s" s="0">
        <v>265</v>
      </c>
      <c r="E123" t="s" s="0">
        <v>268</v>
      </c>
      <c r="F123" t="s" s="0">
        <v>43</v>
      </c>
      <c r="G123" s="2" t="n">
        <v>8.319999694824219</v>
      </c>
      <c r="H123" t="s" s="0">
        <v>120</v>
      </c>
      <c r="I123" s="3" t="n">
        <v>6.07</v>
      </c>
      <c r="J123" s="3" t="n">
        <v>60.9</v>
      </c>
      <c r="L123" s="3" t="n">
        <v>66.97</v>
      </c>
      <c r="M123" s="3" t="n">
        <v>26.53</v>
      </c>
      <c r="N123" s="3" t="n">
        <v>557.19</v>
      </c>
      <c r="P123" t="s" s="0">
        <v>89</v>
      </c>
      <c r="Q123" s="0"/>
      <c r="R123" s="0"/>
      <c r="S123" t="s" s="0">
        <v>269</v>
      </c>
    </row>
    <row r="124">
      <c r="A124" t="s" s="0">
        <v>276</v>
      </c>
      <c r="B124" t="s" s="0">
        <v>89</v>
      </c>
      <c r="C124" t="s" s="0">
        <v>89</v>
      </c>
      <c r="D124" t="s" s="0">
        <v>277</v>
      </c>
      <c r="E124" t="s" s="0">
        <v>278</v>
      </c>
      <c r="F124" t="s" s="0">
        <v>45</v>
      </c>
      <c r="G124" s="2" t="n">
        <v>35.0</v>
      </c>
      <c r="H124" t="s" s="0">
        <v>120</v>
      </c>
      <c r="I124" s="3" t="n">
        <v>4.86</v>
      </c>
      <c r="J124" s="3" t="n">
        <v>55.65</v>
      </c>
      <c r="L124" s="3" t="n">
        <v>60.51</v>
      </c>
      <c r="M124" s="3" t="n">
        <v>100.84</v>
      </c>
      <c r="N124" s="3" t="n">
        <v>2117.72</v>
      </c>
      <c r="P124" t="s" s="0">
        <v>89</v>
      </c>
      <c r="Q124" s="0"/>
      <c r="R124" s="0"/>
      <c r="S124" s="0"/>
    </row>
    <row r="125">
      <c r="A125" t="s" s="0">
        <v>279</v>
      </c>
      <c r="B125" t="s" s="0">
        <v>89</v>
      </c>
      <c r="C125" t="s" s="0">
        <v>89</v>
      </c>
      <c r="D125" t="s" s="0">
        <v>277</v>
      </c>
      <c r="E125" t="s" s="0">
        <v>278</v>
      </c>
      <c r="F125" t="s" s="0">
        <v>45</v>
      </c>
      <c r="G125" s="2" t="n">
        <v>10.0</v>
      </c>
      <c r="H125" t="s" s="0">
        <v>120</v>
      </c>
      <c r="I125" s="3" t="n">
        <v>4.86</v>
      </c>
      <c r="J125" s="3" t="n">
        <v>55.65</v>
      </c>
      <c r="L125" s="3" t="n">
        <v>60.51</v>
      </c>
      <c r="M125" s="3" t="n">
        <v>28.81</v>
      </c>
      <c r="N125" s="3" t="n">
        <v>605.06</v>
      </c>
      <c r="P125" t="s" s="0">
        <v>89</v>
      </c>
      <c r="Q125" s="0"/>
      <c r="R125" s="0"/>
      <c r="S125" s="0"/>
    </row>
    <row r="126">
      <c r="A126" t="s" s="0">
        <v>280</v>
      </c>
      <c r="B126" t="s" s="0">
        <v>89</v>
      </c>
      <c r="C126" t="s" s="0">
        <v>89</v>
      </c>
      <c r="D126" t="s" s="0">
        <v>281</v>
      </c>
      <c r="E126" t="s" s="0">
        <v>282</v>
      </c>
      <c r="F126" t="s" s="0">
        <v>45</v>
      </c>
      <c r="G126" s="2" t="n">
        <v>35.0</v>
      </c>
      <c r="H126" t="s" s="0">
        <v>114</v>
      </c>
      <c r="I126" s="3" t="n">
        <v>7.28</v>
      </c>
      <c r="J126" s="3" t="n">
        <v>4.48</v>
      </c>
      <c r="L126" s="3" t="n">
        <v>11.77</v>
      </c>
      <c r="M126" s="3" t="n">
        <v>19.61</v>
      </c>
      <c r="N126" s="3" t="n">
        <v>411.87</v>
      </c>
      <c r="P126" t="s" s="0">
        <v>89</v>
      </c>
      <c r="Q126" s="0"/>
      <c r="R126" s="0"/>
      <c r="S126" s="0"/>
    </row>
    <row r="127">
      <c r="A127" t="s" s="0">
        <v>283</v>
      </c>
      <c r="B127" t="s" s="0">
        <v>89</v>
      </c>
      <c r="C127" t="s" s="0">
        <v>89</v>
      </c>
      <c r="D127" t="s" s="0">
        <v>284</v>
      </c>
      <c r="E127" t="s" s="0">
        <v>285</v>
      </c>
      <c r="F127" t="s" s="0">
        <v>45</v>
      </c>
      <c r="G127" s="2" t="n">
        <v>35.0</v>
      </c>
      <c r="H127" t="s" s="0">
        <v>120</v>
      </c>
      <c r="I127" s="3" t="n">
        <v>2.67</v>
      </c>
      <c r="J127" s="3" t="n">
        <v>2.42</v>
      </c>
      <c r="L127" s="3" t="n">
        <v>5.09</v>
      </c>
      <c r="M127" s="3" t="n">
        <v>8.48</v>
      </c>
      <c r="N127" s="3" t="n">
        <v>178.01</v>
      </c>
      <c r="P127" t="s" s="0">
        <v>89</v>
      </c>
      <c r="Q127" s="0"/>
      <c r="R127" s="0"/>
      <c r="S127" s="0"/>
    </row>
    <row r="128">
      <c r="A128" t="s" s="0">
        <v>286</v>
      </c>
      <c r="B128" t="s" s="0">
        <v>89</v>
      </c>
      <c r="C128" t="s" s="0">
        <v>89</v>
      </c>
      <c r="D128" t="s" s="0">
        <v>265</v>
      </c>
      <c r="E128" t="s" s="0">
        <v>287</v>
      </c>
      <c r="F128" t="s" s="0">
        <v>48</v>
      </c>
      <c r="G128" s="2" t="n">
        <v>15.0</v>
      </c>
      <c r="H128" t="s" s="0">
        <v>120</v>
      </c>
      <c r="I128" s="3" t="n">
        <v>6.07</v>
      </c>
      <c r="J128" s="3" t="n">
        <v>39.08</v>
      </c>
      <c r="L128" s="3" t="n">
        <v>45.15</v>
      </c>
      <c r="M128" s="3" t="n">
        <v>32.25</v>
      </c>
      <c r="N128" s="3" t="n">
        <v>677.27</v>
      </c>
      <c r="P128" t="s" s="0">
        <v>89</v>
      </c>
      <c r="Q128" s="0"/>
      <c r="R128" s="0"/>
      <c r="S128" t="s" s="0">
        <v>288</v>
      </c>
    </row>
    <row r="129">
      <c r="A129" t="s" s="0">
        <v>289</v>
      </c>
      <c r="B129" t="s" s="0">
        <v>89</v>
      </c>
      <c r="C129" t="s" s="0">
        <v>89</v>
      </c>
      <c r="D129" t="s" s="0">
        <v>273</v>
      </c>
      <c r="E129" t="s" s="0">
        <v>274</v>
      </c>
      <c r="F129" t="s" s="0">
        <v>48</v>
      </c>
      <c r="G129" s="2" t="n">
        <v>15.0</v>
      </c>
      <c r="H129" t="s" s="0">
        <v>120</v>
      </c>
      <c r="I129" s="3" t="n">
        <v>30.32</v>
      </c>
      <c r="J129" s="3" t="n">
        <v>18.9</v>
      </c>
      <c r="L129" s="3" t="n">
        <v>49.22</v>
      </c>
      <c r="M129" s="3" t="n">
        <v>35.15</v>
      </c>
      <c r="N129" s="3" t="n">
        <v>738.28</v>
      </c>
      <c r="P129" t="s" s="0">
        <v>89</v>
      </c>
      <c r="Q129" s="0"/>
      <c r="R129" s="0"/>
      <c r="S129" s="0"/>
    </row>
    <row r="130">
      <c r="A130" t="s" s="0">
        <v>290</v>
      </c>
      <c r="B130" t="s" s="0">
        <v>89</v>
      </c>
      <c r="C130" t="s" s="0">
        <v>89</v>
      </c>
      <c r="D130" t="s" s="0">
        <v>291</v>
      </c>
      <c r="E130" t="s" s="0">
        <v>292</v>
      </c>
      <c r="F130" t="s" s="0">
        <v>49</v>
      </c>
      <c r="G130" s="2" t="n">
        <v>40.0</v>
      </c>
      <c r="H130" t="s" s="0">
        <v>120</v>
      </c>
      <c r="I130" s="3" t="n">
        <v>10.93</v>
      </c>
      <c r="J130" s="3" t="n">
        <v>5.1</v>
      </c>
      <c r="L130" s="3" t="n">
        <v>16.03</v>
      </c>
      <c r="M130" s="3" t="n">
        <v>30.53</v>
      </c>
      <c r="N130" s="3" t="n">
        <v>641.18</v>
      </c>
      <c r="P130" t="s" s="0">
        <v>89</v>
      </c>
      <c r="Q130" s="0"/>
      <c r="R130" s="0"/>
      <c r="S130" t="s" s="0">
        <v>293</v>
      </c>
    </row>
    <row r="131">
      <c r="A131" t="s" s="0">
        <v>294</v>
      </c>
      <c r="B131" t="s" s="0">
        <v>89</v>
      </c>
      <c r="C131" t="s" s="0">
        <v>89</v>
      </c>
      <c r="D131" t="s" s="0">
        <v>273</v>
      </c>
      <c r="E131" t="s" s="0">
        <v>274</v>
      </c>
      <c r="F131" t="s" s="0">
        <v>49</v>
      </c>
      <c r="G131" s="2" t="n">
        <v>40.0</v>
      </c>
      <c r="H131" t="s" s="0">
        <v>120</v>
      </c>
      <c r="I131" s="3" t="n">
        <v>30.32</v>
      </c>
      <c r="J131" s="3" t="n">
        <v>18.9</v>
      </c>
      <c r="L131" s="3" t="n">
        <v>49.22</v>
      </c>
      <c r="M131" s="3" t="n">
        <v>93.75</v>
      </c>
      <c r="N131" s="3" t="n">
        <v>1968.75</v>
      </c>
      <c r="P131" t="s" s="0">
        <v>89</v>
      </c>
      <c r="Q131" s="0"/>
      <c r="R131" s="0"/>
      <c r="S131" s="0"/>
    </row>
    <row r="133">
      <c r="A133" s="1" t="s">
        <v>295</v>
      </c>
      <c r="C133" s="1" t="s">
        <v>296</v>
      </c>
    </row>
    <row r="134">
      <c r="A134" t="s" s="0">
        <v>297</v>
      </c>
      <c r="B134" t="s" s="0">
        <v>89</v>
      </c>
      <c r="C134" t="s" s="0">
        <v>89</v>
      </c>
      <c r="D134" t="s" s="0">
        <v>298</v>
      </c>
      <c r="E134" t="s" s="0">
        <v>299</v>
      </c>
      <c r="F134" t="s" s="0">
        <v>39</v>
      </c>
      <c r="G134" s="2" t="n">
        <v>18.399999618530273</v>
      </c>
      <c r="H134" t="s" s="0">
        <v>120</v>
      </c>
      <c r="I134" s="3" t="n">
        <v>11.58</v>
      </c>
      <c r="J134" s="3" t="n">
        <v>11.97</v>
      </c>
      <c r="L134" s="3" t="n">
        <v>23.55</v>
      </c>
      <c r="M134" s="3" t="n">
        <v>20.63</v>
      </c>
      <c r="N134" s="3" t="n">
        <v>433.25</v>
      </c>
      <c r="P134" t="s" s="0">
        <v>89</v>
      </c>
      <c r="Q134" s="0"/>
      <c r="R134" s="0"/>
      <c r="S134" s="0"/>
    </row>
    <row r="135">
      <c r="A135" t="s" s="0">
        <v>300</v>
      </c>
      <c r="B135" t="s" s="0">
        <v>89</v>
      </c>
      <c r="C135" t="s" s="0">
        <v>89</v>
      </c>
      <c r="D135" t="s" s="0">
        <v>298</v>
      </c>
      <c r="E135" t="s" s="0">
        <v>299</v>
      </c>
      <c r="F135" t="s" s="0">
        <v>40</v>
      </c>
      <c r="G135" s="2" t="n">
        <v>10.199999809265137</v>
      </c>
      <c r="H135" t="s" s="0">
        <v>120</v>
      </c>
      <c r="I135" s="3" t="n">
        <v>11.58</v>
      </c>
      <c r="J135" s="3" t="n">
        <v>11.97</v>
      </c>
      <c r="L135" s="3" t="n">
        <v>23.55</v>
      </c>
      <c r="M135" s="3" t="n">
        <v>11.44</v>
      </c>
      <c r="N135" s="3" t="n">
        <v>240.17</v>
      </c>
      <c r="P135" t="s" s="0">
        <v>89</v>
      </c>
      <c r="Q135" s="0"/>
      <c r="R135" s="0"/>
      <c r="S135" s="0"/>
    </row>
    <row r="136">
      <c r="A136" t="s" s="0">
        <v>301</v>
      </c>
      <c r="B136" t="s" s="0">
        <v>89</v>
      </c>
      <c r="C136" t="s" s="0">
        <v>89</v>
      </c>
      <c r="D136" t="s" s="0">
        <v>298</v>
      </c>
      <c r="E136" t="s" s="0">
        <v>299</v>
      </c>
      <c r="F136" t="s" s="0">
        <v>41</v>
      </c>
      <c r="G136" s="2" t="n">
        <v>11.520000457763672</v>
      </c>
      <c r="H136" t="s" s="0">
        <v>120</v>
      </c>
      <c r="I136" s="3" t="n">
        <v>11.58</v>
      </c>
      <c r="J136" s="3" t="n">
        <v>11.97</v>
      </c>
      <c r="L136" s="3" t="n">
        <v>23.55</v>
      </c>
      <c r="M136" s="3" t="n">
        <v>12.91</v>
      </c>
      <c r="N136" s="3" t="n">
        <v>271.25</v>
      </c>
      <c r="P136" t="s" s="0">
        <v>89</v>
      </c>
      <c r="Q136" s="0"/>
      <c r="R136" s="0"/>
      <c r="S136" s="0"/>
    </row>
    <row r="137">
      <c r="A137" t="s" s="0">
        <v>302</v>
      </c>
      <c r="B137" t="s" s="0">
        <v>89</v>
      </c>
      <c r="C137" t="s" s="0">
        <v>89</v>
      </c>
      <c r="D137" t="s" s="0">
        <v>298</v>
      </c>
      <c r="E137" t="s" s="0">
        <v>299</v>
      </c>
      <c r="F137" t="s" s="0">
        <v>43</v>
      </c>
      <c r="G137" s="2" t="n">
        <v>8.319999694824219</v>
      </c>
      <c r="H137" t="s" s="0">
        <v>120</v>
      </c>
      <c r="I137" s="3" t="n">
        <v>11.58</v>
      </c>
      <c r="J137" s="3" t="n">
        <v>11.97</v>
      </c>
      <c r="L137" s="3" t="n">
        <v>23.55</v>
      </c>
      <c r="M137" s="3" t="n">
        <v>9.32</v>
      </c>
      <c r="N137" s="3" t="n">
        <v>195.9</v>
      </c>
      <c r="P137" t="s" s="0">
        <v>89</v>
      </c>
      <c r="Q137" s="0"/>
      <c r="R137" s="0"/>
      <c r="S137" s="0"/>
    </row>
    <row r="138">
      <c r="A138" t="s" s="0">
        <v>303</v>
      </c>
      <c r="B138" t="s" s="0">
        <v>89</v>
      </c>
      <c r="C138" t="s" s="0">
        <v>89</v>
      </c>
      <c r="D138" t="s" s="0">
        <v>304</v>
      </c>
      <c r="E138" t="s" s="0">
        <v>305</v>
      </c>
      <c r="F138" t="s" s="0">
        <v>45</v>
      </c>
      <c r="G138" s="2" t="n">
        <v>35.0</v>
      </c>
      <c r="H138" t="s" s="0">
        <v>120</v>
      </c>
      <c r="I138" s="3" t="n">
        <v>8.26</v>
      </c>
      <c r="J138" s="3" t="n">
        <v>19.11</v>
      </c>
      <c r="L138" s="3" t="n">
        <v>27.37</v>
      </c>
      <c r="M138" s="3" t="n">
        <v>45.61</v>
      </c>
      <c r="N138" s="3" t="n">
        <v>957.8</v>
      </c>
      <c r="P138" t="s" s="0">
        <v>89</v>
      </c>
      <c r="Q138" s="0"/>
      <c r="R138" s="0"/>
      <c r="S138" s="0"/>
    </row>
    <row r="139">
      <c r="A139" t="s" s="0">
        <v>306</v>
      </c>
      <c r="B139" t="s" s="0">
        <v>89</v>
      </c>
      <c r="C139" t="s" s="0">
        <v>89</v>
      </c>
      <c r="D139" t="s" s="0">
        <v>298</v>
      </c>
      <c r="E139" t="s" s="0">
        <v>299</v>
      </c>
      <c r="F139" t="s" s="0">
        <v>48</v>
      </c>
      <c r="G139" s="2" t="n">
        <v>17.0</v>
      </c>
      <c r="H139" t="s" s="0">
        <v>120</v>
      </c>
      <c r="I139" s="3" t="n">
        <v>11.58</v>
      </c>
      <c r="J139" s="3" t="n">
        <v>11.97</v>
      </c>
      <c r="L139" s="3" t="n">
        <v>23.55</v>
      </c>
      <c r="M139" s="3" t="n">
        <v>19.07</v>
      </c>
      <c r="N139" s="3" t="n">
        <v>400.29</v>
      </c>
      <c r="P139" t="s" s="0">
        <v>89</v>
      </c>
      <c r="Q139" s="0"/>
      <c r="R139" s="0"/>
      <c r="S139" t="s" s="0">
        <v>307</v>
      </c>
    </row>
    <row r="140">
      <c r="A140" t="s" s="0">
        <v>308</v>
      </c>
      <c r="B140" t="s" s="0">
        <v>89</v>
      </c>
      <c r="C140" t="s" s="0">
        <v>89</v>
      </c>
      <c r="D140" t="s" s="0">
        <v>298</v>
      </c>
      <c r="E140" t="s" s="0">
        <v>299</v>
      </c>
      <c r="F140" t="s" s="0">
        <v>49</v>
      </c>
      <c r="G140" s="2" t="n">
        <v>40.0</v>
      </c>
      <c r="H140" t="s" s="0">
        <v>120</v>
      </c>
      <c r="I140" s="3" t="n">
        <v>11.58</v>
      </c>
      <c r="J140" s="3" t="n">
        <v>11.97</v>
      </c>
      <c r="L140" s="3" t="n">
        <v>23.55</v>
      </c>
      <c r="M140" s="3" t="n">
        <v>44.85</v>
      </c>
      <c r="N140" s="3" t="n">
        <v>941.85</v>
      </c>
      <c r="P140" t="s" s="0">
        <v>89</v>
      </c>
      <c r="Q140" s="0"/>
      <c r="R140" s="0"/>
      <c r="S140" s="0"/>
    </row>
    <row r="143" s="1" customFormat="true">
      <c r="A143" s="1" t="s">
        <v>309</v>
      </c>
      <c r="B143" s="1" t="s">
        <v>18</v>
      </c>
      <c r="O143" s="1" t="n">
        <v>20268.63</v>
      </c>
    </row>
    <row r="144"/>
    <row r="145">
      <c r="A145" s="1" t="s">
        <v>310</v>
      </c>
      <c r="C145" s="1" t="s">
        <v>311</v>
      </c>
    </row>
    <row r="146">
      <c r="A146" t="s" s="0">
        <v>312</v>
      </c>
      <c r="B146" t="s" s="0">
        <v>89</v>
      </c>
      <c r="C146" t="s" s="0">
        <v>89</v>
      </c>
      <c r="D146" t="s" s="0">
        <v>313</v>
      </c>
      <c r="E146" t="s" s="0">
        <v>314</v>
      </c>
      <c r="F146" t="s" s="0">
        <v>39</v>
      </c>
      <c r="G146" s="2" t="n">
        <v>5.0</v>
      </c>
      <c r="H146" t="s" s="0">
        <v>114</v>
      </c>
      <c r="I146" s="3" t="n">
        <v>111.82</v>
      </c>
      <c r="J146" s="3" t="n">
        <v>124.6</v>
      </c>
      <c r="L146" s="3" t="n">
        <v>236.42</v>
      </c>
      <c r="M146" s="3" t="n">
        <v>56.3</v>
      </c>
      <c r="N146" s="3" t="n">
        <v>1182.1</v>
      </c>
      <c r="P146" t="s" s="0">
        <v>89</v>
      </c>
      <c r="Q146" s="0"/>
      <c r="R146" s="0"/>
      <c r="S146" t="s" s="0">
        <v>315</v>
      </c>
    </row>
    <row r="147">
      <c r="A147" t="s" s="0">
        <v>316</v>
      </c>
      <c r="B147" t="s" s="0">
        <v>89</v>
      </c>
      <c r="C147" t="s" s="0">
        <v>89</v>
      </c>
      <c r="D147" t="s" s="0">
        <v>313</v>
      </c>
      <c r="E147" t="s" s="0">
        <v>317</v>
      </c>
      <c r="F147" t="s" s="0">
        <v>39</v>
      </c>
      <c r="G147" s="2" t="n">
        <v>4.199999809265137</v>
      </c>
      <c r="H147" t="s" s="0">
        <v>114</v>
      </c>
      <c r="I147" s="3" t="n">
        <v>111.81</v>
      </c>
      <c r="J147" s="3" t="n">
        <v>121.22</v>
      </c>
      <c r="L147" s="3" t="n">
        <v>233.04</v>
      </c>
      <c r="M147" s="3" t="n">
        <v>46.6</v>
      </c>
      <c r="N147" s="3" t="n">
        <v>978.75</v>
      </c>
      <c r="P147" t="s" s="0">
        <v>89</v>
      </c>
      <c r="Q147" s="0"/>
      <c r="R147" s="0"/>
      <c r="S147" s="0"/>
    </row>
    <row r="148">
      <c r="A148" t="s" s="0">
        <v>318</v>
      </c>
      <c r="B148" t="s" s="0">
        <v>89</v>
      </c>
      <c r="C148" t="s" s="0">
        <v>89</v>
      </c>
      <c r="D148" t="s" s="0">
        <v>313</v>
      </c>
      <c r="E148" t="s" s="0">
        <v>314</v>
      </c>
      <c r="F148" t="s" s="0">
        <v>40</v>
      </c>
      <c r="G148" s="2" t="n">
        <v>5.0</v>
      </c>
      <c r="H148" t="s" s="0">
        <v>114</v>
      </c>
      <c r="I148" s="3" t="n">
        <v>111.82</v>
      </c>
      <c r="J148" s="3" t="n">
        <v>124.6</v>
      </c>
      <c r="L148" s="3" t="n">
        <v>236.42</v>
      </c>
      <c r="M148" s="3" t="n">
        <v>56.3</v>
      </c>
      <c r="N148" s="3" t="n">
        <v>1182.1</v>
      </c>
      <c r="P148" t="s" s="0">
        <v>89</v>
      </c>
      <c r="Q148" s="0"/>
      <c r="R148" s="0"/>
      <c r="S148" t="s" s="0">
        <v>315</v>
      </c>
    </row>
    <row r="149">
      <c r="A149" t="s" s="0">
        <v>319</v>
      </c>
      <c r="B149" t="s" s="0">
        <v>89</v>
      </c>
      <c r="C149" t="s" s="0">
        <v>89</v>
      </c>
      <c r="D149" t="s" s="0">
        <v>313</v>
      </c>
      <c r="E149" t="s" s="0">
        <v>317</v>
      </c>
      <c r="F149" t="s" s="0">
        <v>41</v>
      </c>
      <c r="G149" s="2" t="n">
        <v>5.400000095367432</v>
      </c>
      <c r="H149" t="s" s="0">
        <v>114</v>
      </c>
      <c r="I149" s="3" t="n">
        <v>111.81</v>
      </c>
      <c r="J149" s="3" t="n">
        <v>121.22</v>
      </c>
      <c r="L149" s="3" t="n">
        <v>233.04</v>
      </c>
      <c r="M149" s="3" t="n">
        <v>59.92</v>
      </c>
      <c r="N149" s="3" t="n">
        <v>1258.4</v>
      </c>
      <c r="P149" t="s" s="0">
        <v>89</v>
      </c>
      <c r="Q149" s="0"/>
      <c r="R149" s="0"/>
      <c r="S149" s="0"/>
    </row>
    <row r="150">
      <c r="A150" t="s" s="0">
        <v>320</v>
      </c>
      <c r="B150" t="s" s="0">
        <v>89</v>
      </c>
      <c r="C150" t="s" s="0">
        <v>89</v>
      </c>
      <c r="D150" t="s" s="0">
        <v>313</v>
      </c>
      <c r="E150" t="s" s="0">
        <v>317</v>
      </c>
      <c r="F150" t="s" s="0">
        <v>41</v>
      </c>
      <c r="G150" s="2" t="n">
        <v>4.199999809265137</v>
      </c>
      <c r="H150" t="s" s="0">
        <v>114</v>
      </c>
      <c r="I150" s="3" t="n">
        <v>111.81</v>
      </c>
      <c r="J150" s="3" t="n">
        <v>121.22</v>
      </c>
      <c r="L150" s="3" t="n">
        <v>233.04</v>
      </c>
      <c r="M150" s="3" t="n">
        <v>46.6</v>
      </c>
      <c r="N150" s="3" t="n">
        <v>978.75</v>
      </c>
      <c r="P150" t="s" s="0">
        <v>89</v>
      </c>
      <c r="Q150" s="0"/>
      <c r="R150" s="0"/>
      <c r="S150" s="0"/>
    </row>
    <row r="151">
      <c r="A151" t="s" s="0">
        <v>321</v>
      </c>
      <c r="B151" t="s" s="0">
        <v>89</v>
      </c>
      <c r="C151" t="s" s="0">
        <v>89</v>
      </c>
      <c r="D151" t="s" s="0">
        <v>322</v>
      </c>
      <c r="E151" t="s" s="0">
        <v>322</v>
      </c>
      <c r="F151" t="s" s="0">
        <v>45</v>
      </c>
      <c r="G151" s="2" t="n">
        <v>8.0</v>
      </c>
      <c r="H151" t="s" s="0">
        <v>92</v>
      </c>
      <c r="I151" s="3" t="n">
        <v>0.0</v>
      </c>
      <c r="J151" s="3" t="n">
        <v>52.5</v>
      </c>
      <c r="L151" s="3" t="n">
        <v>52.5</v>
      </c>
      <c r="M151" s="3" t="n">
        <v>20.0</v>
      </c>
      <c r="N151" s="3" t="n">
        <v>420.0</v>
      </c>
      <c r="P151" t="s" s="0">
        <v>89</v>
      </c>
      <c r="Q151" s="0"/>
      <c r="R151" s="0"/>
      <c r="S151" s="0"/>
    </row>
    <row r="152">
      <c r="A152" t="s" s="0">
        <v>323</v>
      </c>
      <c r="B152" t="s" s="0">
        <v>89</v>
      </c>
      <c r="C152" t="s" s="0">
        <v>89</v>
      </c>
      <c r="D152" t="s" s="0">
        <v>324</v>
      </c>
      <c r="E152" t="s" s="0">
        <v>325</v>
      </c>
      <c r="F152" t="s" s="0">
        <v>45</v>
      </c>
      <c r="G152" s="2" t="n">
        <v>4.0</v>
      </c>
      <c r="H152" t="s" s="0">
        <v>114</v>
      </c>
      <c r="I152" s="3" t="n">
        <v>111.82</v>
      </c>
      <c r="J152" s="3" t="n">
        <v>192.47</v>
      </c>
      <c r="L152" s="3" t="n">
        <v>304.28</v>
      </c>
      <c r="M152" s="3" t="n">
        <v>57.96</v>
      </c>
      <c r="N152" s="3" t="n">
        <v>1217.12</v>
      </c>
      <c r="P152" t="s" s="0">
        <v>89</v>
      </c>
      <c r="Q152" s="0"/>
      <c r="R152" s="0"/>
      <c r="S152" t="s" s="0">
        <v>326</v>
      </c>
    </row>
    <row r="153">
      <c r="A153" t="s" s="0">
        <v>327</v>
      </c>
      <c r="B153" t="s" s="0">
        <v>89</v>
      </c>
      <c r="C153" t="s" s="0">
        <v>89</v>
      </c>
      <c r="D153" t="s" s="0">
        <v>328</v>
      </c>
      <c r="E153" t="s" s="0">
        <v>329</v>
      </c>
      <c r="F153" t="s" s="0">
        <v>45</v>
      </c>
      <c r="G153" s="2" t="n">
        <v>10.699999809265137</v>
      </c>
      <c r="H153" t="s" s="0">
        <v>114</v>
      </c>
      <c r="I153" s="3" t="n">
        <v>24.28</v>
      </c>
      <c r="J153" s="3" t="n">
        <v>5.11</v>
      </c>
      <c r="L153" s="3" t="n">
        <v>29.39</v>
      </c>
      <c r="M153" s="3" t="n">
        <v>14.97</v>
      </c>
      <c r="N153" s="3" t="n">
        <v>314.52</v>
      </c>
      <c r="P153" t="s" s="0">
        <v>89</v>
      </c>
      <c r="Q153" s="0"/>
      <c r="R153" s="0"/>
      <c r="S153" s="0"/>
    </row>
    <row r="154">
      <c r="A154" t="s" s="0">
        <v>330</v>
      </c>
      <c r="B154" t="s" s="0">
        <v>89</v>
      </c>
      <c r="C154" t="s" s="0">
        <v>89</v>
      </c>
      <c r="D154" t="s" s="0">
        <v>331</v>
      </c>
      <c r="E154" t="s" s="0">
        <v>329</v>
      </c>
      <c r="F154" t="s" s="0">
        <v>45</v>
      </c>
      <c r="G154" s="2" t="n">
        <v>20.31999969482422</v>
      </c>
      <c r="H154" t="s" s="0">
        <v>114</v>
      </c>
      <c r="I154" s="3" t="n">
        <v>24.28</v>
      </c>
      <c r="J154" s="3" t="n">
        <v>5.11</v>
      </c>
      <c r="L154" s="3" t="n">
        <v>29.39</v>
      </c>
      <c r="M154" s="3" t="n">
        <v>28.44</v>
      </c>
      <c r="N154" s="3" t="n">
        <v>597.3</v>
      </c>
      <c r="P154" t="s" s="0">
        <v>89</v>
      </c>
      <c r="Q154" s="0"/>
      <c r="R154" s="0"/>
      <c r="S154" s="0"/>
    </row>
    <row r="155">
      <c r="A155" t="s" s="0">
        <v>332</v>
      </c>
      <c r="B155" t="s" s="0">
        <v>89</v>
      </c>
      <c r="C155" t="s" s="0">
        <v>89</v>
      </c>
      <c r="D155" t="s" s="0">
        <v>313</v>
      </c>
      <c r="E155" t="s" s="0">
        <v>333</v>
      </c>
      <c r="F155" t="s" s="0">
        <v>45</v>
      </c>
      <c r="G155" s="2" t="n">
        <v>4.300000190734863</v>
      </c>
      <c r="H155" t="s" s="0">
        <v>114</v>
      </c>
      <c r="I155" s="3" t="n">
        <v>111.82</v>
      </c>
      <c r="J155" s="3" t="n">
        <v>138.96</v>
      </c>
      <c r="L155" s="3" t="n">
        <v>250.77</v>
      </c>
      <c r="M155" s="3" t="n">
        <v>51.36</v>
      </c>
      <c r="N155" s="3" t="n">
        <v>1078.33</v>
      </c>
      <c r="P155" t="s" s="0">
        <v>89</v>
      </c>
      <c r="Q155" s="0"/>
      <c r="R155" s="0"/>
      <c r="S155" s="0"/>
    </row>
    <row r="156">
      <c r="A156" t="s" s="0">
        <v>334</v>
      </c>
      <c r="B156" t="s" s="0">
        <v>89</v>
      </c>
      <c r="C156" t="s" s="0">
        <v>89</v>
      </c>
      <c r="D156" t="s" s="0">
        <v>313</v>
      </c>
      <c r="E156" t="s" s="0">
        <v>335</v>
      </c>
      <c r="F156" t="s" s="0">
        <v>45</v>
      </c>
      <c r="G156" s="2" t="n">
        <v>6.0</v>
      </c>
      <c r="H156" t="s" s="0">
        <v>114</v>
      </c>
      <c r="I156" s="3" t="n">
        <v>111.82</v>
      </c>
      <c r="J156" s="3" t="n">
        <v>242.96</v>
      </c>
      <c r="L156" s="3" t="n">
        <v>354.78</v>
      </c>
      <c r="M156" s="3" t="n">
        <v>101.37</v>
      </c>
      <c r="N156" s="3" t="n">
        <v>2128.65</v>
      </c>
      <c r="P156" t="s" s="0">
        <v>89</v>
      </c>
      <c r="Q156" s="0"/>
      <c r="R156" s="0"/>
      <c r="S156" s="0"/>
    </row>
    <row r="157">
      <c r="A157" t="s" s="0">
        <v>336</v>
      </c>
      <c r="B157" t="s" s="0">
        <v>89</v>
      </c>
      <c r="C157" t="s" s="0">
        <v>89</v>
      </c>
      <c r="D157" t="s" s="0">
        <v>313</v>
      </c>
      <c r="E157" t="s" s="0">
        <v>333</v>
      </c>
      <c r="F157" t="s" s="0">
        <v>45</v>
      </c>
      <c r="G157" s="2" t="n">
        <v>4.0</v>
      </c>
      <c r="H157" t="s" s="0">
        <v>114</v>
      </c>
      <c r="I157" s="3" t="n">
        <v>111.82</v>
      </c>
      <c r="J157" s="3" t="n">
        <v>138.96</v>
      </c>
      <c r="L157" s="3" t="n">
        <v>250.77</v>
      </c>
      <c r="M157" s="3" t="n">
        <v>47.77</v>
      </c>
      <c r="N157" s="3" t="n">
        <v>1003.09</v>
      </c>
      <c r="P157" t="s" s="0">
        <v>89</v>
      </c>
      <c r="Q157" s="0"/>
      <c r="R157" s="0"/>
      <c r="S157" t="s" s="0">
        <v>337</v>
      </c>
    </row>
    <row r="158">
      <c r="A158" t="s" s="0">
        <v>338</v>
      </c>
      <c r="B158" t="s" s="0">
        <v>89</v>
      </c>
      <c r="C158" t="s" s="0">
        <v>89</v>
      </c>
      <c r="D158" t="s" s="0">
        <v>313</v>
      </c>
      <c r="E158" t="s" s="0">
        <v>333</v>
      </c>
      <c r="F158" t="s" s="0">
        <v>45</v>
      </c>
      <c r="G158" s="2" t="n">
        <v>3.0</v>
      </c>
      <c r="H158" t="s" s="0">
        <v>114</v>
      </c>
      <c r="I158" s="3" t="n">
        <v>111.82</v>
      </c>
      <c r="J158" s="3" t="n">
        <v>138.96</v>
      </c>
      <c r="L158" s="3" t="n">
        <v>250.77</v>
      </c>
      <c r="M158" s="3" t="n">
        <v>35.83</v>
      </c>
      <c r="N158" s="3" t="n">
        <v>752.32</v>
      </c>
      <c r="P158" t="s" s="0">
        <v>89</v>
      </c>
      <c r="Q158" s="0"/>
      <c r="R158" s="0"/>
      <c r="S158" t="s" s="0">
        <v>337</v>
      </c>
    </row>
    <row r="159">
      <c r="A159" t="s" s="0">
        <v>339</v>
      </c>
      <c r="B159" t="s" s="0">
        <v>89</v>
      </c>
      <c r="C159" t="s" s="0">
        <v>89</v>
      </c>
      <c r="D159" t="s" s="0">
        <v>340</v>
      </c>
      <c r="E159" t="s" s="0">
        <v>341</v>
      </c>
      <c r="F159" t="s" s="0">
        <v>45</v>
      </c>
      <c r="G159" s="2" t="n">
        <v>10.800000190734863</v>
      </c>
      <c r="H159" t="s" s="0">
        <v>114</v>
      </c>
      <c r="I159" s="3" t="n">
        <v>44.8</v>
      </c>
      <c r="J159" s="3" t="n">
        <v>131.89</v>
      </c>
      <c r="L159" s="3" t="n">
        <v>176.69</v>
      </c>
      <c r="M159" s="3" t="n">
        <v>90.87</v>
      </c>
      <c r="N159" s="3" t="n">
        <v>1908.25</v>
      </c>
      <c r="P159" t="s" s="0">
        <v>89</v>
      </c>
      <c r="Q159" s="0"/>
      <c r="R159" s="0"/>
      <c r="S159" t="s" s="0">
        <v>342</v>
      </c>
    </row>
    <row r="160">
      <c r="A160" t="s" s="0">
        <v>343</v>
      </c>
      <c r="B160" t="s" s="0">
        <v>89</v>
      </c>
      <c r="C160" t="s" s="0">
        <v>89</v>
      </c>
      <c r="D160" t="s" s="0">
        <v>344</v>
      </c>
      <c r="E160" t="s" s="0">
        <v>333</v>
      </c>
      <c r="F160" t="s" s="0">
        <v>45</v>
      </c>
      <c r="G160" s="2" t="n">
        <v>3.0</v>
      </c>
      <c r="H160" t="s" s="0">
        <v>114</v>
      </c>
      <c r="I160" s="3" t="n">
        <v>0.0</v>
      </c>
      <c r="J160" s="3" t="n">
        <v>138.96</v>
      </c>
      <c r="L160" s="3" t="n">
        <v>138.96</v>
      </c>
      <c r="M160" s="3" t="n">
        <v>19.85</v>
      </c>
      <c r="N160" s="3" t="n">
        <v>416.87</v>
      </c>
      <c r="P160" t="s" s="0">
        <v>89</v>
      </c>
      <c r="Q160" s="0"/>
      <c r="R160" s="0"/>
      <c r="S160" t="s" s="0">
        <v>337</v>
      </c>
    </row>
    <row r="161">
      <c r="A161" t="s" s="0">
        <v>345</v>
      </c>
      <c r="B161" t="s" s="0">
        <v>89</v>
      </c>
      <c r="C161" t="s" s="0">
        <v>89</v>
      </c>
      <c r="D161" t="s" s="0">
        <v>346</v>
      </c>
      <c r="E161" t="s" s="0">
        <v>329</v>
      </c>
      <c r="F161" t="s" s="0">
        <v>48</v>
      </c>
      <c r="G161" s="2" t="n">
        <v>15.0</v>
      </c>
      <c r="H161" t="s" s="0">
        <v>114</v>
      </c>
      <c r="I161" s="3" t="n">
        <v>24.28</v>
      </c>
      <c r="J161" s="3" t="n">
        <v>5.11</v>
      </c>
      <c r="L161" s="3" t="n">
        <v>29.39</v>
      </c>
      <c r="M161" s="3" t="n">
        <v>20.99</v>
      </c>
      <c r="N161" s="3" t="n">
        <v>440.92</v>
      </c>
      <c r="P161" t="s" s="0">
        <v>89</v>
      </c>
      <c r="Q161" s="0"/>
      <c r="R161" s="0"/>
      <c r="S161" s="0"/>
    </row>
    <row r="162">
      <c r="A162" t="s" s="0">
        <v>347</v>
      </c>
      <c r="B162" t="s" s="0">
        <v>89</v>
      </c>
      <c r="C162" t="s" s="0">
        <v>89</v>
      </c>
      <c r="D162" t="s" s="0">
        <v>322</v>
      </c>
      <c r="E162" t="s" s="0">
        <v>322</v>
      </c>
      <c r="F162" t="s" s="0">
        <v>49</v>
      </c>
      <c r="G162" s="2" t="n">
        <v>4.0</v>
      </c>
      <c r="H162" t="s" s="0">
        <v>92</v>
      </c>
      <c r="I162" s="3" t="n">
        <v>0.0</v>
      </c>
      <c r="J162" s="3" t="n">
        <v>52.5</v>
      </c>
      <c r="L162" s="3" t="n">
        <v>52.5</v>
      </c>
      <c r="M162" s="3" t="n">
        <v>10.0</v>
      </c>
      <c r="N162" s="3" t="n">
        <v>210.0</v>
      </c>
      <c r="P162" t="s" s="0">
        <v>89</v>
      </c>
      <c r="Q162" s="0"/>
      <c r="R162" s="0"/>
      <c r="S162" s="0"/>
    </row>
    <row r="163">
      <c r="A163" t="s" s="0">
        <v>348</v>
      </c>
      <c r="B163" t="s" s="0">
        <v>89</v>
      </c>
      <c r="C163" t="s" s="0">
        <v>89</v>
      </c>
      <c r="D163" t="s" s="0">
        <v>328</v>
      </c>
      <c r="E163" t="s" s="0">
        <v>329</v>
      </c>
      <c r="F163" t="s" s="0">
        <v>49</v>
      </c>
      <c r="G163" s="2" t="n">
        <v>2.4000000953674316</v>
      </c>
      <c r="H163" t="s" s="0">
        <v>114</v>
      </c>
      <c r="I163" s="3" t="n">
        <v>24.28</v>
      </c>
      <c r="J163" s="3" t="n">
        <v>5.11</v>
      </c>
      <c r="L163" s="3" t="n">
        <v>29.4</v>
      </c>
      <c r="M163" s="3" t="n">
        <v>3.36</v>
      </c>
      <c r="N163" s="3" t="n">
        <v>70.55</v>
      </c>
      <c r="P163" t="s" s="0">
        <v>89</v>
      </c>
      <c r="Q163" s="0"/>
      <c r="R163" s="0"/>
      <c r="S163" s="0"/>
    </row>
    <row r="164">
      <c r="A164" t="s" s="0">
        <v>349</v>
      </c>
      <c r="B164" t="s" s="0">
        <v>89</v>
      </c>
      <c r="C164" t="s" s="0">
        <v>89</v>
      </c>
      <c r="D164" t="s" s="0">
        <v>331</v>
      </c>
      <c r="E164" t="s" s="0">
        <v>329</v>
      </c>
      <c r="F164" t="s" s="0">
        <v>49</v>
      </c>
      <c r="G164" s="2" t="n">
        <v>10.0</v>
      </c>
      <c r="H164" t="s" s="0">
        <v>114</v>
      </c>
      <c r="I164" s="3" t="n">
        <v>24.28</v>
      </c>
      <c r="J164" s="3" t="n">
        <v>5.11</v>
      </c>
      <c r="L164" s="3" t="n">
        <v>29.39</v>
      </c>
      <c r="M164" s="3" t="n">
        <v>13.99</v>
      </c>
      <c r="N164" s="3" t="n">
        <v>293.94</v>
      </c>
      <c r="P164" t="s" s="0">
        <v>89</v>
      </c>
      <c r="Q164" s="0"/>
      <c r="R164" s="0"/>
      <c r="S164" s="0"/>
    </row>
    <row r="165">
      <c r="A165" t="s" s="0">
        <v>350</v>
      </c>
      <c r="B165" t="s" s="0">
        <v>89</v>
      </c>
      <c r="C165" t="s" s="0">
        <v>89</v>
      </c>
      <c r="D165" t="s" s="0">
        <v>313</v>
      </c>
      <c r="E165" t="s" s="0">
        <v>351</v>
      </c>
      <c r="F165" t="s" s="0">
        <v>49</v>
      </c>
      <c r="G165" s="2" t="n">
        <v>7.099999904632568</v>
      </c>
      <c r="H165" t="s" s="0">
        <v>114</v>
      </c>
      <c r="I165" s="3" t="n">
        <v>111.82</v>
      </c>
      <c r="J165" s="3" t="n">
        <v>108.09</v>
      </c>
      <c r="L165" s="3" t="n">
        <v>219.9</v>
      </c>
      <c r="M165" s="3" t="n">
        <v>74.36</v>
      </c>
      <c r="N165" s="3" t="n">
        <v>1561.31</v>
      </c>
      <c r="P165" t="s" s="0">
        <v>89</v>
      </c>
      <c r="Q165" s="0"/>
      <c r="R165" s="0"/>
      <c r="S165" t="s" s="0">
        <v>352</v>
      </c>
    </row>
    <row r="166">
      <c r="A166" t="s" s="0">
        <v>353</v>
      </c>
      <c r="B166" t="s" s="0">
        <v>89</v>
      </c>
      <c r="C166" t="s" s="0">
        <v>89</v>
      </c>
      <c r="D166" t="s" s="0">
        <v>340</v>
      </c>
      <c r="E166" t="s" s="0">
        <v>354</v>
      </c>
      <c r="F166" t="s" s="0">
        <v>49</v>
      </c>
      <c r="G166" s="2" t="n">
        <v>3.0</v>
      </c>
      <c r="H166" t="s" s="0">
        <v>114</v>
      </c>
      <c r="I166" s="3" t="n">
        <v>44.8</v>
      </c>
      <c r="J166" s="3" t="n">
        <v>77.12</v>
      </c>
      <c r="L166" s="3" t="n">
        <v>121.92</v>
      </c>
      <c r="M166" s="3" t="n">
        <v>17.42</v>
      </c>
      <c r="N166" s="3" t="n">
        <v>365.77</v>
      </c>
      <c r="P166" t="s" s="0">
        <v>89</v>
      </c>
      <c r="Q166" s="0"/>
      <c r="R166" s="0"/>
      <c r="S166" s="0"/>
    </row>
    <row r="168">
      <c r="A168" s="1" t="s">
        <v>355</v>
      </c>
      <c r="C168" s="1" t="s">
        <v>356</v>
      </c>
    </row>
    <row r="169">
      <c r="A169" t="s" s="0">
        <v>357</v>
      </c>
      <c r="B169" t="s" s="0">
        <v>89</v>
      </c>
      <c r="C169" t="s" s="0">
        <v>89</v>
      </c>
      <c r="D169" t="s" s="0">
        <v>358</v>
      </c>
      <c r="E169" t="s" s="0">
        <v>359</v>
      </c>
      <c r="F169" t="s" s="0">
        <v>39</v>
      </c>
      <c r="G169" s="2" t="n">
        <v>2.0</v>
      </c>
      <c r="H169" t="s" s="0">
        <v>92</v>
      </c>
      <c r="I169" s="3" t="n">
        <v>32.54</v>
      </c>
      <c r="J169" s="3" t="n">
        <v>26.25</v>
      </c>
      <c r="L169" s="3" t="n">
        <v>58.79</v>
      </c>
      <c r="M169" s="3" t="n">
        <v>5.59</v>
      </c>
      <c r="N169" s="3" t="n">
        <v>117.57</v>
      </c>
      <c r="P169" t="s" s="0">
        <v>89</v>
      </c>
      <c r="Q169" s="0"/>
      <c r="R169" s="0"/>
      <c r="S169" s="0"/>
    </row>
    <row r="170">
      <c r="A170" t="s" s="0">
        <v>360</v>
      </c>
      <c r="B170" t="s" s="0">
        <v>89</v>
      </c>
      <c r="C170" t="s" s="0">
        <v>89</v>
      </c>
      <c r="D170" t="s" s="0">
        <v>358</v>
      </c>
      <c r="E170" t="s" s="0">
        <v>361</v>
      </c>
      <c r="F170" t="s" s="0">
        <v>40</v>
      </c>
      <c r="G170" s="2" t="n">
        <v>2.0</v>
      </c>
      <c r="H170" t="s" s="0">
        <v>92</v>
      </c>
      <c r="I170" s="3" t="n">
        <v>32.54</v>
      </c>
      <c r="J170" s="3" t="n">
        <v>21.0</v>
      </c>
      <c r="L170" s="3" t="n">
        <v>53.54</v>
      </c>
      <c r="M170" s="3" t="n">
        <v>5.09</v>
      </c>
      <c r="N170" s="3" t="n">
        <v>107.07</v>
      </c>
      <c r="P170" t="s" s="0">
        <v>89</v>
      </c>
      <c r="Q170" s="0"/>
      <c r="R170" s="0"/>
      <c r="S170" s="0"/>
    </row>
    <row r="171">
      <c r="A171" t="s" s="0">
        <v>362</v>
      </c>
      <c r="B171" t="s" s="0">
        <v>89</v>
      </c>
      <c r="C171" t="s" s="0">
        <v>89</v>
      </c>
      <c r="D171" t="s" s="0">
        <v>358</v>
      </c>
      <c r="E171" t="s" s="0">
        <v>363</v>
      </c>
      <c r="F171" t="s" s="0">
        <v>45</v>
      </c>
      <c r="G171" s="2" t="n">
        <v>1.0</v>
      </c>
      <c r="H171" t="s" s="0">
        <v>92</v>
      </c>
      <c r="I171" s="3" t="n">
        <v>32.54</v>
      </c>
      <c r="J171" s="3" t="n">
        <v>78.75</v>
      </c>
      <c r="L171" s="3" t="n">
        <v>111.29</v>
      </c>
      <c r="M171" s="3" t="n">
        <v>5.3</v>
      </c>
      <c r="N171" s="3" t="n">
        <v>111.29</v>
      </c>
      <c r="P171" t="s" s="0">
        <v>89</v>
      </c>
      <c r="Q171" s="0"/>
      <c r="R171" s="0"/>
      <c r="S171" s="0"/>
    </row>
    <row r="172">
      <c r="A172" t="s" s="0">
        <v>364</v>
      </c>
      <c r="B172" t="s" s="0">
        <v>89</v>
      </c>
      <c r="C172" t="s" s="0">
        <v>89</v>
      </c>
      <c r="D172" t="s" s="0">
        <v>358</v>
      </c>
      <c r="E172" t="s" s="0">
        <v>365</v>
      </c>
      <c r="F172" t="s" s="0">
        <v>45</v>
      </c>
      <c r="G172" s="2" t="n">
        <v>4.0</v>
      </c>
      <c r="H172" t="s" s="0">
        <v>92</v>
      </c>
      <c r="I172" s="3" t="n">
        <v>32.54</v>
      </c>
      <c r="J172" s="3" t="n">
        <v>49.84</v>
      </c>
      <c r="L172" s="3" t="n">
        <v>82.38</v>
      </c>
      <c r="M172" s="3" t="n">
        <v>15.69</v>
      </c>
      <c r="N172" s="3" t="n">
        <v>329.52</v>
      </c>
      <c r="P172" t="s" s="0">
        <v>89</v>
      </c>
      <c r="Q172" s="0"/>
      <c r="R172" s="0"/>
      <c r="S172" t="s" s="0">
        <v>366</v>
      </c>
    </row>
    <row r="173">
      <c r="A173" t="s" s="0">
        <v>367</v>
      </c>
      <c r="B173" t="s" s="0">
        <v>89</v>
      </c>
      <c r="C173" t="s" s="0">
        <v>89</v>
      </c>
      <c r="D173" t="s" s="0">
        <v>358</v>
      </c>
      <c r="E173" t="s" s="0">
        <v>368</v>
      </c>
      <c r="F173" t="s" s="0">
        <v>45</v>
      </c>
      <c r="G173" s="2" t="n">
        <v>2.0</v>
      </c>
      <c r="H173" t="s" s="0">
        <v>92</v>
      </c>
      <c r="I173" s="3" t="n">
        <v>32.54</v>
      </c>
      <c r="J173" s="3" t="n">
        <v>47.25</v>
      </c>
      <c r="L173" s="3" t="n">
        <v>79.79</v>
      </c>
      <c r="M173" s="3" t="n">
        <v>7.59</v>
      </c>
      <c r="N173" s="3" t="n">
        <v>159.57</v>
      </c>
      <c r="P173" t="s" s="0">
        <v>89</v>
      </c>
      <c r="Q173" s="0"/>
      <c r="R173" s="0"/>
      <c r="S173" t="s" s="0">
        <v>89</v>
      </c>
    </row>
    <row r="174">
      <c r="A174" t="s" s="0">
        <v>369</v>
      </c>
      <c r="B174" t="s" s="0">
        <v>89</v>
      </c>
      <c r="C174" t="s" s="0">
        <v>89</v>
      </c>
      <c r="D174" t="s" s="0">
        <v>358</v>
      </c>
      <c r="E174" t="s" s="0">
        <v>370</v>
      </c>
      <c r="F174" t="s" s="0">
        <v>49</v>
      </c>
      <c r="G174" s="2" t="n">
        <v>2.0</v>
      </c>
      <c r="H174" t="s" s="0">
        <v>92</v>
      </c>
      <c r="I174" s="3" t="n">
        <v>32.54</v>
      </c>
      <c r="J174" s="3" t="n">
        <v>29.4</v>
      </c>
      <c r="L174" s="3" t="n">
        <v>61.94</v>
      </c>
      <c r="M174" s="3" t="n">
        <v>5.89</v>
      </c>
      <c r="N174" s="3" t="n">
        <v>123.87</v>
      </c>
      <c r="P174" t="s" s="0">
        <v>89</v>
      </c>
      <c r="Q174" s="0"/>
      <c r="R174" s="0"/>
      <c r="S174" s="0"/>
    </row>
    <row r="176">
      <c r="A176" s="1" t="s">
        <v>371</v>
      </c>
      <c r="C176" s="1" t="s">
        <v>372</v>
      </c>
    </row>
    <row r="177">
      <c r="A177" t="s" s="0">
        <v>373</v>
      </c>
      <c r="B177" t="s" s="0">
        <v>89</v>
      </c>
      <c r="C177" t="s" s="0">
        <v>89</v>
      </c>
      <c r="D177" t="s" s="0">
        <v>374</v>
      </c>
      <c r="E177" t="s" s="0">
        <v>375</v>
      </c>
      <c r="F177" t="s" s="0">
        <v>37</v>
      </c>
      <c r="G177" s="2" t="n">
        <v>1.0</v>
      </c>
      <c r="H177" t="s" s="0">
        <v>114</v>
      </c>
      <c r="I177" s="3" t="n">
        <v>31.57</v>
      </c>
      <c r="J177" s="3" t="n">
        <v>46.32</v>
      </c>
      <c r="L177" s="3" t="n">
        <v>77.89</v>
      </c>
      <c r="M177" s="3" t="n">
        <v>3.72</v>
      </c>
      <c r="N177" s="3" t="n">
        <v>77.89</v>
      </c>
      <c r="P177" t="s" s="0">
        <v>89</v>
      </c>
      <c r="Q177" s="0"/>
      <c r="R177" s="0"/>
      <c r="S177" s="0"/>
    </row>
    <row r="178">
      <c r="A178" t="s" s="0">
        <v>376</v>
      </c>
      <c r="B178" t="s" s="0">
        <v>89</v>
      </c>
      <c r="C178" t="s" s="0">
        <v>89</v>
      </c>
      <c r="D178" t="s" s="0">
        <v>377</v>
      </c>
      <c r="E178" t="s" s="0">
        <v>378</v>
      </c>
      <c r="F178" t="s" s="0">
        <v>40</v>
      </c>
      <c r="G178" s="2" t="n">
        <v>2.0</v>
      </c>
      <c r="H178" t="s" s="0">
        <v>114</v>
      </c>
      <c r="I178" s="3" t="n">
        <v>43.71</v>
      </c>
      <c r="J178" s="3" t="n">
        <v>47.25</v>
      </c>
      <c r="L178" s="3" t="n">
        <v>90.96</v>
      </c>
      <c r="M178" s="3" t="n">
        <v>8.66</v>
      </c>
      <c r="N178" s="3" t="n">
        <v>181.91</v>
      </c>
      <c r="P178" t="s" s="0">
        <v>89</v>
      </c>
      <c r="Q178" s="0"/>
      <c r="R178" s="0"/>
      <c r="S178" s="0"/>
    </row>
    <row r="179">
      <c r="A179" t="s" s="0">
        <v>379</v>
      </c>
      <c r="B179" t="s" s="0">
        <v>89</v>
      </c>
      <c r="C179" t="s" s="0">
        <v>89</v>
      </c>
      <c r="D179" t="s" s="0">
        <v>374</v>
      </c>
      <c r="E179" t="s" s="0">
        <v>375</v>
      </c>
      <c r="F179" t="s" s="0">
        <v>42</v>
      </c>
      <c r="G179" s="2" t="n">
        <v>2.0</v>
      </c>
      <c r="H179" t="s" s="0">
        <v>114</v>
      </c>
      <c r="I179" s="3" t="n">
        <v>31.57</v>
      </c>
      <c r="J179" s="3" t="n">
        <v>46.32</v>
      </c>
      <c r="L179" s="3" t="n">
        <v>77.88</v>
      </c>
      <c r="M179" s="3" t="n">
        <v>7.42</v>
      </c>
      <c r="N179" s="3" t="n">
        <v>155.76</v>
      </c>
      <c r="P179" t="s" s="0">
        <v>89</v>
      </c>
      <c r="Q179" s="0"/>
      <c r="R179" s="0"/>
      <c r="S179" s="0"/>
    </row>
    <row r="180">
      <c r="A180" t="s" s="0">
        <v>380</v>
      </c>
      <c r="B180" t="s" s="0">
        <v>89</v>
      </c>
      <c r="C180" t="s" s="0">
        <v>89</v>
      </c>
      <c r="D180" t="s" s="0">
        <v>374</v>
      </c>
      <c r="E180" t="s" s="0">
        <v>375</v>
      </c>
      <c r="F180" t="s" s="0">
        <v>47</v>
      </c>
      <c r="G180" s="2" t="n">
        <v>4.0</v>
      </c>
      <c r="H180" t="s" s="0">
        <v>114</v>
      </c>
      <c r="I180" s="3" t="n">
        <v>31.57</v>
      </c>
      <c r="J180" s="3" t="n">
        <v>46.32</v>
      </c>
      <c r="L180" s="3" t="n">
        <v>77.88</v>
      </c>
      <c r="M180" s="3" t="n">
        <v>14.83</v>
      </c>
      <c r="N180" s="3" t="n">
        <v>311.52</v>
      </c>
      <c r="P180" t="s" s="0">
        <v>89</v>
      </c>
      <c r="Q180" s="0"/>
      <c r="R180" s="0"/>
      <c r="S180" s="0"/>
    </row>
    <row r="181">
      <c r="A181" t="s" s="0">
        <v>381</v>
      </c>
      <c r="B181" t="s" s="0">
        <v>89</v>
      </c>
      <c r="C181" t="s" s="0">
        <v>89</v>
      </c>
      <c r="D181" t="s" s="0">
        <v>377</v>
      </c>
      <c r="E181" t="s" s="0">
        <v>382</v>
      </c>
      <c r="F181" t="s" s="0">
        <v>49</v>
      </c>
      <c r="G181" s="2" t="n">
        <v>4.0</v>
      </c>
      <c r="H181" t="s" s="0">
        <v>114</v>
      </c>
      <c r="I181" s="3" t="n">
        <v>43.71</v>
      </c>
      <c r="J181" s="3" t="n">
        <v>14.7</v>
      </c>
      <c r="L181" s="3" t="n">
        <v>58.41</v>
      </c>
      <c r="M181" s="3" t="n">
        <v>11.12</v>
      </c>
      <c r="N181" s="3" t="n">
        <v>233.62</v>
      </c>
      <c r="P181" t="s" s="0">
        <v>89</v>
      </c>
      <c r="Q181" s="0"/>
      <c r="R181" s="0"/>
      <c r="S181" s="0"/>
    </row>
    <row r="184" s="1" customFormat="true">
      <c r="A184" s="1" t="s">
        <v>383</v>
      </c>
      <c r="B184" s="1" t="s">
        <v>19</v>
      </c>
      <c r="O184" s="1" t="n">
        <v>34516.95</v>
      </c>
    </row>
    <row r="185"/>
    <row r="186">
      <c r="A186" s="1" t="s">
        <v>384</v>
      </c>
      <c r="C186" s="1" t="s">
        <v>385</v>
      </c>
    </row>
    <row r="187">
      <c r="A187" t="s" s="0">
        <v>386</v>
      </c>
      <c r="B187" t="s" s="0">
        <v>89</v>
      </c>
      <c r="C187" t="s" s="0">
        <v>89</v>
      </c>
      <c r="D187" t="s" s="0">
        <v>387</v>
      </c>
      <c r="E187" t="s" s="0">
        <v>388</v>
      </c>
      <c r="F187" t="s" s="0">
        <v>45</v>
      </c>
      <c r="G187" s="2" t="n">
        <v>21.0</v>
      </c>
      <c r="H187" t="s" s="0">
        <v>120</v>
      </c>
      <c r="I187" s="3" t="n">
        <v>17.73</v>
      </c>
      <c r="J187" s="3" t="n">
        <v>23.75</v>
      </c>
      <c r="L187" s="3" t="n">
        <v>41.48</v>
      </c>
      <c r="M187" s="3" t="n">
        <v>41.47</v>
      </c>
      <c r="N187" s="3" t="n">
        <v>871.0</v>
      </c>
      <c r="P187" t="s" s="0">
        <v>89</v>
      </c>
      <c r="Q187" s="0"/>
      <c r="R187" s="0"/>
      <c r="S187" s="0"/>
    </row>
    <row r="188">
      <c r="A188" t="s" s="0">
        <v>389</v>
      </c>
      <c r="B188" t="s" s="0">
        <v>89</v>
      </c>
      <c r="C188" t="s" s="0">
        <v>89</v>
      </c>
      <c r="D188" t="s" s="0">
        <v>387</v>
      </c>
      <c r="E188" t="s" s="0">
        <v>388</v>
      </c>
      <c r="F188" t="s" s="0">
        <v>45</v>
      </c>
      <c r="G188" s="2" t="n">
        <v>21.0</v>
      </c>
      <c r="H188" t="s" s="0">
        <v>120</v>
      </c>
      <c r="I188" s="3" t="n">
        <v>17.73</v>
      </c>
      <c r="J188" s="3" t="n">
        <v>23.75</v>
      </c>
      <c r="L188" s="3" t="n">
        <v>41.48</v>
      </c>
      <c r="M188" s="3" t="n">
        <v>41.47</v>
      </c>
      <c r="N188" s="3" t="n">
        <v>871.0</v>
      </c>
      <c r="P188" t="s" s="0">
        <v>89</v>
      </c>
      <c r="Q188" s="0"/>
      <c r="R188" s="0"/>
      <c r="S188" s="0"/>
    </row>
    <row r="189">
      <c r="A189" t="s" s="0">
        <v>390</v>
      </c>
      <c r="B189" t="s" s="0">
        <v>89</v>
      </c>
      <c r="C189" t="s" s="0">
        <v>89</v>
      </c>
      <c r="D189" t="s" s="0">
        <v>391</v>
      </c>
      <c r="E189" t="s" s="0">
        <v>392</v>
      </c>
      <c r="F189" t="s" s="0">
        <v>45</v>
      </c>
      <c r="G189" s="2" t="n">
        <v>21.0</v>
      </c>
      <c r="H189" t="s" s="0">
        <v>114</v>
      </c>
      <c r="I189" s="3" t="n">
        <v>4.86</v>
      </c>
      <c r="J189" s="3" t="n">
        <v>0.3</v>
      </c>
      <c r="L189" s="3" t="n">
        <v>5.16</v>
      </c>
      <c r="M189" s="3" t="n">
        <v>5.15</v>
      </c>
      <c r="N189" s="3" t="n">
        <v>108.37</v>
      </c>
      <c r="P189" t="s" s="0">
        <v>89</v>
      </c>
      <c r="Q189" s="0"/>
      <c r="R189" s="0"/>
      <c r="S189" s="0"/>
    </row>
    <row r="190">
      <c r="A190" t="s" s="0">
        <v>393</v>
      </c>
      <c r="B190" t="s" s="0">
        <v>89</v>
      </c>
      <c r="C190" t="s" s="0">
        <v>89</v>
      </c>
      <c r="D190" t="s" s="0">
        <v>394</v>
      </c>
      <c r="E190" t="s" s="0">
        <v>395</v>
      </c>
      <c r="F190" t="s" s="0">
        <v>45</v>
      </c>
      <c r="G190" s="2" t="n">
        <v>5.400000095367432</v>
      </c>
      <c r="H190" t="s" s="0">
        <v>114</v>
      </c>
      <c r="I190" s="3" t="n">
        <v>12.14</v>
      </c>
      <c r="J190" s="3" t="n">
        <v>9.29</v>
      </c>
      <c r="L190" s="3" t="n">
        <v>21.43</v>
      </c>
      <c r="M190" s="3" t="n">
        <v>5.51</v>
      </c>
      <c r="N190" s="3" t="n">
        <v>115.74</v>
      </c>
      <c r="P190" t="s" s="0">
        <v>89</v>
      </c>
      <c r="Q190" s="0"/>
      <c r="R190" s="0"/>
      <c r="S190" t="s" s="0">
        <v>396</v>
      </c>
    </row>
    <row r="191">
      <c r="A191" t="s" s="0">
        <v>397</v>
      </c>
      <c r="B191" t="s" s="0">
        <v>89</v>
      </c>
      <c r="C191" t="s" s="0">
        <v>89</v>
      </c>
      <c r="D191" t="s" s="0">
        <v>398</v>
      </c>
      <c r="E191" t="s" s="0">
        <v>399</v>
      </c>
      <c r="F191" t="s" s="0">
        <v>45</v>
      </c>
      <c r="G191" s="2" t="n">
        <v>31.59000015258789</v>
      </c>
      <c r="H191" t="s" s="0">
        <v>120</v>
      </c>
      <c r="I191" s="3" t="n">
        <v>7.28</v>
      </c>
      <c r="J191" s="3" t="n">
        <v>4.94</v>
      </c>
      <c r="L191" s="3" t="n">
        <v>12.22</v>
      </c>
      <c r="M191" s="3" t="n">
        <v>18.38</v>
      </c>
      <c r="N191" s="3" t="n">
        <v>386.01</v>
      </c>
      <c r="P191" t="s" s="0">
        <v>89</v>
      </c>
      <c r="Q191" s="0"/>
      <c r="R191" s="0"/>
      <c r="S191" s="0"/>
    </row>
    <row r="192">
      <c r="A192" t="s" s="0">
        <v>400</v>
      </c>
      <c r="B192" t="s" s="0">
        <v>89</v>
      </c>
      <c r="C192" t="s" s="0">
        <v>89</v>
      </c>
      <c r="D192" t="s" s="0">
        <v>401</v>
      </c>
      <c r="E192" t="s" s="0">
        <v>402</v>
      </c>
      <c r="F192" t="s" s="0">
        <v>45</v>
      </c>
      <c r="G192" s="2" t="n">
        <v>6.0</v>
      </c>
      <c r="H192" t="s" s="0">
        <v>120</v>
      </c>
      <c r="I192" s="3" t="n">
        <v>58.28</v>
      </c>
      <c r="J192" s="3" t="n">
        <v>73.29</v>
      </c>
      <c r="L192" s="3" t="n">
        <v>131.57</v>
      </c>
      <c r="M192" s="3" t="n">
        <v>37.59</v>
      </c>
      <c r="N192" s="3" t="n">
        <v>789.39</v>
      </c>
      <c r="P192" t="s" s="0">
        <v>89</v>
      </c>
      <c r="Q192" s="0"/>
      <c r="R192" s="0"/>
      <c r="S192" s="0"/>
    </row>
    <row r="193">
      <c r="A193" t="s" s="0">
        <v>403</v>
      </c>
      <c r="B193" t="s" s="0">
        <v>89</v>
      </c>
      <c r="C193" t="s" s="0">
        <v>89</v>
      </c>
      <c r="D193" t="s" s="0">
        <v>404</v>
      </c>
      <c r="E193" t="s" s="0">
        <v>405</v>
      </c>
      <c r="F193" t="s" s="0">
        <v>48</v>
      </c>
      <c r="G193" s="2" t="n">
        <v>18.0</v>
      </c>
      <c r="H193" t="s" s="0">
        <v>120</v>
      </c>
      <c r="I193" s="3" t="n">
        <v>88.14</v>
      </c>
      <c r="J193" s="3" t="n">
        <v>199.5</v>
      </c>
      <c r="L193" s="3" t="n">
        <v>287.64</v>
      </c>
      <c r="M193" s="3" t="n">
        <v>246.55</v>
      </c>
      <c r="N193" s="3" t="n">
        <v>5177.54</v>
      </c>
      <c r="P193" t="s" s="0">
        <v>89</v>
      </c>
      <c r="Q193" s="0"/>
      <c r="R193" s="0"/>
      <c r="S193" s="0"/>
    </row>
    <row r="194">
      <c r="A194" t="s" s="0">
        <v>406</v>
      </c>
      <c r="B194" t="s" s="0">
        <v>89</v>
      </c>
      <c r="C194" t="s" s="0">
        <v>89</v>
      </c>
      <c r="D194" t="s" s="0">
        <v>407</v>
      </c>
      <c r="E194" t="s" s="0">
        <v>408</v>
      </c>
      <c r="F194" t="s" s="0">
        <v>48</v>
      </c>
      <c r="G194" s="2" t="n">
        <v>27.0</v>
      </c>
      <c r="H194" t="s" s="0">
        <v>120</v>
      </c>
      <c r="I194" s="3" t="n">
        <v>29.52</v>
      </c>
      <c r="J194" s="3" t="n">
        <v>34.72</v>
      </c>
      <c r="L194" s="3" t="n">
        <v>64.24</v>
      </c>
      <c r="M194" s="3" t="n">
        <v>82.59</v>
      </c>
      <c r="N194" s="3" t="n">
        <v>1734.55</v>
      </c>
      <c r="P194" t="s" s="0">
        <v>89</v>
      </c>
      <c r="Q194" s="0"/>
      <c r="R194" s="0"/>
      <c r="S194" s="0"/>
    </row>
    <row r="195">
      <c r="A195" t="s" s="0">
        <v>409</v>
      </c>
      <c r="B195" t="s" s="0">
        <v>89</v>
      </c>
      <c r="C195" t="s" s="0">
        <v>89</v>
      </c>
      <c r="D195" t="s" s="0">
        <v>410</v>
      </c>
      <c r="E195" t="s" s="0">
        <v>411</v>
      </c>
      <c r="F195" t="s" s="0">
        <v>48</v>
      </c>
      <c r="G195" s="2" t="n">
        <v>29.75</v>
      </c>
      <c r="H195" t="s" s="0">
        <v>120</v>
      </c>
      <c r="I195" s="3" t="n">
        <v>168.75</v>
      </c>
      <c r="J195" s="3" t="n">
        <v>431.76</v>
      </c>
      <c r="L195" s="3" t="n">
        <v>600.51</v>
      </c>
      <c r="M195" s="3" t="n">
        <v>850.73</v>
      </c>
      <c r="N195" s="3" t="n">
        <v>17865.31</v>
      </c>
      <c r="P195" t="s" s="0">
        <v>89</v>
      </c>
      <c r="Q195" s="0"/>
      <c r="R195" s="0"/>
      <c r="S195" s="0"/>
    </row>
    <row r="197">
      <c r="A197" s="1" t="s">
        <v>412</v>
      </c>
      <c r="C197" s="1" t="s">
        <v>413</v>
      </c>
    </row>
    <row r="198">
      <c r="A198" t="s" s="0">
        <v>414</v>
      </c>
      <c r="B198" t="s" s="0">
        <v>89</v>
      </c>
      <c r="C198" t="s" s="0">
        <v>89</v>
      </c>
      <c r="D198" t="s" s="0">
        <v>415</v>
      </c>
      <c r="E198" t="s" s="0">
        <v>416</v>
      </c>
      <c r="F198" t="s" s="0">
        <v>45</v>
      </c>
      <c r="G198" s="2" t="n">
        <v>48.0</v>
      </c>
      <c r="H198" t="s" s="0">
        <v>120</v>
      </c>
      <c r="I198" s="3" t="n">
        <v>10.93</v>
      </c>
      <c r="J198" s="3" t="n">
        <v>20.78</v>
      </c>
      <c r="L198" s="3" t="n">
        <v>31.71</v>
      </c>
      <c r="M198" s="3" t="n">
        <v>72.47</v>
      </c>
      <c r="N198" s="3" t="n">
        <v>1521.89</v>
      </c>
      <c r="P198" t="s" s="0">
        <v>89</v>
      </c>
      <c r="Q198" s="0"/>
      <c r="R198" s="0"/>
      <c r="S198" s="0"/>
    </row>
    <row r="199">
      <c r="A199" t="s" s="0">
        <v>417</v>
      </c>
      <c r="B199" t="s" s="0">
        <v>89</v>
      </c>
      <c r="C199" t="s" s="0">
        <v>89</v>
      </c>
      <c r="D199" t="s" s="0">
        <v>418</v>
      </c>
      <c r="E199" t="s" s="0">
        <v>419</v>
      </c>
      <c r="F199" t="s" s="0">
        <v>48</v>
      </c>
      <c r="G199" s="2" t="n">
        <v>27.0</v>
      </c>
      <c r="H199" t="s" s="0">
        <v>120</v>
      </c>
      <c r="I199" s="3" t="n">
        <v>23.15</v>
      </c>
      <c r="J199" s="3" t="n">
        <v>6.3</v>
      </c>
      <c r="L199" s="3" t="n">
        <v>29.45</v>
      </c>
      <c r="M199" s="3" t="n">
        <v>37.87</v>
      </c>
      <c r="N199" s="3" t="n">
        <v>795.22</v>
      </c>
      <c r="P199" t="s" s="0">
        <v>89</v>
      </c>
      <c r="Q199" s="0"/>
      <c r="R199" s="0"/>
      <c r="S199" s="0"/>
    </row>
    <row r="200">
      <c r="A200" t="s" s="0">
        <v>420</v>
      </c>
      <c r="B200" t="s" s="0">
        <v>89</v>
      </c>
      <c r="C200" t="s" s="0">
        <v>89</v>
      </c>
      <c r="D200" t="s" s="0">
        <v>421</v>
      </c>
      <c r="E200" t="s" s="0">
        <v>422</v>
      </c>
      <c r="F200" t="s" s="0">
        <v>48</v>
      </c>
      <c r="G200" s="2" t="n">
        <v>27.0</v>
      </c>
      <c r="H200" t="s" s="0">
        <v>120</v>
      </c>
      <c r="I200" s="3" t="n">
        <v>2.67</v>
      </c>
      <c r="J200" s="3" t="n">
        <v>4.11</v>
      </c>
      <c r="L200" s="3" t="n">
        <v>6.78</v>
      </c>
      <c r="M200" s="3" t="n">
        <v>8.72</v>
      </c>
      <c r="N200" s="3" t="n">
        <v>182.97</v>
      </c>
      <c r="P200" t="s" s="0">
        <v>89</v>
      </c>
      <c r="Q200" s="0"/>
      <c r="R200" s="0"/>
      <c r="S200" s="0"/>
    </row>
    <row r="201">
      <c r="A201" t="s" s="0">
        <v>423</v>
      </c>
      <c r="B201" t="s" s="0">
        <v>89</v>
      </c>
      <c r="C201" t="s" s="0">
        <v>89</v>
      </c>
      <c r="D201" t="s" s="0">
        <v>424</v>
      </c>
      <c r="E201" t="s" s="0">
        <v>287</v>
      </c>
      <c r="F201" t="s" s="0">
        <v>48</v>
      </c>
      <c r="G201" s="2" t="n">
        <v>27.0</v>
      </c>
      <c r="H201" t="s" s="0">
        <v>120</v>
      </c>
      <c r="I201" s="3" t="n">
        <v>6.07</v>
      </c>
      <c r="J201" s="3" t="n">
        <v>39.08</v>
      </c>
      <c r="L201" s="3" t="n">
        <v>45.15</v>
      </c>
      <c r="M201" s="3" t="n">
        <v>58.06</v>
      </c>
      <c r="N201" s="3" t="n">
        <v>1219.09</v>
      </c>
      <c r="P201" t="s" s="0">
        <v>89</v>
      </c>
      <c r="Q201" s="0"/>
      <c r="R201" s="0"/>
      <c r="S201" s="0"/>
    </row>
    <row r="202">
      <c r="A202" t="s" s="0">
        <v>425</v>
      </c>
      <c r="B202" t="s" s="0">
        <v>89</v>
      </c>
      <c r="C202" t="s" s="0">
        <v>89</v>
      </c>
      <c r="D202" t="s" s="0">
        <v>424</v>
      </c>
      <c r="E202" t="s" s="0">
        <v>426</v>
      </c>
      <c r="F202" t="s" s="0">
        <v>48</v>
      </c>
      <c r="G202" s="2" t="n">
        <v>27.0</v>
      </c>
      <c r="H202" t="s" s="0">
        <v>120</v>
      </c>
      <c r="I202" s="3" t="n">
        <v>6.07</v>
      </c>
      <c r="J202" s="3" t="n">
        <v>38.47</v>
      </c>
      <c r="L202" s="3" t="n">
        <v>44.54</v>
      </c>
      <c r="M202" s="3" t="n">
        <v>57.27</v>
      </c>
      <c r="N202" s="3" t="n">
        <v>1202.64</v>
      </c>
      <c r="P202" t="s" s="0">
        <v>89</v>
      </c>
      <c r="Q202" s="0"/>
      <c r="R202" s="0"/>
      <c r="S202" s="0"/>
    </row>
    <row r="203">
      <c r="A203" t="s" s="0">
        <v>427</v>
      </c>
      <c r="B203" t="s" s="0">
        <v>89</v>
      </c>
      <c r="C203" t="s" s="0">
        <v>89</v>
      </c>
      <c r="D203" t="s" s="0">
        <v>428</v>
      </c>
      <c r="E203" t="s" s="0">
        <v>299</v>
      </c>
      <c r="F203" t="s" s="0">
        <v>48</v>
      </c>
      <c r="G203" s="2" t="n">
        <v>27.0</v>
      </c>
      <c r="H203" t="s" s="0">
        <v>120</v>
      </c>
      <c r="I203" s="3" t="n">
        <v>11.58</v>
      </c>
      <c r="J203" s="3" t="n">
        <v>11.97</v>
      </c>
      <c r="L203" s="3" t="n">
        <v>23.55</v>
      </c>
      <c r="M203" s="3" t="n">
        <v>30.28</v>
      </c>
      <c r="N203" s="3" t="n">
        <v>635.75</v>
      </c>
      <c r="P203" t="s" s="0">
        <v>89</v>
      </c>
      <c r="Q203" s="0"/>
      <c r="R203" s="0"/>
      <c r="S203" s="0"/>
    </row>
    <row r="205">
      <c r="A205" s="1" t="s">
        <v>429</v>
      </c>
      <c r="C205" s="1" t="s">
        <v>430</v>
      </c>
    </row>
    <row r="206">
      <c r="A206" t="s" s="0">
        <v>431</v>
      </c>
      <c r="B206" t="s" s="0">
        <v>89</v>
      </c>
      <c r="C206" t="s" s="0">
        <v>89</v>
      </c>
      <c r="D206" t="s" s="0">
        <v>432</v>
      </c>
      <c r="E206" t="s" s="0">
        <v>433</v>
      </c>
      <c r="F206" t="s" s="0">
        <v>48</v>
      </c>
      <c r="G206" s="2" t="n">
        <v>6.0</v>
      </c>
      <c r="H206" t="s" s="0">
        <v>114</v>
      </c>
      <c r="I206" s="3" t="n">
        <v>14.57</v>
      </c>
      <c r="J206" s="3" t="n">
        <v>16.8</v>
      </c>
      <c r="L206" s="3" t="n">
        <v>31.37</v>
      </c>
      <c r="M206" s="3" t="n">
        <v>8.96</v>
      </c>
      <c r="N206" s="3" t="n">
        <v>188.21</v>
      </c>
      <c r="P206" t="s" s="0">
        <v>89</v>
      </c>
      <c r="Q206" s="0"/>
      <c r="R206" s="0"/>
      <c r="S206" s="0"/>
    </row>
    <row r="207">
      <c r="A207" t="s" s="0">
        <v>434</v>
      </c>
      <c r="B207" t="s" s="0">
        <v>89</v>
      </c>
      <c r="C207" t="s" s="0">
        <v>89</v>
      </c>
      <c r="D207" t="s" s="0">
        <v>435</v>
      </c>
      <c r="E207" t="s" s="0">
        <v>436</v>
      </c>
      <c r="F207" t="s" s="0">
        <v>48</v>
      </c>
      <c r="G207" s="2" t="n">
        <v>27.0</v>
      </c>
      <c r="H207" t="s" s="0">
        <v>120</v>
      </c>
      <c r="I207" s="3" t="n">
        <v>31.57</v>
      </c>
      <c r="J207" s="3" t="n">
        <v>0.0</v>
      </c>
      <c r="L207" s="3" t="n">
        <v>31.57</v>
      </c>
      <c r="M207" s="3" t="n">
        <v>40.58</v>
      </c>
      <c r="N207" s="3" t="n">
        <v>852.27</v>
      </c>
      <c r="P207" t="s" s="0">
        <v>89</v>
      </c>
      <c r="Q207" s="0"/>
      <c r="R207" s="0"/>
      <c r="S207" s="0"/>
    </row>
    <row r="210" s="1" customFormat="true">
      <c r="A210" s="1" t="s">
        <v>437</v>
      </c>
      <c r="B210" s="1" t="s">
        <v>20</v>
      </c>
      <c r="O210" s="1" t="n">
        <v>14110.08</v>
      </c>
    </row>
    <row r="211"/>
    <row r="212">
      <c r="A212" s="1" t="s">
        <v>438</v>
      </c>
      <c r="C212" s="1" t="s">
        <v>439</v>
      </c>
    </row>
    <row r="213">
      <c r="A213" t="s" s="0">
        <v>440</v>
      </c>
      <c r="B213" t="s" s="0">
        <v>89</v>
      </c>
      <c r="C213" t="s" s="0">
        <v>89</v>
      </c>
      <c r="D213" t="s" s="0">
        <v>441</v>
      </c>
      <c r="E213" t="s" s="0">
        <v>442</v>
      </c>
      <c r="F213" t="s" s="0">
        <v>38</v>
      </c>
      <c r="G213" s="2" t="n">
        <v>15.0</v>
      </c>
      <c r="H213" t="s" s="0">
        <v>120</v>
      </c>
      <c r="I213" s="3" t="n">
        <v>59.01</v>
      </c>
      <c r="J213" s="3" t="n">
        <v>43.51</v>
      </c>
      <c r="L213" s="3" t="n">
        <v>102.52</v>
      </c>
      <c r="M213" s="3" t="n">
        <v>73.23</v>
      </c>
      <c r="N213" s="3" t="n">
        <v>1537.85</v>
      </c>
      <c r="P213" t="s" s="0">
        <v>89</v>
      </c>
      <c r="Q213" s="0"/>
      <c r="R213" s="0"/>
      <c r="S213" s="0"/>
    </row>
    <row r="214">
      <c r="A214" t="s" s="0">
        <v>443</v>
      </c>
      <c r="B214" t="s" s="0">
        <v>89</v>
      </c>
      <c r="C214" t="s" s="0">
        <v>89</v>
      </c>
      <c r="D214" t="s" s="0">
        <v>444</v>
      </c>
      <c r="E214" t="s" s="0">
        <v>445</v>
      </c>
      <c r="F214" t="s" s="0">
        <v>39</v>
      </c>
      <c r="G214" s="2" t="n">
        <v>13.0</v>
      </c>
      <c r="H214" t="s" s="0">
        <v>120</v>
      </c>
      <c r="I214" s="3" t="n">
        <v>16.8</v>
      </c>
      <c r="J214" s="3" t="n">
        <v>25.81</v>
      </c>
      <c r="L214" s="3" t="n">
        <v>42.61</v>
      </c>
      <c r="M214" s="3" t="n">
        <v>26.38</v>
      </c>
      <c r="N214" s="3" t="n">
        <v>553.92</v>
      </c>
      <c r="P214" t="s" s="0">
        <v>89</v>
      </c>
      <c r="Q214" s="0"/>
      <c r="R214" s="0"/>
      <c r="S214" s="0"/>
    </row>
    <row r="215">
      <c r="A215" t="s" s="0">
        <v>446</v>
      </c>
      <c r="B215" t="s" s="0">
        <v>89</v>
      </c>
      <c r="C215" t="s" s="0">
        <v>89</v>
      </c>
      <c r="D215" t="s" s="0">
        <v>447</v>
      </c>
      <c r="E215" t="s" s="0">
        <v>448</v>
      </c>
      <c r="F215" t="s" s="0">
        <v>45</v>
      </c>
      <c r="G215" s="2" t="n">
        <v>16.847999572753906</v>
      </c>
      <c r="H215" t="s" s="0">
        <v>120</v>
      </c>
      <c r="I215" s="3" t="n">
        <v>26.24</v>
      </c>
      <c r="J215" s="3" t="n">
        <v>12.87</v>
      </c>
      <c r="L215" s="3" t="n">
        <v>39.11</v>
      </c>
      <c r="M215" s="3" t="n">
        <v>31.37</v>
      </c>
      <c r="N215" s="3" t="n">
        <v>658.96</v>
      </c>
      <c r="P215" t="s" s="0">
        <v>89</v>
      </c>
      <c r="Q215" s="0"/>
      <c r="R215" t="s" s="0">
        <v>89</v>
      </c>
      <c r="S215" s="0"/>
    </row>
    <row r="216">
      <c r="A216" t="s" s="0">
        <v>449</v>
      </c>
      <c r="B216" t="s" s="0">
        <v>89</v>
      </c>
      <c r="C216" t="s" s="0">
        <v>89</v>
      </c>
      <c r="D216" t="s" s="0">
        <v>450</v>
      </c>
      <c r="E216" t="s" s="0">
        <v>451</v>
      </c>
      <c r="F216" t="s" s="0">
        <v>45</v>
      </c>
      <c r="G216" s="2" t="n">
        <v>16.847999572753906</v>
      </c>
      <c r="H216" t="s" s="0">
        <v>120</v>
      </c>
      <c r="I216" s="3" t="n">
        <v>12.4</v>
      </c>
      <c r="J216" s="3" t="n">
        <v>6.83</v>
      </c>
      <c r="L216" s="3" t="n">
        <v>19.23</v>
      </c>
      <c r="M216" s="3" t="n">
        <v>15.43</v>
      </c>
      <c r="N216" s="3" t="n">
        <v>323.96</v>
      </c>
      <c r="P216" t="s" s="0">
        <v>89</v>
      </c>
      <c r="Q216" s="0"/>
      <c r="R216" t="s" s="0">
        <v>89</v>
      </c>
      <c r="S216" s="0"/>
    </row>
    <row r="217">
      <c r="A217" t="s" s="0">
        <v>452</v>
      </c>
      <c r="B217" t="s" s="0">
        <v>89</v>
      </c>
      <c r="C217" t="s" s="0">
        <v>89</v>
      </c>
      <c r="D217" t="s" s="0">
        <v>441</v>
      </c>
      <c r="E217" t="s" s="0">
        <v>442</v>
      </c>
      <c r="F217" t="s" s="0">
        <v>48</v>
      </c>
      <c r="G217" s="2" t="n">
        <v>11.0</v>
      </c>
      <c r="H217" t="s" s="0">
        <v>120</v>
      </c>
      <c r="I217" s="3" t="n">
        <v>59.01</v>
      </c>
      <c r="J217" s="3" t="n">
        <v>43.51</v>
      </c>
      <c r="L217" s="3" t="n">
        <v>102.52</v>
      </c>
      <c r="M217" s="3" t="n">
        <v>53.7</v>
      </c>
      <c r="N217" s="3" t="n">
        <v>1127.75</v>
      </c>
      <c r="P217" t="s" s="0">
        <v>89</v>
      </c>
      <c r="Q217" s="0"/>
      <c r="R217" s="0"/>
      <c r="S217" s="0"/>
    </row>
    <row r="218">
      <c r="A218" t="s" s="0">
        <v>453</v>
      </c>
      <c r="B218" t="s" s="0">
        <v>89</v>
      </c>
      <c r="C218" t="s" s="0">
        <v>89</v>
      </c>
      <c r="D218" t="s" s="0">
        <v>450</v>
      </c>
      <c r="E218" t="s" s="0">
        <v>451</v>
      </c>
      <c r="F218" t="s" s="0">
        <v>48</v>
      </c>
      <c r="G218" s="2" t="n">
        <v>11.0</v>
      </c>
      <c r="H218" t="s" s="0">
        <v>120</v>
      </c>
      <c r="I218" s="3" t="n">
        <v>12.4</v>
      </c>
      <c r="J218" s="3" t="n">
        <v>6.82</v>
      </c>
      <c r="L218" s="3" t="n">
        <v>19.23</v>
      </c>
      <c r="M218" s="3" t="n">
        <v>10.06</v>
      </c>
      <c r="N218" s="3" t="n">
        <v>211.5</v>
      </c>
      <c r="P218" t="s" s="0">
        <v>89</v>
      </c>
      <c r="Q218" s="0"/>
      <c r="R218" s="0"/>
      <c r="S218" s="0"/>
    </row>
    <row r="219">
      <c r="A219" t="s" s="0">
        <v>454</v>
      </c>
      <c r="B219" t="s" s="0">
        <v>89</v>
      </c>
      <c r="C219" t="s" s="0">
        <v>89</v>
      </c>
      <c r="D219" t="s" s="0">
        <v>455</v>
      </c>
      <c r="E219" t="s" s="0">
        <v>299</v>
      </c>
      <c r="F219" t="s" s="0">
        <v>48</v>
      </c>
      <c r="G219" s="2" t="n">
        <v>4.0</v>
      </c>
      <c r="H219" t="s" s="0">
        <v>120</v>
      </c>
      <c r="I219" s="3" t="n">
        <v>11.58</v>
      </c>
      <c r="J219" s="3" t="n">
        <v>11.97</v>
      </c>
      <c r="L219" s="3" t="n">
        <v>23.55</v>
      </c>
      <c r="M219" s="3" t="n">
        <v>4.49</v>
      </c>
      <c r="N219" s="3" t="n">
        <v>94.19</v>
      </c>
      <c r="P219" t="s" s="0">
        <v>89</v>
      </c>
      <c r="Q219" s="0"/>
      <c r="R219" s="0"/>
      <c r="S219" s="0"/>
    </row>
    <row r="220">
      <c r="A220" t="s" s="0">
        <v>456</v>
      </c>
      <c r="B220" t="s" s="0">
        <v>89</v>
      </c>
      <c r="C220" t="s" s="0">
        <v>89</v>
      </c>
      <c r="D220" t="s" s="0">
        <v>457</v>
      </c>
      <c r="E220" t="s" s="0">
        <v>458</v>
      </c>
      <c r="F220" t="s" s="0">
        <v>49</v>
      </c>
      <c r="G220" s="2" t="n">
        <v>52.0</v>
      </c>
      <c r="H220" t="s" s="0">
        <v>120</v>
      </c>
      <c r="I220" s="3" t="n">
        <v>23.52</v>
      </c>
      <c r="J220" s="3" t="n">
        <v>7.0</v>
      </c>
      <c r="L220" s="3" t="n">
        <v>30.52</v>
      </c>
      <c r="M220" s="3" t="n">
        <v>75.58</v>
      </c>
      <c r="N220" s="3" t="n">
        <v>1587.22</v>
      </c>
      <c r="P220" t="s" s="0">
        <v>89</v>
      </c>
      <c r="Q220" s="0"/>
      <c r="R220" s="0"/>
      <c r="S220" s="0"/>
    </row>
    <row r="221">
      <c r="A221" t="s" s="0">
        <v>459</v>
      </c>
      <c r="B221" t="s" s="0">
        <v>89</v>
      </c>
      <c r="C221" t="s" s="0">
        <v>89</v>
      </c>
      <c r="D221" t="s" s="0">
        <v>447</v>
      </c>
      <c r="E221" t="s" s="0">
        <v>448</v>
      </c>
      <c r="F221" t="s" s="0">
        <v>49</v>
      </c>
      <c r="G221" s="2" t="n">
        <v>52.0</v>
      </c>
      <c r="H221" t="s" s="0">
        <v>120</v>
      </c>
      <c r="I221" s="3" t="n">
        <v>26.24</v>
      </c>
      <c r="J221" s="3" t="n">
        <v>12.87</v>
      </c>
      <c r="L221" s="3" t="n">
        <v>39.11</v>
      </c>
      <c r="M221" s="3" t="n">
        <v>96.85</v>
      </c>
      <c r="N221" s="3" t="n">
        <v>2033.85</v>
      </c>
      <c r="P221" t="s" s="0">
        <v>89</v>
      </c>
      <c r="Q221" s="0"/>
      <c r="R221" s="0"/>
      <c r="S221" s="0"/>
    </row>
    <row r="222">
      <c r="A222" t="s" s="0">
        <v>460</v>
      </c>
      <c r="B222" t="s" s="0">
        <v>89</v>
      </c>
      <c r="C222" t="s" s="0">
        <v>89</v>
      </c>
      <c r="D222" t="s" s="0">
        <v>450</v>
      </c>
      <c r="E222" t="s" s="0">
        <v>451</v>
      </c>
      <c r="F222" t="s" s="0">
        <v>49</v>
      </c>
      <c r="G222" s="2" t="n">
        <v>52.0</v>
      </c>
      <c r="H222" t="s" s="0">
        <v>120</v>
      </c>
      <c r="I222" s="3" t="n">
        <v>12.4</v>
      </c>
      <c r="J222" s="3" t="n">
        <v>6.82</v>
      </c>
      <c r="L222" s="3" t="n">
        <v>19.23</v>
      </c>
      <c r="M222" s="3" t="n">
        <v>47.61</v>
      </c>
      <c r="N222" s="3" t="n">
        <v>999.86</v>
      </c>
      <c r="P222" t="s" s="0">
        <v>89</v>
      </c>
      <c r="Q222" s="0"/>
      <c r="R222" s="0"/>
      <c r="S222" s="0"/>
    </row>
    <row r="224">
      <c r="A224" s="1" t="s">
        <v>461</v>
      </c>
      <c r="C224" s="1" t="s">
        <v>462</v>
      </c>
    </row>
    <row r="225">
      <c r="A225" t="s" s="0">
        <v>463</v>
      </c>
      <c r="B225" t="s" s="0">
        <v>89</v>
      </c>
      <c r="C225" t="s" s="0">
        <v>89</v>
      </c>
      <c r="D225" t="s" s="0">
        <v>464</v>
      </c>
      <c r="E225" t="s" s="0">
        <v>465</v>
      </c>
      <c r="F225" t="s" s="0">
        <v>41</v>
      </c>
      <c r="G225" s="2" t="n">
        <v>10.0</v>
      </c>
      <c r="H225" t="s" s="0">
        <v>120</v>
      </c>
      <c r="I225" s="3" t="n">
        <v>16.8</v>
      </c>
      <c r="J225" s="3" t="n">
        <v>3.51</v>
      </c>
      <c r="L225" s="3" t="n">
        <v>20.31</v>
      </c>
      <c r="M225" s="3" t="n">
        <v>9.67</v>
      </c>
      <c r="N225" s="3" t="n">
        <v>203.07</v>
      </c>
      <c r="P225" t="s" s="0">
        <v>89</v>
      </c>
      <c r="Q225" s="0"/>
      <c r="R225" s="0"/>
      <c r="S225" s="0"/>
    </row>
    <row r="226">
      <c r="A226" t="s" s="0">
        <v>466</v>
      </c>
      <c r="B226" t="s" s="0">
        <v>89</v>
      </c>
      <c r="C226" t="s" s="0">
        <v>89</v>
      </c>
      <c r="D226" t="s" s="0">
        <v>467</v>
      </c>
      <c r="E226" t="s" s="0">
        <v>468</v>
      </c>
      <c r="F226" t="s" s="0">
        <v>45</v>
      </c>
      <c r="G226" s="2" t="n">
        <v>60.0</v>
      </c>
      <c r="H226" t="s" s="0">
        <v>120</v>
      </c>
      <c r="I226" s="3" t="n">
        <v>16.8</v>
      </c>
      <c r="J226" s="3" t="n">
        <v>5.85</v>
      </c>
      <c r="L226" s="3" t="n">
        <v>22.65</v>
      </c>
      <c r="M226" s="3" t="n">
        <v>64.71</v>
      </c>
      <c r="N226" s="3" t="n">
        <v>1358.91</v>
      </c>
      <c r="P226" t="s" s="0">
        <v>89</v>
      </c>
      <c r="Q226" s="0"/>
      <c r="R226" t="s" s="0">
        <v>89</v>
      </c>
      <c r="S226" s="0"/>
    </row>
    <row r="227">
      <c r="A227" t="s" s="0">
        <v>469</v>
      </c>
      <c r="B227" t="s" s="0">
        <v>89</v>
      </c>
      <c r="C227" t="s" s="0">
        <v>89</v>
      </c>
      <c r="D227" t="s" s="0">
        <v>467</v>
      </c>
      <c r="E227" t="s" s="0">
        <v>468</v>
      </c>
      <c r="F227" t="s" s="0">
        <v>48</v>
      </c>
      <c r="G227" s="2" t="n">
        <v>75.0</v>
      </c>
      <c r="H227" t="s" s="0">
        <v>120</v>
      </c>
      <c r="I227" s="3" t="n">
        <v>16.8</v>
      </c>
      <c r="J227" s="3" t="n">
        <v>5.85</v>
      </c>
      <c r="L227" s="3" t="n">
        <v>22.65</v>
      </c>
      <c r="M227" s="3" t="n">
        <v>80.89</v>
      </c>
      <c r="N227" s="3" t="n">
        <v>1698.64</v>
      </c>
      <c r="P227" t="s" s="0">
        <v>89</v>
      </c>
      <c r="Q227" s="0"/>
      <c r="R227" s="0"/>
      <c r="S227" s="0"/>
    </row>
    <row r="228">
      <c r="A228" t="s" s="0">
        <v>470</v>
      </c>
      <c r="B228" t="s" s="0">
        <v>89</v>
      </c>
      <c r="C228" t="s" s="0">
        <v>89</v>
      </c>
      <c r="D228" t="s" s="0">
        <v>467</v>
      </c>
      <c r="E228" t="s" s="0">
        <v>465</v>
      </c>
      <c r="F228" t="s" s="0">
        <v>49</v>
      </c>
      <c r="G228" s="2" t="n">
        <v>60.0</v>
      </c>
      <c r="H228" t="s" s="0">
        <v>120</v>
      </c>
      <c r="I228" s="3" t="n">
        <v>16.8</v>
      </c>
      <c r="J228" s="3" t="n">
        <v>3.51</v>
      </c>
      <c r="L228" s="3" t="n">
        <v>20.31</v>
      </c>
      <c r="M228" s="3" t="n">
        <v>58.02</v>
      </c>
      <c r="N228" s="3" t="n">
        <v>1218.42</v>
      </c>
      <c r="P228" t="s" s="0">
        <v>89</v>
      </c>
      <c r="Q228" s="0"/>
      <c r="R228" s="0"/>
      <c r="S228" s="0"/>
    </row>
    <row r="229">
      <c r="A229" t="s" s="0">
        <v>471</v>
      </c>
      <c r="B229" t="s" s="0">
        <v>89</v>
      </c>
      <c r="C229" t="s" s="0">
        <v>89</v>
      </c>
      <c r="D229" t="s" s="0">
        <v>472</v>
      </c>
      <c r="E229" t="s" s="0">
        <v>473</v>
      </c>
      <c r="F229" t="s" s="0">
        <v>54</v>
      </c>
      <c r="G229" s="2" t="n">
        <v>14.399999618530273</v>
      </c>
      <c r="H229" t="s" s="0">
        <v>120</v>
      </c>
      <c r="I229" s="3" t="n">
        <v>34.86</v>
      </c>
      <c r="J229" s="3" t="n">
        <v>0.0</v>
      </c>
      <c r="L229" s="3" t="n">
        <v>34.86</v>
      </c>
      <c r="M229" s="3" t="n">
        <v>23.9</v>
      </c>
      <c r="N229" s="3" t="n">
        <v>501.98</v>
      </c>
      <c r="P229" t="s" s="0">
        <v>89</v>
      </c>
      <c r="Q229" s="0"/>
      <c r="R229" s="0"/>
      <c r="S229" s="0"/>
    </row>
    <row r="232" s="1" customFormat="true">
      <c r="A232" s="1" t="s">
        <v>474</v>
      </c>
      <c r="B232" s="1" t="s">
        <v>21</v>
      </c>
      <c r="O232" s="1" t="n">
        <v>24273.31</v>
      </c>
    </row>
    <row r="233"/>
    <row r="234">
      <c r="A234" s="1" t="s">
        <v>475</v>
      </c>
      <c r="C234" s="1" t="s">
        <v>476</v>
      </c>
    </row>
    <row r="235">
      <c r="A235" t="s" s="0">
        <v>477</v>
      </c>
      <c r="B235" t="s" s="0">
        <v>89</v>
      </c>
      <c r="C235" t="s" s="0">
        <v>89</v>
      </c>
      <c r="D235" t="s" s="0">
        <v>478</v>
      </c>
      <c r="E235" t="s" s="0">
        <v>479</v>
      </c>
      <c r="F235" t="s" s="0">
        <v>45</v>
      </c>
      <c r="G235" s="2" t="n">
        <v>11.770000457763672</v>
      </c>
      <c r="H235" t="s" s="0">
        <v>120</v>
      </c>
      <c r="I235" s="3" t="n">
        <v>41.34</v>
      </c>
      <c r="J235" s="3" t="n">
        <v>32.34</v>
      </c>
      <c r="L235" s="3" t="n">
        <v>73.68</v>
      </c>
      <c r="M235" s="3" t="n">
        <v>41.3</v>
      </c>
      <c r="N235" s="3" t="n">
        <v>867.26</v>
      </c>
      <c r="P235" t="s" s="0">
        <v>89</v>
      </c>
      <c r="Q235" s="0"/>
      <c r="R235" s="0"/>
      <c r="S235" s="0"/>
    </row>
    <row r="236">
      <c r="A236" t="s" s="0">
        <v>480</v>
      </c>
      <c r="B236" t="s" s="0">
        <v>89</v>
      </c>
      <c r="C236" t="s" s="0">
        <v>89</v>
      </c>
      <c r="D236" t="s" s="0">
        <v>481</v>
      </c>
      <c r="E236" t="s" s="0">
        <v>299</v>
      </c>
      <c r="F236" t="s" s="0">
        <v>45</v>
      </c>
      <c r="G236" s="2" t="n">
        <v>12.895999908447266</v>
      </c>
      <c r="H236" t="s" s="0">
        <v>120</v>
      </c>
      <c r="I236" s="3" t="n">
        <v>11.58</v>
      </c>
      <c r="J236" s="3" t="n">
        <v>11.97</v>
      </c>
      <c r="L236" s="3" t="n">
        <v>23.55</v>
      </c>
      <c r="M236" s="3" t="n">
        <v>14.47</v>
      </c>
      <c r="N236" s="3" t="n">
        <v>303.66</v>
      </c>
      <c r="P236" t="s" s="0">
        <v>89</v>
      </c>
      <c r="Q236" s="0"/>
      <c r="R236" s="0"/>
      <c r="S236" s="0"/>
    </row>
    <row r="237">
      <c r="A237" t="s" s="0">
        <v>482</v>
      </c>
      <c r="B237" t="s" s="0">
        <v>89</v>
      </c>
      <c r="C237" t="s" s="0">
        <v>89</v>
      </c>
      <c r="D237" t="s" s="0">
        <v>483</v>
      </c>
      <c r="E237" t="s" s="0">
        <v>484</v>
      </c>
      <c r="F237" t="s" s="0">
        <v>48</v>
      </c>
      <c r="G237" s="2" t="n">
        <v>24.0</v>
      </c>
      <c r="H237" t="s" s="0">
        <v>120</v>
      </c>
      <c r="I237" s="3" t="n">
        <v>19.29</v>
      </c>
      <c r="J237" s="3" t="n">
        <v>6.14</v>
      </c>
      <c r="L237" s="3" t="n">
        <v>25.44</v>
      </c>
      <c r="M237" s="3" t="n">
        <v>29.07</v>
      </c>
      <c r="N237" s="3" t="n">
        <v>610.47</v>
      </c>
      <c r="P237" t="s" s="0">
        <v>89</v>
      </c>
      <c r="Q237" s="0"/>
      <c r="R237" s="0"/>
      <c r="S237" s="0"/>
    </row>
    <row r="238">
      <c r="A238" t="s" s="0">
        <v>485</v>
      </c>
      <c r="B238" t="s" s="0">
        <v>89</v>
      </c>
      <c r="C238" t="s" s="0">
        <v>89</v>
      </c>
      <c r="D238" t="s" s="0">
        <v>486</v>
      </c>
      <c r="E238" t="s" s="0">
        <v>487</v>
      </c>
      <c r="F238" t="s" s="0">
        <v>48</v>
      </c>
      <c r="G238" s="2" t="n">
        <v>24.0</v>
      </c>
      <c r="H238" t="s" s="0">
        <v>120</v>
      </c>
      <c r="I238" s="3" t="n">
        <v>22.05</v>
      </c>
      <c r="J238" s="3" t="n">
        <v>37.49</v>
      </c>
      <c r="L238" s="3" t="n">
        <v>59.54</v>
      </c>
      <c r="M238" s="3" t="n">
        <v>68.04</v>
      </c>
      <c r="N238" s="3" t="n">
        <v>1428.84</v>
      </c>
      <c r="P238" t="s" s="0">
        <v>89</v>
      </c>
      <c r="Q238" s="0"/>
      <c r="R238" s="0"/>
      <c r="S238" s="0"/>
    </row>
    <row r="239">
      <c r="A239" t="s" s="0">
        <v>488</v>
      </c>
      <c r="B239" t="s" s="0">
        <v>89</v>
      </c>
      <c r="C239" t="s" s="0">
        <v>89</v>
      </c>
      <c r="D239" t="s" s="0">
        <v>481</v>
      </c>
      <c r="E239" t="s" s="0">
        <v>299</v>
      </c>
      <c r="F239" t="s" s="0">
        <v>48</v>
      </c>
      <c r="G239" s="2" t="n">
        <v>28.0</v>
      </c>
      <c r="H239" t="s" s="0">
        <v>120</v>
      </c>
      <c r="I239" s="3" t="n">
        <v>11.58</v>
      </c>
      <c r="J239" s="3" t="n">
        <v>11.97</v>
      </c>
      <c r="L239" s="3" t="n">
        <v>23.55</v>
      </c>
      <c r="M239" s="3" t="n">
        <v>31.39</v>
      </c>
      <c r="N239" s="3" t="n">
        <v>659.29</v>
      </c>
      <c r="P239" t="s" s="0">
        <v>89</v>
      </c>
      <c r="Q239" s="0"/>
      <c r="R239" s="0"/>
      <c r="S239" s="0"/>
    </row>
    <row r="240">
      <c r="A240" t="s" s="0">
        <v>489</v>
      </c>
      <c r="B240" t="s" s="0">
        <v>89</v>
      </c>
      <c r="C240" t="s" s="0">
        <v>89</v>
      </c>
      <c r="D240" t="s" s="0">
        <v>490</v>
      </c>
      <c r="E240" t="s" s="0">
        <v>491</v>
      </c>
      <c r="F240" t="s" s="0">
        <v>49</v>
      </c>
      <c r="G240" s="2" t="n">
        <v>24.0</v>
      </c>
      <c r="H240" t="s" s="0">
        <v>114</v>
      </c>
      <c r="I240" s="3" t="n">
        <v>35.83</v>
      </c>
      <c r="J240" s="3" t="n">
        <v>12.06</v>
      </c>
      <c r="L240" s="3" t="n">
        <v>47.9</v>
      </c>
      <c r="M240" s="3" t="n">
        <v>54.74</v>
      </c>
      <c r="N240" s="3" t="n">
        <v>1149.5</v>
      </c>
      <c r="P240" t="s" s="0">
        <v>89</v>
      </c>
      <c r="Q240" s="0"/>
      <c r="R240" s="0"/>
      <c r="S240" s="0"/>
    </row>
    <row r="241">
      <c r="A241" t="s" s="0">
        <v>492</v>
      </c>
      <c r="B241" t="s" s="0">
        <v>89</v>
      </c>
      <c r="C241" t="s" s="0">
        <v>89</v>
      </c>
      <c r="D241" t="s" s="0">
        <v>490</v>
      </c>
      <c r="E241" t="s" s="0">
        <v>491</v>
      </c>
      <c r="F241" t="s" s="0">
        <v>49</v>
      </c>
      <c r="G241" s="2" t="n">
        <v>40.0</v>
      </c>
      <c r="H241" t="s" s="0">
        <v>114</v>
      </c>
      <c r="I241" s="3" t="n">
        <v>35.83</v>
      </c>
      <c r="J241" s="3" t="n">
        <v>12.06</v>
      </c>
      <c r="L241" s="3" t="n">
        <v>47.9</v>
      </c>
      <c r="M241" s="3" t="n">
        <v>91.23</v>
      </c>
      <c r="N241" s="3" t="n">
        <v>1915.83</v>
      </c>
      <c r="P241" t="s" s="0">
        <v>89</v>
      </c>
      <c r="Q241" s="0"/>
      <c r="R241" s="0"/>
      <c r="S241" t="s" s="0">
        <v>493</v>
      </c>
    </row>
    <row r="242">
      <c r="A242" t="s" s="0">
        <v>494</v>
      </c>
      <c r="B242" t="s" s="0">
        <v>89</v>
      </c>
      <c r="C242" t="s" s="0">
        <v>89</v>
      </c>
      <c r="D242" t="s" s="0">
        <v>495</v>
      </c>
      <c r="E242" t="s" s="0">
        <v>496</v>
      </c>
      <c r="F242" t="s" s="0">
        <v>49</v>
      </c>
      <c r="G242" s="2" t="n">
        <v>21.309999465942383</v>
      </c>
      <c r="H242" t="s" s="0">
        <v>120</v>
      </c>
      <c r="I242" s="3" t="n">
        <v>24.12</v>
      </c>
      <c r="J242" s="3" t="n">
        <v>9.87</v>
      </c>
      <c r="L242" s="3" t="n">
        <v>33.99</v>
      </c>
      <c r="M242" s="3" t="n">
        <v>34.5</v>
      </c>
      <c r="N242" s="3" t="n">
        <v>724.27</v>
      </c>
      <c r="P242" t="s" s="0">
        <v>89</v>
      </c>
      <c r="Q242" s="0"/>
      <c r="R242" s="0"/>
      <c r="S242" s="0"/>
    </row>
    <row r="243">
      <c r="A243" t="s" s="0">
        <v>497</v>
      </c>
      <c r="B243" t="s" s="0">
        <v>89</v>
      </c>
      <c r="C243" t="s" s="0">
        <v>89</v>
      </c>
      <c r="D243" t="s" s="0">
        <v>486</v>
      </c>
      <c r="E243" t="s" s="0">
        <v>487</v>
      </c>
      <c r="F243" t="s" s="0">
        <v>49</v>
      </c>
      <c r="G243" s="2" t="n">
        <v>21.309999465942383</v>
      </c>
      <c r="H243" t="s" s="0">
        <v>120</v>
      </c>
      <c r="I243" s="3" t="n">
        <v>22.05</v>
      </c>
      <c r="J243" s="3" t="n">
        <v>37.49</v>
      </c>
      <c r="L243" s="3" t="n">
        <v>59.54</v>
      </c>
      <c r="M243" s="3" t="n">
        <v>60.42</v>
      </c>
      <c r="N243" s="3" t="n">
        <v>1268.7</v>
      </c>
      <c r="P243" t="s" s="0">
        <v>89</v>
      </c>
      <c r="Q243" s="0"/>
      <c r="R243" s="0"/>
      <c r="S243" s="0"/>
    </row>
    <row r="244">
      <c r="A244" t="s" s="0">
        <v>498</v>
      </c>
      <c r="B244" t="s" s="0">
        <v>89</v>
      </c>
      <c r="C244" t="s" s="0">
        <v>89</v>
      </c>
      <c r="D244" t="s" s="0">
        <v>478</v>
      </c>
      <c r="E244" t="s" s="0">
        <v>479</v>
      </c>
      <c r="F244" t="s" s="0">
        <v>49</v>
      </c>
      <c r="G244" s="2" t="n">
        <v>21.309999465942383</v>
      </c>
      <c r="H244" t="s" s="0">
        <v>120</v>
      </c>
      <c r="I244" s="3" t="n">
        <v>57.75</v>
      </c>
      <c r="J244" s="3" t="n">
        <v>32.34</v>
      </c>
      <c r="L244" s="3" t="n">
        <v>90.09</v>
      </c>
      <c r="M244" s="3" t="n">
        <v>91.43</v>
      </c>
      <c r="N244" s="3" t="n">
        <v>1919.84</v>
      </c>
      <c r="P244" t="s" s="0">
        <v>89</v>
      </c>
      <c r="Q244" s="0"/>
      <c r="R244" s="0"/>
      <c r="S244" s="0"/>
    </row>
    <row r="245">
      <c r="A245" t="s" s="0">
        <v>499</v>
      </c>
      <c r="B245" t="s" s="0">
        <v>89</v>
      </c>
      <c r="C245" t="s" s="0">
        <v>89</v>
      </c>
      <c r="D245" t="s" s="0">
        <v>481</v>
      </c>
      <c r="E245" t="s" s="0">
        <v>299</v>
      </c>
      <c r="F245" t="s" s="0">
        <v>49</v>
      </c>
      <c r="G245" s="2" t="n">
        <v>25.0</v>
      </c>
      <c r="H245" t="s" s="0">
        <v>120</v>
      </c>
      <c r="I245" s="3" t="n">
        <v>11.58</v>
      </c>
      <c r="J245" s="3" t="n">
        <v>11.97</v>
      </c>
      <c r="L245" s="3" t="n">
        <v>23.55</v>
      </c>
      <c r="M245" s="3" t="n">
        <v>28.03</v>
      </c>
      <c r="N245" s="3" t="n">
        <v>588.66</v>
      </c>
      <c r="P245" t="s" s="0">
        <v>89</v>
      </c>
      <c r="Q245" s="0"/>
      <c r="R245" s="0"/>
      <c r="S245" t="s" s="0">
        <v>307</v>
      </c>
    </row>
    <row r="247">
      <c r="A247" s="1" t="s">
        <v>500</v>
      </c>
      <c r="C247" s="1" t="s">
        <v>501</v>
      </c>
    </row>
    <row r="248">
      <c r="A248" t="s" s="0">
        <v>502</v>
      </c>
      <c r="B248" t="s" s="0">
        <v>89</v>
      </c>
      <c r="C248" t="s" s="0">
        <v>89</v>
      </c>
      <c r="D248" t="s" s="0">
        <v>503</v>
      </c>
      <c r="E248" t="s" s="0">
        <v>504</v>
      </c>
      <c r="F248" t="s" s="0">
        <v>45</v>
      </c>
      <c r="G248" s="2" t="n">
        <v>12.895999908447266</v>
      </c>
      <c r="H248" t="s" s="0">
        <v>120</v>
      </c>
      <c r="I248" s="3" t="n">
        <v>2.67</v>
      </c>
      <c r="J248" s="3" t="n">
        <v>1.05</v>
      </c>
      <c r="L248" s="3" t="n">
        <v>3.72</v>
      </c>
      <c r="M248" s="3" t="n">
        <v>2.28</v>
      </c>
      <c r="N248" s="3" t="n">
        <v>47.98</v>
      </c>
      <c r="P248" t="s" s="0">
        <v>89</v>
      </c>
      <c r="Q248" s="0"/>
      <c r="R248" s="0"/>
      <c r="S248" s="0"/>
    </row>
    <row r="249">
      <c r="A249" t="s" s="0">
        <v>505</v>
      </c>
      <c r="B249" t="s" s="0">
        <v>89</v>
      </c>
      <c r="C249" t="s" s="0">
        <v>89</v>
      </c>
      <c r="D249" t="s" s="0">
        <v>506</v>
      </c>
      <c r="E249" t="s" s="0">
        <v>507</v>
      </c>
      <c r="F249" t="s" s="0">
        <v>45</v>
      </c>
      <c r="G249" s="2" t="n">
        <v>12.895999908447266</v>
      </c>
      <c r="H249" t="s" s="0">
        <v>120</v>
      </c>
      <c r="I249" s="3" t="n">
        <v>10.93</v>
      </c>
      <c r="J249" s="3" t="n">
        <v>44.01</v>
      </c>
      <c r="L249" s="3" t="n">
        <v>54.93</v>
      </c>
      <c r="M249" s="3" t="n">
        <v>33.73</v>
      </c>
      <c r="N249" s="3" t="n">
        <v>708.4</v>
      </c>
      <c r="P249" t="s" s="0">
        <v>89</v>
      </c>
      <c r="Q249" s="0"/>
      <c r="R249" s="0"/>
      <c r="S249" s="0"/>
    </row>
    <row r="250">
      <c r="A250" t="s" s="0">
        <v>508</v>
      </c>
      <c r="B250" t="s" s="0">
        <v>89</v>
      </c>
      <c r="C250" t="s" s="0">
        <v>89</v>
      </c>
      <c r="D250" t="s" s="0">
        <v>509</v>
      </c>
      <c r="E250" t="s" s="0">
        <v>419</v>
      </c>
      <c r="F250" t="s" s="0">
        <v>45</v>
      </c>
      <c r="G250" s="2" t="n">
        <v>12.895999908447266</v>
      </c>
      <c r="H250" t="s" s="0">
        <v>120</v>
      </c>
      <c r="I250" s="3" t="n">
        <v>23.15</v>
      </c>
      <c r="J250" s="3" t="n">
        <v>6.3</v>
      </c>
      <c r="L250" s="3" t="n">
        <v>29.45</v>
      </c>
      <c r="M250" s="3" t="n">
        <v>18.07</v>
      </c>
      <c r="N250" s="3" t="n">
        <v>379.81</v>
      </c>
      <c r="P250" t="s" s="0">
        <v>89</v>
      </c>
      <c r="Q250" s="0"/>
      <c r="R250" s="0"/>
      <c r="S250" s="0"/>
    </row>
    <row r="251">
      <c r="A251" t="s" s="0">
        <v>510</v>
      </c>
      <c r="B251" t="s" s="0">
        <v>89</v>
      </c>
      <c r="C251" t="s" s="0">
        <v>89</v>
      </c>
      <c r="D251" t="s" s="0">
        <v>511</v>
      </c>
      <c r="E251" t="s" s="0">
        <v>512</v>
      </c>
      <c r="F251" t="s" s="0">
        <v>48</v>
      </c>
      <c r="G251" s="2" t="n">
        <v>20.0</v>
      </c>
      <c r="H251" t="s" s="0">
        <v>120</v>
      </c>
      <c r="I251" s="3" t="n">
        <v>6.07</v>
      </c>
      <c r="J251" s="3" t="n">
        <v>25.23</v>
      </c>
      <c r="L251" s="3" t="n">
        <v>31.3</v>
      </c>
      <c r="M251" s="3" t="n">
        <v>29.81</v>
      </c>
      <c r="N251" s="3" t="n">
        <v>626.04</v>
      </c>
      <c r="P251" t="s" s="0">
        <v>89</v>
      </c>
      <c r="Q251" s="0"/>
      <c r="R251" s="0"/>
      <c r="S251" s="0"/>
    </row>
    <row r="252">
      <c r="A252" t="s" s="0">
        <v>513</v>
      </c>
      <c r="B252" t="s" s="0">
        <v>89</v>
      </c>
      <c r="C252" t="s" s="0">
        <v>89</v>
      </c>
      <c r="D252" t="s" s="0">
        <v>506</v>
      </c>
      <c r="E252" t="s" s="0">
        <v>507</v>
      </c>
      <c r="F252" t="s" s="0">
        <v>48</v>
      </c>
      <c r="G252" s="2" t="n">
        <v>20.0</v>
      </c>
      <c r="H252" t="s" s="0">
        <v>120</v>
      </c>
      <c r="I252" s="3" t="n">
        <v>10.93</v>
      </c>
      <c r="J252" s="3" t="n">
        <v>44.01</v>
      </c>
      <c r="L252" s="3" t="n">
        <v>54.93</v>
      </c>
      <c r="M252" s="3" t="n">
        <v>52.31</v>
      </c>
      <c r="N252" s="3" t="n">
        <v>1098.64</v>
      </c>
      <c r="P252" t="s" s="0">
        <v>89</v>
      </c>
      <c r="Q252" s="0"/>
      <c r="R252" s="0"/>
      <c r="S252" s="0"/>
    </row>
    <row r="253">
      <c r="A253" t="s" s="0">
        <v>514</v>
      </c>
      <c r="B253" t="s" s="0">
        <v>89</v>
      </c>
      <c r="C253" t="s" s="0">
        <v>89</v>
      </c>
      <c r="D253" t="s" s="0">
        <v>515</v>
      </c>
      <c r="E253" t="s" s="0">
        <v>516</v>
      </c>
      <c r="F253" t="s" s="0">
        <v>48</v>
      </c>
      <c r="G253" s="2" t="n">
        <v>20.0</v>
      </c>
      <c r="H253" t="s" s="0">
        <v>120</v>
      </c>
      <c r="I253" s="3" t="n">
        <v>2.67</v>
      </c>
      <c r="J253" s="3" t="n">
        <v>3.15</v>
      </c>
      <c r="L253" s="3" t="n">
        <v>5.82</v>
      </c>
      <c r="M253" s="3" t="n">
        <v>5.54</v>
      </c>
      <c r="N253" s="3" t="n">
        <v>116.42</v>
      </c>
      <c r="P253" t="s" s="0">
        <v>89</v>
      </c>
      <c r="Q253" s="0"/>
      <c r="R253" s="0"/>
      <c r="S253" s="0"/>
    </row>
    <row r="254">
      <c r="A254" t="s" s="0">
        <v>517</v>
      </c>
      <c r="B254" t="s" s="0">
        <v>89</v>
      </c>
      <c r="C254" t="s" s="0">
        <v>89</v>
      </c>
      <c r="D254" t="s" s="0">
        <v>511</v>
      </c>
      <c r="E254" t="s" s="0">
        <v>518</v>
      </c>
      <c r="F254" t="s" s="0">
        <v>49</v>
      </c>
      <c r="G254" s="2" t="n">
        <v>45.0</v>
      </c>
      <c r="H254" t="s" s="0">
        <v>120</v>
      </c>
      <c r="I254" s="3" t="n">
        <v>6.07</v>
      </c>
      <c r="J254" s="3" t="n">
        <v>33.17</v>
      </c>
      <c r="L254" s="3" t="n">
        <v>39.24</v>
      </c>
      <c r="M254" s="3" t="n">
        <v>84.08</v>
      </c>
      <c r="N254" s="3" t="n">
        <v>1765.79</v>
      </c>
      <c r="P254" t="s" s="0">
        <v>89</v>
      </c>
      <c r="Q254" s="0"/>
      <c r="R254" s="0"/>
      <c r="S254" t="s" s="0">
        <v>519</v>
      </c>
    </row>
    <row r="255">
      <c r="A255" t="s" s="0">
        <v>520</v>
      </c>
      <c r="B255" t="s" s="0">
        <v>89</v>
      </c>
      <c r="C255" t="s" s="0">
        <v>89</v>
      </c>
      <c r="D255" t="s" s="0">
        <v>506</v>
      </c>
      <c r="E255" t="s" s="0">
        <v>287</v>
      </c>
      <c r="F255" t="s" s="0">
        <v>49</v>
      </c>
      <c r="G255" s="2" t="n">
        <v>45.0</v>
      </c>
      <c r="H255" t="s" s="0">
        <v>120</v>
      </c>
      <c r="I255" s="3" t="n">
        <v>10.93</v>
      </c>
      <c r="J255" s="3" t="n">
        <v>39.08</v>
      </c>
      <c r="L255" s="3" t="n">
        <v>50.01</v>
      </c>
      <c r="M255" s="3" t="n">
        <v>107.17</v>
      </c>
      <c r="N255" s="3" t="n">
        <v>2250.35</v>
      </c>
      <c r="P255" t="s" s="0">
        <v>89</v>
      </c>
      <c r="Q255" s="0"/>
      <c r="R255" s="0"/>
      <c r="S255" t="s" s="0">
        <v>288</v>
      </c>
    </row>
    <row r="256">
      <c r="A256" t="s" s="0">
        <v>521</v>
      </c>
      <c r="B256" t="s" s="0">
        <v>89</v>
      </c>
      <c r="C256" t="s" s="0">
        <v>89</v>
      </c>
      <c r="D256" t="s" s="0">
        <v>522</v>
      </c>
      <c r="E256" t="s" s="0">
        <v>523</v>
      </c>
      <c r="F256" t="s" s="0">
        <v>49</v>
      </c>
      <c r="G256" s="2" t="n">
        <v>20.0</v>
      </c>
      <c r="H256" t="s" s="0">
        <v>114</v>
      </c>
      <c r="I256" s="3" t="n">
        <v>9.71</v>
      </c>
      <c r="J256" s="3" t="n">
        <v>15.43</v>
      </c>
      <c r="L256" s="3" t="n">
        <v>25.15</v>
      </c>
      <c r="M256" s="3" t="n">
        <v>23.95</v>
      </c>
      <c r="N256" s="3" t="n">
        <v>502.95</v>
      </c>
      <c r="P256" t="s" s="0">
        <v>89</v>
      </c>
      <c r="Q256" s="0"/>
      <c r="R256" s="0"/>
      <c r="S256" s="0"/>
    </row>
    <row r="258">
      <c r="A258" s="1" t="s">
        <v>524</v>
      </c>
      <c r="C258" s="1" t="s">
        <v>525</v>
      </c>
    </row>
    <row r="259">
      <c r="A259" t="s" s="0">
        <v>526</v>
      </c>
      <c r="B259" t="s" s="0">
        <v>89</v>
      </c>
      <c r="C259" t="s" s="0">
        <v>89</v>
      </c>
      <c r="D259" t="s" s="0">
        <v>527</v>
      </c>
      <c r="E259" t="s" s="0">
        <v>528</v>
      </c>
      <c r="F259" t="s" s="0">
        <v>45</v>
      </c>
      <c r="G259" s="2" t="n">
        <v>11.777999877929688</v>
      </c>
      <c r="H259" t="s" s="0">
        <v>120</v>
      </c>
      <c r="I259" s="3" t="n">
        <v>31.57</v>
      </c>
      <c r="J259" s="3" t="n">
        <v>34.65</v>
      </c>
      <c r="L259" s="3" t="n">
        <v>66.22</v>
      </c>
      <c r="M259" s="3" t="n">
        <v>37.14</v>
      </c>
      <c r="N259" s="3" t="n">
        <v>779.89</v>
      </c>
      <c r="P259" t="s" s="0">
        <v>89</v>
      </c>
      <c r="Q259" s="0"/>
      <c r="R259" s="0"/>
      <c r="S259" s="0"/>
    </row>
    <row r="260">
      <c r="A260" t="s" s="0">
        <v>529</v>
      </c>
      <c r="B260" t="s" s="0">
        <v>89</v>
      </c>
      <c r="C260" t="s" s="0">
        <v>89</v>
      </c>
      <c r="D260" t="s" s="0">
        <v>530</v>
      </c>
      <c r="E260" t="s" s="0">
        <v>530</v>
      </c>
      <c r="F260" t="s" s="0">
        <v>48</v>
      </c>
      <c r="G260" s="2" t="n">
        <v>24.0</v>
      </c>
      <c r="H260" t="s" s="0">
        <v>120</v>
      </c>
      <c r="I260" s="3" t="n">
        <v>12.14</v>
      </c>
      <c r="J260" s="3" t="n">
        <v>17.45</v>
      </c>
      <c r="L260" s="3" t="n">
        <v>29.59</v>
      </c>
      <c r="M260" s="3" t="n">
        <v>33.82</v>
      </c>
      <c r="N260" s="3" t="n">
        <v>710.2</v>
      </c>
      <c r="P260" t="s" s="0">
        <v>89</v>
      </c>
      <c r="Q260" s="0"/>
      <c r="R260" s="0"/>
      <c r="S260" s="0"/>
    </row>
    <row r="261">
      <c r="A261" t="s" s="0">
        <v>531</v>
      </c>
      <c r="B261" t="s" s="0">
        <v>89</v>
      </c>
      <c r="C261" t="s" s="0">
        <v>89</v>
      </c>
      <c r="D261" t="s" s="0">
        <v>530</v>
      </c>
      <c r="E261" t="s" s="0">
        <v>530</v>
      </c>
      <c r="F261" t="s" s="0">
        <v>49</v>
      </c>
      <c r="G261" s="2" t="n">
        <v>21.309999465942383</v>
      </c>
      <c r="H261" t="s" s="0">
        <v>120</v>
      </c>
      <c r="I261" s="3" t="n">
        <v>12.14</v>
      </c>
      <c r="J261" s="3" t="n">
        <v>17.45</v>
      </c>
      <c r="L261" s="3" t="n">
        <v>29.59</v>
      </c>
      <c r="M261" s="3" t="n">
        <v>30.03</v>
      </c>
      <c r="N261" s="3" t="n">
        <v>630.6</v>
      </c>
      <c r="P261" t="s" s="0">
        <v>89</v>
      </c>
      <c r="Q261" s="0"/>
      <c r="R261" s="0"/>
      <c r="S261" s="0"/>
    </row>
    <row r="262">
      <c r="A262" t="s" s="0">
        <v>532</v>
      </c>
      <c r="B262" t="s" s="0">
        <v>89</v>
      </c>
      <c r="C262" t="s" s="0">
        <v>89</v>
      </c>
      <c r="D262" t="s" s="0">
        <v>533</v>
      </c>
      <c r="E262" t="s" s="0">
        <v>433</v>
      </c>
      <c r="F262" t="s" s="0">
        <v>49</v>
      </c>
      <c r="G262" s="2" t="n">
        <v>20.0</v>
      </c>
      <c r="H262" t="s" s="0">
        <v>114</v>
      </c>
      <c r="I262" s="3" t="n">
        <v>14.57</v>
      </c>
      <c r="J262" s="3" t="n">
        <v>16.8</v>
      </c>
      <c r="L262" s="3" t="n">
        <v>31.37</v>
      </c>
      <c r="M262" s="3" t="n">
        <v>29.88</v>
      </c>
      <c r="N262" s="3" t="n">
        <v>627.38</v>
      </c>
      <c r="P262" t="s" s="0">
        <v>89</v>
      </c>
      <c r="Q262" s="0"/>
      <c r="R262" s="0"/>
      <c r="S262" s="0"/>
    </row>
    <row r="264">
      <c r="A264" s="1" t="s">
        <v>534</v>
      </c>
      <c r="C264" s="1" t="s">
        <v>535</v>
      </c>
    </row>
    <row r="265">
      <c r="A265" t="s" s="0">
        <v>536</v>
      </c>
      <c r="B265" t="s" s="0">
        <v>89</v>
      </c>
      <c r="C265" t="s" s="0">
        <v>89</v>
      </c>
      <c r="D265" t="s" s="0">
        <v>537</v>
      </c>
      <c r="E265" t="s" s="0">
        <v>538</v>
      </c>
      <c r="F265" t="s" s="0">
        <v>45</v>
      </c>
      <c r="G265" s="2" t="n">
        <v>8.059999465942383</v>
      </c>
      <c r="H265" t="s" s="0">
        <v>114</v>
      </c>
      <c r="I265" s="3" t="n">
        <v>11.17</v>
      </c>
      <c r="J265" s="3" t="n">
        <v>10.39</v>
      </c>
      <c r="L265" s="3" t="n">
        <v>21.56</v>
      </c>
      <c r="M265" s="3" t="n">
        <v>8.28</v>
      </c>
      <c r="N265" s="3" t="n">
        <v>173.81</v>
      </c>
      <c r="P265" t="s" s="0">
        <v>89</v>
      </c>
      <c r="Q265" s="0"/>
      <c r="R265" s="0"/>
      <c r="S265" s="0"/>
    </row>
    <row r="267">
      <c r="A267" s="1" t="s">
        <v>539</v>
      </c>
      <c r="C267" s="1" t="s">
        <v>540</v>
      </c>
    </row>
    <row r="268">
      <c r="A268" t="s" s="0">
        <v>541</v>
      </c>
      <c r="B268" t="s" s="0">
        <v>89</v>
      </c>
      <c r="C268" t="s" s="0">
        <v>89</v>
      </c>
      <c r="D268" t="s" s="0">
        <v>542</v>
      </c>
      <c r="E268" t="s" s="0">
        <v>543</v>
      </c>
      <c r="F268" t="s" s="0">
        <v>45</v>
      </c>
      <c r="G268" s="2" t="n">
        <v>12.0</v>
      </c>
      <c r="H268" t="s" s="0">
        <v>114</v>
      </c>
      <c r="I268" s="3" t="n">
        <v>9.71</v>
      </c>
      <c r="J268" s="3" t="n">
        <v>30.87</v>
      </c>
      <c r="L268" s="3" t="n">
        <v>40.58</v>
      </c>
      <c r="M268" s="3" t="n">
        <v>23.19</v>
      </c>
      <c r="N268" s="3" t="n">
        <v>486.99</v>
      </c>
      <c r="P268" t="s" s="0">
        <v>89</v>
      </c>
      <c r="Q268" s="0"/>
      <c r="R268" s="0"/>
      <c r="S268" s="0"/>
    </row>
    <row r="269">
      <c r="A269" t="s" s="0">
        <v>544</v>
      </c>
      <c r="B269" t="s" s="0">
        <v>89</v>
      </c>
      <c r="C269" t="s" s="0">
        <v>89</v>
      </c>
      <c r="D269" t="s" s="0">
        <v>542</v>
      </c>
      <c r="E269" t="s" s="0">
        <v>543</v>
      </c>
      <c r="F269" t="s" s="0">
        <v>48</v>
      </c>
      <c r="G269" s="2" t="n">
        <v>30.0</v>
      </c>
      <c r="H269" t="s" s="0">
        <v>114</v>
      </c>
      <c r="I269" s="3" t="n">
        <v>9.71</v>
      </c>
      <c r="J269" s="3" t="n">
        <v>30.87</v>
      </c>
      <c r="L269" s="3" t="n">
        <v>40.58</v>
      </c>
      <c r="M269" s="3" t="n">
        <v>57.98</v>
      </c>
      <c r="N269" s="3" t="n">
        <v>1217.48</v>
      </c>
      <c r="P269" t="s" s="0">
        <v>89</v>
      </c>
      <c r="Q269" s="0"/>
      <c r="R269" s="0"/>
      <c r="S269" s="0"/>
    </row>
    <row r="271">
      <c r="A271" s="1" t="s">
        <v>545</v>
      </c>
      <c r="C271" s="1" t="s">
        <v>546</v>
      </c>
    </row>
    <row r="272">
      <c r="A272" t="s" s="0">
        <v>547</v>
      </c>
      <c r="B272" t="s" s="0">
        <v>89</v>
      </c>
      <c r="C272" t="s" s="0">
        <v>89</v>
      </c>
      <c r="D272" t="s" s="0">
        <v>548</v>
      </c>
      <c r="E272" t="s" s="0">
        <v>549</v>
      </c>
      <c r="F272" t="s" s="0">
        <v>45</v>
      </c>
      <c r="G272" s="2" t="n">
        <v>12.0</v>
      </c>
      <c r="H272" t="s" s="0">
        <v>114</v>
      </c>
      <c r="I272" s="3" t="n">
        <v>36.42</v>
      </c>
      <c r="J272" s="3" t="n">
        <v>23.1</v>
      </c>
      <c r="L272" s="3" t="n">
        <v>59.52</v>
      </c>
      <c r="M272" s="3" t="n">
        <v>34.01</v>
      </c>
      <c r="N272" s="3" t="n">
        <v>714.26</v>
      </c>
      <c r="P272" t="s" s="0">
        <v>89</v>
      </c>
      <c r="Q272" s="0"/>
      <c r="R272" s="0"/>
      <c r="S272" s="0"/>
    </row>
    <row r="275" s="1" customFormat="true">
      <c r="A275" s="1" t="s">
        <v>550</v>
      </c>
      <c r="B275" s="1" t="s">
        <v>22</v>
      </c>
      <c r="O275" s="1" t="n">
        <v>6640.37</v>
      </c>
    </row>
    <row r="276"/>
    <row r="277">
      <c r="A277" s="1" t="s">
        <v>551</v>
      </c>
      <c r="C277" s="1" t="s">
        <v>552</v>
      </c>
    </row>
    <row r="278">
      <c r="A278" t="s" s="0">
        <v>553</v>
      </c>
      <c r="B278" t="s" s="0">
        <v>89</v>
      </c>
      <c r="C278" t="s" s="0">
        <v>89</v>
      </c>
      <c r="D278" t="s" s="0">
        <v>554</v>
      </c>
      <c r="E278" t="s" s="0">
        <v>555</v>
      </c>
      <c r="F278" t="s" s="0">
        <v>38</v>
      </c>
      <c r="G278" s="2" t="n">
        <v>3.869999885559082</v>
      </c>
      <c r="H278" t="s" s="0">
        <v>120</v>
      </c>
      <c r="I278" s="3" t="n">
        <v>30.32</v>
      </c>
      <c r="J278" s="3" t="n">
        <v>34.65</v>
      </c>
      <c r="L278" s="3" t="n">
        <v>64.97</v>
      </c>
      <c r="M278" s="3" t="n">
        <v>11.97</v>
      </c>
      <c r="N278" s="3" t="n">
        <v>251.43</v>
      </c>
      <c r="P278" t="s" s="0">
        <v>89</v>
      </c>
      <c r="Q278" s="0"/>
      <c r="R278" s="0"/>
      <c r="S278" s="0"/>
    </row>
    <row r="279">
      <c r="A279" t="s" s="0">
        <v>556</v>
      </c>
      <c r="B279" t="s" s="0">
        <v>89</v>
      </c>
      <c r="C279" t="s" s="0">
        <v>89</v>
      </c>
      <c r="D279" t="s" s="0">
        <v>554</v>
      </c>
      <c r="E279" t="s" s="0">
        <v>555</v>
      </c>
      <c r="F279" t="s" s="0">
        <v>39</v>
      </c>
      <c r="G279" s="2" t="n">
        <v>18.399999618530273</v>
      </c>
      <c r="H279" t="s" s="0">
        <v>120</v>
      </c>
      <c r="I279" s="3" t="n">
        <v>30.32</v>
      </c>
      <c r="J279" s="3" t="n">
        <v>34.65</v>
      </c>
      <c r="L279" s="3" t="n">
        <v>64.97</v>
      </c>
      <c r="M279" s="3" t="n">
        <v>56.92</v>
      </c>
      <c r="N279" s="3" t="n">
        <v>1195.42</v>
      </c>
      <c r="P279" t="s" s="0">
        <v>89</v>
      </c>
      <c r="Q279" s="0"/>
      <c r="R279" s="0"/>
      <c r="S279" s="0"/>
    </row>
    <row r="280">
      <c r="A280" t="s" s="0">
        <v>557</v>
      </c>
      <c r="B280" t="s" s="0">
        <v>89</v>
      </c>
      <c r="C280" t="s" s="0">
        <v>89</v>
      </c>
      <c r="D280" t="s" s="0">
        <v>554</v>
      </c>
      <c r="E280" t="s" s="0">
        <v>555</v>
      </c>
      <c r="F280" t="s" s="0">
        <v>40</v>
      </c>
      <c r="G280" s="2" t="n">
        <v>0.0</v>
      </c>
      <c r="H280" t="s" s="0">
        <v>120</v>
      </c>
      <c r="I280" s="3" t="n">
        <v>0.0</v>
      </c>
      <c r="J280" s="3" t="n">
        <v>0.0</v>
      </c>
      <c r="L280" s="3" t="n">
        <v>0.0</v>
      </c>
      <c r="M280" s="3" t="n">
        <v>0.0</v>
      </c>
      <c r="N280" s="3" t="n">
        <v>0.0</v>
      </c>
      <c r="P280" t="s" s="0">
        <v>89</v>
      </c>
      <c r="Q280" s="0"/>
      <c r="R280" s="0"/>
      <c r="S280" s="0"/>
    </row>
    <row r="281">
      <c r="A281" t="s" s="0">
        <v>558</v>
      </c>
      <c r="B281" t="s" s="0">
        <v>89</v>
      </c>
      <c r="C281" t="s" s="0">
        <v>89</v>
      </c>
      <c r="D281" t="s" s="0">
        <v>554</v>
      </c>
      <c r="E281" t="s" s="0">
        <v>555</v>
      </c>
      <c r="F281" t="s" s="0">
        <v>41</v>
      </c>
      <c r="G281" s="2" t="n">
        <v>11.520000457763672</v>
      </c>
      <c r="H281" t="s" s="0">
        <v>120</v>
      </c>
      <c r="I281" s="3" t="n">
        <v>30.32</v>
      </c>
      <c r="J281" s="3" t="n">
        <v>34.65</v>
      </c>
      <c r="L281" s="3" t="n">
        <v>64.97</v>
      </c>
      <c r="M281" s="3" t="n">
        <v>35.64</v>
      </c>
      <c r="N281" s="3" t="n">
        <v>748.44</v>
      </c>
      <c r="P281" t="s" s="0">
        <v>89</v>
      </c>
      <c r="Q281" s="0"/>
      <c r="R281" s="0"/>
      <c r="S281" s="0"/>
    </row>
    <row r="283">
      <c r="A283" s="1" t="s">
        <v>559</v>
      </c>
      <c r="C283" s="1" t="s">
        <v>560</v>
      </c>
    </row>
    <row r="284">
      <c r="A284" t="s" s="0">
        <v>561</v>
      </c>
      <c r="B284" t="s" s="0">
        <v>89</v>
      </c>
      <c r="C284" t="s" s="0">
        <v>89</v>
      </c>
      <c r="D284" t="s" s="0">
        <v>562</v>
      </c>
      <c r="E284" t="s" s="0">
        <v>563</v>
      </c>
      <c r="F284" t="s" s="0">
        <v>38</v>
      </c>
      <c r="G284" s="2" t="n">
        <v>3.869999885559082</v>
      </c>
      <c r="H284" t="s" s="0">
        <v>120</v>
      </c>
      <c r="I284" s="3" t="n">
        <v>20.16</v>
      </c>
      <c r="J284" s="3" t="n">
        <v>5.73</v>
      </c>
      <c r="L284" s="3" t="n">
        <v>25.89</v>
      </c>
      <c r="M284" s="3" t="n">
        <v>4.78</v>
      </c>
      <c r="N284" s="3" t="n">
        <v>100.21</v>
      </c>
      <c r="P284" t="s" s="0">
        <v>89</v>
      </c>
      <c r="Q284" s="0"/>
      <c r="R284" s="0"/>
      <c r="S284" s="0"/>
    </row>
    <row r="285">
      <c r="A285" t="s" s="0">
        <v>564</v>
      </c>
      <c r="B285" t="s" s="0">
        <v>89</v>
      </c>
      <c r="C285" t="s" s="0">
        <v>89</v>
      </c>
      <c r="D285" t="s" s="0">
        <v>562</v>
      </c>
      <c r="E285" t="s" s="0">
        <v>465</v>
      </c>
      <c r="F285" t="s" s="0">
        <v>39</v>
      </c>
      <c r="G285" s="2" t="n">
        <v>18.399999618530273</v>
      </c>
      <c r="H285" t="s" s="0">
        <v>120</v>
      </c>
      <c r="I285" s="3" t="n">
        <v>20.16</v>
      </c>
      <c r="J285" s="3" t="n">
        <v>3.51</v>
      </c>
      <c r="L285" s="3" t="n">
        <v>23.67</v>
      </c>
      <c r="M285" s="3" t="n">
        <v>20.73</v>
      </c>
      <c r="N285" s="3" t="n">
        <v>435.47</v>
      </c>
      <c r="P285" t="s" s="0">
        <v>89</v>
      </c>
      <c r="Q285" s="0"/>
      <c r="R285" s="0"/>
      <c r="S285" s="0"/>
    </row>
    <row r="286">
      <c r="A286" t="s" s="0">
        <v>565</v>
      </c>
      <c r="B286" t="s" s="0">
        <v>89</v>
      </c>
      <c r="C286" t="s" s="0">
        <v>89</v>
      </c>
      <c r="D286" t="s" s="0">
        <v>562</v>
      </c>
      <c r="E286" t="s" s="0">
        <v>465</v>
      </c>
      <c r="F286" t="s" s="0">
        <v>40</v>
      </c>
      <c r="G286" s="2" t="n">
        <v>10.199999809265137</v>
      </c>
      <c r="H286" t="s" s="0">
        <v>120</v>
      </c>
      <c r="I286" s="3" t="n">
        <v>20.16</v>
      </c>
      <c r="J286" s="3" t="n">
        <v>3.51</v>
      </c>
      <c r="L286" s="3" t="n">
        <v>23.67</v>
      </c>
      <c r="M286" s="3" t="n">
        <v>11.49</v>
      </c>
      <c r="N286" s="3" t="n">
        <v>241.4</v>
      </c>
      <c r="P286" t="s" s="0">
        <v>89</v>
      </c>
      <c r="Q286" s="0"/>
      <c r="R286" s="0"/>
      <c r="S286" s="0"/>
    </row>
    <row r="287">
      <c r="A287" t="s" s="0">
        <v>566</v>
      </c>
      <c r="B287" t="s" s="0">
        <v>89</v>
      </c>
      <c r="C287" t="s" s="0">
        <v>89</v>
      </c>
      <c r="D287" t="s" s="0">
        <v>562</v>
      </c>
      <c r="E287" t="s" s="0">
        <v>465</v>
      </c>
      <c r="F287" t="s" s="0">
        <v>41</v>
      </c>
      <c r="G287" s="2" t="n">
        <v>11.520000457763672</v>
      </c>
      <c r="H287" t="s" s="0">
        <v>120</v>
      </c>
      <c r="I287" s="3" t="n">
        <v>20.16</v>
      </c>
      <c r="J287" s="3" t="n">
        <v>3.51</v>
      </c>
      <c r="L287" s="3" t="n">
        <v>23.67</v>
      </c>
      <c r="M287" s="3" t="n">
        <v>12.98</v>
      </c>
      <c r="N287" s="3" t="n">
        <v>272.64</v>
      </c>
      <c r="P287" t="s" s="0">
        <v>89</v>
      </c>
      <c r="Q287" s="0"/>
      <c r="R287" s="0"/>
      <c r="S287" s="0"/>
    </row>
    <row r="288">
      <c r="A288" t="s" s="0">
        <v>567</v>
      </c>
      <c r="B288" t="s" s="0">
        <v>89</v>
      </c>
      <c r="C288" t="s" s="0">
        <v>89</v>
      </c>
      <c r="D288" t="s" s="0">
        <v>562</v>
      </c>
      <c r="E288" t="s" s="0">
        <v>468</v>
      </c>
      <c r="F288" t="s" s="0">
        <v>43</v>
      </c>
      <c r="G288" s="2" t="n">
        <v>12.319999694824219</v>
      </c>
      <c r="H288" t="s" s="0">
        <v>120</v>
      </c>
      <c r="I288" s="3" t="n">
        <v>20.16</v>
      </c>
      <c r="J288" s="3" t="n">
        <v>5.85</v>
      </c>
      <c r="L288" s="3" t="n">
        <v>26.01</v>
      </c>
      <c r="M288" s="3" t="n">
        <v>15.26</v>
      </c>
      <c r="N288" s="3" t="n">
        <v>320.42</v>
      </c>
      <c r="P288" t="s" s="0">
        <v>89</v>
      </c>
      <c r="Q288" s="0"/>
      <c r="R288" s="0"/>
      <c r="S288" s="0"/>
    </row>
    <row r="289">
      <c r="A289" t="s" s="0">
        <v>568</v>
      </c>
      <c r="B289" t="s" s="0">
        <v>89</v>
      </c>
      <c r="C289" t="s" s="0">
        <v>89</v>
      </c>
      <c r="D289" t="s" s="0">
        <v>562</v>
      </c>
      <c r="E289" t="s" s="0">
        <v>465</v>
      </c>
      <c r="F289" t="s" s="0">
        <v>45</v>
      </c>
      <c r="G289" s="2" t="n">
        <v>24.0</v>
      </c>
      <c r="H289" t="s" s="0">
        <v>120</v>
      </c>
      <c r="I289" s="3" t="n">
        <v>20.16</v>
      </c>
      <c r="J289" s="3" t="n">
        <v>3.51</v>
      </c>
      <c r="L289" s="3" t="n">
        <v>23.67</v>
      </c>
      <c r="M289" s="3" t="n">
        <v>27.05</v>
      </c>
      <c r="N289" s="3" t="n">
        <v>568.01</v>
      </c>
      <c r="P289" t="s" s="0">
        <v>89</v>
      </c>
      <c r="Q289" s="0"/>
      <c r="R289" s="0"/>
      <c r="S289" s="0"/>
    </row>
    <row r="290">
      <c r="A290" t="s" s="0">
        <v>569</v>
      </c>
      <c r="B290" t="s" s="0">
        <v>89</v>
      </c>
      <c r="C290" t="s" s="0">
        <v>89</v>
      </c>
      <c r="D290" t="s" s="0">
        <v>562</v>
      </c>
      <c r="E290" t="s" s="0">
        <v>468</v>
      </c>
      <c r="F290" t="s" s="0">
        <v>47</v>
      </c>
      <c r="G290" s="2" t="n">
        <v>29.139999389648438</v>
      </c>
      <c r="H290" t="s" s="0">
        <v>120</v>
      </c>
      <c r="I290" s="3" t="n">
        <v>20.16</v>
      </c>
      <c r="J290" s="3" t="n">
        <v>5.85</v>
      </c>
      <c r="L290" s="3" t="n">
        <v>26.01</v>
      </c>
      <c r="M290" s="3" t="n">
        <v>36.09</v>
      </c>
      <c r="N290" s="3" t="n">
        <v>757.89</v>
      </c>
      <c r="P290" t="s" s="0">
        <v>89</v>
      </c>
      <c r="Q290" s="0"/>
      <c r="R290" s="0"/>
      <c r="S290" s="0"/>
    </row>
    <row r="291">
      <c r="A291" t="s" s="0">
        <v>570</v>
      </c>
      <c r="B291" t="s" s="0">
        <v>89</v>
      </c>
      <c r="C291" t="s" s="0">
        <v>89</v>
      </c>
      <c r="D291" t="s" s="0">
        <v>562</v>
      </c>
      <c r="E291" t="s" s="0">
        <v>465</v>
      </c>
      <c r="F291" t="s" s="0">
        <v>48</v>
      </c>
      <c r="G291" s="2" t="n">
        <v>16.450000762939453</v>
      </c>
      <c r="H291" t="s" s="0">
        <v>120</v>
      </c>
      <c r="I291" s="3" t="n">
        <v>20.16</v>
      </c>
      <c r="J291" s="3" t="n">
        <v>3.51</v>
      </c>
      <c r="L291" s="3" t="n">
        <v>23.67</v>
      </c>
      <c r="M291" s="3" t="n">
        <v>18.54</v>
      </c>
      <c r="N291" s="3" t="n">
        <v>389.32</v>
      </c>
      <c r="P291" t="s" s="0">
        <v>89</v>
      </c>
      <c r="Q291" s="0"/>
      <c r="R291" s="0"/>
      <c r="S291" s="0"/>
    </row>
    <row r="292">
      <c r="A292" t="s" s="0">
        <v>571</v>
      </c>
      <c r="B292" t="s" s="0">
        <v>89</v>
      </c>
      <c r="C292" t="s" s="0">
        <v>89</v>
      </c>
      <c r="D292" t="s" s="0">
        <v>562</v>
      </c>
      <c r="E292" t="s" s="0">
        <v>468</v>
      </c>
      <c r="F292" t="s" s="0">
        <v>49</v>
      </c>
      <c r="G292" s="2" t="n">
        <v>45.0</v>
      </c>
      <c r="H292" t="s" s="0">
        <v>120</v>
      </c>
      <c r="I292" s="3" t="n">
        <v>20.16</v>
      </c>
      <c r="J292" s="3" t="n">
        <v>5.85</v>
      </c>
      <c r="L292" s="3" t="n">
        <v>26.01</v>
      </c>
      <c r="M292" s="3" t="n">
        <v>55.73</v>
      </c>
      <c r="N292" s="3" t="n">
        <v>1170.38</v>
      </c>
      <c r="P292" t="s" s="0">
        <v>89</v>
      </c>
      <c r="Q292" s="0"/>
      <c r="R292" s="0"/>
      <c r="S292" s="0"/>
    </row>
    <row r="293">
      <c r="A293" t="s" s="0">
        <v>572</v>
      </c>
      <c r="B293" t="s" s="0">
        <v>89</v>
      </c>
      <c r="C293" t="s" s="0">
        <v>89</v>
      </c>
      <c r="D293" t="s" s="0">
        <v>562</v>
      </c>
      <c r="E293" t="s" s="0">
        <v>465</v>
      </c>
      <c r="F293" t="s" s="0">
        <v>51</v>
      </c>
      <c r="G293" s="2" t="n">
        <v>8.0</v>
      </c>
      <c r="H293" t="s" s="0">
        <v>120</v>
      </c>
      <c r="I293" s="3" t="n">
        <v>20.16</v>
      </c>
      <c r="J293" s="3" t="n">
        <v>3.51</v>
      </c>
      <c r="L293" s="3" t="n">
        <v>23.67</v>
      </c>
      <c r="M293" s="3" t="n">
        <v>9.02</v>
      </c>
      <c r="N293" s="3" t="n">
        <v>189.34</v>
      </c>
      <c r="P293" t="s" s="0">
        <v>89</v>
      </c>
      <c r="Q293" s="0"/>
      <c r="R293" s="0"/>
      <c r="S293" s="0"/>
    </row>
    <row r="296" s="1" customFormat="true">
      <c r="A296" s="1" t="s">
        <v>573</v>
      </c>
      <c r="B296" s="1" t="s">
        <v>23</v>
      </c>
      <c r="O296" s="1" t="n">
        <v>2810.03</v>
      </c>
    </row>
    <row r="297"/>
    <row r="298">
      <c r="A298" s="1" t="s">
        <v>574</v>
      </c>
      <c r="C298" s="1" t="s">
        <v>575</v>
      </c>
    </row>
    <row r="299">
      <c r="A299" t="s" s="0">
        <v>576</v>
      </c>
      <c r="B299" t="s" s="0">
        <v>89</v>
      </c>
      <c r="C299" t="s" s="0">
        <v>89</v>
      </c>
      <c r="D299" t="s" s="0">
        <v>577</v>
      </c>
      <c r="E299" t="s" s="0">
        <v>578</v>
      </c>
      <c r="F299" t="s" s="0">
        <v>37</v>
      </c>
      <c r="G299" s="2" t="n">
        <v>0.0</v>
      </c>
      <c r="H299" t="s" s="0">
        <v>92</v>
      </c>
      <c r="I299" s="3" t="n">
        <v>0.0</v>
      </c>
      <c r="J299" s="3" t="n">
        <v>0.0</v>
      </c>
      <c r="L299" s="3" t="n">
        <v>0.0</v>
      </c>
      <c r="M299" s="3" t="n">
        <v>0.0</v>
      </c>
      <c r="N299" s="3" t="n">
        <v>0.0</v>
      </c>
      <c r="P299" t="s" s="0">
        <v>89</v>
      </c>
      <c r="Q299" s="0"/>
      <c r="R299" s="0"/>
      <c r="S299" s="0"/>
    </row>
    <row r="300">
      <c r="A300" t="s" s="0">
        <v>579</v>
      </c>
      <c r="B300" t="s" s="0">
        <v>89</v>
      </c>
      <c r="C300" t="s" s="0">
        <v>89</v>
      </c>
      <c r="D300" t="s" s="0">
        <v>580</v>
      </c>
      <c r="E300" t="s" s="0">
        <v>578</v>
      </c>
      <c r="F300" t="s" s="0">
        <v>42</v>
      </c>
      <c r="G300" s="2" t="n">
        <v>0.0</v>
      </c>
      <c r="H300" t="s" s="0">
        <v>92</v>
      </c>
      <c r="I300" s="3" t="n">
        <v>0.0</v>
      </c>
      <c r="J300" s="3" t="n">
        <v>0.0</v>
      </c>
      <c r="L300" s="3" t="n">
        <v>0.0</v>
      </c>
      <c r="M300" s="3" t="n">
        <v>0.0</v>
      </c>
      <c r="N300" s="3" t="n">
        <v>0.0</v>
      </c>
      <c r="P300" t="s" s="0">
        <v>89</v>
      </c>
      <c r="Q300" s="0"/>
      <c r="R300" s="0"/>
      <c r="S300" s="0"/>
    </row>
    <row r="301">
      <c r="A301" t="s" s="0">
        <v>581</v>
      </c>
      <c r="B301" t="s" s="0">
        <v>89</v>
      </c>
      <c r="C301" t="s" s="0">
        <v>89</v>
      </c>
      <c r="D301" t="s" s="0">
        <v>582</v>
      </c>
      <c r="E301" t="s" s="0">
        <v>583</v>
      </c>
      <c r="F301" t="s" s="0">
        <v>45</v>
      </c>
      <c r="G301" s="2" t="n">
        <v>2.0</v>
      </c>
      <c r="H301" t="s" s="0">
        <v>92</v>
      </c>
      <c r="I301" s="3" t="n">
        <v>330.75</v>
      </c>
      <c r="K301" s="3" t="n">
        <v>0.0</v>
      </c>
      <c r="L301" s="3" t="n">
        <v>330.75</v>
      </c>
      <c r="M301" s="3" t="n">
        <v>31.5</v>
      </c>
      <c r="N301" s="3" t="n">
        <v>661.5</v>
      </c>
      <c r="P301" t="s" s="0">
        <v>89</v>
      </c>
      <c r="Q301" s="0"/>
      <c r="R301" s="0"/>
      <c r="S301" s="0"/>
    </row>
    <row r="302">
      <c r="A302" t="s" s="0">
        <v>584</v>
      </c>
      <c r="B302" t="s" s="0">
        <v>89</v>
      </c>
      <c r="C302" t="s" s="0">
        <v>89</v>
      </c>
      <c r="D302" t="s" s="0">
        <v>585</v>
      </c>
      <c r="E302" t="s" s="0">
        <v>578</v>
      </c>
      <c r="F302" t="s" s="0">
        <v>49</v>
      </c>
      <c r="G302" s="2" t="n">
        <v>1.0</v>
      </c>
      <c r="H302" t="s" s="0">
        <v>92</v>
      </c>
      <c r="I302" s="3" t="n">
        <v>275.63</v>
      </c>
      <c r="J302" s="3" t="n">
        <v>0.0</v>
      </c>
      <c r="L302" s="3" t="n">
        <v>275.63</v>
      </c>
      <c r="M302" s="3" t="n">
        <v>13.13</v>
      </c>
      <c r="N302" s="3" t="n">
        <v>275.63</v>
      </c>
      <c r="P302" t="s" s="0">
        <v>89</v>
      </c>
      <c r="Q302" s="0"/>
      <c r="R302" s="0"/>
      <c r="S302" s="0"/>
    </row>
    <row r="303">
      <c r="A303" t="s" s="0">
        <v>586</v>
      </c>
      <c r="B303" t="s" s="0">
        <v>89</v>
      </c>
      <c r="C303" t="s" s="0">
        <v>89</v>
      </c>
      <c r="D303" t="s" s="0">
        <v>585</v>
      </c>
      <c r="E303" t="s" s="0">
        <v>578</v>
      </c>
      <c r="F303" t="s" s="0">
        <v>49</v>
      </c>
      <c r="G303" s="2" t="n">
        <v>3.0</v>
      </c>
      <c r="H303" t="s" s="0">
        <v>92</v>
      </c>
      <c r="I303" s="3" t="n">
        <v>275.63</v>
      </c>
      <c r="J303" s="3" t="n">
        <v>0.0</v>
      </c>
      <c r="L303" s="3" t="n">
        <v>275.63</v>
      </c>
      <c r="M303" s="3" t="n">
        <v>39.38</v>
      </c>
      <c r="N303" s="3" t="n">
        <v>826.88</v>
      </c>
      <c r="P303" t="s" s="0">
        <v>89</v>
      </c>
      <c r="Q303" s="0"/>
      <c r="R303" s="0"/>
      <c r="S303" s="0"/>
    </row>
    <row r="305">
      <c r="A305" s="1" t="s">
        <v>587</v>
      </c>
      <c r="C305" s="1" t="s">
        <v>588</v>
      </c>
    </row>
    <row r="306">
      <c r="A306" t="s" s="0">
        <v>589</v>
      </c>
      <c r="B306" t="s" s="0">
        <v>89</v>
      </c>
      <c r="C306" t="s" s="0">
        <v>89</v>
      </c>
      <c r="D306" t="s" s="0">
        <v>590</v>
      </c>
      <c r="E306" t="s" s="0">
        <v>591</v>
      </c>
      <c r="F306" t="s" s="0">
        <v>37</v>
      </c>
      <c r="G306" s="2" t="n">
        <v>4.0</v>
      </c>
      <c r="H306" t="s" s="0">
        <v>114</v>
      </c>
      <c r="I306" s="3" t="n">
        <v>22.05</v>
      </c>
      <c r="J306" s="3" t="n">
        <v>13.86</v>
      </c>
      <c r="L306" s="3" t="n">
        <v>35.91</v>
      </c>
      <c r="M306" s="3" t="n">
        <v>6.84</v>
      </c>
      <c r="N306" s="3" t="n">
        <v>143.64</v>
      </c>
      <c r="P306" t="s" s="0">
        <v>89</v>
      </c>
      <c r="Q306" s="0"/>
      <c r="R306" s="0"/>
      <c r="S306" s="0"/>
    </row>
    <row r="307">
      <c r="A307" t="s" s="0">
        <v>592</v>
      </c>
      <c r="B307" t="s" s="0">
        <v>89</v>
      </c>
      <c r="C307" t="s" s="0">
        <v>89</v>
      </c>
      <c r="D307" t="s" s="0">
        <v>590</v>
      </c>
      <c r="E307" t="s" s="0">
        <v>591</v>
      </c>
      <c r="F307" t="s" s="0">
        <v>42</v>
      </c>
      <c r="G307" s="2" t="n">
        <v>1.0</v>
      </c>
      <c r="H307" t="s" s="0">
        <v>114</v>
      </c>
      <c r="I307" s="3" t="n">
        <v>22.05</v>
      </c>
      <c r="J307" s="3" t="n">
        <v>13.86</v>
      </c>
      <c r="L307" s="3" t="n">
        <v>35.91</v>
      </c>
      <c r="M307" s="3" t="n">
        <v>1.71</v>
      </c>
      <c r="N307" s="3" t="n">
        <v>35.91</v>
      </c>
      <c r="P307" t="s" s="0">
        <v>89</v>
      </c>
      <c r="Q307" s="0"/>
      <c r="R307" s="0"/>
      <c r="S307" s="0"/>
    </row>
    <row r="308">
      <c r="A308" t="s" s="0">
        <v>593</v>
      </c>
      <c r="B308" t="s" s="0">
        <v>89</v>
      </c>
      <c r="C308" t="s" s="0">
        <v>89</v>
      </c>
      <c r="D308" t="s" s="0">
        <v>590</v>
      </c>
      <c r="E308" t="s" s="0">
        <v>591</v>
      </c>
      <c r="F308" t="s" s="0">
        <v>47</v>
      </c>
      <c r="G308" s="2" t="n">
        <v>6.0</v>
      </c>
      <c r="H308" t="s" s="0">
        <v>114</v>
      </c>
      <c r="I308" s="3" t="n">
        <v>22.05</v>
      </c>
      <c r="J308" s="3" t="n">
        <v>13.86</v>
      </c>
      <c r="L308" s="3" t="n">
        <v>35.91</v>
      </c>
      <c r="M308" s="3" t="n">
        <v>10.26</v>
      </c>
      <c r="N308" s="3" t="n">
        <v>215.46</v>
      </c>
      <c r="P308" t="s" s="0">
        <v>89</v>
      </c>
      <c r="Q308" s="0"/>
      <c r="R308" s="0"/>
      <c r="S308" s="0"/>
    </row>
    <row r="310">
      <c r="A310" s="1" t="s">
        <v>594</v>
      </c>
      <c r="C310" s="1" t="s">
        <v>595</v>
      </c>
    </row>
    <row r="311">
      <c r="A311" t="s" s="0">
        <v>596</v>
      </c>
      <c r="B311" t="s" s="0">
        <v>89</v>
      </c>
      <c r="C311" t="s" s="0">
        <v>89</v>
      </c>
      <c r="D311" t="s" s="0">
        <v>597</v>
      </c>
      <c r="E311" t="s" s="0">
        <v>598</v>
      </c>
      <c r="F311" t="s" s="0">
        <v>37</v>
      </c>
      <c r="G311" s="2" t="n">
        <v>4.0</v>
      </c>
      <c r="H311" t="s" s="0">
        <v>114</v>
      </c>
      <c r="I311" s="3" t="n">
        <v>11.9</v>
      </c>
      <c r="J311" s="3" t="n">
        <v>7.09</v>
      </c>
      <c r="L311" s="3" t="n">
        <v>18.99</v>
      </c>
      <c r="M311" s="3" t="n">
        <v>3.61</v>
      </c>
      <c r="N311" s="3" t="n">
        <v>75.94</v>
      </c>
      <c r="P311" t="s" s="0">
        <v>89</v>
      </c>
      <c r="Q311" s="0"/>
      <c r="R311" s="0"/>
      <c r="S311" s="0"/>
    </row>
    <row r="312">
      <c r="A312" t="s" s="0">
        <v>599</v>
      </c>
      <c r="B312" t="s" s="0">
        <v>89</v>
      </c>
      <c r="C312" t="s" s="0">
        <v>89</v>
      </c>
      <c r="D312" t="s" s="0">
        <v>600</v>
      </c>
      <c r="E312" t="s" s="0">
        <v>601</v>
      </c>
      <c r="F312" t="s" s="0">
        <v>37</v>
      </c>
      <c r="G312" s="2" t="n">
        <v>1.0</v>
      </c>
      <c r="H312" t="s" s="0">
        <v>114</v>
      </c>
      <c r="I312" s="3" t="n">
        <v>4.86</v>
      </c>
      <c r="J312" s="3" t="n">
        <v>6.6</v>
      </c>
      <c r="L312" s="3" t="n">
        <v>11.46</v>
      </c>
      <c r="M312" s="3" t="n">
        <v>0.54</v>
      </c>
      <c r="N312" s="3" t="n">
        <v>11.46</v>
      </c>
      <c r="P312" t="s" s="0">
        <v>89</v>
      </c>
      <c r="Q312" s="0"/>
      <c r="R312" s="0"/>
      <c r="S312" s="0"/>
    </row>
    <row r="313">
      <c r="A313" t="s" s="0">
        <v>602</v>
      </c>
      <c r="B313" t="s" s="0">
        <v>89</v>
      </c>
      <c r="C313" t="s" s="0">
        <v>89</v>
      </c>
      <c r="D313" t="s" s="0">
        <v>603</v>
      </c>
      <c r="E313" t="s" s="0">
        <v>604</v>
      </c>
      <c r="F313" t="s" s="0">
        <v>37</v>
      </c>
      <c r="G313" s="2" t="n">
        <v>1.0</v>
      </c>
      <c r="H313" t="s" s="0">
        <v>92</v>
      </c>
      <c r="I313" s="3" t="n">
        <v>2.43</v>
      </c>
      <c r="J313" s="3" t="n">
        <v>0.74</v>
      </c>
      <c r="L313" s="3" t="n">
        <v>3.17</v>
      </c>
      <c r="M313" s="3" t="n">
        <v>0.16</v>
      </c>
      <c r="N313" s="3" t="n">
        <v>3.17</v>
      </c>
      <c r="P313" t="s" s="0">
        <v>89</v>
      </c>
      <c r="Q313" s="0"/>
      <c r="R313" s="0"/>
      <c r="S313" s="0"/>
    </row>
    <row r="314">
      <c r="A314" t="s" s="0">
        <v>605</v>
      </c>
      <c r="B314" t="s" s="0">
        <v>89</v>
      </c>
      <c r="C314" t="s" s="0">
        <v>89</v>
      </c>
      <c r="D314" t="s" s="0">
        <v>597</v>
      </c>
      <c r="E314" t="s" s="0">
        <v>598</v>
      </c>
      <c r="F314" t="s" s="0">
        <v>42</v>
      </c>
      <c r="G314" s="2" t="n">
        <v>6.0</v>
      </c>
      <c r="H314" t="s" s="0">
        <v>114</v>
      </c>
      <c r="I314" s="3" t="n">
        <v>11.9</v>
      </c>
      <c r="J314" s="3" t="n">
        <v>7.09</v>
      </c>
      <c r="L314" s="3" t="n">
        <v>18.99</v>
      </c>
      <c r="M314" s="3" t="n">
        <v>5.43</v>
      </c>
      <c r="N314" s="3" t="n">
        <v>113.92</v>
      </c>
      <c r="P314" t="s" s="0">
        <v>89</v>
      </c>
      <c r="Q314" s="0"/>
      <c r="R314" s="0"/>
      <c r="S314" s="0"/>
    </row>
    <row r="315">
      <c r="A315" t="s" s="0">
        <v>606</v>
      </c>
      <c r="B315" t="s" s="0">
        <v>89</v>
      </c>
      <c r="C315" t="s" s="0">
        <v>89</v>
      </c>
      <c r="D315" t="s" s="0">
        <v>600</v>
      </c>
      <c r="E315" t="s" s="0">
        <v>601</v>
      </c>
      <c r="F315" t="s" s="0">
        <v>42</v>
      </c>
      <c r="G315" s="2" t="n">
        <v>1.0</v>
      </c>
      <c r="H315" t="s" s="0">
        <v>114</v>
      </c>
      <c r="I315" s="3" t="n">
        <v>4.86</v>
      </c>
      <c r="J315" s="3" t="n">
        <v>6.6</v>
      </c>
      <c r="L315" s="3" t="n">
        <v>11.46</v>
      </c>
      <c r="M315" s="3" t="n">
        <v>0.54</v>
      </c>
      <c r="N315" s="3" t="n">
        <v>11.46</v>
      </c>
      <c r="P315" t="s" s="0">
        <v>89</v>
      </c>
      <c r="Q315" s="0"/>
      <c r="R315" s="0"/>
      <c r="S315" s="0"/>
    </row>
    <row r="316">
      <c r="A316" t="s" s="0">
        <v>607</v>
      </c>
      <c r="B316" t="s" s="0">
        <v>89</v>
      </c>
      <c r="C316" t="s" s="0">
        <v>89</v>
      </c>
      <c r="D316" t="s" s="0">
        <v>603</v>
      </c>
      <c r="E316" t="s" s="0">
        <v>604</v>
      </c>
      <c r="F316" t="s" s="0">
        <v>42</v>
      </c>
      <c r="G316" s="2" t="n">
        <v>1.0</v>
      </c>
      <c r="H316" t="s" s="0">
        <v>92</v>
      </c>
      <c r="I316" s="3" t="n">
        <v>2.43</v>
      </c>
      <c r="J316" s="3" t="n">
        <v>0.74</v>
      </c>
      <c r="L316" s="3" t="n">
        <v>3.17</v>
      </c>
      <c r="M316" s="3" t="n">
        <v>0.16</v>
      </c>
      <c r="N316" s="3" t="n">
        <v>3.17</v>
      </c>
      <c r="P316" t="s" s="0">
        <v>89</v>
      </c>
      <c r="Q316" s="0"/>
      <c r="R316" s="0"/>
      <c r="S316" s="0"/>
    </row>
    <row r="317">
      <c r="A317" t="s" s="0">
        <v>608</v>
      </c>
      <c r="B317" t="s" s="0">
        <v>89</v>
      </c>
      <c r="C317" t="s" s="0">
        <v>89</v>
      </c>
      <c r="D317" t="s" s="0">
        <v>597</v>
      </c>
      <c r="E317" t="s" s="0">
        <v>598</v>
      </c>
      <c r="F317" t="s" s="0">
        <v>47</v>
      </c>
      <c r="G317" s="2" t="n">
        <v>20.0</v>
      </c>
      <c r="H317" t="s" s="0">
        <v>114</v>
      </c>
      <c r="I317" s="3" t="n">
        <v>11.9</v>
      </c>
      <c r="J317" s="3" t="n">
        <v>7.09</v>
      </c>
      <c r="L317" s="3" t="n">
        <v>18.99</v>
      </c>
      <c r="M317" s="3" t="n">
        <v>18.08</v>
      </c>
      <c r="N317" s="3" t="n">
        <v>379.71</v>
      </c>
      <c r="P317" t="s" s="0">
        <v>89</v>
      </c>
      <c r="Q317" s="0"/>
      <c r="R317" s="0"/>
      <c r="S317" s="0"/>
    </row>
    <row r="318">
      <c r="A318" t="s" s="0">
        <v>609</v>
      </c>
      <c r="B318" t="s" s="0">
        <v>89</v>
      </c>
      <c r="C318" t="s" s="0">
        <v>89</v>
      </c>
      <c r="D318" t="s" s="0">
        <v>600</v>
      </c>
      <c r="E318" t="s" s="0">
        <v>601</v>
      </c>
      <c r="F318" t="s" s="0">
        <v>47</v>
      </c>
      <c r="G318" s="2" t="n">
        <v>4.0</v>
      </c>
      <c r="H318" t="s" s="0">
        <v>114</v>
      </c>
      <c r="I318" s="3" t="n">
        <v>4.86</v>
      </c>
      <c r="J318" s="3" t="n">
        <v>6.61</v>
      </c>
      <c r="L318" s="3" t="n">
        <v>11.46</v>
      </c>
      <c r="M318" s="3" t="n">
        <v>2.19</v>
      </c>
      <c r="N318" s="3" t="n">
        <v>45.85</v>
      </c>
      <c r="P318" t="s" s="0">
        <v>89</v>
      </c>
      <c r="Q318" s="0"/>
      <c r="R318" s="0"/>
      <c r="S318" s="0"/>
    </row>
    <row r="319">
      <c r="A319" t="s" s="0">
        <v>610</v>
      </c>
      <c r="B319" t="s" s="0">
        <v>89</v>
      </c>
      <c r="C319" t="s" s="0">
        <v>89</v>
      </c>
      <c r="D319" t="s" s="0">
        <v>603</v>
      </c>
      <c r="E319" t="s" s="0">
        <v>604</v>
      </c>
      <c r="F319" t="s" s="0">
        <v>47</v>
      </c>
      <c r="G319" s="2" t="n">
        <v>2.0</v>
      </c>
      <c r="H319" t="s" s="0">
        <v>92</v>
      </c>
      <c r="I319" s="3" t="n">
        <v>2.43</v>
      </c>
      <c r="J319" s="3" t="n">
        <v>0.74</v>
      </c>
      <c r="L319" s="3" t="n">
        <v>3.17</v>
      </c>
      <c r="M319" s="3" t="n">
        <v>0.3</v>
      </c>
      <c r="N319" s="3" t="n">
        <v>6.33</v>
      </c>
      <c r="P319" t="s" s="0">
        <v>89</v>
      </c>
      <c r="Q319" s="0"/>
      <c r="R319" s="0"/>
      <c r="S319" s="0"/>
    </row>
    <row r="322" s="1" customFormat="true">
      <c r="A322" s="1" t="s">
        <v>611</v>
      </c>
      <c r="B322" s="1" t="s">
        <v>24</v>
      </c>
      <c r="O322" s="1" t="n">
        <v>2407.86</v>
      </c>
    </row>
    <row r="323"/>
    <row r="324">
      <c r="A324" s="1" t="s">
        <v>612</v>
      </c>
      <c r="C324" s="1" t="s">
        <v>613</v>
      </c>
    </row>
    <row r="325">
      <c r="A325" t="s" s="0">
        <v>614</v>
      </c>
      <c r="B325" t="s" s="0">
        <v>89</v>
      </c>
      <c r="C325" t="s" s="0">
        <v>89</v>
      </c>
      <c r="D325" t="s" s="0">
        <v>615</v>
      </c>
      <c r="E325" t="s" s="0">
        <v>578</v>
      </c>
      <c r="F325" t="s" s="0">
        <v>37</v>
      </c>
      <c r="G325" s="2" t="n">
        <v>1.5</v>
      </c>
      <c r="H325" t="s" s="0">
        <v>92</v>
      </c>
      <c r="I325" s="3" t="n">
        <v>123.48</v>
      </c>
      <c r="J325" s="3" t="n">
        <v>0.0</v>
      </c>
      <c r="L325" s="3" t="n">
        <v>123.48</v>
      </c>
      <c r="M325" s="3" t="n">
        <v>8.82</v>
      </c>
      <c r="N325" s="3" t="n">
        <v>185.22</v>
      </c>
      <c r="P325" t="s" s="0">
        <v>89</v>
      </c>
      <c r="Q325" s="0"/>
      <c r="R325" s="0"/>
      <c r="S325" s="0"/>
    </row>
    <row r="326">
      <c r="A326" t="s" s="0">
        <v>616</v>
      </c>
      <c r="B326" t="s" s="0">
        <v>89</v>
      </c>
      <c r="C326" t="s" s="0">
        <v>89</v>
      </c>
      <c r="D326" t="s" s="0">
        <v>615</v>
      </c>
      <c r="E326" t="s" s="0">
        <v>578</v>
      </c>
      <c r="F326" t="s" s="0">
        <v>38</v>
      </c>
      <c r="G326" s="2" t="n">
        <v>1.5</v>
      </c>
      <c r="H326" t="s" s="0">
        <v>92</v>
      </c>
      <c r="I326" s="3" t="n">
        <v>123.48</v>
      </c>
      <c r="J326" s="3" t="n">
        <v>0.0</v>
      </c>
      <c r="L326" s="3" t="n">
        <v>123.48</v>
      </c>
      <c r="M326" s="3" t="n">
        <v>8.82</v>
      </c>
      <c r="N326" s="3" t="n">
        <v>185.22</v>
      </c>
      <c r="P326" t="s" s="0">
        <v>89</v>
      </c>
      <c r="Q326" s="0"/>
      <c r="R326" s="0"/>
      <c r="S326" s="0"/>
    </row>
    <row r="327">
      <c r="A327" t="s" s="0">
        <v>617</v>
      </c>
      <c r="B327" t="s" s="0">
        <v>89</v>
      </c>
      <c r="C327" t="s" s="0">
        <v>89</v>
      </c>
      <c r="D327" t="s" s="0">
        <v>618</v>
      </c>
      <c r="E327" t="s" s="0">
        <v>578</v>
      </c>
      <c r="F327" t="s" s="0">
        <v>39</v>
      </c>
      <c r="G327" s="2" t="n">
        <v>1.5</v>
      </c>
      <c r="H327" t="s" s="0">
        <v>92</v>
      </c>
      <c r="I327" s="3" t="n">
        <v>123.48</v>
      </c>
      <c r="J327" s="3" t="n">
        <v>0.0</v>
      </c>
      <c r="L327" s="3" t="n">
        <v>123.48</v>
      </c>
      <c r="M327" s="3" t="n">
        <v>8.82</v>
      </c>
      <c r="N327" s="3" t="n">
        <v>185.22</v>
      </c>
      <c r="P327" t="s" s="0">
        <v>89</v>
      </c>
      <c r="Q327" s="0"/>
      <c r="R327" s="0"/>
      <c r="S327" s="0"/>
    </row>
    <row r="328">
      <c r="A328" t="s" s="0">
        <v>619</v>
      </c>
      <c r="B328" t="s" s="0">
        <v>89</v>
      </c>
      <c r="C328" t="s" s="0">
        <v>89</v>
      </c>
      <c r="D328" t="s" s="0">
        <v>618</v>
      </c>
      <c r="E328" t="s" s="0">
        <v>578</v>
      </c>
      <c r="F328" t="s" s="0">
        <v>40</v>
      </c>
      <c r="G328" s="2" t="n">
        <v>1.5</v>
      </c>
      <c r="H328" t="s" s="0">
        <v>92</v>
      </c>
      <c r="I328" s="3" t="n">
        <v>123.48</v>
      </c>
      <c r="J328" s="3" t="n">
        <v>0.0</v>
      </c>
      <c r="L328" s="3" t="n">
        <v>123.48</v>
      </c>
      <c r="M328" s="3" t="n">
        <v>8.82</v>
      </c>
      <c r="N328" s="3" t="n">
        <v>185.22</v>
      </c>
      <c r="P328" t="s" s="0">
        <v>89</v>
      </c>
      <c r="Q328" s="0"/>
      <c r="R328" s="0"/>
      <c r="S328" s="0"/>
    </row>
    <row r="329">
      <c r="A329" t="s" s="0">
        <v>620</v>
      </c>
      <c r="B329" t="s" s="0">
        <v>89</v>
      </c>
      <c r="C329" t="s" s="0">
        <v>89</v>
      </c>
      <c r="D329" t="s" s="0">
        <v>618</v>
      </c>
      <c r="E329" t="s" s="0">
        <v>578</v>
      </c>
      <c r="F329" t="s" s="0">
        <v>41</v>
      </c>
      <c r="G329" s="2" t="n">
        <v>1.5</v>
      </c>
      <c r="H329" t="s" s="0">
        <v>92</v>
      </c>
      <c r="I329" s="3" t="n">
        <v>123.48</v>
      </c>
      <c r="J329" s="3" t="n">
        <v>0.0</v>
      </c>
      <c r="L329" s="3" t="n">
        <v>123.48</v>
      </c>
      <c r="M329" s="3" t="n">
        <v>8.82</v>
      </c>
      <c r="N329" s="3" t="n">
        <v>185.22</v>
      </c>
      <c r="P329" t="s" s="0">
        <v>89</v>
      </c>
      <c r="Q329" s="0"/>
      <c r="R329" s="0"/>
      <c r="S329" s="0"/>
    </row>
    <row r="330">
      <c r="A330" t="s" s="0">
        <v>621</v>
      </c>
      <c r="B330" t="s" s="0">
        <v>89</v>
      </c>
      <c r="C330" t="s" s="0">
        <v>89</v>
      </c>
      <c r="D330" t="s" s="0">
        <v>618</v>
      </c>
      <c r="E330" t="s" s="0">
        <v>578</v>
      </c>
      <c r="F330" t="s" s="0">
        <v>42</v>
      </c>
      <c r="G330" s="2" t="n">
        <v>1.5</v>
      </c>
      <c r="H330" t="s" s="0">
        <v>92</v>
      </c>
      <c r="I330" s="3" t="n">
        <v>123.48</v>
      </c>
      <c r="J330" s="3" t="n">
        <v>0.0</v>
      </c>
      <c r="L330" s="3" t="n">
        <v>123.48</v>
      </c>
      <c r="M330" s="3" t="n">
        <v>8.82</v>
      </c>
      <c r="N330" s="3" t="n">
        <v>185.22</v>
      </c>
      <c r="P330" t="s" s="0">
        <v>89</v>
      </c>
      <c r="Q330" s="0"/>
      <c r="R330" s="0"/>
      <c r="S330" s="0"/>
    </row>
    <row r="331">
      <c r="A331" t="s" s="0">
        <v>622</v>
      </c>
      <c r="B331" t="s" s="0">
        <v>89</v>
      </c>
      <c r="C331" t="s" s="0">
        <v>89</v>
      </c>
      <c r="D331" t="s" s="0">
        <v>615</v>
      </c>
      <c r="E331" t="s" s="0">
        <v>578</v>
      </c>
      <c r="F331" t="s" s="0">
        <v>44</v>
      </c>
      <c r="G331" s="2" t="n">
        <v>1.5</v>
      </c>
      <c r="H331" t="s" s="0">
        <v>92</v>
      </c>
      <c r="I331" s="3" t="n">
        <v>123.48</v>
      </c>
      <c r="J331" s="3" t="n">
        <v>0.0</v>
      </c>
      <c r="L331" s="3" t="n">
        <v>123.48</v>
      </c>
      <c r="M331" s="3" t="n">
        <v>8.82</v>
      </c>
      <c r="N331" s="3" t="n">
        <v>185.22</v>
      </c>
      <c r="P331" t="s" s="0">
        <v>89</v>
      </c>
      <c r="Q331" s="0"/>
      <c r="R331" s="0"/>
      <c r="S331" s="0"/>
    </row>
    <row r="332">
      <c r="A332" t="s" s="0">
        <v>623</v>
      </c>
      <c r="B332" t="s" s="0">
        <v>89</v>
      </c>
      <c r="C332" t="s" s="0">
        <v>89</v>
      </c>
      <c r="D332" t="s" s="0">
        <v>618</v>
      </c>
      <c r="E332" t="s" s="0">
        <v>578</v>
      </c>
      <c r="F332" t="s" s="0">
        <v>46</v>
      </c>
      <c r="G332" s="2" t="n">
        <v>1.5</v>
      </c>
      <c r="H332" t="s" s="0">
        <v>92</v>
      </c>
      <c r="I332" s="3" t="n">
        <v>123.48</v>
      </c>
      <c r="J332" s="3" t="n">
        <v>0.0</v>
      </c>
      <c r="L332" s="3" t="n">
        <v>123.48</v>
      </c>
      <c r="M332" s="3" t="n">
        <v>8.82</v>
      </c>
      <c r="N332" s="3" t="n">
        <v>185.22</v>
      </c>
      <c r="P332" t="s" s="0">
        <v>89</v>
      </c>
      <c r="Q332" s="0"/>
      <c r="R332" s="0"/>
      <c r="S332" s="0"/>
    </row>
    <row r="333">
      <c r="A333" t="s" s="0">
        <v>624</v>
      </c>
      <c r="B333" t="s" s="0">
        <v>89</v>
      </c>
      <c r="C333" t="s" s="0">
        <v>89</v>
      </c>
      <c r="D333" t="s" s="0">
        <v>615</v>
      </c>
      <c r="E333" t="s" s="0">
        <v>578</v>
      </c>
      <c r="F333" t="s" s="0">
        <v>47</v>
      </c>
      <c r="G333" s="2" t="n">
        <v>1.5</v>
      </c>
      <c r="H333" t="s" s="0">
        <v>92</v>
      </c>
      <c r="I333" s="3" t="n">
        <v>123.48</v>
      </c>
      <c r="J333" s="3" t="n">
        <v>0.0</v>
      </c>
      <c r="L333" s="3" t="n">
        <v>123.48</v>
      </c>
      <c r="M333" s="3" t="n">
        <v>8.82</v>
      </c>
      <c r="N333" s="3" t="n">
        <v>185.22</v>
      </c>
      <c r="P333" t="s" s="0">
        <v>89</v>
      </c>
      <c r="Q333" s="0"/>
      <c r="R333" s="0"/>
      <c r="S333" s="0"/>
    </row>
    <row r="334">
      <c r="A334" t="s" s="0">
        <v>625</v>
      </c>
      <c r="B334" t="s" s="0">
        <v>89</v>
      </c>
      <c r="C334" t="s" s="0">
        <v>89</v>
      </c>
      <c r="D334" t="s" s="0">
        <v>618</v>
      </c>
      <c r="E334" t="s" s="0">
        <v>578</v>
      </c>
      <c r="F334" t="s" s="0">
        <v>51</v>
      </c>
      <c r="G334" s="2" t="n">
        <v>1.5</v>
      </c>
      <c r="H334" t="s" s="0">
        <v>92</v>
      </c>
      <c r="I334" s="3" t="n">
        <v>123.48</v>
      </c>
      <c r="J334" s="3" t="n">
        <v>0.0</v>
      </c>
      <c r="L334" s="3" t="n">
        <v>123.48</v>
      </c>
      <c r="M334" s="3" t="n">
        <v>8.82</v>
      </c>
      <c r="N334" s="3" t="n">
        <v>185.22</v>
      </c>
      <c r="P334" t="s" s="0">
        <v>89</v>
      </c>
      <c r="Q334" s="0"/>
      <c r="R334" s="0"/>
      <c r="S334" s="0"/>
    </row>
    <row r="335">
      <c r="A335" t="s" s="0">
        <v>626</v>
      </c>
      <c r="B335" t="s" s="0">
        <v>89</v>
      </c>
      <c r="C335" t="s" s="0">
        <v>89</v>
      </c>
      <c r="D335" t="s" s="0">
        <v>615</v>
      </c>
      <c r="E335" t="s" s="0">
        <v>578</v>
      </c>
      <c r="F335" t="s" s="0">
        <v>52</v>
      </c>
      <c r="G335" s="2" t="n">
        <v>1.5</v>
      </c>
      <c r="H335" t="s" s="0">
        <v>92</v>
      </c>
      <c r="I335" s="3" t="n">
        <v>123.48</v>
      </c>
      <c r="J335" s="3" t="n">
        <v>0.0</v>
      </c>
      <c r="L335" s="3" t="n">
        <v>123.48</v>
      </c>
      <c r="M335" s="3" t="n">
        <v>8.82</v>
      </c>
      <c r="N335" s="3" t="n">
        <v>185.22</v>
      </c>
      <c r="P335" t="s" s="0">
        <v>89</v>
      </c>
      <c r="Q335" s="0"/>
      <c r="R335" s="0"/>
      <c r="S335" s="0"/>
    </row>
    <row r="336">
      <c r="A336" t="s" s="0">
        <v>627</v>
      </c>
      <c r="B336" t="s" s="0">
        <v>89</v>
      </c>
      <c r="C336" t="s" s="0">
        <v>89</v>
      </c>
      <c r="D336" t="s" s="0">
        <v>615</v>
      </c>
      <c r="E336" t="s" s="0">
        <v>578</v>
      </c>
      <c r="F336" t="s" s="0">
        <v>53</v>
      </c>
      <c r="G336" s="2" t="n">
        <v>1.5</v>
      </c>
      <c r="H336" t="s" s="0">
        <v>92</v>
      </c>
      <c r="I336" s="3" t="n">
        <v>123.48</v>
      </c>
      <c r="J336" s="3" t="n">
        <v>0.0</v>
      </c>
      <c r="L336" s="3" t="n">
        <v>123.48</v>
      </c>
      <c r="M336" s="3" t="n">
        <v>8.82</v>
      </c>
      <c r="N336" s="3" t="n">
        <v>185.22</v>
      </c>
      <c r="P336" t="s" s="0">
        <v>89</v>
      </c>
      <c r="Q336" s="0"/>
      <c r="R336" s="0"/>
      <c r="S336" s="0"/>
    </row>
    <row r="337">
      <c r="A337" t="s" s="0">
        <v>628</v>
      </c>
      <c r="B337" t="s" s="0">
        <v>89</v>
      </c>
      <c r="C337" t="s" s="0">
        <v>89</v>
      </c>
      <c r="D337" t="s" s="0">
        <v>615</v>
      </c>
      <c r="E337" t="s" s="0">
        <v>578</v>
      </c>
      <c r="F337" t="s" s="0">
        <v>54</v>
      </c>
      <c r="G337" s="2" t="n">
        <v>1.5</v>
      </c>
      <c r="H337" t="s" s="0">
        <v>92</v>
      </c>
      <c r="I337" s="3" t="n">
        <v>123.48</v>
      </c>
      <c r="J337" s="3" t="n">
        <v>0.0</v>
      </c>
      <c r="L337" s="3" t="n">
        <v>123.48</v>
      </c>
      <c r="M337" s="3" t="n">
        <v>8.82</v>
      </c>
      <c r="N337" s="3" t="n">
        <v>185.22</v>
      </c>
      <c r="P337" t="s" s="0">
        <v>89</v>
      </c>
      <c r="Q337" s="0"/>
      <c r="R337" s="0"/>
      <c r="S337" s="0"/>
    </row>
    <row r="340" s="1" customFormat="true">
      <c r="A340" s="1" t="s">
        <v>629</v>
      </c>
      <c r="B340" s="1" t="s">
        <v>25</v>
      </c>
      <c r="O340" s="1" t="n">
        <v>11264.96</v>
      </c>
    </row>
    <row r="341"/>
    <row r="342">
      <c r="A342" s="1" t="s">
        <v>630</v>
      </c>
      <c r="C342" s="1" t="s">
        <v>631</v>
      </c>
    </row>
    <row r="343">
      <c r="A343" t="s" s="0">
        <v>632</v>
      </c>
      <c r="B343" t="s" s="0">
        <v>89</v>
      </c>
      <c r="C343" t="s" s="0">
        <v>89</v>
      </c>
      <c r="D343" t="s" s="0">
        <v>633</v>
      </c>
      <c r="E343" t="s" s="0">
        <v>634</v>
      </c>
      <c r="F343" t="s" s="0">
        <v>37</v>
      </c>
      <c r="G343" s="2" t="n">
        <v>15.0</v>
      </c>
      <c r="H343" t="s" s="0">
        <v>114</v>
      </c>
      <c r="I343" s="3" t="n">
        <v>38.59</v>
      </c>
      <c r="J343" s="3" t="n">
        <v>8.4</v>
      </c>
      <c r="L343" s="3" t="n">
        <v>46.99</v>
      </c>
      <c r="M343" s="3" t="n">
        <v>33.56</v>
      </c>
      <c r="N343" s="3" t="n">
        <v>704.81</v>
      </c>
      <c r="P343" t="s" s="0">
        <v>89</v>
      </c>
      <c r="Q343" s="0"/>
      <c r="R343" s="0"/>
      <c r="S343" s="0"/>
    </row>
    <row r="344">
      <c r="A344" t="s" s="0">
        <v>635</v>
      </c>
      <c r="B344" t="s" s="0">
        <v>89</v>
      </c>
      <c r="C344" t="s" s="0">
        <v>89</v>
      </c>
      <c r="D344" t="s" s="0">
        <v>633</v>
      </c>
      <c r="E344" t="s" s="0">
        <v>634</v>
      </c>
      <c r="F344" t="s" s="0">
        <v>38</v>
      </c>
      <c r="G344" s="2" t="n">
        <v>0.0</v>
      </c>
      <c r="H344" t="s" s="0">
        <v>114</v>
      </c>
      <c r="I344" s="3" t="n">
        <v>0.0</v>
      </c>
      <c r="J344" s="3" t="n">
        <v>0.0</v>
      </c>
      <c r="L344" s="3" t="n">
        <v>0.0</v>
      </c>
      <c r="M344" s="3" t="n">
        <v>0.0</v>
      </c>
      <c r="N344" s="3" t="n">
        <v>0.0</v>
      </c>
      <c r="P344" t="s" s="0">
        <v>89</v>
      </c>
      <c r="Q344" s="0"/>
      <c r="R344" s="0"/>
      <c r="S344" s="0"/>
    </row>
    <row r="345">
      <c r="A345" t="s" s="0">
        <v>636</v>
      </c>
      <c r="B345" t="s" s="0">
        <v>89</v>
      </c>
      <c r="C345" t="s" s="0">
        <v>89</v>
      </c>
      <c r="D345" t="s" s="0">
        <v>633</v>
      </c>
      <c r="E345" t="s" s="0">
        <v>634</v>
      </c>
      <c r="F345" t="s" s="0">
        <v>46</v>
      </c>
      <c r="G345" s="2" t="n">
        <v>5.0</v>
      </c>
      <c r="H345" t="s" s="0">
        <v>114</v>
      </c>
      <c r="I345" s="3" t="n">
        <v>38.59</v>
      </c>
      <c r="J345" s="3" t="n">
        <v>8.4</v>
      </c>
      <c r="L345" s="3" t="n">
        <v>46.99</v>
      </c>
      <c r="M345" s="3" t="n">
        <v>11.19</v>
      </c>
      <c r="N345" s="3" t="n">
        <v>234.94</v>
      </c>
      <c r="P345" t="s" s="0">
        <v>89</v>
      </c>
      <c r="Q345" s="0"/>
      <c r="R345" s="0"/>
      <c r="S345" s="0"/>
    </row>
    <row r="346">
      <c r="A346" t="s" s="0">
        <v>637</v>
      </c>
      <c r="B346" t="s" s="0">
        <v>89</v>
      </c>
      <c r="C346" t="s" s="0">
        <v>89</v>
      </c>
      <c r="D346" t="s" s="0">
        <v>633</v>
      </c>
      <c r="E346" t="s" s="0">
        <v>634</v>
      </c>
      <c r="F346" t="s" s="0">
        <v>47</v>
      </c>
      <c r="G346" s="2" t="n">
        <v>10.0</v>
      </c>
      <c r="H346" t="s" s="0">
        <v>114</v>
      </c>
      <c r="I346" s="3" t="n">
        <v>38.59</v>
      </c>
      <c r="J346" s="3" t="n">
        <v>8.4</v>
      </c>
      <c r="L346" s="3" t="n">
        <v>46.99</v>
      </c>
      <c r="M346" s="3" t="n">
        <v>22.38</v>
      </c>
      <c r="N346" s="3" t="n">
        <v>469.88</v>
      </c>
      <c r="P346" t="s" s="0">
        <v>89</v>
      </c>
      <c r="Q346" s="0"/>
      <c r="R346" s="0"/>
      <c r="S346" s="0"/>
    </row>
    <row r="347">
      <c r="A347" t="s" s="0">
        <v>638</v>
      </c>
      <c r="B347" t="s" s="0">
        <v>89</v>
      </c>
      <c r="C347" t="s" s="0">
        <v>89</v>
      </c>
      <c r="D347" t="s" s="0">
        <v>633</v>
      </c>
      <c r="E347" t="s" s="0">
        <v>634</v>
      </c>
      <c r="F347" t="s" s="0">
        <v>48</v>
      </c>
      <c r="G347" s="2" t="n">
        <v>15.0</v>
      </c>
      <c r="H347" t="s" s="0">
        <v>114</v>
      </c>
      <c r="I347" s="3" t="n">
        <v>38.59</v>
      </c>
      <c r="J347" s="3" t="n">
        <v>8.4</v>
      </c>
      <c r="L347" s="3" t="n">
        <v>46.99</v>
      </c>
      <c r="M347" s="3" t="n">
        <v>33.56</v>
      </c>
      <c r="N347" s="3" t="n">
        <v>704.81</v>
      </c>
      <c r="P347" t="s" s="0">
        <v>89</v>
      </c>
      <c r="Q347" s="0"/>
      <c r="R347" s="0"/>
      <c r="S347" s="0"/>
    </row>
    <row r="348">
      <c r="A348" t="s" s="0">
        <v>639</v>
      </c>
      <c r="B348" t="s" s="0">
        <v>89</v>
      </c>
      <c r="C348" t="s" s="0">
        <v>89</v>
      </c>
      <c r="D348" t="s" s="0">
        <v>633</v>
      </c>
      <c r="E348" t="s" s="0">
        <v>634</v>
      </c>
      <c r="F348" t="s" s="0">
        <v>49</v>
      </c>
      <c r="G348" s="2" t="n">
        <v>5.099999904632568</v>
      </c>
      <c r="H348" t="s" s="0">
        <v>114</v>
      </c>
      <c r="I348" s="3" t="n">
        <v>38.59</v>
      </c>
      <c r="J348" s="3" t="n">
        <v>8.4</v>
      </c>
      <c r="L348" s="3" t="n">
        <v>46.99</v>
      </c>
      <c r="M348" s="3" t="n">
        <v>11.42</v>
      </c>
      <c r="N348" s="3" t="n">
        <v>239.64</v>
      </c>
      <c r="P348" t="s" s="0">
        <v>89</v>
      </c>
      <c r="Q348" s="0"/>
      <c r="R348" s="0"/>
      <c r="S348" s="0"/>
    </row>
    <row r="349">
      <c r="A349" t="s" s="0">
        <v>640</v>
      </c>
      <c r="B349" t="s" s="0">
        <v>89</v>
      </c>
      <c r="C349" t="s" s="0">
        <v>89</v>
      </c>
      <c r="D349" t="s" s="0">
        <v>633</v>
      </c>
      <c r="E349" t="s" s="0">
        <v>634</v>
      </c>
      <c r="F349" t="s" s="0">
        <v>54</v>
      </c>
      <c r="G349" s="2" t="n">
        <v>5.0</v>
      </c>
      <c r="H349" t="s" s="0">
        <v>114</v>
      </c>
      <c r="I349" s="3" t="n">
        <v>38.59</v>
      </c>
      <c r="J349" s="3" t="n">
        <v>8.4</v>
      </c>
      <c r="L349" s="3" t="n">
        <v>46.99</v>
      </c>
      <c r="M349" s="3" t="n">
        <v>11.19</v>
      </c>
      <c r="N349" s="3" t="n">
        <v>234.94</v>
      </c>
      <c r="P349" t="s" s="0">
        <v>89</v>
      </c>
      <c r="Q349" s="0"/>
      <c r="R349" s="0"/>
      <c r="S349" s="0"/>
    </row>
    <row r="351">
      <c r="A351" s="1" t="s">
        <v>641</v>
      </c>
      <c r="C351" s="1" t="s">
        <v>642</v>
      </c>
    </row>
    <row r="352">
      <c r="A352" t="s" s="0">
        <v>643</v>
      </c>
      <c r="B352" t="s" s="0">
        <v>89</v>
      </c>
      <c r="C352" t="s" s="0">
        <v>89</v>
      </c>
      <c r="D352" t="s" s="0">
        <v>644</v>
      </c>
      <c r="E352" t="s" s="0">
        <v>645</v>
      </c>
      <c r="F352" t="s" s="0">
        <v>37</v>
      </c>
      <c r="G352" s="2" t="n">
        <v>15.0</v>
      </c>
      <c r="H352" t="s" s="0">
        <v>114</v>
      </c>
      <c r="I352" s="3" t="n">
        <v>13.78</v>
      </c>
      <c r="J352" s="3" t="n">
        <v>15.75</v>
      </c>
      <c r="L352" s="3" t="n">
        <v>29.53</v>
      </c>
      <c r="M352" s="3" t="n">
        <v>21.09</v>
      </c>
      <c r="N352" s="3" t="n">
        <v>442.97</v>
      </c>
      <c r="P352" t="s" s="0">
        <v>89</v>
      </c>
      <c r="Q352" s="0"/>
      <c r="R352" s="0"/>
      <c r="S352" s="0"/>
    </row>
    <row r="353">
      <c r="A353" t="s" s="0">
        <v>646</v>
      </c>
      <c r="B353" t="s" s="0">
        <v>89</v>
      </c>
      <c r="C353" t="s" s="0">
        <v>89</v>
      </c>
      <c r="D353" t="s" s="0">
        <v>644</v>
      </c>
      <c r="E353" t="s" s="0">
        <v>645</v>
      </c>
      <c r="F353" t="s" s="0">
        <v>38</v>
      </c>
      <c r="G353" s="2" t="n">
        <v>0.0</v>
      </c>
      <c r="H353" t="s" s="0">
        <v>114</v>
      </c>
      <c r="I353" s="3" t="n">
        <v>0.0</v>
      </c>
      <c r="J353" s="3" t="n">
        <v>0.0</v>
      </c>
      <c r="L353" s="3" t="n">
        <v>0.0</v>
      </c>
      <c r="M353" s="3" t="n">
        <v>0.0</v>
      </c>
      <c r="N353" s="3" t="n">
        <v>0.0</v>
      </c>
      <c r="P353" t="s" s="0">
        <v>89</v>
      </c>
      <c r="Q353" s="0"/>
      <c r="R353" s="0"/>
      <c r="S353" s="0"/>
    </row>
    <row r="354">
      <c r="A354" t="s" s="0">
        <v>647</v>
      </c>
      <c r="B354" t="s" s="0">
        <v>89</v>
      </c>
      <c r="C354" t="s" s="0">
        <v>89</v>
      </c>
      <c r="D354" t="s" s="0">
        <v>648</v>
      </c>
      <c r="E354" t="s" s="0">
        <v>649</v>
      </c>
      <c r="F354" t="s" s="0">
        <v>45</v>
      </c>
      <c r="G354" s="2" t="n">
        <v>8.0</v>
      </c>
      <c r="H354" t="s" s="0">
        <v>114</v>
      </c>
      <c r="I354" s="3" t="n">
        <v>87.94</v>
      </c>
      <c r="J354" s="3" t="n">
        <v>25.2</v>
      </c>
      <c r="L354" s="3" t="n">
        <v>113.14</v>
      </c>
      <c r="M354" s="3" t="n">
        <v>43.1</v>
      </c>
      <c r="N354" s="3" t="n">
        <v>905.1</v>
      </c>
      <c r="P354" t="s" s="0">
        <v>89</v>
      </c>
      <c r="Q354" s="0"/>
      <c r="R354" s="0"/>
      <c r="S354" s="0"/>
    </row>
    <row r="355">
      <c r="A355" t="s" s="0">
        <v>650</v>
      </c>
      <c r="B355" t="s" s="0">
        <v>89</v>
      </c>
      <c r="C355" t="s" s="0">
        <v>89</v>
      </c>
      <c r="D355" t="s" s="0">
        <v>644</v>
      </c>
      <c r="E355" t="s" s="0">
        <v>645</v>
      </c>
      <c r="F355" t="s" s="0">
        <v>47</v>
      </c>
      <c r="G355" s="2" t="n">
        <v>10.0</v>
      </c>
      <c r="H355" t="s" s="0">
        <v>114</v>
      </c>
      <c r="I355" s="3" t="n">
        <v>13.78</v>
      </c>
      <c r="J355" s="3" t="n">
        <v>15.75</v>
      </c>
      <c r="L355" s="3" t="n">
        <v>29.53</v>
      </c>
      <c r="M355" s="3" t="n">
        <v>14.06</v>
      </c>
      <c r="N355" s="3" t="n">
        <v>295.31</v>
      </c>
      <c r="P355" t="s" s="0">
        <v>89</v>
      </c>
      <c r="Q355" s="0"/>
      <c r="R355" s="0"/>
      <c r="S355" s="0"/>
    </row>
    <row r="356">
      <c r="A356" t="s" s="0">
        <v>651</v>
      </c>
      <c r="B356" t="s" s="0">
        <v>89</v>
      </c>
      <c r="C356" t="s" s="0">
        <v>89</v>
      </c>
      <c r="D356" t="s" s="0">
        <v>644</v>
      </c>
      <c r="E356" t="s" s="0">
        <v>645</v>
      </c>
      <c r="F356" t="s" s="0">
        <v>48</v>
      </c>
      <c r="G356" s="2" t="n">
        <v>15.0</v>
      </c>
      <c r="H356" t="s" s="0">
        <v>114</v>
      </c>
      <c r="I356" s="3" t="n">
        <v>13.78</v>
      </c>
      <c r="J356" s="3" t="n">
        <v>15.75</v>
      </c>
      <c r="L356" s="3" t="n">
        <v>29.53</v>
      </c>
      <c r="M356" s="3" t="n">
        <v>21.09</v>
      </c>
      <c r="N356" s="3" t="n">
        <v>442.97</v>
      </c>
      <c r="P356" t="s" s="0">
        <v>89</v>
      </c>
      <c r="Q356" s="0"/>
      <c r="R356" s="0"/>
      <c r="S356" s="0"/>
    </row>
    <row r="357">
      <c r="A357" t="s" s="0">
        <v>652</v>
      </c>
      <c r="B357" t="s" s="0">
        <v>89</v>
      </c>
      <c r="C357" t="s" s="0">
        <v>89</v>
      </c>
      <c r="D357" t="s" s="0">
        <v>644</v>
      </c>
      <c r="E357" t="s" s="0">
        <v>645</v>
      </c>
      <c r="F357" t="s" s="0">
        <v>49</v>
      </c>
      <c r="G357" s="2" t="n">
        <v>5.099999904632568</v>
      </c>
      <c r="H357" t="s" s="0">
        <v>114</v>
      </c>
      <c r="I357" s="3" t="n">
        <v>13.78</v>
      </c>
      <c r="J357" s="3" t="n">
        <v>15.75</v>
      </c>
      <c r="L357" s="3" t="n">
        <v>29.53</v>
      </c>
      <c r="M357" s="3" t="n">
        <v>7.16</v>
      </c>
      <c r="N357" s="3" t="n">
        <v>150.6</v>
      </c>
      <c r="P357" t="s" s="0">
        <v>89</v>
      </c>
      <c r="Q357" s="0"/>
      <c r="R357" s="0"/>
      <c r="S357" s="0"/>
    </row>
    <row r="358">
      <c r="A358" t="s" s="0">
        <v>653</v>
      </c>
      <c r="B358" t="s" s="0">
        <v>89</v>
      </c>
      <c r="C358" t="s" s="0">
        <v>89</v>
      </c>
      <c r="D358" t="s" s="0">
        <v>644</v>
      </c>
      <c r="E358" t="s" s="0">
        <v>645</v>
      </c>
      <c r="F358" t="s" s="0">
        <v>54</v>
      </c>
      <c r="G358" s="2" t="n">
        <v>5.0</v>
      </c>
      <c r="H358" t="s" s="0">
        <v>114</v>
      </c>
      <c r="I358" s="3" t="n">
        <v>13.78</v>
      </c>
      <c r="J358" s="3" t="n">
        <v>15.75</v>
      </c>
      <c r="L358" s="3" t="n">
        <v>29.53</v>
      </c>
      <c r="M358" s="3" t="n">
        <v>7.03</v>
      </c>
      <c r="N358" s="3" t="n">
        <v>147.66</v>
      </c>
      <c r="P358" t="s" s="0">
        <v>89</v>
      </c>
      <c r="Q358" s="0"/>
      <c r="R358" s="0"/>
      <c r="S358" s="0"/>
    </row>
    <row r="360">
      <c r="A360" s="1" t="s">
        <v>654</v>
      </c>
      <c r="C360" s="1" t="s">
        <v>655</v>
      </c>
    </row>
    <row r="361">
      <c r="A361" t="s" s="0">
        <v>656</v>
      </c>
      <c r="B361" t="s" s="0">
        <v>89</v>
      </c>
      <c r="C361" t="s" s="0">
        <v>89</v>
      </c>
      <c r="D361" t="s" s="0">
        <v>657</v>
      </c>
      <c r="E361" t="s" s="0">
        <v>658</v>
      </c>
      <c r="F361" t="s" s="0">
        <v>45</v>
      </c>
      <c r="G361" s="2" t="n">
        <v>3.0</v>
      </c>
      <c r="H361" t="s" s="0">
        <v>114</v>
      </c>
      <c r="I361" s="3" t="n">
        <v>18.21</v>
      </c>
      <c r="J361" s="3" t="n">
        <v>31.5</v>
      </c>
      <c r="L361" s="3" t="n">
        <v>49.71</v>
      </c>
      <c r="M361" s="3" t="n">
        <v>7.1</v>
      </c>
      <c r="N361" s="3" t="n">
        <v>149.13</v>
      </c>
      <c r="P361" t="s" s="0">
        <v>89</v>
      </c>
      <c r="Q361" s="0"/>
      <c r="R361" s="0"/>
      <c r="S361" s="0"/>
    </row>
    <row r="362">
      <c r="A362" t="s" s="0">
        <v>659</v>
      </c>
      <c r="B362" t="s" s="0">
        <v>89</v>
      </c>
      <c r="C362" t="s" s="0">
        <v>89</v>
      </c>
      <c r="D362" t="s" s="0">
        <v>660</v>
      </c>
      <c r="E362" t="s" s="0">
        <v>661</v>
      </c>
      <c r="F362" t="s" s="0">
        <v>45</v>
      </c>
      <c r="G362" s="2" t="n">
        <v>10.0</v>
      </c>
      <c r="H362" t="s" s="0">
        <v>114</v>
      </c>
      <c r="I362" s="3" t="n">
        <v>88.45</v>
      </c>
      <c r="J362" s="3" t="n">
        <v>9.45</v>
      </c>
      <c r="L362" s="3" t="n">
        <v>97.9</v>
      </c>
      <c r="M362" s="3" t="n">
        <v>46.62</v>
      </c>
      <c r="N362" s="3" t="n">
        <v>979.02</v>
      </c>
      <c r="P362" t="s" s="0">
        <v>89</v>
      </c>
      <c r="Q362" s="0"/>
      <c r="R362" s="0"/>
      <c r="S362" s="0"/>
    </row>
    <row r="363">
      <c r="A363" t="s" s="0">
        <v>662</v>
      </c>
      <c r="B363" t="s" s="0">
        <v>89</v>
      </c>
      <c r="C363" t="s" s="0">
        <v>89</v>
      </c>
      <c r="D363" t="s" s="0">
        <v>663</v>
      </c>
      <c r="E363" t="s" s="0">
        <v>664</v>
      </c>
      <c r="F363" t="s" s="0">
        <v>45</v>
      </c>
      <c r="G363" s="2" t="n">
        <v>5.0</v>
      </c>
      <c r="H363" t="s" s="0">
        <v>92</v>
      </c>
      <c r="I363" s="3" t="n">
        <v>18.21</v>
      </c>
      <c r="J363" s="3" t="n">
        <v>33.6</v>
      </c>
      <c r="L363" s="3" t="n">
        <v>51.81</v>
      </c>
      <c r="M363" s="3" t="n">
        <v>12.33</v>
      </c>
      <c r="N363" s="3" t="n">
        <v>259.05</v>
      </c>
      <c r="P363" t="s" s="0">
        <v>89</v>
      </c>
      <c r="Q363" s="0"/>
      <c r="R363" s="0"/>
      <c r="S363" s="0"/>
    </row>
    <row r="364">
      <c r="A364" t="s" s="0">
        <v>665</v>
      </c>
      <c r="B364" t="s" s="0">
        <v>89</v>
      </c>
      <c r="C364" t="s" s="0">
        <v>89</v>
      </c>
      <c r="D364" t="s" s="0">
        <v>666</v>
      </c>
      <c r="E364" t="s" s="0">
        <v>667</v>
      </c>
      <c r="F364" t="s" s="0">
        <v>45</v>
      </c>
      <c r="G364" s="2" t="n">
        <v>10.0</v>
      </c>
      <c r="H364" t="s" s="0">
        <v>114</v>
      </c>
      <c r="I364" s="3" t="n">
        <v>18.21</v>
      </c>
      <c r="J364" s="3" t="n">
        <v>15.75</v>
      </c>
      <c r="L364" s="3" t="n">
        <v>33.96</v>
      </c>
      <c r="M364" s="3" t="n">
        <v>16.17</v>
      </c>
      <c r="N364" s="3" t="n">
        <v>339.61</v>
      </c>
      <c r="P364" t="s" s="0">
        <v>89</v>
      </c>
      <c r="Q364" s="0"/>
      <c r="R364" s="0"/>
      <c r="S364" s="0"/>
    </row>
    <row r="365">
      <c r="A365" t="s" s="0">
        <v>668</v>
      </c>
      <c r="B365" t="s" s="0">
        <v>89</v>
      </c>
      <c r="C365" t="s" s="0">
        <v>89</v>
      </c>
      <c r="D365" t="s" s="0">
        <v>657</v>
      </c>
      <c r="E365" t="s" s="0">
        <v>658</v>
      </c>
      <c r="F365" t="s" s="0">
        <v>48</v>
      </c>
      <c r="G365" s="2" t="n">
        <v>11.0</v>
      </c>
      <c r="H365" t="s" s="0">
        <v>114</v>
      </c>
      <c r="I365" s="3" t="n">
        <v>18.21</v>
      </c>
      <c r="J365" s="3" t="n">
        <v>31.5</v>
      </c>
      <c r="L365" s="3" t="n">
        <v>49.71</v>
      </c>
      <c r="M365" s="3" t="n">
        <v>26.04</v>
      </c>
      <c r="N365" s="3" t="n">
        <v>546.82</v>
      </c>
      <c r="P365" t="s" s="0">
        <v>89</v>
      </c>
      <c r="Q365" s="0"/>
      <c r="R365" s="0"/>
      <c r="S365" s="0"/>
    </row>
    <row r="366">
      <c r="A366" t="s" s="0">
        <v>669</v>
      </c>
      <c r="B366" t="s" s="0">
        <v>89</v>
      </c>
      <c r="C366" t="s" s="0">
        <v>89</v>
      </c>
      <c r="D366" t="s" s="0">
        <v>663</v>
      </c>
      <c r="E366" t="s" s="0">
        <v>664</v>
      </c>
      <c r="F366" t="s" s="0">
        <v>48</v>
      </c>
      <c r="G366" s="2" t="n">
        <v>10.0</v>
      </c>
      <c r="H366" t="s" s="0">
        <v>92</v>
      </c>
      <c r="I366" s="3" t="n">
        <v>18.21</v>
      </c>
      <c r="J366" s="3" t="n">
        <v>33.6</v>
      </c>
      <c r="L366" s="3" t="n">
        <v>51.81</v>
      </c>
      <c r="M366" s="3" t="n">
        <v>24.67</v>
      </c>
      <c r="N366" s="3" t="n">
        <v>518.11</v>
      </c>
      <c r="P366" t="s" s="0">
        <v>89</v>
      </c>
      <c r="Q366" s="0"/>
      <c r="R366" s="0"/>
      <c r="S366" s="0"/>
    </row>
    <row r="367">
      <c r="A367" t="s" s="0">
        <v>670</v>
      </c>
      <c r="B367" t="s" s="0">
        <v>89</v>
      </c>
      <c r="C367" t="s" s="0">
        <v>89</v>
      </c>
      <c r="D367" t="s" s="0">
        <v>666</v>
      </c>
      <c r="E367" t="s" s="0">
        <v>667</v>
      </c>
      <c r="F367" t="s" s="0">
        <v>48</v>
      </c>
      <c r="G367" s="2" t="n">
        <v>16.0</v>
      </c>
      <c r="H367" t="s" s="0">
        <v>114</v>
      </c>
      <c r="I367" s="3" t="n">
        <v>18.21</v>
      </c>
      <c r="J367" s="3" t="n">
        <v>15.75</v>
      </c>
      <c r="L367" s="3" t="n">
        <v>33.96</v>
      </c>
      <c r="M367" s="3" t="n">
        <v>25.88</v>
      </c>
      <c r="N367" s="3" t="n">
        <v>543.38</v>
      </c>
      <c r="P367" t="s" s="0">
        <v>89</v>
      </c>
      <c r="Q367" s="0"/>
      <c r="R367" s="0"/>
      <c r="S367" s="0"/>
    </row>
    <row r="369">
      <c r="A369" s="1" t="s">
        <v>671</v>
      </c>
      <c r="C369" s="1" t="s">
        <v>672</v>
      </c>
    </row>
    <row r="370">
      <c r="A370" t="s" s="0">
        <v>673</v>
      </c>
      <c r="B370" t="s" s="0">
        <v>89</v>
      </c>
      <c r="C370" t="s" s="0">
        <v>89</v>
      </c>
      <c r="D370" t="s" s="0">
        <v>674</v>
      </c>
      <c r="E370" t="s" s="0">
        <v>675</v>
      </c>
      <c r="F370" t="s" s="0">
        <v>45</v>
      </c>
      <c r="G370" s="2" t="n">
        <v>1.0</v>
      </c>
      <c r="H370" t="s" s="0">
        <v>150</v>
      </c>
      <c r="I370" s="3" t="n">
        <v>0.0</v>
      </c>
      <c r="J370" s="3" t="n">
        <v>525.0</v>
      </c>
      <c r="L370" s="3" t="n">
        <v>525.0</v>
      </c>
      <c r="M370" s="3" t="n">
        <v>25.0</v>
      </c>
      <c r="N370" s="3" t="n">
        <v>525.0</v>
      </c>
      <c r="P370" t="s" s="0">
        <v>89</v>
      </c>
      <c r="Q370" s="0"/>
      <c r="R370" s="0"/>
      <c r="S370" s="0"/>
    </row>
    <row r="371">
      <c r="A371" t="s" s="0">
        <v>676</v>
      </c>
      <c r="B371" t="s" s="0">
        <v>89</v>
      </c>
      <c r="C371" t="s" s="0">
        <v>89</v>
      </c>
      <c r="D371" t="s" s="0">
        <v>677</v>
      </c>
      <c r="E371" t="s" s="0">
        <v>678</v>
      </c>
      <c r="F371" t="s" s="0">
        <v>45</v>
      </c>
      <c r="G371" s="2" t="n">
        <v>1.0</v>
      </c>
      <c r="H371" t="s" s="0">
        <v>92</v>
      </c>
      <c r="I371" s="3" t="n">
        <v>745.96</v>
      </c>
      <c r="J371" s="3" t="n">
        <v>1685.25</v>
      </c>
      <c r="L371" s="3" t="n">
        <v>2431.21</v>
      </c>
      <c r="M371" s="3" t="n">
        <v>115.77</v>
      </c>
      <c r="N371" s="3" t="n">
        <v>2431.21</v>
      </c>
      <c r="P371" t="s" s="0">
        <v>89</v>
      </c>
      <c r="Q371" s="0"/>
      <c r="R371" s="0"/>
      <c r="S371" s="0"/>
    </row>
    <row r="374" s="1" customFormat="true">
      <c r="A374" s="1" t="s">
        <v>679</v>
      </c>
      <c r="B374" s="1" t="s">
        <v>26</v>
      </c>
      <c r="O374" s="1" t="n">
        <v>2758.89</v>
      </c>
    </row>
    <row r="375"/>
    <row r="376">
      <c r="A376" s="1" t="s">
        <v>680</v>
      </c>
      <c r="C376" s="1" t="s">
        <v>681</v>
      </c>
    </row>
    <row r="377">
      <c r="A377" t="s" s="0">
        <v>682</v>
      </c>
      <c r="B377" t="s" s="0">
        <v>89</v>
      </c>
      <c r="C377" t="s" s="0">
        <v>89</v>
      </c>
      <c r="D377" t="s" s="0">
        <v>683</v>
      </c>
      <c r="E377" t="s" s="0">
        <v>436</v>
      </c>
      <c r="F377" t="s" s="0">
        <v>46</v>
      </c>
      <c r="G377" s="2" t="n">
        <v>1.5</v>
      </c>
      <c r="H377" t="s" s="0">
        <v>92</v>
      </c>
      <c r="I377" s="3" t="n">
        <v>793.8</v>
      </c>
      <c r="J377" s="3" t="n">
        <v>0.0</v>
      </c>
      <c r="L377" s="3" t="n">
        <v>793.8</v>
      </c>
      <c r="M377" s="3" t="n">
        <v>56.7</v>
      </c>
      <c r="N377" s="3" t="n">
        <v>1190.7</v>
      </c>
      <c r="P377" t="s" s="0">
        <v>89</v>
      </c>
      <c r="Q377" s="0"/>
      <c r="R377" s="0"/>
      <c r="S377" s="0"/>
    </row>
    <row r="379">
      <c r="A379" s="1" t="s">
        <v>684</v>
      </c>
      <c r="C379" s="1" t="s">
        <v>685</v>
      </c>
    </row>
    <row r="380">
      <c r="A380" t="s" s="0">
        <v>686</v>
      </c>
      <c r="B380" t="s" s="0">
        <v>89</v>
      </c>
      <c r="C380" t="s" s="0">
        <v>89</v>
      </c>
      <c r="D380" t="s" s="0">
        <v>687</v>
      </c>
      <c r="E380" t="s" s="0">
        <v>578</v>
      </c>
      <c r="F380" t="s" s="0">
        <v>46</v>
      </c>
      <c r="G380" s="2" t="n">
        <v>1.0</v>
      </c>
      <c r="H380" t="s" s="0">
        <v>92</v>
      </c>
      <c r="I380" s="3" t="n">
        <v>206.72</v>
      </c>
      <c r="J380" s="3" t="n">
        <v>0.0</v>
      </c>
      <c r="L380" s="3" t="n">
        <v>206.72</v>
      </c>
      <c r="M380" s="3" t="n">
        <v>9.84</v>
      </c>
      <c r="N380" s="3" t="n">
        <v>206.72</v>
      </c>
      <c r="P380" t="s" s="0">
        <v>89</v>
      </c>
      <c r="Q380" s="0"/>
      <c r="R380" s="0"/>
      <c r="S380" s="0"/>
    </row>
    <row r="381">
      <c r="A381" t="s" s="0">
        <v>688</v>
      </c>
      <c r="B381" t="s" s="0">
        <v>89</v>
      </c>
      <c r="C381" t="s" s="0">
        <v>89</v>
      </c>
      <c r="D381" t="s" s="0">
        <v>689</v>
      </c>
      <c r="E381" t="s" s="0">
        <v>690</v>
      </c>
      <c r="F381" t="s" s="0">
        <v>46</v>
      </c>
      <c r="G381" s="2" t="n">
        <v>1.0</v>
      </c>
      <c r="H381" t="s" s="0">
        <v>92</v>
      </c>
      <c r="I381" s="3" t="n">
        <v>13.78</v>
      </c>
      <c r="J381" s="3" t="n">
        <v>57.75</v>
      </c>
      <c r="L381" s="3" t="n">
        <v>71.53</v>
      </c>
      <c r="M381" s="3" t="n">
        <v>3.4</v>
      </c>
      <c r="N381" s="3" t="n">
        <v>71.53</v>
      </c>
      <c r="P381" t="s" s="0">
        <v>89</v>
      </c>
      <c r="Q381" s="0"/>
      <c r="R381" s="0"/>
      <c r="S381" s="0"/>
    </row>
    <row r="383">
      <c r="A383" s="1" t="s">
        <v>691</v>
      </c>
      <c r="C383" s="1" t="s">
        <v>692</v>
      </c>
    </row>
    <row r="384">
      <c r="A384" t="s" s="0">
        <v>693</v>
      </c>
      <c r="B384" t="s" s="0">
        <v>89</v>
      </c>
      <c r="C384" t="s" s="0">
        <v>89</v>
      </c>
      <c r="D384" t="s" s="0">
        <v>694</v>
      </c>
      <c r="E384" t="s" s="0">
        <v>578</v>
      </c>
      <c r="F384" t="s" s="0">
        <v>37</v>
      </c>
      <c r="G384" s="2" t="n">
        <v>1.0</v>
      </c>
      <c r="H384" t="s" s="0">
        <v>92</v>
      </c>
      <c r="I384" s="3" t="n">
        <v>99.22</v>
      </c>
      <c r="J384" s="3" t="n">
        <v>0.0</v>
      </c>
      <c r="L384" s="3" t="n">
        <v>99.22</v>
      </c>
      <c r="M384" s="3" t="n">
        <v>4.72</v>
      </c>
      <c r="N384" s="3" t="n">
        <v>99.22</v>
      </c>
      <c r="P384" t="s" s="0">
        <v>89</v>
      </c>
      <c r="Q384" s="0"/>
      <c r="R384" s="0"/>
      <c r="S384" s="0"/>
    </row>
    <row r="385">
      <c r="A385" t="s" s="0">
        <v>695</v>
      </c>
      <c r="B385" t="s" s="0">
        <v>89</v>
      </c>
      <c r="C385" t="s" s="0">
        <v>89</v>
      </c>
      <c r="D385" t="s" s="0">
        <v>696</v>
      </c>
      <c r="E385" t="s" s="0">
        <v>578</v>
      </c>
      <c r="F385" t="s" s="0">
        <v>37</v>
      </c>
      <c r="G385" s="2" t="n">
        <v>0.0</v>
      </c>
      <c r="H385" t="s" s="0">
        <v>120</v>
      </c>
      <c r="I385" s="3" t="n">
        <v>0.0</v>
      </c>
      <c r="J385" s="3" t="n">
        <v>0.0</v>
      </c>
      <c r="L385" s="3" t="n">
        <v>0.0</v>
      </c>
      <c r="M385" s="3" t="n">
        <v>0.0</v>
      </c>
      <c r="N385" s="3" t="n">
        <v>0.0</v>
      </c>
      <c r="P385" t="s" s="0">
        <v>89</v>
      </c>
      <c r="Q385" s="0"/>
      <c r="R385" s="0"/>
      <c r="S385" s="0"/>
    </row>
    <row r="386">
      <c r="A386" t="s" s="0">
        <v>697</v>
      </c>
      <c r="B386" t="s" s="0">
        <v>89</v>
      </c>
      <c r="C386" t="s" s="0">
        <v>89</v>
      </c>
      <c r="D386" t="s" s="0">
        <v>694</v>
      </c>
      <c r="E386" t="s" s="0">
        <v>578</v>
      </c>
      <c r="F386" t="s" s="0">
        <v>38</v>
      </c>
      <c r="G386" s="2" t="n">
        <v>1.0</v>
      </c>
      <c r="H386" t="s" s="0">
        <v>92</v>
      </c>
      <c r="I386" s="3" t="n">
        <v>99.22</v>
      </c>
      <c r="J386" s="3" t="n">
        <v>0.0</v>
      </c>
      <c r="L386" s="3" t="n">
        <v>99.22</v>
      </c>
      <c r="M386" s="3" t="n">
        <v>4.72</v>
      </c>
      <c r="N386" s="3" t="n">
        <v>99.22</v>
      </c>
      <c r="P386" t="s" s="0">
        <v>89</v>
      </c>
      <c r="Q386" s="0"/>
      <c r="R386" s="0"/>
      <c r="S386" s="0"/>
    </row>
    <row r="387">
      <c r="A387" t="s" s="0">
        <v>698</v>
      </c>
      <c r="B387" t="s" s="0">
        <v>89</v>
      </c>
      <c r="C387" t="s" s="0">
        <v>89</v>
      </c>
      <c r="D387" t="s" s="0">
        <v>696</v>
      </c>
      <c r="E387" t="s" s="0">
        <v>578</v>
      </c>
      <c r="F387" t="s" s="0">
        <v>38</v>
      </c>
      <c r="G387" s="2" t="n">
        <v>0.0</v>
      </c>
      <c r="H387" t="s" s="0">
        <v>120</v>
      </c>
      <c r="I387" s="3" t="n">
        <v>0.0</v>
      </c>
      <c r="J387" s="3" t="n">
        <v>0.0</v>
      </c>
      <c r="L387" s="3" t="n">
        <v>0.0</v>
      </c>
      <c r="M387" s="3" t="n">
        <v>0.0</v>
      </c>
      <c r="N387" s="3" t="n">
        <v>0.0</v>
      </c>
      <c r="P387" t="s" s="0">
        <v>89</v>
      </c>
      <c r="Q387" s="0"/>
      <c r="R387" s="0"/>
      <c r="S387" s="0"/>
    </row>
    <row r="388">
      <c r="A388" t="s" s="0">
        <v>699</v>
      </c>
      <c r="B388" t="s" s="0">
        <v>89</v>
      </c>
      <c r="C388" t="s" s="0">
        <v>89</v>
      </c>
      <c r="D388" t="s" s="0">
        <v>700</v>
      </c>
      <c r="E388" t="s" s="0">
        <v>578</v>
      </c>
      <c r="F388" t="s" s="0">
        <v>39</v>
      </c>
      <c r="G388" s="2" t="n">
        <v>1.0</v>
      </c>
      <c r="H388" t="s" s="0">
        <v>92</v>
      </c>
      <c r="I388" s="3" t="n">
        <v>165.38</v>
      </c>
      <c r="J388" s="3" t="n">
        <v>0.0</v>
      </c>
      <c r="L388" s="3" t="n">
        <v>165.38</v>
      </c>
      <c r="M388" s="3" t="n">
        <v>7.88</v>
      </c>
      <c r="N388" s="3" t="n">
        <v>165.38</v>
      </c>
      <c r="P388" t="s" s="0">
        <v>89</v>
      </c>
      <c r="Q388" s="0"/>
      <c r="R388" s="0"/>
      <c r="S388" s="0"/>
    </row>
    <row r="389">
      <c r="A389" t="s" s="0">
        <v>701</v>
      </c>
      <c r="B389" t="s" s="0">
        <v>89</v>
      </c>
      <c r="C389" t="s" s="0">
        <v>89</v>
      </c>
      <c r="D389" t="s" s="0">
        <v>700</v>
      </c>
      <c r="E389" t="s" s="0">
        <v>578</v>
      </c>
      <c r="F389" t="s" s="0">
        <v>40</v>
      </c>
      <c r="G389" s="2" t="n">
        <v>1.0</v>
      </c>
      <c r="H389" t="s" s="0">
        <v>92</v>
      </c>
      <c r="I389" s="3" t="n">
        <v>165.38</v>
      </c>
      <c r="J389" s="3" t="n">
        <v>0.0</v>
      </c>
      <c r="L389" s="3" t="n">
        <v>165.38</v>
      </c>
      <c r="M389" s="3" t="n">
        <v>7.88</v>
      </c>
      <c r="N389" s="3" t="n">
        <v>165.38</v>
      </c>
      <c r="P389" t="s" s="0">
        <v>89</v>
      </c>
      <c r="Q389" s="0"/>
      <c r="R389" s="0"/>
      <c r="S389" s="0"/>
    </row>
    <row r="390">
      <c r="A390" t="s" s="0">
        <v>702</v>
      </c>
      <c r="B390" t="s" s="0">
        <v>89</v>
      </c>
      <c r="C390" t="s" s="0">
        <v>89</v>
      </c>
      <c r="D390" t="s" s="0">
        <v>700</v>
      </c>
      <c r="E390" t="s" s="0">
        <v>578</v>
      </c>
      <c r="F390" t="s" s="0">
        <v>41</v>
      </c>
      <c r="G390" s="2" t="n">
        <v>1.0</v>
      </c>
      <c r="H390" t="s" s="0">
        <v>92</v>
      </c>
      <c r="I390" s="3" t="n">
        <v>165.38</v>
      </c>
      <c r="J390" s="3" t="n">
        <v>0.0</v>
      </c>
      <c r="L390" s="3" t="n">
        <v>165.38</v>
      </c>
      <c r="M390" s="3" t="n">
        <v>7.88</v>
      </c>
      <c r="N390" s="3" t="n">
        <v>165.38</v>
      </c>
      <c r="P390" t="s" s="0">
        <v>89</v>
      </c>
      <c r="Q390" s="0"/>
      <c r="R390" s="0"/>
      <c r="S390" s="0"/>
    </row>
    <row r="391">
      <c r="A391" t="s" s="0">
        <v>703</v>
      </c>
      <c r="B391" t="s" s="0">
        <v>89</v>
      </c>
      <c r="C391" t="s" s="0">
        <v>89</v>
      </c>
      <c r="D391" t="s" s="0">
        <v>700</v>
      </c>
      <c r="E391" t="s" s="0">
        <v>578</v>
      </c>
      <c r="F391" t="s" s="0">
        <v>42</v>
      </c>
      <c r="G391" s="2" t="n">
        <v>1.0</v>
      </c>
      <c r="H391" t="s" s="0">
        <v>92</v>
      </c>
      <c r="I391" s="3" t="n">
        <v>165.38</v>
      </c>
      <c r="J391" s="3" t="n">
        <v>0.0</v>
      </c>
      <c r="L391" s="3" t="n">
        <v>165.38</v>
      </c>
      <c r="M391" s="3" t="n">
        <v>7.88</v>
      </c>
      <c r="N391" s="3" t="n">
        <v>165.38</v>
      </c>
      <c r="P391" t="s" s="0">
        <v>89</v>
      </c>
      <c r="Q391" s="0"/>
      <c r="R391" s="0"/>
      <c r="S391" s="0"/>
    </row>
    <row r="392">
      <c r="A392" t="s" s="0">
        <v>704</v>
      </c>
      <c r="B392" t="s" s="0">
        <v>89</v>
      </c>
      <c r="C392" t="s" s="0">
        <v>89</v>
      </c>
      <c r="D392" t="s" s="0">
        <v>700</v>
      </c>
      <c r="E392" t="s" s="0">
        <v>578</v>
      </c>
      <c r="F392" t="s" s="0">
        <v>44</v>
      </c>
      <c r="G392" s="2" t="n">
        <v>1.0</v>
      </c>
      <c r="H392" t="s" s="0">
        <v>92</v>
      </c>
      <c r="I392" s="3" t="n">
        <v>165.38</v>
      </c>
      <c r="J392" s="3" t="n">
        <v>0.0</v>
      </c>
      <c r="L392" s="3" t="n">
        <v>165.38</v>
      </c>
      <c r="M392" s="3" t="n">
        <v>7.88</v>
      </c>
      <c r="N392" s="3" t="n">
        <v>165.38</v>
      </c>
      <c r="P392" t="s" s="0">
        <v>89</v>
      </c>
      <c r="Q392" s="0"/>
      <c r="R392" s="0"/>
      <c r="S392" s="0"/>
    </row>
    <row r="393">
      <c r="A393" t="s" s="0">
        <v>705</v>
      </c>
      <c r="B393" t="s" s="0">
        <v>89</v>
      </c>
      <c r="C393" t="s" s="0">
        <v>89</v>
      </c>
      <c r="D393" t="s" s="0">
        <v>706</v>
      </c>
      <c r="E393" t="s" s="0">
        <v>707</v>
      </c>
      <c r="F393" t="s" s="0">
        <v>47</v>
      </c>
      <c r="G393" s="2" t="n">
        <v>0.0</v>
      </c>
      <c r="H393" t="s" s="0">
        <v>150</v>
      </c>
      <c r="I393" s="3" t="n">
        <v>0.0</v>
      </c>
      <c r="J393" s="3" t="n">
        <v>0.0</v>
      </c>
      <c r="L393" s="3" t="n">
        <v>0.0</v>
      </c>
      <c r="M393" s="3" t="n">
        <v>0.0</v>
      </c>
      <c r="N393" s="3" t="n">
        <v>0.0</v>
      </c>
      <c r="P393" t="s" s="0">
        <v>89</v>
      </c>
      <c r="Q393" s="0"/>
      <c r="R393" s="0"/>
      <c r="S393" s="0"/>
    </row>
    <row r="394">
      <c r="A394" t="s" s="0">
        <v>708</v>
      </c>
      <c r="B394" t="s" s="0">
        <v>89</v>
      </c>
      <c r="C394" t="s" s="0">
        <v>89</v>
      </c>
      <c r="D394" t="s" s="0">
        <v>700</v>
      </c>
      <c r="E394" t="s" s="0">
        <v>578</v>
      </c>
      <c r="F394" t="s" s="0">
        <v>51</v>
      </c>
      <c r="G394" s="2" t="n">
        <v>1.0</v>
      </c>
      <c r="H394" t="s" s="0">
        <v>92</v>
      </c>
      <c r="I394" s="3" t="n">
        <v>165.38</v>
      </c>
      <c r="J394" s="3" t="n">
        <v>0.0</v>
      </c>
      <c r="L394" s="3" t="n">
        <v>165.38</v>
      </c>
      <c r="M394" s="3" t="n">
        <v>7.88</v>
      </c>
      <c r="N394" s="3" t="n">
        <v>165.38</v>
      </c>
      <c r="P394" t="s" s="0">
        <v>89</v>
      </c>
      <c r="Q394" s="0"/>
      <c r="R394" s="0"/>
      <c r="S394" s="0"/>
    </row>
    <row r="395">
      <c r="A395" t="s" s="0">
        <v>709</v>
      </c>
      <c r="B395" t="s" s="0">
        <v>89</v>
      </c>
      <c r="C395" t="s" s="0">
        <v>89</v>
      </c>
      <c r="D395" t="s" s="0">
        <v>694</v>
      </c>
      <c r="E395" t="s" s="0">
        <v>578</v>
      </c>
      <c r="F395" t="s" s="0">
        <v>54</v>
      </c>
      <c r="G395" s="2" t="n">
        <v>1.0</v>
      </c>
      <c r="H395" t="s" s="0">
        <v>92</v>
      </c>
      <c r="I395" s="3" t="n">
        <v>99.22</v>
      </c>
      <c r="J395" s="3" t="n">
        <v>0.0</v>
      </c>
      <c r="L395" s="3" t="n">
        <v>99.22</v>
      </c>
      <c r="M395" s="3" t="n">
        <v>4.72</v>
      </c>
      <c r="N395" s="3" t="n">
        <v>99.22</v>
      </c>
      <c r="P395" t="s" s="0">
        <v>89</v>
      </c>
      <c r="Q395" s="0"/>
      <c r="R395" s="0"/>
      <c r="S395" s="0"/>
    </row>
    <row r="396">
      <c r="A396" t="s" s="0">
        <v>710</v>
      </c>
      <c r="B396" t="s" s="0">
        <v>89</v>
      </c>
      <c r="C396" t="s" s="0">
        <v>89</v>
      </c>
      <c r="D396" t="s" s="0">
        <v>711</v>
      </c>
      <c r="E396" t="s" s="0">
        <v>712</v>
      </c>
      <c r="F396" t="s" s="0">
        <v>54</v>
      </c>
      <c r="G396" s="2" t="n">
        <v>0.0</v>
      </c>
      <c r="H396" t="s" s="0">
        <v>150</v>
      </c>
      <c r="I396" s="3" t="n">
        <v>0.0</v>
      </c>
      <c r="J396" s="3" t="n">
        <v>0.0</v>
      </c>
      <c r="L396" s="3" t="n">
        <v>0.0</v>
      </c>
      <c r="M396" s="3" t="n">
        <v>0.0</v>
      </c>
      <c r="N396" s="3" t="n">
        <v>0.0</v>
      </c>
      <c r="P396" t="s" s="0">
        <v>89</v>
      </c>
      <c r="Q396" s="0"/>
      <c r="R396" s="0"/>
      <c r="S396" s="0"/>
    </row>
    <row r="399" s="1" customFormat="true">
      <c r="A399" s="1" t="s">
        <v>713</v>
      </c>
      <c r="B399" s="1" t="s">
        <v>27</v>
      </c>
      <c r="O399" s="1" t="n">
        <v>1937.52</v>
      </c>
    </row>
    <row r="400"/>
    <row r="401">
      <c r="A401" s="1" t="s">
        <v>714</v>
      </c>
      <c r="C401" s="1" t="s">
        <v>715</v>
      </c>
    </row>
    <row r="402">
      <c r="A402" t="s" s="0">
        <v>716</v>
      </c>
      <c r="B402" t="s" s="0">
        <v>89</v>
      </c>
      <c r="C402" t="s" s="0">
        <v>89</v>
      </c>
      <c r="D402" t="s" s="0">
        <v>717</v>
      </c>
      <c r="E402" t="s" s="0">
        <v>718</v>
      </c>
      <c r="F402" t="s" s="0">
        <v>45</v>
      </c>
      <c r="G402" s="2" t="n">
        <v>31.200000762939453</v>
      </c>
      <c r="H402" t="s" s="0">
        <v>114</v>
      </c>
      <c r="I402" s="3" t="n">
        <v>8.27</v>
      </c>
      <c r="J402" s="3" t="n">
        <v>0.64</v>
      </c>
      <c r="L402" s="3" t="n">
        <v>8.91</v>
      </c>
      <c r="M402" s="3" t="n">
        <v>13.24</v>
      </c>
      <c r="N402" s="3" t="n">
        <v>277.97</v>
      </c>
      <c r="P402" t="s" s="0">
        <v>89</v>
      </c>
      <c r="Q402" s="0"/>
      <c r="R402" s="0"/>
      <c r="S402" s="0"/>
    </row>
    <row r="403">
      <c r="A403" t="s" s="0">
        <v>719</v>
      </c>
      <c r="B403" t="s" s="0">
        <v>89</v>
      </c>
      <c r="C403" t="s" s="0">
        <v>89</v>
      </c>
      <c r="D403" t="s" s="0">
        <v>720</v>
      </c>
      <c r="E403" t="s" s="0">
        <v>721</v>
      </c>
      <c r="F403" t="s" s="0">
        <v>49</v>
      </c>
      <c r="G403" s="2" t="n">
        <v>48.79999923706055</v>
      </c>
      <c r="H403" t="s" s="0">
        <v>114</v>
      </c>
      <c r="I403" s="3" t="n">
        <v>6.61</v>
      </c>
      <c r="J403" s="3" t="n">
        <v>0.86</v>
      </c>
      <c r="L403" s="3" t="n">
        <v>7.48</v>
      </c>
      <c r="M403" s="3" t="n">
        <v>17.37</v>
      </c>
      <c r="N403" s="3" t="n">
        <v>364.83</v>
      </c>
      <c r="P403" t="s" s="0">
        <v>89</v>
      </c>
      <c r="Q403" s="0"/>
      <c r="R403" s="0"/>
      <c r="S403" s="0"/>
    </row>
    <row r="404">
      <c r="A404" t="s" s="0">
        <v>722</v>
      </c>
      <c r="B404" t="s" s="0">
        <v>89</v>
      </c>
      <c r="C404" t="s" s="0">
        <v>89</v>
      </c>
      <c r="D404" t="s" s="0">
        <v>717</v>
      </c>
      <c r="E404" t="s" s="0">
        <v>718</v>
      </c>
      <c r="F404" t="s" s="0">
        <v>49</v>
      </c>
      <c r="G404" s="2" t="n">
        <v>48.79999923706055</v>
      </c>
      <c r="H404" t="s" s="0">
        <v>114</v>
      </c>
      <c r="I404" s="3" t="n">
        <v>8.27</v>
      </c>
      <c r="J404" s="3" t="n">
        <v>0.64</v>
      </c>
      <c r="L404" s="3" t="n">
        <v>8.91</v>
      </c>
      <c r="M404" s="3" t="n">
        <v>20.7</v>
      </c>
      <c r="N404" s="3" t="n">
        <v>434.77</v>
      </c>
      <c r="P404" t="s" s="0">
        <v>89</v>
      </c>
      <c r="Q404" s="0"/>
      <c r="R404" s="0"/>
      <c r="S404" s="0"/>
    </row>
    <row r="406">
      <c r="A406" s="1" t="s">
        <v>723</v>
      </c>
      <c r="C406" s="1" t="s">
        <v>724</v>
      </c>
    </row>
    <row r="407">
      <c r="A407" t="s" s="0">
        <v>725</v>
      </c>
      <c r="B407" t="s" s="0">
        <v>89</v>
      </c>
      <c r="C407" t="s" s="0">
        <v>89</v>
      </c>
      <c r="D407" t="s" s="0">
        <v>726</v>
      </c>
      <c r="E407" t="s" s="0">
        <v>727</v>
      </c>
      <c r="F407" t="s" s="0">
        <v>49</v>
      </c>
      <c r="G407" s="2" t="n">
        <v>1.0</v>
      </c>
      <c r="H407" t="s" s="0">
        <v>92</v>
      </c>
      <c r="I407" s="3" t="n">
        <v>529.2</v>
      </c>
      <c r="J407" s="3" t="n">
        <v>66.15</v>
      </c>
      <c r="L407" s="3" t="n">
        <v>595.35</v>
      </c>
      <c r="M407" s="3" t="n">
        <v>28.35</v>
      </c>
      <c r="N407" s="3" t="n">
        <v>595.35</v>
      </c>
      <c r="P407" t="s" s="0">
        <v>89</v>
      </c>
      <c r="Q407" s="0"/>
      <c r="R407" s="0"/>
      <c r="S407" s="0"/>
    </row>
    <row r="409">
      <c r="A409" s="1" t="s">
        <v>728</v>
      </c>
      <c r="C409" s="1" t="s">
        <v>729</v>
      </c>
    </row>
    <row r="410">
      <c r="A410" t="s" s="0">
        <v>730</v>
      </c>
      <c r="B410" t="s" s="0">
        <v>89</v>
      </c>
      <c r="C410" t="s" s="0">
        <v>89</v>
      </c>
      <c r="D410" t="s" s="0">
        <v>729</v>
      </c>
      <c r="E410" s="0"/>
      <c r="F410" t="s" s="0">
        <v>45</v>
      </c>
      <c r="G410" s="2" t="n">
        <v>1.0</v>
      </c>
      <c r="H410" t="s" s="0">
        <v>92</v>
      </c>
      <c r="I410" s="3" t="n">
        <v>132.3</v>
      </c>
      <c r="J410" s="3" t="n">
        <v>0.0</v>
      </c>
      <c r="L410" s="3" t="n">
        <v>132.3</v>
      </c>
      <c r="M410" s="3" t="n">
        <v>6.3</v>
      </c>
      <c r="N410" s="3" t="n">
        <v>132.3</v>
      </c>
      <c r="P410" t="s" s="0">
        <v>89</v>
      </c>
      <c r="Q410" s="0"/>
      <c r="R410" s="0"/>
      <c r="S410" s="0"/>
    </row>
    <row r="411">
      <c r="A411" t="s" s="0">
        <v>731</v>
      </c>
      <c r="B411" t="s" s="0">
        <v>89</v>
      </c>
      <c r="C411" t="s" s="0">
        <v>89</v>
      </c>
      <c r="D411" t="s" s="0">
        <v>729</v>
      </c>
      <c r="E411" s="0"/>
      <c r="F411" t="s" s="0">
        <v>49</v>
      </c>
      <c r="G411" s="2" t="n">
        <v>1.0</v>
      </c>
      <c r="H411" t="s" s="0">
        <v>92</v>
      </c>
      <c r="I411" s="3" t="n">
        <v>132.3</v>
      </c>
      <c r="J411" s="3" t="n">
        <v>0.0</v>
      </c>
      <c r="L411" s="3" t="n">
        <v>132.3</v>
      </c>
      <c r="M411" s="3" t="n">
        <v>6.3</v>
      </c>
      <c r="N411" s="3" t="n">
        <v>132.3</v>
      </c>
      <c r="P411" t="s" s="0">
        <v>89</v>
      </c>
      <c r="Q411" s="0"/>
      <c r="R411" s="0"/>
      <c r="S411" s="0"/>
    </row>
    <row r="414" s="1" customFormat="true">
      <c r="A414" s="1" t="s">
        <v>732</v>
      </c>
      <c r="B414" s="1" t="s">
        <v>28</v>
      </c>
      <c r="O414" s="1" t="n">
        <v>2008.42</v>
      </c>
    </row>
    <row r="415"/>
    <row r="416">
      <c r="A416" s="1" t="s">
        <v>733</v>
      </c>
      <c r="C416" s="1" t="s">
        <v>734</v>
      </c>
    </row>
    <row r="417">
      <c r="A417" t="s" s="0">
        <v>735</v>
      </c>
      <c r="B417" t="s" s="0">
        <v>89</v>
      </c>
      <c r="C417" t="s" s="0">
        <v>89</v>
      </c>
      <c r="D417" t="s" s="0">
        <v>736</v>
      </c>
      <c r="E417" t="s" s="0">
        <v>578</v>
      </c>
      <c r="F417" t="s" s="0">
        <v>37</v>
      </c>
      <c r="G417" s="2" t="n">
        <v>1.0</v>
      </c>
      <c r="H417" t="s" s="0">
        <v>92</v>
      </c>
      <c r="I417" s="3" t="n">
        <v>104.74</v>
      </c>
      <c r="J417" s="3" t="n">
        <v>0.0</v>
      </c>
      <c r="L417" s="3" t="n">
        <v>104.74</v>
      </c>
      <c r="M417" s="3" t="n">
        <v>4.99</v>
      </c>
      <c r="N417" s="3" t="n">
        <v>104.74</v>
      </c>
      <c r="P417" t="s" s="0">
        <v>89</v>
      </c>
      <c r="Q417" s="0"/>
      <c r="R417" s="0"/>
      <c r="S417" s="0"/>
    </row>
    <row r="418">
      <c r="A418" t="s" s="0">
        <v>737</v>
      </c>
      <c r="B418" t="s" s="0">
        <v>89</v>
      </c>
      <c r="C418" t="s" s="0">
        <v>89</v>
      </c>
      <c r="D418" t="s" s="0">
        <v>736</v>
      </c>
      <c r="E418" t="s" s="0">
        <v>578</v>
      </c>
      <c r="F418" t="s" s="0">
        <v>38</v>
      </c>
      <c r="G418" s="2" t="n">
        <v>1.0</v>
      </c>
      <c r="H418" t="s" s="0">
        <v>92</v>
      </c>
      <c r="I418" s="3" t="n">
        <v>104.74</v>
      </c>
      <c r="J418" s="3" t="n">
        <v>0.0</v>
      </c>
      <c r="L418" s="3" t="n">
        <v>104.74</v>
      </c>
      <c r="M418" s="3" t="n">
        <v>4.99</v>
      </c>
      <c r="N418" s="3" t="n">
        <v>104.74</v>
      </c>
      <c r="P418" t="s" s="0">
        <v>89</v>
      </c>
      <c r="Q418" s="0"/>
      <c r="R418" s="0"/>
      <c r="S418" s="0"/>
    </row>
    <row r="420">
      <c r="A420" s="1" t="s">
        <v>738</v>
      </c>
      <c r="C420" s="1" t="s">
        <v>739</v>
      </c>
    </row>
    <row r="421">
      <c r="A421" t="s" s="0">
        <v>740</v>
      </c>
      <c r="B421" t="s" s="0">
        <v>89</v>
      </c>
      <c r="C421" t="s" s="0">
        <v>89</v>
      </c>
      <c r="D421" t="s" s="0">
        <v>741</v>
      </c>
      <c r="E421" t="s" s="0">
        <v>578</v>
      </c>
      <c r="F421" t="s" s="0">
        <v>37</v>
      </c>
      <c r="G421" s="2" t="n">
        <v>1.0</v>
      </c>
      <c r="H421" t="s" s="0">
        <v>92</v>
      </c>
      <c r="I421" s="3" t="n">
        <v>55.13</v>
      </c>
      <c r="J421" s="3" t="n">
        <v>0.0</v>
      </c>
      <c r="L421" s="3" t="n">
        <v>55.13</v>
      </c>
      <c r="M421" s="3" t="n">
        <v>2.63</v>
      </c>
      <c r="N421" s="3" t="n">
        <v>55.13</v>
      </c>
      <c r="P421" t="s" s="0">
        <v>89</v>
      </c>
      <c r="Q421" s="0"/>
      <c r="R421" s="0"/>
      <c r="S421" s="0"/>
    </row>
    <row r="422">
      <c r="A422" t="s" s="0">
        <v>742</v>
      </c>
      <c r="B422" t="s" s="0">
        <v>89</v>
      </c>
      <c r="C422" t="s" s="0">
        <v>89</v>
      </c>
      <c r="D422" t="s" s="0">
        <v>741</v>
      </c>
      <c r="E422" t="s" s="0">
        <v>578</v>
      </c>
      <c r="F422" t="s" s="0">
        <v>38</v>
      </c>
      <c r="G422" s="2" t="n">
        <v>1.0</v>
      </c>
      <c r="H422" t="s" s="0">
        <v>92</v>
      </c>
      <c r="I422" s="3" t="n">
        <v>55.13</v>
      </c>
      <c r="J422" s="3" t="n">
        <v>0.0</v>
      </c>
      <c r="L422" s="3" t="n">
        <v>55.13</v>
      </c>
      <c r="M422" s="3" t="n">
        <v>2.63</v>
      </c>
      <c r="N422" s="3" t="n">
        <v>55.13</v>
      </c>
      <c r="P422" t="s" s="0">
        <v>89</v>
      </c>
      <c r="Q422" s="0"/>
      <c r="R422" s="0"/>
      <c r="S422" s="0"/>
    </row>
    <row r="424">
      <c r="A424" s="1" t="s">
        <v>743</v>
      </c>
      <c r="C424" s="1" t="s">
        <v>744</v>
      </c>
    </row>
    <row r="425">
      <c r="A425" t="s" s="0">
        <v>745</v>
      </c>
      <c r="B425" t="s" s="0">
        <v>89</v>
      </c>
      <c r="C425" t="s" s="0">
        <v>89</v>
      </c>
      <c r="D425" t="s" s="0">
        <v>746</v>
      </c>
      <c r="E425" t="s" s="0">
        <v>578</v>
      </c>
      <c r="F425" t="s" s="0">
        <v>37</v>
      </c>
      <c r="G425" s="2" t="n">
        <v>1.0</v>
      </c>
      <c r="H425" t="s" s="0">
        <v>92</v>
      </c>
      <c r="I425" s="3" t="n">
        <v>68.91</v>
      </c>
      <c r="J425" s="3" t="n">
        <v>0.0</v>
      </c>
      <c r="L425" s="3" t="n">
        <v>68.91</v>
      </c>
      <c r="M425" s="3" t="n">
        <v>3.28</v>
      </c>
      <c r="N425" s="3" t="n">
        <v>68.91</v>
      </c>
      <c r="P425" t="s" s="0">
        <v>89</v>
      </c>
      <c r="Q425" s="0"/>
      <c r="R425" s="0"/>
      <c r="S425" s="0"/>
    </row>
    <row r="426">
      <c r="A426" t="s" s="0">
        <v>747</v>
      </c>
      <c r="B426" t="s" s="0">
        <v>89</v>
      </c>
      <c r="C426" t="s" s="0">
        <v>89</v>
      </c>
      <c r="D426" t="s" s="0">
        <v>746</v>
      </c>
      <c r="E426" t="s" s="0">
        <v>578</v>
      </c>
      <c r="F426" t="s" s="0">
        <v>38</v>
      </c>
      <c r="G426" s="2" t="n">
        <v>1.0</v>
      </c>
      <c r="H426" t="s" s="0">
        <v>92</v>
      </c>
      <c r="I426" s="3" t="n">
        <v>68.91</v>
      </c>
      <c r="J426" s="3" t="n">
        <v>0.0</v>
      </c>
      <c r="L426" s="3" t="n">
        <v>68.91</v>
      </c>
      <c r="M426" s="3" t="n">
        <v>3.28</v>
      </c>
      <c r="N426" s="3" t="n">
        <v>68.91</v>
      </c>
      <c r="P426" t="s" s="0">
        <v>89</v>
      </c>
      <c r="Q426" s="0"/>
      <c r="R426" s="0"/>
      <c r="S426" s="0"/>
    </row>
    <row r="428">
      <c r="A428" s="1" t="s">
        <v>748</v>
      </c>
      <c r="C428" s="1" t="s">
        <v>749</v>
      </c>
    </row>
    <row r="429">
      <c r="A429" t="s" s="0">
        <v>750</v>
      </c>
      <c r="B429" t="s" s="0">
        <v>89</v>
      </c>
      <c r="C429" t="s" s="0">
        <v>89</v>
      </c>
      <c r="D429" t="s" s="0">
        <v>749</v>
      </c>
      <c r="E429" t="s" s="0">
        <v>578</v>
      </c>
      <c r="F429" t="s" s="0">
        <v>37</v>
      </c>
      <c r="G429" s="2" t="n">
        <v>1.0</v>
      </c>
      <c r="H429" t="s" s="0">
        <v>92</v>
      </c>
      <c r="I429" s="3" t="n">
        <v>68.91</v>
      </c>
      <c r="J429" s="3" t="n">
        <v>0.0</v>
      </c>
      <c r="L429" s="3" t="n">
        <v>68.91</v>
      </c>
      <c r="M429" s="3" t="n">
        <v>3.28</v>
      </c>
      <c r="N429" s="3" t="n">
        <v>68.91</v>
      </c>
      <c r="P429" t="s" s="0">
        <v>89</v>
      </c>
      <c r="Q429" s="0"/>
      <c r="R429" s="0"/>
      <c r="S429" s="0"/>
    </row>
    <row r="430">
      <c r="A430" t="s" s="0">
        <v>751</v>
      </c>
      <c r="B430" t="s" s="0">
        <v>89</v>
      </c>
      <c r="C430" t="s" s="0">
        <v>89</v>
      </c>
      <c r="D430" t="s" s="0">
        <v>749</v>
      </c>
      <c r="E430" t="s" s="0">
        <v>578</v>
      </c>
      <c r="F430" t="s" s="0">
        <v>38</v>
      </c>
      <c r="G430" s="2" t="n">
        <v>1.0</v>
      </c>
      <c r="H430" t="s" s="0">
        <v>92</v>
      </c>
      <c r="I430" s="3" t="n">
        <v>68.91</v>
      </c>
      <c r="J430" s="3" t="n">
        <v>0.0</v>
      </c>
      <c r="L430" s="3" t="n">
        <v>68.91</v>
      </c>
      <c r="M430" s="3" t="n">
        <v>3.28</v>
      </c>
      <c r="N430" s="3" t="n">
        <v>68.91</v>
      </c>
      <c r="P430" t="s" s="0">
        <v>89</v>
      </c>
      <c r="Q430" s="0"/>
      <c r="R430" s="0"/>
      <c r="S430" s="0"/>
    </row>
    <row r="432">
      <c r="A432" s="1" t="s">
        <v>752</v>
      </c>
      <c r="C432" s="1" t="s">
        <v>753</v>
      </c>
    </row>
    <row r="433">
      <c r="A433" t="s" s="0">
        <v>754</v>
      </c>
      <c r="B433" t="s" s="0">
        <v>89</v>
      </c>
      <c r="C433" t="s" s="0">
        <v>89</v>
      </c>
      <c r="D433" t="s" s="0">
        <v>755</v>
      </c>
      <c r="E433" t="s" s="0">
        <v>578</v>
      </c>
      <c r="F433" t="s" s="0">
        <v>37</v>
      </c>
      <c r="G433" s="2" t="n">
        <v>1.0</v>
      </c>
      <c r="H433" t="s" s="0">
        <v>92</v>
      </c>
      <c r="I433" s="3" t="n">
        <v>81.31</v>
      </c>
      <c r="J433" s="3" t="n">
        <v>0.0</v>
      </c>
      <c r="L433" s="3" t="n">
        <v>81.31</v>
      </c>
      <c r="M433" s="3" t="n">
        <v>3.87</v>
      </c>
      <c r="N433" s="3" t="n">
        <v>81.31</v>
      </c>
      <c r="P433" t="s" s="0">
        <v>89</v>
      </c>
      <c r="Q433" s="0"/>
      <c r="R433" s="0"/>
      <c r="S433" s="0"/>
    </row>
    <row r="434">
      <c r="A434" t="s" s="0">
        <v>756</v>
      </c>
      <c r="B434" t="s" s="0">
        <v>89</v>
      </c>
      <c r="C434" t="s" s="0">
        <v>89</v>
      </c>
      <c r="D434" t="s" s="0">
        <v>755</v>
      </c>
      <c r="E434" t="s" s="0">
        <v>578</v>
      </c>
      <c r="F434" t="s" s="0">
        <v>38</v>
      </c>
      <c r="G434" s="2" t="n">
        <v>1.0</v>
      </c>
      <c r="H434" t="s" s="0">
        <v>92</v>
      </c>
      <c r="I434" s="3" t="n">
        <v>81.31</v>
      </c>
      <c r="J434" s="3" t="n">
        <v>0.0</v>
      </c>
      <c r="L434" s="3" t="n">
        <v>81.31</v>
      </c>
      <c r="M434" s="3" t="n">
        <v>3.87</v>
      </c>
      <c r="N434" s="3" t="n">
        <v>81.31</v>
      </c>
      <c r="P434" t="s" s="0">
        <v>89</v>
      </c>
      <c r="Q434" s="0"/>
      <c r="R434" s="0"/>
      <c r="S434" s="0"/>
    </row>
    <row r="435">
      <c r="A435" t="s" s="0">
        <v>757</v>
      </c>
      <c r="B435" t="s" s="0">
        <v>89</v>
      </c>
      <c r="C435" t="s" s="0">
        <v>89</v>
      </c>
      <c r="D435" t="s" s="0">
        <v>758</v>
      </c>
      <c r="E435" t="s" s="0">
        <v>578</v>
      </c>
      <c r="F435" t="s" s="0">
        <v>53</v>
      </c>
      <c r="G435" s="2" t="n">
        <v>1.0</v>
      </c>
      <c r="H435" t="s" s="0">
        <v>92</v>
      </c>
      <c r="I435" s="3" t="n">
        <v>124.03</v>
      </c>
      <c r="J435" s="3" t="n">
        <v>0.0</v>
      </c>
      <c r="L435" s="3" t="n">
        <v>124.03</v>
      </c>
      <c r="M435" s="3" t="n">
        <v>5.9</v>
      </c>
      <c r="N435" s="3" t="n">
        <v>124.03</v>
      </c>
      <c r="P435" t="s" s="0">
        <v>89</v>
      </c>
      <c r="Q435" s="0"/>
      <c r="R435" s="0"/>
      <c r="S435" s="0"/>
    </row>
    <row r="436">
      <c r="A436" t="s" s="0">
        <v>759</v>
      </c>
      <c r="B436" t="s" s="0">
        <v>89</v>
      </c>
      <c r="C436" t="s" s="0">
        <v>89</v>
      </c>
      <c r="D436" t="s" s="0">
        <v>758</v>
      </c>
      <c r="E436" t="s" s="0">
        <v>578</v>
      </c>
      <c r="F436" t="s" s="0">
        <v>54</v>
      </c>
      <c r="G436" s="2" t="n">
        <v>1.0</v>
      </c>
      <c r="H436" t="s" s="0">
        <v>92</v>
      </c>
      <c r="I436" s="3" t="n">
        <v>124.03</v>
      </c>
      <c r="J436" s="3" t="n">
        <v>0.0</v>
      </c>
      <c r="L436" s="3" t="n">
        <v>124.03</v>
      </c>
      <c r="M436" s="3" t="n">
        <v>5.9</v>
      </c>
      <c r="N436" s="3" t="n">
        <v>124.03</v>
      </c>
      <c r="P436" t="s" s="0">
        <v>89</v>
      </c>
      <c r="Q436" s="0"/>
      <c r="R436" s="0"/>
      <c r="S436" s="0"/>
    </row>
    <row r="438">
      <c r="A438" s="1" t="s">
        <v>760</v>
      </c>
      <c r="C438" s="1" t="s">
        <v>761</v>
      </c>
    </row>
    <row r="439">
      <c r="A439" t="s" s="0">
        <v>762</v>
      </c>
      <c r="B439" t="s" s="0">
        <v>89</v>
      </c>
      <c r="C439" t="s" s="0">
        <v>89</v>
      </c>
      <c r="D439" t="s" s="0">
        <v>763</v>
      </c>
      <c r="E439" t="s" s="0">
        <v>578</v>
      </c>
      <c r="F439" t="s" s="0">
        <v>37</v>
      </c>
      <c r="G439" s="2" t="n">
        <v>1.0</v>
      </c>
      <c r="H439" t="s" s="0">
        <v>92</v>
      </c>
      <c r="I439" s="3" t="n">
        <v>44.1</v>
      </c>
      <c r="J439" s="3" t="n">
        <v>0.0</v>
      </c>
      <c r="L439" s="3" t="n">
        <v>44.1</v>
      </c>
      <c r="M439" s="3" t="n">
        <v>2.1</v>
      </c>
      <c r="N439" s="3" t="n">
        <v>44.1</v>
      </c>
      <c r="P439" t="s" s="0">
        <v>89</v>
      </c>
      <c r="Q439" s="0"/>
      <c r="R439" s="0"/>
      <c r="S439" s="0"/>
    </row>
    <row r="440">
      <c r="A440" t="s" s="0">
        <v>764</v>
      </c>
      <c r="B440" t="s" s="0">
        <v>89</v>
      </c>
      <c r="C440" t="s" s="0">
        <v>89</v>
      </c>
      <c r="D440" t="s" s="0">
        <v>763</v>
      </c>
      <c r="E440" t="s" s="0">
        <v>578</v>
      </c>
      <c r="F440" t="s" s="0">
        <v>38</v>
      </c>
      <c r="G440" s="2" t="n">
        <v>1.0</v>
      </c>
      <c r="H440" t="s" s="0">
        <v>92</v>
      </c>
      <c r="I440" s="3" t="n">
        <v>44.1</v>
      </c>
      <c r="J440" s="3" t="n">
        <v>0.0</v>
      </c>
      <c r="L440" s="3" t="n">
        <v>44.1</v>
      </c>
      <c r="M440" s="3" t="n">
        <v>2.1</v>
      </c>
      <c r="N440" s="3" t="n">
        <v>44.1</v>
      </c>
      <c r="P440" t="s" s="0">
        <v>89</v>
      </c>
      <c r="Q440" s="0"/>
      <c r="R440" s="0"/>
      <c r="S440" s="0"/>
    </row>
    <row r="441">
      <c r="A441" t="s" s="0">
        <v>765</v>
      </c>
      <c r="B441" t="s" s="0">
        <v>89</v>
      </c>
      <c r="C441" t="s" s="0">
        <v>89</v>
      </c>
      <c r="D441" t="s" s="0">
        <v>766</v>
      </c>
      <c r="E441" t="s" s="0">
        <v>578</v>
      </c>
      <c r="F441" t="s" s="0">
        <v>54</v>
      </c>
      <c r="G441" s="2" t="n">
        <v>1.0</v>
      </c>
      <c r="H441" t="s" s="0">
        <v>92</v>
      </c>
      <c r="I441" s="3" t="n">
        <v>44.1</v>
      </c>
      <c r="J441" s="3" t="n">
        <v>0.0</v>
      </c>
      <c r="L441" s="3" t="n">
        <v>44.1</v>
      </c>
      <c r="M441" s="3" t="n">
        <v>2.1</v>
      </c>
      <c r="N441" s="3" t="n">
        <v>44.1</v>
      </c>
      <c r="P441" t="s" s="0">
        <v>89</v>
      </c>
      <c r="Q441" s="0"/>
      <c r="R441" s="0"/>
      <c r="S441" s="0"/>
    </row>
    <row r="443">
      <c r="A443" s="1" t="s">
        <v>767</v>
      </c>
      <c r="C443" s="1" t="s">
        <v>768</v>
      </c>
    </row>
    <row r="444">
      <c r="A444" t="s" s="0">
        <v>769</v>
      </c>
      <c r="B444" t="s" s="0">
        <v>89</v>
      </c>
      <c r="C444" t="s" s="0">
        <v>89</v>
      </c>
      <c r="D444" t="s" s="0">
        <v>768</v>
      </c>
      <c r="E444" t="s" s="0">
        <v>578</v>
      </c>
      <c r="F444" t="s" s="0">
        <v>37</v>
      </c>
      <c r="G444" s="2" t="n">
        <v>1.0</v>
      </c>
      <c r="H444" t="s" s="0">
        <v>92</v>
      </c>
      <c r="I444" s="3" t="n">
        <v>11.03</v>
      </c>
      <c r="J444" s="3" t="n">
        <v>0.0</v>
      </c>
      <c r="L444" s="3" t="n">
        <v>11.03</v>
      </c>
      <c r="M444" s="3" t="n">
        <v>0.53</v>
      </c>
      <c r="N444" s="3" t="n">
        <v>11.03</v>
      </c>
      <c r="P444" t="s" s="0">
        <v>89</v>
      </c>
      <c r="Q444" s="0"/>
      <c r="R444" s="0"/>
      <c r="S444" s="0"/>
    </row>
    <row r="445">
      <c r="A445" t="s" s="0">
        <v>770</v>
      </c>
      <c r="B445" t="s" s="0">
        <v>89</v>
      </c>
      <c r="C445" t="s" s="0">
        <v>89</v>
      </c>
      <c r="D445" t="s" s="0">
        <v>768</v>
      </c>
      <c r="E445" t="s" s="0">
        <v>578</v>
      </c>
      <c r="F445" t="s" s="0">
        <v>38</v>
      </c>
      <c r="G445" s="2" t="n">
        <v>1.0</v>
      </c>
      <c r="H445" t="s" s="0">
        <v>92</v>
      </c>
      <c r="I445" s="3" t="n">
        <v>11.03</v>
      </c>
      <c r="J445" s="3" t="n">
        <v>0.0</v>
      </c>
      <c r="L445" s="3" t="n">
        <v>11.03</v>
      </c>
      <c r="M445" s="3" t="n">
        <v>0.53</v>
      </c>
      <c r="N445" s="3" t="n">
        <v>11.03</v>
      </c>
      <c r="P445" t="s" s="0">
        <v>89</v>
      </c>
      <c r="Q445" s="0"/>
      <c r="R445" s="0"/>
      <c r="S445" s="0"/>
    </row>
    <row r="446">
      <c r="A446" t="s" s="0">
        <v>771</v>
      </c>
      <c r="B446" t="s" s="0">
        <v>89</v>
      </c>
      <c r="C446" t="s" s="0">
        <v>89</v>
      </c>
      <c r="D446" t="s" s="0">
        <v>768</v>
      </c>
      <c r="E446" t="s" s="0">
        <v>578</v>
      </c>
      <c r="F446" t="s" s="0">
        <v>54</v>
      </c>
      <c r="G446" s="2" t="n">
        <v>1.0</v>
      </c>
      <c r="H446" t="s" s="0">
        <v>92</v>
      </c>
      <c r="I446" s="3" t="n">
        <v>11.03</v>
      </c>
      <c r="J446" s="3" t="n">
        <v>0.0</v>
      </c>
      <c r="L446" s="3" t="n">
        <v>11.03</v>
      </c>
      <c r="M446" s="3" t="n">
        <v>0.53</v>
      </c>
      <c r="N446" s="3" t="n">
        <v>11.03</v>
      </c>
      <c r="P446" t="s" s="0">
        <v>89</v>
      </c>
      <c r="Q446" s="0"/>
      <c r="R446" s="0"/>
      <c r="S446" s="0"/>
    </row>
    <row r="448">
      <c r="A448" s="1" t="s">
        <v>772</v>
      </c>
      <c r="C448" s="1" t="s">
        <v>773</v>
      </c>
    </row>
    <row r="449">
      <c r="A449" t="s" s="0">
        <v>774</v>
      </c>
      <c r="B449" t="s" s="0">
        <v>89</v>
      </c>
      <c r="C449" t="s" s="0">
        <v>89</v>
      </c>
      <c r="D449" t="s" s="0">
        <v>775</v>
      </c>
      <c r="E449" t="s" s="0">
        <v>578</v>
      </c>
      <c r="F449" t="s" s="0">
        <v>38</v>
      </c>
      <c r="G449" s="2" t="n">
        <v>1.0</v>
      </c>
      <c r="H449" t="s" s="0">
        <v>92</v>
      </c>
      <c r="I449" s="3" t="n">
        <v>13.78</v>
      </c>
      <c r="J449" s="3" t="n">
        <v>0.0</v>
      </c>
      <c r="L449" s="3" t="n">
        <v>13.78</v>
      </c>
      <c r="M449" s="3" t="n">
        <v>0.65</v>
      </c>
      <c r="N449" s="3" t="n">
        <v>13.78</v>
      </c>
      <c r="P449" t="s" s="0">
        <v>89</v>
      </c>
      <c r="Q449" s="0"/>
      <c r="R449" s="0"/>
      <c r="S449" s="0"/>
    </row>
    <row r="451">
      <c r="A451" s="1" t="s">
        <v>776</v>
      </c>
      <c r="C451" s="1" t="s">
        <v>777</v>
      </c>
    </row>
    <row r="452">
      <c r="A452" t="s" s="0">
        <v>778</v>
      </c>
      <c r="B452" t="s" s="0">
        <v>89</v>
      </c>
      <c r="C452" t="s" s="0">
        <v>89</v>
      </c>
      <c r="D452" t="s" s="0">
        <v>777</v>
      </c>
      <c r="E452" t="s" s="0">
        <v>578</v>
      </c>
      <c r="F452" t="s" s="0">
        <v>37</v>
      </c>
      <c r="G452" s="2" t="n">
        <v>1.0</v>
      </c>
      <c r="H452" t="s" s="0">
        <v>92</v>
      </c>
      <c r="I452" s="3" t="n">
        <v>96.47</v>
      </c>
      <c r="J452" s="3" t="n">
        <v>0.0</v>
      </c>
      <c r="L452" s="3" t="n">
        <v>96.47</v>
      </c>
      <c r="M452" s="3" t="n">
        <v>4.59</v>
      </c>
      <c r="N452" s="3" t="n">
        <v>96.47</v>
      </c>
      <c r="P452" t="s" s="0">
        <v>89</v>
      </c>
      <c r="Q452" s="0"/>
      <c r="R452" s="0"/>
      <c r="S452" s="0"/>
    </row>
    <row r="454">
      <c r="A454" s="1" t="s">
        <v>779</v>
      </c>
      <c r="C454" s="1" t="s">
        <v>780</v>
      </c>
    </row>
    <row r="455">
      <c r="A455" t="s" s="0">
        <v>781</v>
      </c>
      <c r="B455" t="s" s="0">
        <v>89</v>
      </c>
      <c r="C455" t="s" s="0">
        <v>89</v>
      </c>
      <c r="D455" t="s" s="0">
        <v>780</v>
      </c>
      <c r="E455" t="s" s="0">
        <v>578</v>
      </c>
      <c r="F455" t="s" s="0">
        <v>37</v>
      </c>
      <c r="G455" s="2" t="n">
        <v>1.0</v>
      </c>
      <c r="H455" t="s" s="0">
        <v>92</v>
      </c>
      <c r="I455" s="3" t="n">
        <v>22.05</v>
      </c>
      <c r="J455" s="3" t="n">
        <v>0.0</v>
      </c>
      <c r="L455" s="3" t="n">
        <v>22.05</v>
      </c>
      <c r="M455" s="3" t="n">
        <v>1.05</v>
      </c>
      <c r="N455" s="3" t="n">
        <v>22.05</v>
      </c>
      <c r="P455" t="s" s="0">
        <v>89</v>
      </c>
      <c r="Q455" s="0"/>
      <c r="R455" s="0"/>
      <c r="S455" s="0"/>
    </row>
    <row r="457">
      <c r="A457" s="1" t="s">
        <v>782</v>
      </c>
      <c r="C457" s="1" t="s">
        <v>783</v>
      </c>
    </row>
    <row r="458">
      <c r="A458" t="s" s="0">
        <v>784</v>
      </c>
      <c r="B458" t="s" s="0">
        <v>89</v>
      </c>
      <c r="C458" t="s" s="0">
        <v>89</v>
      </c>
      <c r="D458" t="s" s="0">
        <v>783</v>
      </c>
      <c r="E458" t="s" s="0">
        <v>578</v>
      </c>
      <c r="F458" t="s" s="0">
        <v>37</v>
      </c>
      <c r="G458" s="2" t="n">
        <v>1.0</v>
      </c>
      <c r="H458" t="s" s="0">
        <v>92</v>
      </c>
      <c r="I458" s="3" t="n">
        <v>13.78</v>
      </c>
      <c r="J458" s="3" t="n">
        <v>0.0</v>
      </c>
      <c r="L458" s="3" t="n">
        <v>13.78</v>
      </c>
      <c r="M458" s="3" t="n">
        <v>0.65</v>
      </c>
      <c r="N458" s="3" t="n">
        <v>13.78</v>
      </c>
      <c r="P458" t="s" s="0">
        <v>89</v>
      </c>
      <c r="Q458" s="0"/>
      <c r="R458" s="0"/>
      <c r="S458" s="0"/>
    </row>
    <row r="460">
      <c r="A460" s="1" t="s">
        <v>785</v>
      </c>
      <c r="C460" s="1" t="s">
        <v>786</v>
      </c>
    </row>
    <row r="461">
      <c r="A461" t="s" s="0">
        <v>787</v>
      </c>
      <c r="B461" t="s" s="0">
        <v>89</v>
      </c>
      <c r="C461" t="s" s="0">
        <v>89</v>
      </c>
      <c r="D461" t="s" s="0">
        <v>788</v>
      </c>
      <c r="E461" t="s" s="0">
        <v>578</v>
      </c>
      <c r="F461" t="s" s="0">
        <v>37</v>
      </c>
      <c r="G461" s="2" t="n">
        <v>1.0</v>
      </c>
      <c r="H461" t="s" s="0">
        <v>92</v>
      </c>
      <c r="I461" s="3" t="n">
        <v>79.93</v>
      </c>
      <c r="J461" s="3" t="n">
        <v>0.0</v>
      </c>
      <c r="L461" s="3" t="n">
        <v>79.93</v>
      </c>
      <c r="M461" s="3" t="n">
        <v>3.8</v>
      </c>
      <c r="N461" s="3" t="n">
        <v>79.93</v>
      </c>
      <c r="P461" t="s" s="0">
        <v>89</v>
      </c>
      <c r="Q461" s="0"/>
      <c r="R461" s="0"/>
      <c r="S461" s="0"/>
    </row>
    <row r="462">
      <c r="A462" t="s" s="0">
        <v>789</v>
      </c>
      <c r="B462" t="s" s="0">
        <v>89</v>
      </c>
      <c r="C462" t="s" s="0">
        <v>89</v>
      </c>
      <c r="D462" t="s" s="0">
        <v>790</v>
      </c>
      <c r="E462" t="s" s="0">
        <v>578</v>
      </c>
      <c r="F462" t="s" s="0">
        <v>37</v>
      </c>
      <c r="G462" s="2" t="n">
        <v>1.0</v>
      </c>
      <c r="H462" t="s" s="0">
        <v>150</v>
      </c>
      <c r="I462" s="3" t="n">
        <v>13.78</v>
      </c>
      <c r="J462" s="3" t="n">
        <v>0.0</v>
      </c>
      <c r="L462" s="3" t="n">
        <v>13.78</v>
      </c>
      <c r="M462" s="3" t="n">
        <v>0.65</v>
      </c>
      <c r="N462" s="3" t="n">
        <v>13.78</v>
      </c>
      <c r="P462" t="s" s="0">
        <v>89</v>
      </c>
      <c r="Q462" s="0"/>
      <c r="R462" s="0"/>
      <c r="S462" s="0"/>
    </row>
    <row r="463">
      <c r="A463" t="s" s="0">
        <v>791</v>
      </c>
      <c r="B463" t="s" s="0">
        <v>89</v>
      </c>
      <c r="C463" t="s" s="0">
        <v>89</v>
      </c>
      <c r="D463" t="s" s="0">
        <v>788</v>
      </c>
      <c r="E463" t="s" s="0">
        <v>578</v>
      </c>
      <c r="F463" t="s" s="0">
        <v>38</v>
      </c>
      <c r="G463" s="2" t="n">
        <v>1.0</v>
      </c>
      <c r="H463" t="s" s="0">
        <v>92</v>
      </c>
      <c r="I463" s="3" t="n">
        <v>79.93</v>
      </c>
      <c r="J463" s="3" t="n">
        <v>0.0</v>
      </c>
      <c r="L463" s="3" t="n">
        <v>79.93</v>
      </c>
      <c r="M463" s="3" t="n">
        <v>3.8</v>
      </c>
      <c r="N463" s="3" t="n">
        <v>79.93</v>
      </c>
      <c r="P463" t="s" s="0">
        <v>89</v>
      </c>
      <c r="Q463" s="0"/>
      <c r="R463" s="0"/>
      <c r="S463" s="0"/>
    </row>
    <row r="464">
      <c r="A464" t="s" s="0">
        <v>792</v>
      </c>
      <c r="B464" t="s" s="0">
        <v>89</v>
      </c>
      <c r="C464" t="s" s="0">
        <v>89</v>
      </c>
      <c r="D464" t="s" s="0">
        <v>790</v>
      </c>
      <c r="E464" t="s" s="0">
        <v>578</v>
      </c>
      <c r="F464" t="s" s="0">
        <v>38</v>
      </c>
      <c r="G464" s="2" t="n">
        <v>1.0</v>
      </c>
      <c r="H464" t="s" s="0">
        <v>150</v>
      </c>
      <c r="I464" s="3" t="n">
        <v>13.78</v>
      </c>
      <c r="J464" s="3" t="n">
        <v>0.0</v>
      </c>
      <c r="L464" s="3" t="n">
        <v>13.78</v>
      </c>
      <c r="M464" s="3" t="n">
        <v>0.65</v>
      </c>
      <c r="N464" s="3" t="n">
        <v>13.78</v>
      </c>
      <c r="P464" t="s" s="0">
        <v>89</v>
      </c>
      <c r="Q464" s="0"/>
      <c r="R464" s="0"/>
      <c r="S464" s="0"/>
    </row>
    <row r="465">
      <c r="A465" t="s" s="0">
        <v>793</v>
      </c>
      <c r="B465" t="s" s="0">
        <v>89</v>
      </c>
      <c r="C465" t="s" s="0">
        <v>89</v>
      </c>
      <c r="D465" t="s" s="0">
        <v>788</v>
      </c>
      <c r="E465" t="s" s="0">
        <v>578</v>
      </c>
      <c r="F465" t="s" s="0">
        <v>54</v>
      </c>
      <c r="G465" s="2" t="n">
        <v>1.0</v>
      </c>
      <c r="H465" t="s" s="0">
        <v>92</v>
      </c>
      <c r="I465" s="3" t="n">
        <v>79.93</v>
      </c>
      <c r="J465" s="3" t="n">
        <v>0.0</v>
      </c>
      <c r="L465" s="3" t="n">
        <v>79.93</v>
      </c>
      <c r="M465" s="3" t="n">
        <v>3.8</v>
      </c>
      <c r="N465" s="3" t="n">
        <v>79.93</v>
      </c>
      <c r="P465" t="s" s="0">
        <v>89</v>
      </c>
      <c r="Q465" s="0"/>
      <c r="R465" s="0"/>
      <c r="S465" s="0"/>
    </row>
    <row r="466">
      <c r="A466" t="s" s="0">
        <v>794</v>
      </c>
      <c r="B466" t="s" s="0">
        <v>89</v>
      </c>
      <c r="C466" t="s" s="0">
        <v>89</v>
      </c>
      <c r="D466" t="s" s="0">
        <v>790</v>
      </c>
      <c r="E466" t="s" s="0">
        <v>578</v>
      </c>
      <c r="F466" t="s" s="0">
        <v>54</v>
      </c>
      <c r="G466" s="2" t="n">
        <v>1.0</v>
      </c>
      <c r="H466" t="s" s="0">
        <v>150</v>
      </c>
      <c r="I466" s="3" t="n">
        <v>13.78</v>
      </c>
      <c r="J466" s="3" t="n">
        <v>0.0</v>
      </c>
      <c r="L466" s="3" t="n">
        <v>13.78</v>
      </c>
      <c r="M466" s="3" t="n">
        <v>0.65</v>
      </c>
      <c r="N466" s="3" t="n">
        <v>13.78</v>
      </c>
      <c r="P466" t="s" s="0">
        <v>89</v>
      </c>
      <c r="Q466" s="0"/>
      <c r="R466" s="0"/>
      <c r="S466" s="0"/>
    </row>
    <row r="468">
      <c r="A468" s="1" t="s">
        <v>795</v>
      </c>
      <c r="C468" s="1" t="s">
        <v>796</v>
      </c>
    </row>
    <row r="469">
      <c r="A469" t="s" s="0">
        <v>797</v>
      </c>
      <c r="B469" t="s" s="0">
        <v>89</v>
      </c>
      <c r="C469" t="s" s="0">
        <v>89</v>
      </c>
      <c r="D469" t="s" s="0">
        <v>796</v>
      </c>
      <c r="E469" t="s" s="0">
        <v>578</v>
      </c>
      <c r="F469" t="s" s="0">
        <v>37</v>
      </c>
      <c r="G469" s="2" t="n">
        <v>1.0</v>
      </c>
      <c r="H469" t="s" s="0">
        <v>92</v>
      </c>
      <c r="I469" s="3" t="n">
        <v>27.56</v>
      </c>
      <c r="J469" s="3" t="n">
        <v>0.0</v>
      </c>
      <c r="L469" s="3" t="n">
        <v>27.56</v>
      </c>
      <c r="M469" s="3" t="n">
        <v>1.31</v>
      </c>
      <c r="N469" s="3" t="n">
        <v>27.56</v>
      </c>
      <c r="P469" t="s" s="0">
        <v>89</v>
      </c>
      <c r="Q469" s="0"/>
      <c r="R469" s="0"/>
      <c r="S469" s="0"/>
    </row>
    <row r="471">
      <c r="A471" s="1" t="s">
        <v>798</v>
      </c>
      <c r="C471" s="1" t="s">
        <v>799</v>
      </c>
    </row>
    <row r="472">
      <c r="A472" t="s" s="0">
        <v>800</v>
      </c>
      <c r="B472" t="s" s="0">
        <v>89</v>
      </c>
      <c r="C472" t="s" s="0">
        <v>89</v>
      </c>
      <c r="D472" t="s" s="0">
        <v>801</v>
      </c>
      <c r="E472" t="s" s="0">
        <v>802</v>
      </c>
      <c r="F472" t="s" s="0">
        <v>37</v>
      </c>
      <c r="G472" s="2" t="n">
        <v>20.0</v>
      </c>
      <c r="H472" t="s" s="0">
        <v>114</v>
      </c>
      <c r="I472" s="3" t="n">
        <v>7.28</v>
      </c>
      <c r="J472" s="3" t="n">
        <v>1.05</v>
      </c>
      <c r="L472" s="3" t="n">
        <v>8.33</v>
      </c>
      <c r="M472" s="3" t="n">
        <v>7.94</v>
      </c>
      <c r="N472" s="3" t="n">
        <v>166.69</v>
      </c>
      <c r="P472" t="s" s="0">
        <v>89</v>
      </c>
      <c r="Q472" s="0"/>
      <c r="R472" s="0"/>
      <c r="S472" s="0"/>
    </row>
    <row r="473">
      <c r="A473" t="s" s="0">
        <v>803</v>
      </c>
      <c r="B473" t="s" s="0">
        <v>89</v>
      </c>
      <c r="C473" t="s" s="0">
        <v>89</v>
      </c>
      <c r="D473" t="s" s="0">
        <v>801</v>
      </c>
      <c r="E473" t="s" s="0">
        <v>802</v>
      </c>
      <c r="F473" t="s" s="0">
        <v>38</v>
      </c>
      <c r="G473" s="2" t="n">
        <v>12.0</v>
      </c>
      <c r="H473" t="s" s="0">
        <v>114</v>
      </c>
      <c r="I473" s="3" t="n">
        <v>7.28</v>
      </c>
      <c r="J473" s="3" t="n">
        <v>1.05</v>
      </c>
      <c r="L473" s="3" t="n">
        <v>8.33</v>
      </c>
      <c r="M473" s="3" t="n">
        <v>4.76</v>
      </c>
      <c r="N473" s="3" t="n">
        <v>100.01</v>
      </c>
      <c r="P473" t="s" s="0">
        <v>89</v>
      </c>
      <c r="Q473" s="0"/>
      <c r="R473" s="0"/>
      <c r="S473" s="0"/>
    </row>
    <row r="474">
      <c r="A474" t="s" s="0">
        <v>804</v>
      </c>
      <c r="B474" t="s" s="0">
        <v>89</v>
      </c>
      <c r="C474" t="s" s="0">
        <v>89</v>
      </c>
      <c r="D474" t="s" s="0">
        <v>805</v>
      </c>
      <c r="E474" t="s" s="0">
        <v>806</v>
      </c>
      <c r="F474" t="s" s="0">
        <v>54</v>
      </c>
      <c r="G474" s="2" t="n">
        <v>2.0</v>
      </c>
      <c r="H474" t="s" s="0">
        <v>150</v>
      </c>
      <c r="I474" s="3" t="n">
        <v>0.0</v>
      </c>
      <c r="J474" s="3" t="n">
        <v>57.75</v>
      </c>
      <c r="L474" s="3" t="n">
        <v>57.75</v>
      </c>
      <c r="M474" s="3" t="n">
        <v>5.5</v>
      </c>
      <c r="N474" s="3" t="n">
        <v>115.5</v>
      </c>
      <c r="P474" t="s" s="0">
        <v>89</v>
      </c>
      <c r="Q474" s="0"/>
      <c r="R474" s="0"/>
      <c r="S474" s="0"/>
    </row>
    <row r="477" s="1" customFormat="true">
      <c r="A477" s="1" t="s">
        <v>807</v>
      </c>
      <c r="B477" s="1" t="s">
        <v>29</v>
      </c>
      <c r="O477" s="1" t="n">
        <v>7656.48</v>
      </c>
    </row>
    <row r="478"/>
    <row r="479">
      <c r="A479" s="1" t="s">
        <v>808</v>
      </c>
      <c r="C479" s="1" t="s">
        <v>809</v>
      </c>
    </row>
    <row r="480">
      <c r="A480" t="s" s="0">
        <v>810</v>
      </c>
      <c r="B480" t="s" s="0">
        <v>89</v>
      </c>
      <c r="C480" t="s" s="0">
        <v>89</v>
      </c>
      <c r="D480" t="s" s="0">
        <v>811</v>
      </c>
      <c r="E480" t="s" s="0">
        <v>578</v>
      </c>
      <c r="F480" t="s" s="0">
        <v>39</v>
      </c>
      <c r="G480" s="2" t="n">
        <v>4.0</v>
      </c>
      <c r="H480" t="s" s="0">
        <v>812</v>
      </c>
      <c r="I480" s="3" t="n">
        <v>66.15</v>
      </c>
      <c r="J480" s="3" t="n">
        <v>0.0</v>
      </c>
      <c r="L480" s="3" t="n">
        <v>66.15</v>
      </c>
      <c r="M480" s="3" t="n">
        <v>12.6</v>
      </c>
      <c r="N480" s="3" t="n">
        <v>264.6</v>
      </c>
      <c r="P480" t="s" s="0">
        <v>89</v>
      </c>
      <c r="Q480" s="0"/>
      <c r="R480" s="0"/>
      <c r="S480" s="0"/>
    </row>
    <row r="481">
      <c r="A481" t="s" s="0">
        <v>813</v>
      </c>
      <c r="B481" t="s" s="0">
        <v>89</v>
      </c>
      <c r="C481" t="s" s="0">
        <v>89</v>
      </c>
      <c r="D481" t="s" s="0">
        <v>811</v>
      </c>
      <c r="E481" t="s" s="0">
        <v>578</v>
      </c>
      <c r="F481" t="s" s="0">
        <v>40</v>
      </c>
      <c r="G481" s="2" t="n">
        <v>4.0</v>
      </c>
      <c r="H481" t="s" s="0">
        <v>812</v>
      </c>
      <c r="I481" s="3" t="n">
        <v>66.15</v>
      </c>
      <c r="J481" s="3" t="n">
        <v>0.0</v>
      </c>
      <c r="L481" s="3" t="n">
        <v>66.15</v>
      </c>
      <c r="M481" s="3" t="n">
        <v>12.6</v>
      </c>
      <c r="N481" s="3" t="n">
        <v>264.6</v>
      </c>
      <c r="P481" t="s" s="0">
        <v>89</v>
      </c>
      <c r="Q481" s="0"/>
      <c r="R481" s="0"/>
      <c r="S481" s="0"/>
    </row>
    <row r="482">
      <c r="A482" t="s" s="0">
        <v>814</v>
      </c>
      <c r="B482" t="s" s="0">
        <v>89</v>
      </c>
      <c r="C482" t="s" s="0">
        <v>89</v>
      </c>
      <c r="D482" t="s" s="0">
        <v>811</v>
      </c>
      <c r="E482" t="s" s="0">
        <v>578</v>
      </c>
      <c r="F482" t="s" s="0">
        <v>41</v>
      </c>
      <c r="G482" s="2" t="n">
        <v>4.0</v>
      </c>
      <c r="H482" t="s" s="0">
        <v>812</v>
      </c>
      <c r="I482" s="3" t="n">
        <v>66.15</v>
      </c>
      <c r="J482" s="3" t="n">
        <v>0.0</v>
      </c>
      <c r="L482" s="3" t="n">
        <v>66.15</v>
      </c>
      <c r="M482" s="3" t="n">
        <v>12.6</v>
      </c>
      <c r="N482" s="3" t="n">
        <v>264.6</v>
      </c>
      <c r="P482" t="s" s="0">
        <v>89</v>
      </c>
      <c r="Q482" s="0"/>
      <c r="R482" s="0"/>
      <c r="S482" s="0"/>
    </row>
    <row r="483">
      <c r="A483" t="s" s="0">
        <v>815</v>
      </c>
      <c r="B483" t="s" s="0">
        <v>89</v>
      </c>
      <c r="C483" t="s" s="0">
        <v>89</v>
      </c>
      <c r="D483" t="s" s="0">
        <v>811</v>
      </c>
      <c r="E483" t="s" s="0">
        <v>578</v>
      </c>
      <c r="F483" t="s" s="0">
        <v>42</v>
      </c>
      <c r="G483" s="2" t="n">
        <v>4.0</v>
      </c>
      <c r="H483" t="s" s="0">
        <v>812</v>
      </c>
      <c r="I483" s="3" t="n">
        <v>66.15</v>
      </c>
      <c r="J483" s="3" t="n">
        <v>0.0</v>
      </c>
      <c r="L483" s="3" t="n">
        <v>66.15</v>
      </c>
      <c r="M483" s="3" t="n">
        <v>12.6</v>
      </c>
      <c r="N483" s="3" t="n">
        <v>264.6</v>
      </c>
      <c r="P483" t="s" s="0">
        <v>89</v>
      </c>
      <c r="Q483" s="0"/>
      <c r="R483" s="0"/>
      <c r="S483" s="0"/>
    </row>
    <row r="484">
      <c r="A484" t="s" s="0">
        <v>816</v>
      </c>
      <c r="B484" t="s" s="0">
        <v>89</v>
      </c>
      <c r="C484" t="s" s="0">
        <v>89</v>
      </c>
      <c r="D484" t="s" s="0">
        <v>817</v>
      </c>
      <c r="E484" t="s" s="0">
        <v>578</v>
      </c>
      <c r="F484" t="s" s="0">
        <v>43</v>
      </c>
      <c r="G484" s="2" t="n">
        <v>1.0</v>
      </c>
      <c r="H484" t="s" s="0">
        <v>812</v>
      </c>
      <c r="I484" s="3" t="n">
        <v>66.15</v>
      </c>
      <c r="J484" s="3" t="n">
        <v>0.0</v>
      </c>
      <c r="L484" s="3" t="n">
        <v>66.15</v>
      </c>
      <c r="M484" s="3" t="n">
        <v>3.15</v>
      </c>
      <c r="N484" s="3" t="n">
        <v>66.15</v>
      </c>
      <c r="P484" t="s" s="0">
        <v>89</v>
      </c>
      <c r="Q484" s="0"/>
      <c r="R484" s="0"/>
      <c r="S484" s="0"/>
    </row>
    <row r="485">
      <c r="A485" t="s" s="0">
        <v>818</v>
      </c>
      <c r="B485" t="s" s="0">
        <v>89</v>
      </c>
      <c r="C485" t="s" s="0">
        <v>89</v>
      </c>
      <c r="D485" t="s" s="0">
        <v>817</v>
      </c>
      <c r="E485" t="s" s="0">
        <v>578</v>
      </c>
      <c r="F485" t="s" s="0">
        <v>44</v>
      </c>
      <c r="G485" s="2" t="n">
        <v>1.0</v>
      </c>
      <c r="H485" t="s" s="0">
        <v>812</v>
      </c>
      <c r="I485" s="3" t="n">
        <v>66.15</v>
      </c>
      <c r="J485" s="3" t="n">
        <v>0.0</v>
      </c>
      <c r="L485" s="3" t="n">
        <v>66.15</v>
      </c>
      <c r="M485" s="3" t="n">
        <v>3.15</v>
      </c>
      <c r="N485" s="3" t="n">
        <v>66.15</v>
      </c>
      <c r="P485" t="s" s="0">
        <v>89</v>
      </c>
      <c r="Q485" s="0"/>
      <c r="R485" s="0"/>
      <c r="S485" s="0"/>
    </row>
    <row r="486">
      <c r="A486" t="s" s="0">
        <v>819</v>
      </c>
      <c r="B486" t="s" s="0">
        <v>89</v>
      </c>
      <c r="C486" t="s" s="0">
        <v>89</v>
      </c>
      <c r="D486" t="s" s="0">
        <v>811</v>
      </c>
      <c r="E486" t="s" s="0">
        <v>578</v>
      </c>
      <c r="F486" t="s" s="0">
        <v>47</v>
      </c>
      <c r="G486" s="2" t="n">
        <v>4.0</v>
      </c>
      <c r="H486" t="s" s="0">
        <v>812</v>
      </c>
      <c r="I486" s="3" t="n">
        <v>66.15</v>
      </c>
      <c r="J486" s="3" t="n">
        <v>0.0</v>
      </c>
      <c r="L486" s="3" t="n">
        <v>66.15</v>
      </c>
      <c r="M486" s="3" t="n">
        <v>12.6</v>
      </c>
      <c r="N486" s="3" t="n">
        <v>264.6</v>
      </c>
      <c r="P486" t="s" s="0">
        <v>89</v>
      </c>
      <c r="Q486" s="0"/>
      <c r="R486" s="0"/>
      <c r="S486" s="0"/>
    </row>
    <row r="487">
      <c r="A487" t="s" s="0">
        <v>820</v>
      </c>
      <c r="B487" t="s" s="0">
        <v>89</v>
      </c>
      <c r="C487" t="s" s="0">
        <v>89</v>
      </c>
      <c r="D487" t="s" s="0">
        <v>811</v>
      </c>
      <c r="E487" t="s" s="0">
        <v>578</v>
      </c>
      <c r="F487" t="s" s="0">
        <v>50</v>
      </c>
      <c r="G487" s="2" t="n">
        <v>1.0</v>
      </c>
      <c r="H487" t="s" s="0">
        <v>812</v>
      </c>
      <c r="I487" s="3" t="n">
        <v>66.15</v>
      </c>
      <c r="J487" s="3" t="n">
        <v>0.0</v>
      </c>
      <c r="L487" s="3" t="n">
        <v>66.15</v>
      </c>
      <c r="M487" s="3" t="n">
        <v>3.15</v>
      </c>
      <c r="N487" s="3" t="n">
        <v>66.15</v>
      </c>
      <c r="P487" t="s" s="0">
        <v>89</v>
      </c>
      <c r="Q487" s="0"/>
      <c r="R487" s="0"/>
      <c r="S487" s="0"/>
    </row>
    <row r="488">
      <c r="A488" t="s" s="0">
        <v>821</v>
      </c>
      <c r="B488" t="s" s="0">
        <v>89</v>
      </c>
      <c r="C488" t="s" s="0">
        <v>89</v>
      </c>
      <c r="D488" t="s" s="0">
        <v>811</v>
      </c>
      <c r="E488" t="s" s="0">
        <v>578</v>
      </c>
      <c r="F488" t="s" s="0">
        <v>51</v>
      </c>
      <c r="G488" s="2" t="n">
        <v>2.0</v>
      </c>
      <c r="H488" t="s" s="0">
        <v>812</v>
      </c>
      <c r="I488" s="3" t="n">
        <v>66.15</v>
      </c>
      <c r="J488" s="3" t="n">
        <v>0.0</v>
      </c>
      <c r="L488" s="3" t="n">
        <v>66.15</v>
      </c>
      <c r="M488" s="3" t="n">
        <v>6.3</v>
      </c>
      <c r="N488" s="3" t="n">
        <v>132.3</v>
      </c>
      <c r="P488" t="s" s="0">
        <v>89</v>
      </c>
      <c r="Q488" s="0"/>
      <c r="R488" s="0"/>
      <c r="S488" s="0"/>
    </row>
    <row r="489">
      <c r="A489" t="s" s="0">
        <v>822</v>
      </c>
      <c r="B489" t="s" s="0">
        <v>89</v>
      </c>
      <c r="C489" t="s" s="0">
        <v>89</v>
      </c>
      <c r="D489" t="s" s="0">
        <v>817</v>
      </c>
      <c r="E489" t="s" s="0">
        <v>578</v>
      </c>
      <c r="F489" t="s" s="0">
        <v>52</v>
      </c>
      <c r="G489" s="2" t="n">
        <v>5.0</v>
      </c>
      <c r="H489" t="s" s="0">
        <v>812</v>
      </c>
      <c r="I489" s="3" t="n">
        <v>66.15</v>
      </c>
      <c r="J489" s="3" t="n">
        <v>0.0</v>
      </c>
      <c r="L489" s="3" t="n">
        <v>66.15</v>
      </c>
      <c r="M489" s="3" t="n">
        <v>15.75</v>
      </c>
      <c r="N489" s="3" t="n">
        <v>330.75</v>
      </c>
      <c r="P489" t="s" s="0">
        <v>89</v>
      </c>
      <c r="Q489" s="0"/>
      <c r="R489" s="0"/>
      <c r="S489" s="0"/>
    </row>
    <row r="490">
      <c r="A490" t="s" s="0">
        <v>823</v>
      </c>
      <c r="B490" t="s" s="0">
        <v>89</v>
      </c>
      <c r="C490" t="s" s="0">
        <v>89</v>
      </c>
      <c r="D490" t="s" s="0">
        <v>811</v>
      </c>
      <c r="E490" t="s" s="0">
        <v>578</v>
      </c>
      <c r="F490" t="s" s="0">
        <v>53</v>
      </c>
      <c r="G490" s="2" t="n">
        <v>1.0</v>
      </c>
      <c r="H490" t="s" s="0">
        <v>812</v>
      </c>
      <c r="I490" s="3" t="n">
        <v>66.15</v>
      </c>
      <c r="J490" s="3" t="n">
        <v>0.0</v>
      </c>
      <c r="L490" s="3" t="n">
        <v>66.15</v>
      </c>
      <c r="M490" s="3" t="n">
        <v>3.15</v>
      </c>
      <c r="N490" s="3" t="n">
        <v>66.15</v>
      </c>
      <c r="P490" t="s" s="0">
        <v>89</v>
      </c>
      <c r="Q490" s="0"/>
      <c r="R490" s="0"/>
      <c r="S490" s="0"/>
    </row>
    <row r="492">
      <c r="A492" s="1" t="s">
        <v>824</v>
      </c>
      <c r="C492" s="1" t="s">
        <v>825</v>
      </c>
    </row>
    <row r="493">
      <c r="A493" t="s" s="0">
        <v>826</v>
      </c>
      <c r="B493" t="s" s="0">
        <v>89</v>
      </c>
      <c r="C493" t="s" s="0">
        <v>89</v>
      </c>
      <c r="D493" t="s" s="0">
        <v>827</v>
      </c>
      <c r="E493" t="s" s="0">
        <v>828</v>
      </c>
      <c r="F493" t="s" s="0">
        <v>47</v>
      </c>
      <c r="G493" s="2" t="n">
        <v>2.0</v>
      </c>
      <c r="H493" t="s" s="0">
        <v>812</v>
      </c>
      <c r="I493" s="3" t="n">
        <v>66.15</v>
      </c>
      <c r="J493" s="3" t="n">
        <v>17.33</v>
      </c>
      <c r="L493" s="3" t="n">
        <v>83.48</v>
      </c>
      <c r="M493" s="3" t="n">
        <v>7.95</v>
      </c>
      <c r="N493" s="3" t="n">
        <v>166.95</v>
      </c>
      <c r="P493" t="s" s="0">
        <v>89</v>
      </c>
      <c r="Q493" s="0"/>
      <c r="R493" s="0"/>
      <c r="S493" s="0"/>
    </row>
    <row r="494">
      <c r="A494" t="s" s="0">
        <v>829</v>
      </c>
      <c r="B494" t="s" s="0">
        <v>89</v>
      </c>
      <c r="C494" t="s" s="0">
        <v>89</v>
      </c>
      <c r="D494" t="s" s="0">
        <v>830</v>
      </c>
      <c r="E494" t="s" s="0">
        <v>828</v>
      </c>
      <c r="F494" t="s" s="0">
        <v>47</v>
      </c>
      <c r="G494" s="2" t="n">
        <v>2.0</v>
      </c>
      <c r="H494" t="s" s="0">
        <v>92</v>
      </c>
      <c r="I494" s="3" t="n">
        <v>66.15</v>
      </c>
      <c r="J494" s="3" t="n">
        <v>17.33</v>
      </c>
      <c r="L494" s="3" t="n">
        <v>83.48</v>
      </c>
      <c r="M494" s="3" t="n">
        <v>7.95</v>
      </c>
      <c r="N494" s="3" t="n">
        <v>166.95</v>
      </c>
      <c r="P494" t="s" s="0">
        <v>89</v>
      </c>
      <c r="Q494" s="0"/>
      <c r="R494" s="0"/>
      <c r="S494" s="0"/>
    </row>
    <row r="495">
      <c r="A495" t="s" s="0">
        <v>831</v>
      </c>
      <c r="B495" t="s" s="0">
        <v>89</v>
      </c>
      <c r="C495" t="s" s="0">
        <v>89</v>
      </c>
      <c r="D495" t="s" s="0">
        <v>827</v>
      </c>
      <c r="E495" t="s" s="0">
        <v>832</v>
      </c>
      <c r="F495" t="s" s="0">
        <v>52</v>
      </c>
      <c r="G495" s="2" t="n">
        <v>1.0</v>
      </c>
      <c r="H495" t="s" s="0">
        <v>812</v>
      </c>
      <c r="I495" s="3" t="n">
        <v>66.15</v>
      </c>
      <c r="J495" s="3" t="n">
        <v>33.08</v>
      </c>
      <c r="L495" s="3" t="n">
        <v>99.23</v>
      </c>
      <c r="M495" s="3" t="n">
        <v>4.73</v>
      </c>
      <c r="N495" s="3" t="n">
        <v>99.23</v>
      </c>
      <c r="P495" t="s" s="0">
        <v>89</v>
      </c>
      <c r="Q495" s="0"/>
      <c r="R495" s="0"/>
      <c r="S495" t="s" s="0">
        <v>833</v>
      </c>
    </row>
    <row r="497">
      <c r="A497" s="1" t="s">
        <v>834</v>
      </c>
      <c r="C497" s="1" t="s">
        <v>835</v>
      </c>
    </row>
    <row r="498">
      <c r="A498" t="s" s="0">
        <v>836</v>
      </c>
      <c r="B498" t="s" s="0">
        <v>89</v>
      </c>
      <c r="C498" t="s" s="0">
        <v>89</v>
      </c>
      <c r="D498" t="s" s="0">
        <v>837</v>
      </c>
      <c r="E498" t="s" s="0">
        <v>578</v>
      </c>
      <c r="F498" t="s" s="0">
        <v>37</v>
      </c>
      <c r="G498" s="2" t="n">
        <v>1.0</v>
      </c>
      <c r="H498" t="s" s="0">
        <v>812</v>
      </c>
      <c r="I498" s="3" t="n">
        <v>66.15</v>
      </c>
      <c r="J498" s="3" t="n">
        <v>0.0</v>
      </c>
      <c r="L498" s="3" t="n">
        <v>66.15</v>
      </c>
      <c r="M498" s="3" t="n">
        <v>3.15</v>
      </c>
      <c r="N498" s="3" t="n">
        <v>66.15</v>
      </c>
      <c r="P498" t="s" s="0">
        <v>89</v>
      </c>
      <c r="Q498" s="0"/>
      <c r="R498" s="0"/>
      <c r="S498" s="0"/>
    </row>
    <row r="499">
      <c r="A499" t="s" s="0">
        <v>838</v>
      </c>
      <c r="B499" t="s" s="0">
        <v>89</v>
      </c>
      <c r="C499" t="s" s="0">
        <v>89</v>
      </c>
      <c r="D499" t="s" s="0">
        <v>837</v>
      </c>
      <c r="E499" t="s" s="0">
        <v>578</v>
      </c>
      <c r="F499" t="s" s="0">
        <v>38</v>
      </c>
      <c r="G499" s="2" t="n">
        <v>1.0</v>
      </c>
      <c r="H499" t="s" s="0">
        <v>812</v>
      </c>
      <c r="I499" s="3" t="n">
        <v>66.15</v>
      </c>
      <c r="J499" s="3" t="n">
        <v>0.0</v>
      </c>
      <c r="L499" s="3" t="n">
        <v>66.15</v>
      </c>
      <c r="M499" s="3" t="n">
        <v>3.15</v>
      </c>
      <c r="N499" s="3" t="n">
        <v>66.15</v>
      </c>
      <c r="P499" t="s" s="0">
        <v>89</v>
      </c>
      <c r="Q499" s="0"/>
      <c r="R499" s="0"/>
      <c r="S499" s="0"/>
    </row>
    <row r="500">
      <c r="A500" t="s" s="0">
        <v>839</v>
      </c>
      <c r="B500" t="s" s="0">
        <v>89</v>
      </c>
      <c r="C500" t="s" s="0">
        <v>89</v>
      </c>
      <c r="D500" t="s" s="0">
        <v>837</v>
      </c>
      <c r="E500" t="s" s="0">
        <v>578</v>
      </c>
      <c r="F500" t="s" s="0">
        <v>39</v>
      </c>
      <c r="G500" s="2" t="n">
        <v>1.0</v>
      </c>
      <c r="H500" t="s" s="0">
        <v>812</v>
      </c>
      <c r="I500" s="3" t="n">
        <v>66.15</v>
      </c>
      <c r="J500" s="3" t="n">
        <v>0.0</v>
      </c>
      <c r="L500" s="3" t="n">
        <v>66.15</v>
      </c>
      <c r="M500" s="3" t="n">
        <v>3.15</v>
      </c>
      <c r="N500" s="3" t="n">
        <v>66.15</v>
      </c>
      <c r="P500" t="s" s="0">
        <v>89</v>
      </c>
      <c r="Q500" s="0"/>
      <c r="R500" s="0"/>
      <c r="S500" s="0"/>
    </row>
    <row r="501">
      <c r="A501" t="s" s="0">
        <v>840</v>
      </c>
      <c r="B501" t="s" s="0">
        <v>89</v>
      </c>
      <c r="C501" t="s" s="0">
        <v>89</v>
      </c>
      <c r="D501" t="s" s="0">
        <v>837</v>
      </c>
      <c r="E501" t="s" s="0">
        <v>578</v>
      </c>
      <c r="F501" t="s" s="0">
        <v>40</v>
      </c>
      <c r="G501" s="2" t="n">
        <v>1.0</v>
      </c>
      <c r="H501" t="s" s="0">
        <v>812</v>
      </c>
      <c r="I501" s="3" t="n">
        <v>66.15</v>
      </c>
      <c r="J501" s="3" t="n">
        <v>0.0</v>
      </c>
      <c r="L501" s="3" t="n">
        <v>66.15</v>
      </c>
      <c r="M501" s="3" t="n">
        <v>3.15</v>
      </c>
      <c r="N501" s="3" t="n">
        <v>66.15</v>
      </c>
      <c r="P501" t="s" s="0">
        <v>89</v>
      </c>
      <c r="Q501" s="0"/>
      <c r="R501" s="0"/>
      <c r="S501" s="0"/>
    </row>
    <row r="502">
      <c r="A502" t="s" s="0">
        <v>841</v>
      </c>
      <c r="B502" t="s" s="0">
        <v>89</v>
      </c>
      <c r="C502" t="s" s="0">
        <v>89</v>
      </c>
      <c r="D502" t="s" s="0">
        <v>837</v>
      </c>
      <c r="E502" t="s" s="0">
        <v>578</v>
      </c>
      <c r="F502" t="s" s="0">
        <v>41</v>
      </c>
      <c r="G502" s="2" t="n">
        <v>1.0</v>
      </c>
      <c r="H502" t="s" s="0">
        <v>812</v>
      </c>
      <c r="I502" s="3" t="n">
        <v>66.15</v>
      </c>
      <c r="J502" s="3" t="n">
        <v>0.0</v>
      </c>
      <c r="L502" s="3" t="n">
        <v>66.15</v>
      </c>
      <c r="M502" s="3" t="n">
        <v>3.15</v>
      </c>
      <c r="N502" s="3" t="n">
        <v>66.15</v>
      </c>
      <c r="P502" t="s" s="0">
        <v>89</v>
      </c>
      <c r="Q502" s="0"/>
      <c r="R502" s="0"/>
      <c r="S502" s="0"/>
    </row>
    <row r="503">
      <c r="A503" t="s" s="0">
        <v>842</v>
      </c>
      <c r="B503" t="s" s="0">
        <v>89</v>
      </c>
      <c r="C503" t="s" s="0">
        <v>89</v>
      </c>
      <c r="D503" t="s" s="0">
        <v>837</v>
      </c>
      <c r="E503" t="s" s="0">
        <v>578</v>
      </c>
      <c r="F503" t="s" s="0">
        <v>42</v>
      </c>
      <c r="G503" s="2" t="n">
        <v>1.0</v>
      </c>
      <c r="H503" t="s" s="0">
        <v>812</v>
      </c>
      <c r="I503" s="3" t="n">
        <v>66.15</v>
      </c>
      <c r="J503" s="3" t="n">
        <v>0.0</v>
      </c>
      <c r="L503" s="3" t="n">
        <v>66.15</v>
      </c>
      <c r="M503" s="3" t="n">
        <v>3.15</v>
      </c>
      <c r="N503" s="3" t="n">
        <v>66.15</v>
      </c>
      <c r="P503" t="s" s="0">
        <v>89</v>
      </c>
      <c r="Q503" s="0"/>
      <c r="R503" s="0"/>
      <c r="S503" s="0"/>
    </row>
    <row r="504">
      <c r="A504" t="s" s="0">
        <v>843</v>
      </c>
      <c r="B504" t="s" s="0">
        <v>89</v>
      </c>
      <c r="C504" t="s" s="0">
        <v>89</v>
      </c>
      <c r="D504" t="s" s="0">
        <v>837</v>
      </c>
      <c r="E504" t="s" s="0">
        <v>578</v>
      </c>
      <c r="F504" t="s" s="0">
        <v>43</v>
      </c>
      <c r="G504" s="2" t="n">
        <v>2.0</v>
      </c>
      <c r="H504" t="s" s="0">
        <v>812</v>
      </c>
      <c r="I504" s="3" t="n">
        <v>66.15</v>
      </c>
      <c r="J504" s="3" t="n">
        <v>0.0</v>
      </c>
      <c r="L504" s="3" t="n">
        <v>66.15</v>
      </c>
      <c r="M504" s="3" t="n">
        <v>6.3</v>
      </c>
      <c r="N504" s="3" t="n">
        <v>132.3</v>
      </c>
      <c r="P504" t="s" s="0">
        <v>89</v>
      </c>
      <c r="Q504" s="0"/>
      <c r="R504" s="0"/>
      <c r="S504" s="0"/>
    </row>
    <row r="505">
      <c r="A505" t="s" s="0">
        <v>844</v>
      </c>
      <c r="B505" t="s" s="0">
        <v>89</v>
      </c>
      <c r="C505" t="s" s="0">
        <v>89</v>
      </c>
      <c r="D505" t="s" s="0">
        <v>837</v>
      </c>
      <c r="E505" t="s" s="0">
        <v>578</v>
      </c>
      <c r="F505" t="s" s="0">
        <v>44</v>
      </c>
      <c r="G505" s="2" t="n">
        <v>2.0</v>
      </c>
      <c r="H505" t="s" s="0">
        <v>812</v>
      </c>
      <c r="I505" s="3" t="n">
        <v>66.15</v>
      </c>
      <c r="J505" s="3" t="n">
        <v>0.0</v>
      </c>
      <c r="L505" s="3" t="n">
        <v>66.15</v>
      </c>
      <c r="M505" s="3" t="n">
        <v>6.3</v>
      </c>
      <c r="N505" s="3" t="n">
        <v>132.3</v>
      </c>
      <c r="P505" t="s" s="0">
        <v>89</v>
      </c>
      <c r="Q505" s="0"/>
      <c r="R505" s="0"/>
      <c r="S505" s="0"/>
    </row>
    <row r="506">
      <c r="A506" t="s" s="0">
        <v>845</v>
      </c>
      <c r="B506" t="s" s="0">
        <v>89</v>
      </c>
      <c r="C506" t="s" s="0">
        <v>89</v>
      </c>
      <c r="D506" t="s" s="0">
        <v>837</v>
      </c>
      <c r="E506" t="s" s="0">
        <v>578</v>
      </c>
      <c r="F506" t="s" s="0">
        <v>47</v>
      </c>
      <c r="G506" s="2" t="n">
        <v>2.0</v>
      </c>
      <c r="H506" t="s" s="0">
        <v>812</v>
      </c>
      <c r="I506" s="3" t="n">
        <v>66.15</v>
      </c>
      <c r="J506" s="3" t="n">
        <v>0.0</v>
      </c>
      <c r="L506" s="3" t="n">
        <v>66.15</v>
      </c>
      <c r="M506" s="3" t="n">
        <v>6.3</v>
      </c>
      <c r="N506" s="3" t="n">
        <v>132.3</v>
      </c>
      <c r="P506" t="s" s="0">
        <v>89</v>
      </c>
      <c r="Q506" s="0"/>
      <c r="R506" s="0"/>
      <c r="S506" s="0"/>
    </row>
    <row r="507">
      <c r="A507" t="s" s="0">
        <v>846</v>
      </c>
      <c r="B507" t="s" s="0">
        <v>89</v>
      </c>
      <c r="C507" t="s" s="0">
        <v>89</v>
      </c>
      <c r="D507" t="s" s="0">
        <v>837</v>
      </c>
      <c r="E507" t="s" s="0">
        <v>578</v>
      </c>
      <c r="F507" t="s" s="0">
        <v>50</v>
      </c>
      <c r="G507" s="2" t="n">
        <v>1.0</v>
      </c>
      <c r="H507" t="s" s="0">
        <v>812</v>
      </c>
      <c r="I507" s="3" t="n">
        <v>66.15</v>
      </c>
      <c r="J507" s="3" t="n">
        <v>0.0</v>
      </c>
      <c r="L507" s="3" t="n">
        <v>66.15</v>
      </c>
      <c r="M507" s="3" t="n">
        <v>3.15</v>
      </c>
      <c r="N507" s="3" t="n">
        <v>66.15</v>
      </c>
      <c r="P507" t="s" s="0">
        <v>89</v>
      </c>
      <c r="Q507" s="0"/>
      <c r="R507" s="0"/>
      <c r="S507" s="0"/>
    </row>
    <row r="508">
      <c r="A508" t="s" s="0">
        <v>847</v>
      </c>
      <c r="B508" t="s" s="0">
        <v>89</v>
      </c>
      <c r="C508" t="s" s="0">
        <v>89</v>
      </c>
      <c r="D508" t="s" s="0">
        <v>837</v>
      </c>
      <c r="E508" t="s" s="0">
        <v>578</v>
      </c>
      <c r="F508" t="s" s="0">
        <v>51</v>
      </c>
      <c r="G508" s="2" t="n">
        <v>2.0</v>
      </c>
      <c r="H508" t="s" s="0">
        <v>812</v>
      </c>
      <c r="I508" s="3" t="n">
        <v>66.15</v>
      </c>
      <c r="J508" s="3" t="n">
        <v>0.0</v>
      </c>
      <c r="L508" s="3" t="n">
        <v>66.15</v>
      </c>
      <c r="M508" s="3" t="n">
        <v>6.3</v>
      </c>
      <c r="N508" s="3" t="n">
        <v>132.3</v>
      </c>
      <c r="P508" t="s" s="0">
        <v>89</v>
      </c>
      <c r="Q508" s="0"/>
      <c r="R508" s="0"/>
      <c r="S508" s="0"/>
    </row>
    <row r="509">
      <c r="A509" t="s" s="0">
        <v>848</v>
      </c>
      <c r="B509" t="s" s="0">
        <v>89</v>
      </c>
      <c r="C509" t="s" s="0">
        <v>89</v>
      </c>
      <c r="D509" t="s" s="0">
        <v>837</v>
      </c>
      <c r="E509" t="s" s="0">
        <v>578</v>
      </c>
      <c r="F509" t="s" s="0">
        <v>52</v>
      </c>
      <c r="G509" s="2" t="n">
        <v>1.0</v>
      </c>
      <c r="H509" t="s" s="0">
        <v>812</v>
      </c>
      <c r="I509" s="3" t="n">
        <v>66.15</v>
      </c>
      <c r="J509" s="3" t="n">
        <v>0.0</v>
      </c>
      <c r="L509" s="3" t="n">
        <v>66.15</v>
      </c>
      <c r="M509" s="3" t="n">
        <v>3.15</v>
      </c>
      <c r="N509" s="3" t="n">
        <v>66.15</v>
      </c>
      <c r="P509" t="s" s="0">
        <v>89</v>
      </c>
      <c r="Q509" s="0"/>
      <c r="R509" s="0"/>
      <c r="S509" s="0"/>
    </row>
    <row r="510">
      <c r="A510" t="s" s="0">
        <v>849</v>
      </c>
      <c r="B510" t="s" s="0">
        <v>89</v>
      </c>
      <c r="C510" t="s" s="0">
        <v>89</v>
      </c>
      <c r="D510" t="s" s="0">
        <v>837</v>
      </c>
      <c r="E510" t="s" s="0">
        <v>578</v>
      </c>
      <c r="F510" t="s" s="0">
        <v>53</v>
      </c>
      <c r="G510" s="2" t="n">
        <v>1.0</v>
      </c>
      <c r="H510" t="s" s="0">
        <v>812</v>
      </c>
      <c r="I510" s="3" t="n">
        <v>66.15</v>
      </c>
      <c r="J510" s="3" t="n">
        <v>0.0</v>
      </c>
      <c r="L510" s="3" t="n">
        <v>66.15</v>
      </c>
      <c r="M510" s="3" t="n">
        <v>3.15</v>
      </c>
      <c r="N510" s="3" t="n">
        <v>66.15</v>
      </c>
      <c r="P510" t="s" s="0">
        <v>89</v>
      </c>
      <c r="Q510" s="0"/>
      <c r="R510" s="0"/>
      <c r="S510" s="0"/>
    </row>
    <row r="511">
      <c r="A511" t="s" s="0">
        <v>850</v>
      </c>
      <c r="B511" t="s" s="0">
        <v>89</v>
      </c>
      <c r="C511" t="s" s="0">
        <v>89</v>
      </c>
      <c r="D511" t="s" s="0">
        <v>837</v>
      </c>
      <c r="E511" t="s" s="0">
        <v>578</v>
      </c>
      <c r="F511" t="s" s="0">
        <v>54</v>
      </c>
      <c r="G511" s="2" t="n">
        <v>1.0</v>
      </c>
      <c r="H511" t="s" s="0">
        <v>812</v>
      </c>
      <c r="I511" s="3" t="n">
        <v>66.15</v>
      </c>
      <c r="J511" s="3" t="n">
        <v>0.0</v>
      </c>
      <c r="L511" s="3" t="n">
        <v>66.15</v>
      </c>
      <c r="M511" s="3" t="n">
        <v>3.15</v>
      </c>
      <c r="N511" s="3" t="n">
        <v>66.15</v>
      </c>
      <c r="P511" t="s" s="0">
        <v>89</v>
      </c>
      <c r="Q511" s="0"/>
      <c r="R511" s="0"/>
      <c r="S511" s="0"/>
    </row>
    <row r="513">
      <c r="A513" s="1" t="s">
        <v>851</v>
      </c>
      <c r="C513" s="1" t="s">
        <v>852</v>
      </c>
    </row>
    <row r="514">
      <c r="A514" t="s" s="0">
        <v>853</v>
      </c>
      <c r="B514" t="s" s="0">
        <v>89</v>
      </c>
      <c r="C514" t="s" s="0">
        <v>89</v>
      </c>
      <c r="D514" t="s" s="0">
        <v>854</v>
      </c>
      <c r="E514" t="s" s="0">
        <v>578</v>
      </c>
      <c r="F514" t="s" s="0">
        <v>37</v>
      </c>
      <c r="G514" s="2" t="n">
        <v>4.0</v>
      </c>
      <c r="H514" t="s" s="0">
        <v>92</v>
      </c>
      <c r="I514" s="3" t="n">
        <v>66.15</v>
      </c>
      <c r="J514" s="3" t="n">
        <v>0.0</v>
      </c>
      <c r="L514" s="3" t="n">
        <v>66.15</v>
      </c>
      <c r="M514" s="3" t="n">
        <v>12.6</v>
      </c>
      <c r="N514" s="3" t="n">
        <v>264.6</v>
      </c>
      <c r="P514" t="s" s="0">
        <v>89</v>
      </c>
      <c r="Q514" s="0"/>
      <c r="R514" s="0"/>
      <c r="S514" s="0"/>
    </row>
    <row r="515">
      <c r="A515" t="s" s="0">
        <v>855</v>
      </c>
      <c r="B515" t="s" s="0">
        <v>89</v>
      </c>
      <c r="C515" t="s" s="0">
        <v>89</v>
      </c>
      <c r="D515" t="s" s="0">
        <v>854</v>
      </c>
      <c r="E515" t="s" s="0">
        <v>578</v>
      </c>
      <c r="F515" t="s" s="0">
        <v>38</v>
      </c>
      <c r="G515" s="2" t="n">
        <v>4.0</v>
      </c>
      <c r="H515" t="s" s="0">
        <v>92</v>
      </c>
      <c r="I515" s="3" t="n">
        <v>66.15</v>
      </c>
      <c r="J515" s="3" t="n">
        <v>0.0</v>
      </c>
      <c r="L515" s="3" t="n">
        <v>66.15</v>
      </c>
      <c r="M515" s="3" t="n">
        <v>12.6</v>
      </c>
      <c r="N515" s="3" t="n">
        <v>264.6</v>
      </c>
      <c r="P515" t="s" s="0">
        <v>89</v>
      </c>
      <c r="Q515" s="0"/>
      <c r="R515" s="0"/>
      <c r="S515" s="0"/>
    </row>
    <row r="516">
      <c r="A516" t="s" s="0">
        <v>856</v>
      </c>
      <c r="B516" t="s" s="0">
        <v>89</v>
      </c>
      <c r="C516" t="s" s="0">
        <v>89</v>
      </c>
      <c r="D516" t="s" s="0">
        <v>854</v>
      </c>
      <c r="E516" t="s" s="0">
        <v>578</v>
      </c>
      <c r="F516" t="s" s="0">
        <v>39</v>
      </c>
      <c r="G516" s="2" t="n">
        <v>4.0</v>
      </c>
      <c r="H516" t="s" s="0">
        <v>92</v>
      </c>
      <c r="I516" s="3" t="n">
        <v>66.15</v>
      </c>
      <c r="J516" s="3" t="n">
        <v>0.0</v>
      </c>
      <c r="L516" s="3" t="n">
        <v>66.15</v>
      </c>
      <c r="M516" s="3" t="n">
        <v>12.6</v>
      </c>
      <c r="N516" s="3" t="n">
        <v>264.6</v>
      </c>
      <c r="P516" t="s" s="0">
        <v>89</v>
      </c>
      <c r="Q516" s="0"/>
      <c r="R516" s="0"/>
      <c r="S516" s="0"/>
    </row>
    <row r="517">
      <c r="A517" t="s" s="0">
        <v>857</v>
      </c>
      <c r="B517" t="s" s="0">
        <v>89</v>
      </c>
      <c r="C517" t="s" s="0">
        <v>89</v>
      </c>
      <c r="D517" t="s" s="0">
        <v>854</v>
      </c>
      <c r="E517" t="s" s="0">
        <v>578</v>
      </c>
      <c r="F517" t="s" s="0">
        <v>40</v>
      </c>
      <c r="G517" s="2" t="n">
        <v>4.0</v>
      </c>
      <c r="H517" t="s" s="0">
        <v>92</v>
      </c>
      <c r="I517" s="3" t="n">
        <v>66.15</v>
      </c>
      <c r="J517" s="3" t="n">
        <v>0.0</v>
      </c>
      <c r="L517" s="3" t="n">
        <v>66.15</v>
      </c>
      <c r="M517" s="3" t="n">
        <v>12.6</v>
      </c>
      <c r="N517" s="3" t="n">
        <v>264.6</v>
      </c>
      <c r="P517" t="s" s="0">
        <v>89</v>
      </c>
      <c r="Q517" s="0"/>
      <c r="R517" s="0"/>
      <c r="S517" s="0"/>
    </row>
    <row r="518">
      <c r="A518" t="s" s="0">
        <v>858</v>
      </c>
      <c r="B518" t="s" s="0">
        <v>89</v>
      </c>
      <c r="C518" t="s" s="0">
        <v>89</v>
      </c>
      <c r="D518" t="s" s="0">
        <v>854</v>
      </c>
      <c r="E518" t="s" s="0">
        <v>578</v>
      </c>
      <c r="F518" t="s" s="0">
        <v>41</v>
      </c>
      <c r="G518" s="2" t="n">
        <v>4.0</v>
      </c>
      <c r="H518" t="s" s="0">
        <v>92</v>
      </c>
      <c r="I518" s="3" t="n">
        <v>66.15</v>
      </c>
      <c r="J518" s="3" t="n">
        <v>0.0</v>
      </c>
      <c r="L518" s="3" t="n">
        <v>66.15</v>
      </c>
      <c r="M518" s="3" t="n">
        <v>12.6</v>
      </c>
      <c r="N518" s="3" t="n">
        <v>264.6</v>
      </c>
      <c r="P518" t="s" s="0">
        <v>89</v>
      </c>
      <c r="Q518" s="0"/>
      <c r="R518" s="0"/>
      <c r="S518" s="0"/>
    </row>
    <row r="519">
      <c r="A519" t="s" s="0">
        <v>859</v>
      </c>
      <c r="B519" t="s" s="0">
        <v>89</v>
      </c>
      <c r="C519" t="s" s="0">
        <v>89</v>
      </c>
      <c r="D519" t="s" s="0">
        <v>854</v>
      </c>
      <c r="E519" t="s" s="0">
        <v>578</v>
      </c>
      <c r="F519" t="s" s="0">
        <v>42</v>
      </c>
      <c r="G519" s="2" t="n">
        <v>4.0</v>
      </c>
      <c r="H519" t="s" s="0">
        <v>92</v>
      </c>
      <c r="I519" s="3" t="n">
        <v>66.15</v>
      </c>
      <c r="J519" s="3" t="n">
        <v>0.0</v>
      </c>
      <c r="L519" s="3" t="n">
        <v>66.15</v>
      </c>
      <c r="M519" s="3" t="n">
        <v>12.6</v>
      </c>
      <c r="N519" s="3" t="n">
        <v>264.6</v>
      </c>
      <c r="P519" t="s" s="0">
        <v>89</v>
      </c>
      <c r="Q519" s="0"/>
      <c r="R519" s="0"/>
      <c r="S519" s="0"/>
    </row>
    <row r="520">
      <c r="A520" t="s" s="0">
        <v>860</v>
      </c>
      <c r="B520" t="s" s="0">
        <v>89</v>
      </c>
      <c r="C520" t="s" s="0">
        <v>89</v>
      </c>
      <c r="D520" t="s" s="0">
        <v>854</v>
      </c>
      <c r="E520" t="s" s="0">
        <v>578</v>
      </c>
      <c r="F520" t="s" s="0">
        <v>43</v>
      </c>
      <c r="G520" s="2" t="n">
        <v>5.0</v>
      </c>
      <c r="H520" t="s" s="0">
        <v>92</v>
      </c>
      <c r="I520" s="3" t="n">
        <v>66.15</v>
      </c>
      <c r="J520" s="3" t="n">
        <v>0.0</v>
      </c>
      <c r="L520" s="3" t="n">
        <v>66.15</v>
      </c>
      <c r="M520" s="3" t="n">
        <v>15.75</v>
      </c>
      <c r="N520" s="3" t="n">
        <v>330.75</v>
      </c>
      <c r="P520" t="s" s="0">
        <v>89</v>
      </c>
      <c r="Q520" s="0"/>
      <c r="R520" s="0"/>
      <c r="S520" s="0"/>
    </row>
    <row r="521">
      <c r="A521" t="s" s="0">
        <v>861</v>
      </c>
      <c r="B521" t="s" s="0">
        <v>89</v>
      </c>
      <c r="C521" t="s" s="0">
        <v>89</v>
      </c>
      <c r="D521" t="s" s="0">
        <v>854</v>
      </c>
      <c r="E521" t="s" s="0">
        <v>578</v>
      </c>
      <c r="F521" t="s" s="0">
        <v>44</v>
      </c>
      <c r="G521" s="2" t="n">
        <v>4.0</v>
      </c>
      <c r="H521" t="s" s="0">
        <v>92</v>
      </c>
      <c r="I521" s="3" t="n">
        <v>66.15</v>
      </c>
      <c r="J521" s="3" t="n">
        <v>0.0</v>
      </c>
      <c r="L521" s="3" t="n">
        <v>66.15</v>
      </c>
      <c r="M521" s="3" t="n">
        <v>12.6</v>
      </c>
      <c r="N521" s="3" t="n">
        <v>264.6</v>
      </c>
      <c r="P521" t="s" s="0">
        <v>89</v>
      </c>
      <c r="Q521" s="0"/>
      <c r="R521" s="0"/>
      <c r="S521" s="0"/>
    </row>
    <row r="522">
      <c r="A522" t="s" s="0">
        <v>862</v>
      </c>
      <c r="B522" t="s" s="0">
        <v>89</v>
      </c>
      <c r="C522" t="s" s="0">
        <v>89</v>
      </c>
      <c r="D522" t="s" s="0">
        <v>854</v>
      </c>
      <c r="E522" t="s" s="0">
        <v>578</v>
      </c>
      <c r="F522" t="s" s="0">
        <v>47</v>
      </c>
      <c r="G522" s="2" t="n">
        <v>6.0</v>
      </c>
      <c r="H522" t="s" s="0">
        <v>92</v>
      </c>
      <c r="I522" s="3" t="n">
        <v>66.15</v>
      </c>
      <c r="J522" s="3" t="n">
        <v>0.0</v>
      </c>
      <c r="L522" s="3" t="n">
        <v>66.15</v>
      </c>
      <c r="M522" s="3" t="n">
        <v>18.9</v>
      </c>
      <c r="N522" s="3" t="n">
        <v>396.9</v>
      </c>
      <c r="P522" t="s" s="0">
        <v>89</v>
      </c>
      <c r="Q522" s="0"/>
      <c r="R522" s="0"/>
      <c r="S522" s="0"/>
    </row>
    <row r="523">
      <c r="A523" t="s" s="0">
        <v>863</v>
      </c>
      <c r="B523" t="s" s="0">
        <v>89</v>
      </c>
      <c r="C523" t="s" s="0">
        <v>89</v>
      </c>
      <c r="D523" t="s" s="0">
        <v>854</v>
      </c>
      <c r="E523" t="s" s="0">
        <v>578</v>
      </c>
      <c r="F523" t="s" s="0">
        <v>50</v>
      </c>
      <c r="G523" s="2" t="n">
        <v>4.0</v>
      </c>
      <c r="H523" t="s" s="0">
        <v>92</v>
      </c>
      <c r="I523" s="3" t="n">
        <v>66.15</v>
      </c>
      <c r="J523" s="3" t="n">
        <v>0.0</v>
      </c>
      <c r="L523" s="3" t="n">
        <v>66.15</v>
      </c>
      <c r="M523" s="3" t="n">
        <v>12.6</v>
      </c>
      <c r="N523" s="3" t="n">
        <v>264.6</v>
      </c>
      <c r="P523" t="s" s="0">
        <v>89</v>
      </c>
      <c r="Q523" s="0"/>
      <c r="R523" s="0"/>
      <c r="S523" s="0"/>
    </row>
    <row r="524">
      <c r="A524" t="s" s="0">
        <v>864</v>
      </c>
      <c r="B524" t="s" s="0">
        <v>89</v>
      </c>
      <c r="C524" t="s" s="0">
        <v>89</v>
      </c>
      <c r="D524" t="s" s="0">
        <v>854</v>
      </c>
      <c r="E524" t="s" s="0">
        <v>578</v>
      </c>
      <c r="F524" t="s" s="0">
        <v>51</v>
      </c>
      <c r="G524" s="2" t="n">
        <v>6.0</v>
      </c>
      <c r="H524" t="s" s="0">
        <v>92</v>
      </c>
      <c r="I524" s="3" t="n">
        <v>66.15</v>
      </c>
      <c r="J524" s="3" t="n">
        <v>0.0</v>
      </c>
      <c r="L524" s="3" t="n">
        <v>66.15</v>
      </c>
      <c r="M524" s="3" t="n">
        <v>18.9</v>
      </c>
      <c r="N524" s="3" t="n">
        <v>396.9</v>
      </c>
      <c r="P524" t="s" s="0">
        <v>89</v>
      </c>
      <c r="Q524" s="0"/>
      <c r="R524" s="0"/>
      <c r="S524" s="0"/>
    </row>
    <row r="525">
      <c r="A525" t="s" s="0">
        <v>865</v>
      </c>
      <c r="B525" t="s" s="0">
        <v>89</v>
      </c>
      <c r="C525" t="s" s="0">
        <v>89</v>
      </c>
      <c r="D525" t="s" s="0">
        <v>866</v>
      </c>
      <c r="E525" t="s" s="0">
        <v>578</v>
      </c>
      <c r="F525" t="s" s="0">
        <v>52</v>
      </c>
      <c r="G525" s="2" t="n">
        <v>1.0</v>
      </c>
      <c r="H525" t="s" s="0">
        <v>812</v>
      </c>
      <c r="I525" s="3" t="n">
        <v>82.69</v>
      </c>
      <c r="J525" s="3" t="n">
        <v>0.0</v>
      </c>
      <c r="L525" s="3" t="n">
        <v>82.69</v>
      </c>
      <c r="M525" s="3" t="n">
        <v>3.94</v>
      </c>
      <c r="N525" s="3" t="n">
        <v>82.69</v>
      </c>
      <c r="P525" t="s" s="0">
        <v>89</v>
      </c>
      <c r="Q525" s="0"/>
      <c r="R525" s="0"/>
      <c r="S525" s="0"/>
    </row>
    <row r="526">
      <c r="A526" t="s" s="0">
        <v>867</v>
      </c>
      <c r="B526" t="s" s="0">
        <v>89</v>
      </c>
      <c r="C526" t="s" s="0">
        <v>89</v>
      </c>
      <c r="D526" t="s" s="0">
        <v>854</v>
      </c>
      <c r="E526" t="s" s="0">
        <v>578</v>
      </c>
      <c r="F526" t="s" s="0">
        <v>53</v>
      </c>
      <c r="G526" s="2" t="n">
        <v>1.0</v>
      </c>
      <c r="H526" t="s" s="0">
        <v>92</v>
      </c>
      <c r="I526" s="3" t="n">
        <v>66.15</v>
      </c>
      <c r="J526" s="3" t="n">
        <v>0.0</v>
      </c>
      <c r="L526" s="3" t="n">
        <v>66.15</v>
      </c>
      <c r="M526" s="3" t="n">
        <v>3.15</v>
      </c>
      <c r="N526" s="3" t="n">
        <v>66.15</v>
      </c>
      <c r="P526" t="s" s="0">
        <v>89</v>
      </c>
      <c r="Q526" s="0"/>
      <c r="R526" s="0"/>
      <c r="S526" s="0"/>
    </row>
    <row r="527">
      <c r="A527" t="s" s="0">
        <v>868</v>
      </c>
      <c r="B527" t="s" s="0">
        <v>89</v>
      </c>
      <c r="C527" t="s" s="0">
        <v>89</v>
      </c>
      <c r="D527" t="s" s="0">
        <v>854</v>
      </c>
      <c r="E527" t="s" s="0">
        <v>578</v>
      </c>
      <c r="F527" t="s" s="0">
        <v>54</v>
      </c>
      <c r="G527" s="2" t="n">
        <v>2.0</v>
      </c>
      <c r="H527" t="s" s="0">
        <v>92</v>
      </c>
      <c r="I527" s="3" t="n">
        <v>66.15</v>
      </c>
      <c r="J527" s="3" t="n">
        <v>0.0</v>
      </c>
      <c r="L527" s="3" t="n">
        <v>66.15</v>
      </c>
      <c r="M527" s="3" t="n">
        <v>6.3</v>
      </c>
      <c r="N527" s="3" t="n">
        <v>132.3</v>
      </c>
      <c r="P527" t="s" s="0">
        <v>89</v>
      </c>
      <c r="Q527" s="0"/>
      <c r="R527" s="0"/>
      <c r="S527" s="0"/>
    </row>
    <row r="529">
      <c r="A529" s="1" t="s">
        <v>869</v>
      </c>
      <c r="C529" s="1" t="s">
        <v>870</v>
      </c>
    </row>
    <row r="530">
      <c r="A530" t="s" s="0">
        <v>871</v>
      </c>
      <c r="B530" t="s" s="0">
        <v>89</v>
      </c>
      <c r="C530" t="s" s="0">
        <v>89</v>
      </c>
      <c r="D530" t="s" s="0">
        <v>872</v>
      </c>
      <c r="E530" t="s" s="0">
        <v>578</v>
      </c>
      <c r="F530" t="s" s="0">
        <v>51</v>
      </c>
      <c r="G530" s="2" t="n">
        <v>1.0</v>
      </c>
      <c r="H530" t="s" s="0">
        <v>812</v>
      </c>
      <c r="I530" s="3" t="n">
        <v>66.15</v>
      </c>
      <c r="J530" s="3" t="n">
        <v>0.0</v>
      </c>
      <c r="L530" s="3" t="n">
        <v>66.15</v>
      </c>
      <c r="M530" s="3" t="n">
        <v>3.15</v>
      </c>
      <c r="N530" s="3" t="n">
        <v>66.15</v>
      </c>
      <c r="P530" t="s" s="0">
        <v>89</v>
      </c>
      <c r="Q530" s="0"/>
      <c r="R530" s="0"/>
      <c r="S530" s="0"/>
    </row>
    <row r="532">
      <c r="A532" s="1" t="s">
        <v>873</v>
      </c>
      <c r="C532" s="1" t="s">
        <v>874</v>
      </c>
    </row>
    <row r="533">
      <c r="A533" t="s" s="0">
        <v>875</v>
      </c>
      <c r="B533" t="s" s="0">
        <v>89</v>
      </c>
      <c r="C533" t="s" s="0">
        <v>89</v>
      </c>
      <c r="D533" t="s" s="0">
        <v>876</v>
      </c>
      <c r="E533" t="s" s="0">
        <v>578</v>
      </c>
      <c r="F533" t="s" s="0">
        <v>37</v>
      </c>
      <c r="G533" s="2" t="n">
        <v>1.0</v>
      </c>
      <c r="H533" t="s" s="0">
        <v>812</v>
      </c>
      <c r="I533" s="3" t="n">
        <v>66.15</v>
      </c>
      <c r="J533" s="3" t="n">
        <v>0.0</v>
      </c>
      <c r="L533" s="3" t="n">
        <v>66.15</v>
      </c>
      <c r="M533" s="3" t="n">
        <v>3.15</v>
      </c>
      <c r="N533" s="3" t="n">
        <v>66.15</v>
      </c>
      <c r="P533" t="s" s="0">
        <v>89</v>
      </c>
      <c r="Q533" s="0"/>
      <c r="R533" s="0"/>
      <c r="S533" s="0"/>
    </row>
    <row r="534">
      <c r="A534" t="s" s="0">
        <v>877</v>
      </c>
      <c r="B534" t="s" s="0">
        <v>89</v>
      </c>
      <c r="C534" t="s" s="0">
        <v>89</v>
      </c>
      <c r="D534" t="s" s="0">
        <v>876</v>
      </c>
      <c r="E534" t="s" s="0">
        <v>578</v>
      </c>
      <c r="F534" t="s" s="0">
        <v>38</v>
      </c>
      <c r="G534" s="2" t="n">
        <v>0.0</v>
      </c>
      <c r="H534" t="s" s="0">
        <v>812</v>
      </c>
      <c r="I534" s="3" t="n">
        <v>0.0</v>
      </c>
      <c r="J534" s="3" t="n">
        <v>0.0</v>
      </c>
      <c r="L534" s="3" t="n">
        <v>0.0</v>
      </c>
      <c r="M534" s="3" t="n">
        <v>0.0</v>
      </c>
      <c r="N534" s="3" t="n">
        <v>0.0</v>
      </c>
      <c r="P534" t="s" s="0">
        <v>89</v>
      </c>
      <c r="Q534" s="0"/>
      <c r="R534" s="0"/>
      <c r="S534" s="0"/>
    </row>
    <row r="535">
      <c r="A535" t="s" s="0">
        <v>878</v>
      </c>
      <c r="B535" t="s" s="0">
        <v>89</v>
      </c>
      <c r="C535" t="s" s="0">
        <v>89</v>
      </c>
      <c r="D535" t="s" s="0">
        <v>879</v>
      </c>
      <c r="E535" t="s" s="0">
        <v>880</v>
      </c>
      <c r="F535" t="s" s="0">
        <v>38</v>
      </c>
      <c r="G535" s="2" t="n">
        <v>0.0</v>
      </c>
      <c r="H535" t="s" s="0">
        <v>114</v>
      </c>
      <c r="I535" s="3" t="n">
        <v>0.0</v>
      </c>
      <c r="J535" s="3" t="n">
        <v>0.0</v>
      </c>
      <c r="L535" s="3" t="n">
        <v>0.0</v>
      </c>
      <c r="M535" s="3" t="n">
        <v>0.0</v>
      </c>
      <c r="N535" s="3" t="n">
        <v>0.0</v>
      </c>
      <c r="P535" t="s" s="0">
        <v>89</v>
      </c>
      <c r="Q535" s="0"/>
      <c r="R535" s="0"/>
      <c r="S535" s="0"/>
    </row>
    <row r="536">
      <c r="A536" t="s" s="0">
        <v>881</v>
      </c>
      <c r="B536" t="s" s="0">
        <v>89</v>
      </c>
      <c r="C536" t="s" s="0">
        <v>89</v>
      </c>
      <c r="D536" t="s" s="0">
        <v>882</v>
      </c>
      <c r="E536" t="s" s="0">
        <v>880</v>
      </c>
      <c r="F536" t="s" s="0">
        <v>47</v>
      </c>
      <c r="G536" s="2" t="n">
        <v>1.0</v>
      </c>
      <c r="H536" t="s" s="0">
        <v>150</v>
      </c>
      <c r="I536" s="3" t="n">
        <v>24.28</v>
      </c>
      <c r="J536" s="3" t="n">
        <v>21.0</v>
      </c>
      <c r="L536" s="3" t="n">
        <v>45.28</v>
      </c>
      <c r="M536" s="3" t="n">
        <v>2.15</v>
      </c>
      <c r="N536" s="3" t="n">
        <v>45.28</v>
      </c>
      <c r="P536" t="s" s="0">
        <v>89</v>
      </c>
      <c r="Q536" s="0"/>
      <c r="R536" s="0"/>
      <c r="S536" s="0"/>
    </row>
    <row r="537">
      <c r="A537" t="s" s="0">
        <v>883</v>
      </c>
      <c r="B537" t="s" s="0">
        <v>89</v>
      </c>
      <c r="C537" t="s" s="0">
        <v>89</v>
      </c>
      <c r="D537" t="s" s="0">
        <v>876</v>
      </c>
      <c r="E537" t="s" s="0">
        <v>578</v>
      </c>
      <c r="F537" t="s" s="0">
        <v>54</v>
      </c>
      <c r="G537" s="2" t="n">
        <v>1.0</v>
      </c>
      <c r="H537" t="s" s="0">
        <v>812</v>
      </c>
      <c r="I537" s="3" t="n">
        <v>66.15</v>
      </c>
      <c r="J537" s="3" t="n">
        <v>0.0</v>
      </c>
      <c r="L537" s="3" t="n">
        <v>66.15</v>
      </c>
      <c r="M537" s="3" t="n">
        <v>3.15</v>
      </c>
      <c r="N537" s="3" t="n">
        <v>66.15</v>
      </c>
      <c r="P537" t="s" s="0">
        <v>89</v>
      </c>
      <c r="Q537" s="0"/>
      <c r="R537" s="0"/>
      <c r="S537" s="0"/>
    </row>
    <row r="539">
      <c r="A539" s="1" t="s">
        <v>884</v>
      </c>
      <c r="C539" s="1" t="s">
        <v>885</v>
      </c>
    </row>
    <row r="540">
      <c r="A540" t="s" s="0">
        <v>886</v>
      </c>
      <c r="B540" t="s" s="0">
        <v>89</v>
      </c>
      <c r="C540" t="s" s="0">
        <v>89</v>
      </c>
      <c r="D540" t="s" s="0">
        <v>887</v>
      </c>
      <c r="E540" t="s" s="0">
        <v>578</v>
      </c>
      <c r="F540" t="s" s="0">
        <v>47</v>
      </c>
      <c r="G540" s="2" t="n">
        <v>1.0</v>
      </c>
      <c r="H540" t="s" s="0">
        <v>812</v>
      </c>
      <c r="I540" s="3" t="n">
        <v>66.15</v>
      </c>
      <c r="J540" s="3" t="n">
        <v>0.0</v>
      </c>
      <c r="L540" s="3" t="n">
        <v>66.15</v>
      </c>
      <c r="M540" s="3" t="n">
        <v>3.15</v>
      </c>
      <c r="N540" s="3" t="n">
        <v>66.15</v>
      </c>
      <c r="P540" t="s" s="0">
        <v>89</v>
      </c>
      <c r="Q540" s="0"/>
      <c r="R540" s="0"/>
      <c r="S540" s="0"/>
    </row>
    <row r="541">
      <c r="A541" t="s" s="0">
        <v>888</v>
      </c>
      <c r="B541" t="s" s="0">
        <v>89</v>
      </c>
      <c r="C541" t="s" s="0">
        <v>89</v>
      </c>
      <c r="D541" t="s" s="0">
        <v>889</v>
      </c>
      <c r="E541" t="s" s="0">
        <v>828</v>
      </c>
      <c r="F541" t="s" s="0">
        <v>50</v>
      </c>
      <c r="G541" s="2" t="n">
        <v>1.0</v>
      </c>
      <c r="H541" t="s" s="0">
        <v>812</v>
      </c>
      <c r="I541" s="3" t="n">
        <v>66.15</v>
      </c>
      <c r="J541" s="3" t="n">
        <v>17.33</v>
      </c>
      <c r="L541" s="3" t="n">
        <v>83.48</v>
      </c>
      <c r="M541" s="3" t="n">
        <v>3.98</v>
      </c>
      <c r="N541" s="3" t="n">
        <v>83.48</v>
      </c>
      <c r="P541" t="s" s="0">
        <v>89</v>
      </c>
      <c r="Q541" s="0"/>
      <c r="R541" s="0"/>
      <c r="S541" s="0"/>
    </row>
    <row r="543">
      <c r="A543" s="1" t="s">
        <v>890</v>
      </c>
      <c r="C543" s="1" t="s">
        <v>891</v>
      </c>
    </row>
    <row r="544">
      <c r="A544" t="s" s="0">
        <v>892</v>
      </c>
      <c r="B544" t="s" s="0">
        <v>89</v>
      </c>
      <c r="C544" t="s" s="0">
        <v>89</v>
      </c>
      <c r="D544" t="s" s="0">
        <v>893</v>
      </c>
      <c r="E544" t="s" s="0">
        <v>578</v>
      </c>
      <c r="F544" t="s" s="0">
        <v>51</v>
      </c>
      <c r="G544" s="2" t="n">
        <v>1.0</v>
      </c>
      <c r="H544" t="s" s="0">
        <v>812</v>
      </c>
      <c r="I544" s="3" t="n">
        <v>66.15</v>
      </c>
      <c r="J544" s="3" t="n">
        <v>0.0</v>
      </c>
      <c r="L544" s="3" t="n">
        <v>66.15</v>
      </c>
      <c r="M544" s="3" t="n">
        <v>3.15</v>
      </c>
      <c r="N544" s="3" t="n">
        <v>66.15</v>
      </c>
      <c r="P544" t="s" s="0">
        <v>89</v>
      </c>
      <c r="Q544" s="0"/>
      <c r="R544" s="0"/>
      <c r="S544" s="0"/>
    </row>
    <row r="547" s="1" customFormat="true">
      <c r="A547" s="1" t="s">
        <v>894</v>
      </c>
      <c r="B547" s="1" t="s">
        <v>30</v>
      </c>
      <c r="O547" s="1" t="n">
        <v>4839.74</v>
      </c>
    </row>
    <row r="548"/>
    <row r="549">
      <c r="A549" s="1" t="s">
        <v>895</v>
      </c>
      <c r="C549" s="1" t="s">
        <v>896</v>
      </c>
    </row>
    <row r="550">
      <c r="A550" t="s" s="0">
        <v>897</v>
      </c>
      <c r="B550" t="s" s="0">
        <v>89</v>
      </c>
      <c r="C550" t="s" s="0">
        <v>89</v>
      </c>
      <c r="D550" t="s" s="0">
        <v>898</v>
      </c>
      <c r="E550" t="s" s="0">
        <v>899</v>
      </c>
      <c r="F550" t="s" s="0">
        <v>37</v>
      </c>
      <c r="G550" s="2" t="n">
        <v>17.5</v>
      </c>
      <c r="H550" t="s" s="0">
        <v>120</v>
      </c>
      <c r="I550" s="3" t="n">
        <v>21.0</v>
      </c>
      <c r="J550" s="3" t="n">
        <v>2.1</v>
      </c>
      <c r="L550" s="3" t="n">
        <v>23.1</v>
      </c>
      <c r="M550" s="3" t="n">
        <v>19.25</v>
      </c>
      <c r="N550" s="3" t="n">
        <v>404.25</v>
      </c>
      <c r="P550" t="s" s="0">
        <v>89</v>
      </c>
      <c r="Q550" s="0"/>
      <c r="R550" s="0"/>
      <c r="S550" s="0"/>
    </row>
    <row r="551">
      <c r="A551" t="s" s="0">
        <v>900</v>
      </c>
      <c r="B551" t="s" s="0">
        <v>89</v>
      </c>
      <c r="C551" t="s" s="0">
        <v>89</v>
      </c>
      <c r="D551" t="s" s="0">
        <v>898</v>
      </c>
      <c r="E551" t="s" s="0">
        <v>899</v>
      </c>
      <c r="F551" t="s" s="0">
        <v>38</v>
      </c>
      <c r="G551" s="2" t="n">
        <v>10.0</v>
      </c>
      <c r="H551" t="s" s="0">
        <v>120</v>
      </c>
      <c r="I551" s="3" t="n">
        <v>21.0</v>
      </c>
      <c r="J551" s="3" t="n">
        <v>2.1</v>
      </c>
      <c r="L551" s="3" t="n">
        <v>23.1</v>
      </c>
      <c r="M551" s="3" t="n">
        <v>11.0</v>
      </c>
      <c r="N551" s="3" t="n">
        <v>231.0</v>
      </c>
      <c r="P551" t="s" s="0">
        <v>89</v>
      </c>
      <c r="Q551" s="0"/>
      <c r="R551" s="0"/>
      <c r="S551" s="0"/>
    </row>
    <row r="552">
      <c r="A552" t="s" s="0">
        <v>901</v>
      </c>
      <c r="B552" t="s" s="0">
        <v>89</v>
      </c>
      <c r="C552" t="s" s="0">
        <v>89</v>
      </c>
      <c r="D552" t="s" s="0">
        <v>898</v>
      </c>
      <c r="E552" t="s" s="0">
        <v>899</v>
      </c>
      <c r="F552" t="s" s="0">
        <v>39</v>
      </c>
      <c r="G552" s="2" t="n">
        <v>25.0</v>
      </c>
      <c r="H552" t="s" s="0">
        <v>120</v>
      </c>
      <c r="I552" s="3" t="n">
        <v>21.0</v>
      </c>
      <c r="J552" s="3" t="n">
        <v>2.1</v>
      </c>
      <c r="L552" s="3" t="n">
        <v>23.1</v>
      </c>
      <c r="M552" s="3" t="n">
        <v>27.5</v>
      </c>
      <c r="N552" s="3" t="n">
        <v>577.5</v>
      </c>
      <c r="P552" t="s" s="0">
        <v>89</v>
      </c>
      <c r="Q552" s="0"/>
      <c r="R552" s="0"/>
      <c r="S552" s="0"/>
    </row>
    <row r="553">
      <c r="A553" t="s" s="0">
        <v>902</v>
      </c>
      <c r="B553" t="s" s="0">
        <v>89</v>
      </c>
      <c r="C553" t="s" s="0">
        <v>89</v>
      </c>
      <c r="D553" t="s" s="0">
        <v>903</v>
      </c>
      <c r="E553" t="s" s="0">
        <v>904</v>
      </c>
      <c r="F553" t="s" s="0">
        <v>40</v>
      </c>
      <c r="G553" s="2" t="n">
        <v>20.0</v>
      </c>
      <c r="H553" t="s" s="0">
        <v>120</v>
      </c>
      <c r="I553" s="3" t="n">
        <v>8.4</v>
      </c>
      <c r="J553" s="3" t="n">
        <v>1.05</v>
      </c>
      <c r="L553" s="3" t="n">
        <v>9.45</v>
      </c>
      <c r="M553" s="3" t="n">
        <v>9.0</v>
      </c>
      <c r="N553" s="3" t="n">
        <v>189.0</v>
      </c>
      <c r="P553" t="s" s="0">
        <v>89</v>
      </c>
      <c r="Q553" s="0"/>
      <c r="R553" s="0"/>
      <c r="S553" s="0"/>
    </row>
    <row r="554">
      <c r="A554" t="s" s="0">
        <v>905</v>
      </c>
      <c r="B554" t="s" s="0">
        <v>89</v>
      </c>
      <c r="C554" t="s" s="0">
        <v>89</v>
      </c>
      <c r="D554" t="s" s="0">
        <v>898</v>
      </c>
      <c r="E554" t="s" s="0">
        <v>899</v>
      </c>
      <c r="F554" t="s" s="0">
        <v>40</v>
      </c>
      <c r="G554" s="2" t="n">
        <v>20.0</v>
      </c>
      <c r="H554" t="s" s="0">
        <v>120</v>
      </c>
      <c r="I554" s="3" t="n">
        <v>21.0</v>
      </c>
      <c r="J554" s="3" t="n">
        <v>2.1</v>
      </c>
      <c r="L554" s="3" t="n">
        <v>23.1</v>
      </c>
      <c r="M554" s="3" t="n">
        <v>22.0</v>
      </c>
      <c r="N554" s="3" t="n">
        <v>462.0</v>
      </c>
      <c r="P554" t="s" s="0">
        <v>89</v>
      </c>
      <c r="Q554" s="0"/>
      <c r="R554" s="0"/>
      <c r="S554" s="0"/>
    </row>
    <row r="555">
      <c r="A555" t="s" s="0">
        <v>906</v>
      </c>
      <c r="B555" t="s" s="0">
        <v>89</v>
      </c>
      <c r="C555" t="s" s="0">
        <v>89</v>
      </c>
      <c r="D555" t="s" s="0">
        <v>898</v>
      </c>
      <c r="E555" t="s" s="0">
        <v>899</v>
      </c>
      <c r="F555" t="s" s="0">
        <v>41</v>
      </c>
      <c r="G555" s="2" t="n">
        <v>20.0</v>
      </c>
      <c r="H555" t="s" s="0">
        <v>120</v>
      </c>
      <c r="I555" s="3" t="n">
        <v>21.0</v>
      </c>
      <c r="J555" s="3" t="n">
        <v>2.1</v>
      </c>
      <c r="L555" s="3" t="n">
        <v>23.1</v>
      </c>
      <c r="M555" s="3" t="n">
        <v>22.0</v>
      </c>
      <c r="N555" s="3" t="n">
        <v>462.0</v>
      </c>
      <c r="P555" t="s" s="0">
        <v>89</v>
      </c>
      <c r="Q555" s="0"/>
      <c r="R555" s="0"/>
      <c r="S555" s="0"/>
    </row>
    <row r="556">
      <c r="A556" t="s" s="0">
        <v>907</v>
      </c>
      <c r="B556" t="s" s="0">
        <v>89</v>
      </c>
      <c r="C556" t="s" s="0">
        <v>89</v>
      </c>
      <c r="D556" t="s" s="0">
        <v>898</v>
      </c>
      <c r="E556" t="s" s="0">
        <v>899</v>
      </c>
      <c r="F556" t="s" s="0">
        <v>42</v>
      </c>
      <c r="G556" s="2" t="n">
        <v>28.559999465942383</v>
      </c>
      <c r="H556" t="s" s="0">
        <v>120</v>
      </c>
      <c r="I556" s="3" t="n">
        <v>21.0</v>
      </c>
      <c r="J556" s="3" t="n">
        <v>2.1</v>
      </c>
      <c r="L556" s="3" t="n">
        <v>23.1</v>
      </c>
      <c r="M556" s="3" t="n">
        <v>31.42</v>
      </c>
      <c r="N556" s="3" t="n">
        <v>659.74</v>
      </c>
      <c r="P556" t="s" s="0">
        <v>89</v>
      </c>
      <c r="Q556" s="0"/>
      <c r="R556" s="0"/>
      <c r="S556" s="0"/>
    </row>
    <row r="557">
      <c r="A557" t="s" s="0">
        <v>908</v>
      </c>
      <c r="B557" t="s" s="0">
        <v>89</v>
      </c>
      <c r="C557" t="s" s="0">
        <v>89</v>
      </c>
      <c r="D557" t="s" s="0">
        <v>898</v>
      </c>
      <c r="E557" t="s" s="0">
        <v>899</v>
      </c>
      <c r="F557" t="s" s="0">
        <v>43</v>
      </c>
      <c r="G557" s="2" t="n">
        <v>10.0</v>
      </c>
      <c r="H557" t="s" s="0">
        <v>120</v>
      </c>
      <c r="I557" s="3" t="n">
        <v>21.0</v>
      </c>
      <c r="J557" s="3" t="n">
        <v>2.1</v>
      </c>
      <c r="L557" s="3" t="n">
        <v>23.1</v>
      </c>
      <c r="M557" s="3" t="n">
        <v>11.0</v>
      </c>
      <c r="N557" s="3" t="n">
        <v>231.0</v>
      </c>
      <c r="P557" t="s" s="0">
        <v>89</v>
      </c>
      <c r="Q557" s="0"/>
      <c r="R557" s="0"/>
      <c r="S557" s="0"/>
    </row>
    <row r="558">
      <c r="A558" t="s" s="0">
        <v>909</v>
      </c>
      <c r="B558" t="s" s="0">
        <v>89</v>
      </c>
      <c r="C558" t="s" s="0">
        <v>89</v>
      </c>
      <c r="D558" t="s" s="0">
        <v>898</v>
      </c>
      <c r="E558" t="s" s="0">
        <v>899</v>
      </c>
      <c r="F558" t="s" s="0">
        <v>44</v>
      </c>
      <c r="G558" s="2" t="n">
        <v>11.170000076293945</v>
      </c>
      <c r="H558" t="s" s="0">
        <v>120</v>
      </c>
      <c r="I558" s="3" t="n">
        <v>21.0</v>
      </c>
      <c r="J558" s="3" t="n">
        <v>2.1</v>
      </c>
      <c r="L558" s="3" t="n">
        <v>23.1</v>
      </c>
      <c r="M558" s="3" t="n">
        <v>12.29</v>
      </c>
      <c r="N558" s="3" t="n">
        <v>258.03</v>
      </c>
      <c r="P558" t="s" s="0">
        <v>89</v>
      </c>
      <c r="Q558" s="0"/>
      <c r="R558" s="0"/>
      <c r="S558" s="0"/>
    </row>
    <row r="559">
      <c r="A559" t="s" s="0">
        <v>910</v>
      </c>
      <c r="B559" t="s" s="0">
        <v>89</v>
      </c>
      <c r="C559" t="s" s="0">
        <v>89</v>
      </c>
      <c r="D559" t="s" s="0">
        <v>898</v>
      </c>
      <c r="E559" t="s" s="0">
        <v>899</v>
      </c>
      <c r="F559" t="s" s="0">
        <v>47</v>
      </c>
      <c r="G559" s="2" t="n">
        <v>29.139999389648438</v>
      </c>
      <c r="H559" t="s" s="0">
        <v>120</v>
      </c>
      <c r="I559" s="3" t="n">
        <v>21.0</v>
      </c>
      <c r="J559" s="3" t="n">
        <v>2.1</v>
      </c>
      <c r="L559" s="3" t="n">
        <v>23.1</v>
      </c>
      <c r="M559" s="3" t="n">
        <v>32.05</v>
      </c>
      <c r="N559" s="3" t="n">
        <v>673.13</v>
      </c>
      <c r="P559" t="s" s="0">
        <v>89</v>
      </c>
      <c r="Q559" s="0"/>
      <c r="R559" s="0"/>
      <c r="S559" s="0"/>
    </row>
    <row r="560">
      <c r="A560" t="s" s="0">
        <v>911</v>
      </c>
      <c r="B560" t="s" s="0">
        <v>89</v>
      </c>
      <c r="C560" t="s" s="0">
        <v>89</v>
      </c>
      <c r="D560" t="s" s="0">
        <v>898</v>
      </c>
      <c r="E560" t="s" s="0">
        <v>899</v>
      </c>
      <c r="F560" t="s" s="0">
        <v>50</v>
      </c>
      <c r="G560" s="2" t="n">
        <v>9.0</v>
      </c>
      <c r="H560" t="s" s="0">
        <v>120</v>
      </c>
      <c r="I560" s="3" t="n">
        <v>21.0</v>
      </c>
      <c r="J560" s="3" t="n">
        <v>2.1</v>
      </c>
      <c r="L560" s="3" t="n">
        <v>23.1</v>
      </c>
      <c r="M560" s="3" t="n">
        <v>9.9</v>
      </c>
      <c r="N560" s="3" t="n">
        <v>207.9</v>
      </c>
      <c r="P560" t="s" s="0">
        <v>89</v>
      </c>
      <c r="Q560" s="0"/>
      <c r="R560" s="0"/>
      <c r="S560" s="0"/>
    </row>
    <row r="561">
      <c r="A561" t="s" s="0">
        <v>912</v>
      </c>
      <c r="B561" t="s" s="0">
        <v>89</v>
      </c>
      <c r="C561" t="s" s="0">
        <v>89</v>
      </c>
      <c r="D561" t="s" s="0">
        <v>898</v>
      </c>
      <c r="E561" t="s" s="0">
        <v>899</v>
      </c>
      <c r="F561" t="s" s="0">
        <v>51</v>
      </c>
      <c r="G561" s="2" t="n">
        <v>14.5600004196167</v>
      </c>
      <c r="H561" t="s" s="0">
        <v>120</v>
      </c>
      <c r="I561" s="3" t="n">
        <v>21.0</v>
      </c>
      <c r="J561" s="3" t="n">
        <v>2.1</v>
      </c>
      <c r="L561" s="3" t="n">
        <v>23.1</v>
      </c>
      <c r="M561" s="3" t="n">
        <v>16.02</v>
      </c>
      <c r="N561" s="3" t="n">
        <v>336.34</v>
      </c>
      <c r="P561" t="s" s="0">
        <v>89</v>
      </c>
      <c r="Q561" s="0"/>
      <c r="R561" s="0"/>
      <c r="S561" s="0"/>
    </row>
    <row r="562">
      <c r="A562" t="s" s="0">
        <v>913</v>
      </c>
      <c r="B562" t="s" s="0">
        <v>89</v>
      </c>
      <c r="C562" t="s" s="0">
        <v>89</v>
      </c>
      <c r="D562" t="s" s="0">
        <v>898</v>
      </c>
      <c r="E562" t="s" s="0">
        <v>899</v>
      </c>
      <c r="F562" t="s" s="0">
        <v>52</v>
      </c>
      <c r="G562" s="2" t="n">
        <v>2.890000104904175</v>
      </c>
      <c r="H562" t="s" s="0">
        <v>120</v>
      </c>
      <c r="I562" s="3" t="n">
        <v>21.0</v>
      </c>
      <c r="J562" s="3" t="n">
        <v>2.1</v>
      </c>
      <c r="L562" s="3" t="n">
        <v>23.1</v>
      </c>
      <c r="M562" s="3" t="n">
        <v>3.18</v>
      </c>
      <c r="N562" s="3" t="n">
        <v>66.76</v>
      </c>
      <c r="P562" t="s" s="0">
        <v>89</v>
      </c>
      <c r="Q562" s="0"/>
      <c r="R562" s="0"/>
      <c r="S562" s="0"/>
    </row>
    <row r="563">
      <c r="A563" t="s" s="0">
        <v>914</v>
      </c>
      <c r="B563" t="s" s="0">
        <v>89</v>
      </c>
      <c r="C563" t="s" s="0">
        <v>89</v>
      </c>
      <c r="D563" t="s" s="0">
        <v>898</v>
      </c>
      <c r="E563" t="s" s="0">
        <v>899</v>
      </c>
      <c r="F563" t="s" s="0">
        <v>53</v>
      </c>
      <c r="G563" s="2" t="n">
        <v>1.350000023841858</v>
      </c>
      <c r="H563" t="s" s="0">
        <v>120</v>
      </c>
      <c r="I563" s="3" t="n">
        <v>21.0</v>
      </c>
      <c r="J563" s="3" t="n">
        <v>2.1</v>
      </c>
      <c r="L563" s="3" t="n">
        <v>23.1</v>
      </c>
      <c r="M563" s="3" t="n">
        <v>1.49</v>
      </c>
      <c r="N563" s="3" t="n">
        <v>31.19</v>
      </c>
      <c r="P563" t="s" s="0">
        <v>89</v>
      </c>
      <c r="Q563" s="0"/>
      <c r="R563" s="0"/>
      <c r="S563" s="0"/>
    </row>
    <row r="564">
      <c r="A564" t="s" s="0">
        <v>915</v>
      </c>
      <c r="B564" t="s" s="0">
        <v>89</v>
      </c>
      <c r="C564" t="s" s="0">
        <v>89</v>
      </c>
      <c r="D564" t="s" s="0">
        <v>898</v>
      </c>
      <c r="E564" t="s" s="0">
        <v>899</v>
      </c>
      <c r="F564" t="s" s="0">
        <v>54</v>
      </c>
      <c r="G564" s="2" t="n">
        <v>2.1600000858306885</v>
      </c>
      <c r="H564" t="s" s="0">
        <v>120</v>
      </c>
      <c r="I564" s="3" t="n">
        <v>21.0</v>
      </c>
      <c r="J564" s="3" t="n">
        <v>2.1</v>
      </c>
      <c r="L564" s="3" t="n">
        <v>23.1</v>
      </c>
      <c r="M564" s="3" t="n">
        <v>2.38</v>
      </c>
      <c r="N564" s="3" t="n">
        <v>49.9</v>
      </c>
      <c r="P564" t="s" s="0">
        <v>89</v>
      </c>
      <c r="Q564" s="0"/>
      <c r="R564" s="0"/>
      <c r="S564" s="0"/>
    </row>
    <row r="567" s="1" customFormat="true">
      <c r="A567" s="1" t="s">
        <v>916</v>
      </c>
      <c r="B567" s="1" t="s">
        <v>31</v>
      </c>
      <c r="O567" s="1" t="n">
        <v>17559.31</v>
      </c>
    </row>
    <row r="568"/>
    <row r="569">
      <c r="A569" s="1" t="s">
        <v>917</v>
      </c>
      <c r="C569" s="1" t="s">
        <v>918</v>
      </c>
    </row>
    <row r="570">
      <c r="A570" t="s" s="0">
        <v>919</v>
      </c>
      <c r="B570" t="s" s="0">
        <v>89</v>
      </c>
      <c r="C570" t="s" s="0">
        <v>89</v>
      </c>
      <c r="D570" t="s" s="0">
        <v>920</v>
      </c>
      <c r="E570" t="s" s="0">
        <v>899</v>
      </c>
      <c r="F570" t="s" s="0">
        <v>37</v>
      </c>
      <c r="G570" s="2" t="n">
        <v>20.799999237060547</v>
      </c>
      <c r="H570" t="s" s="0">
        <v>120</v>
      </c>
      <c r="I570" s="3" t="n">
        <v>21.0</v>
      </c>
      <c r="J570" s="3" t="n">
        <v>2.1</v>
      </c>
      <c r="L570" s="3" t="n">
        <v>23.1</v>
      </c>
      <c r="M570" s="3" t="n">
        <v>22.88</v>
      </c>
      <c r="N570" s="3" t="n">
        <v>480.48</v>
      </c>
      <c r="P570" t="s" s="0">
        <v>89</v>
      </c>
      <c r="Q570" s="0"/>
      <c r="R570" s="0"/>
      <c r="S570" s="0"/>
    </row>
    <row r="571">
      <c r="A571" t="s" s="0">
        <v>921</v>
      </c>
      <c r="B571" t="s" s="0">
        <v>89</v>
      </c>
      <c r="C571" t="s" s="0">
        <v>89</v>
      </c>
      <c r="D571" t="s" s="0">
        <v>922</v>
      </c>
      <c r="E571" t="s" s="0">
        <v>923</v>
      </c>
      <c r="F571" t="s" s="0">
        <v>37</v>
      </c>
      <c r="G571" s="2" t="n">
        <v>0.0</v>
      </c>
      <c r="H571" t="s" s="0">
        <v>120</v>
      </c>
      <c r="I571" s="3" t="n">
        <v>0.0</v>
      </c>
      <c r="J571" s="3" t="n">
        <v>0.0</v>
      </c>
      <c r="L571" s="3" t="n">
        <v>0.0</v>
      </c>
      <c r="M571" s="3" t="n">
        <v>0.0</v>
      </c>
      <c r="N571" s="3" t="n">
        <v>0.0</v>
      </c>
      <c r="P571" t="s" s="0">
        <v>89</v>
      </c>
      <c r="Q571" s="0"/>
      <c r="R571" s="0"/>
      <c r="S571" s="0"/>
    </row>
    <row r="572">
      <c r="A572" t="s" s="0">
        <v>924</v>
      </c>
      <c r="B572" t="s" s="0">
        <v>89</v>
      </c>
      <c r="C572" t="s" s="0">
        <v>89</v>
      </c>
      <c r="D572" t="s" s="0">
        <v>925</v>
      </c>
      <c r="E572" t="s" s="0">
        <v>926</v>
      </c>
      <c r="F572" t="s" s="0">
        <v>37</v>
      </c>
      <c r="G572" s="2" t="n">
        <v>40.79999923706055</v>
      </c>
      <c r="H572" t="s" s="0">
        <v>120</v>
      </c>
      <c r="I572" s="3" t="n">
        <v>18.21</v>
      </c>
      <c r="J572" s="3" t="n">
        <v>34.02</v>
      </c>
      <c r="L572" s="3" t="n">
        <v>52.23</v>
      </c>
      <c r="M572" s="3" t="n">
        <v>101.49</v>
      </c>
      <c r="N572" s="3" t="n">
        <v>2131.03</v>
      </c>
      <c r="P572" t="s" s="0">
        <v>89</v>
      </c>
      <c r="Q572" s="0"/>
      <c r="R572" s="0"/>
      <c r="S572" s="0"/>
    </row>
    <row r="573">
      <c r="A573" t="s" s="0">
        <v>927</v>
      </c>
      <c r="B573" t="s" s="0">
        <v>89</v>
      </c>
      <c r="C573" t="s" s="0">
        <v>89</v>
      </c>
      <c r="D573" t="s" s="0">
        <v>920</v>
      </c>
      <c r="E573" t="s" s="0">
        <v>899</v>
      </c>
      <c r="F573" t="s" s="0">
        <v>38</v>
      </c>
      <c r="G573" s="2" t="n">
        <v>20.0</v>
      </c>
      <c r="H573" t="s" s="0">
        <v>120</v>
      </c>
      <c r="I573" s="3" t="n">
        <v>21.0</v>
      </c>
      <c r="J573" s="3" t="n">
        <v>2.1</v>
      </c>
      <c r="L573" s="3" t="n">
        <v>23.1</v>
      </c>
      <c r="M573" s="3" t="n">
        <v>22.0</v>
      </c>
      <c r="N573" s="3" t="n">
        <v>462.0</v>
      </c>
      <c r="P573" t="s" s="0">
        <v>89</v>
      </c>
      <c r="Q573" s="0"/>
      <c r="R573" s="0"/>
      <c r="S573" s="0"/>
    </row>
    <row r="574">
      <c r="A574" t="s" s="0">
        <v>928</v>
      </c>
      <c r="B574" t="s" s="0">
        <v>89</v>
      </c>
      <c r="C574" t="s" s="0">
        <v>89</v>
      </c>
      <c r="D574" t="s" s="0">
        <v>922</v>
      </c>
      <c r="E574" t="s" s="0">
        <v>923</v>
      </c>
      <c r="F574" t="s" s="0">
        <v>38</v>
      </c>
      <c r="G574" s="2" t="n">
        <v>0.0</v>
      </c>
      <c r="H574" t="s" s="0">
        <v>120</v>
      </c>
      <c r="I574" s="3" t="n">
        <v>0.0</v>
      </c>
      <c r="J574" s="3" t="n">
        <v>0.0</v>
      </c>
      <c r="L574" s="3" t="n">
        <v>0.0</v>
      </c>
      <c r="M574" s="3" t="n">
        <v>0.0</v>
      </c>
      <c r="N574" s="3" t="n">
        <v>0.0</v>
      </c>
      <c r="P574" t="s" s="0">
        <v>89</v>
      </c>
      <c r="Q574" s="0"/>
      <c r="R574" s="0"/>
      <c r="S574" s="0"/>
    </row>
    <row r="575">
      <c r="A575" t="s" s="0">
        <v>929</v>
      </c>
      <c r="B575" t="s" s="0">
        <v>89</v>
      </c>
      <c r="C575" t="s" s="0">
        <v>89</v>
      </c>
      <c r="D575" t="s" s="0">
        <v>925</v>
      </c>
      <c r="E575" t="s" s="0">
        <v>926</v>
      </c>
      <c r="F575" t="s" s="0">
        <v>38</v>
      </c>
      <c r="G575" s="2" t="n">
        <v>20.0</v>
      </c>
      <c r="H575" t="s" s="0">
        <v>120</v>
      </c>
      <c r="I575" s="3" t="n">
        <v>18.21</v>
      </c>
      <c r="J575" s="3" t="n">
        <v>34.02</v>
      </c>
      <c r="L575" s="3" t="n">
        <v>52.23</v>
      </c>
      <c r="M575" s="3" t="n">
        <v>49.74</v>
      </c>
      <c r="N575" s="3" t="n">
        <v>1044.62</v>
      </c>
      <c r="P575" t="s" s="0">
        <v>89</v>
      </c>
      <c r="Q575" s="0"/>
      <c r="R575" s="0"/>
      <c r="S575" s="0"/>
    </row>
    <row r="576">
      <c r="A576" t="s" s="0">
        <v>930</v>
      </c>
      <c r="B576" t="s" s="0">
        <v>89</v>
      </c>
      <c r="C576" t="s" s="0">
        <v>89</v>
      </c>
      <c r="D576" t="s" s="0">
        <v>931</v>
      </c>
      <c r="E576" t="s" s="0">
        <v>932</v>
      </c>
      <c r="F576" t="s" s="0">
        <v>39</v>
      </c>
      <c r="G576" s="2" t="n">
        <v>10.0</v>
      </c>
      <c r="H576" t="s" s="0">
        <v>120</v>
      </c>
      <c r="I576" s="3" t="n">
        <v>25.2</v>
      </c>
      <c r="J576" s="3" t="n">
        <v>3.33</v>
      </c>
      <c r="L576" s="3" t="n">
        <v>28.53</v>
      </c>
      <c r="M576" s="3" t="n">
        <v>13.58</v>
      </c>
      <c r="N576" s="3" t="n">
        <v>285.28</v>
      </c>
      <c r="P576" t="s" s="0">
        <v>89</v>
      </c>
      <c r="Q576" s="0"/>
      <c r="R576" s="0"/>
      <c r="S576" s="0"/>
    </row>
    <row r="577">
      <c r="A577" t="s" s="0">
        <v>933</v>
      </c>
      <c r="B577" t="s" s="0">
        <v>89</v>
      </c>
      <c r="C577" t="s" s="0">
        <v>89</v>
      </c>
      <c r="D577" t="s" s="0">
        <v>934</v>
      </c>
      <c r="E577" t="s" s="0">
        <v>935</v>
      </c>
      <c r="F577" t="s" s="0">
        <v>39</v>
      </c>
      <c r="G577" s="2" t="n">
        <v>60.0</v>
      </c>
      <c r="H577" t="s" s="0">
        <v>120</v>
      </c>
      <c r="I577" s="3" t="n">
        <v>4.2</v>
      </c>
      <c r="J577" s="3" t="n">
        <v>1.05</v>
      </c>
      <c r="L577" s="3" t="n">
        <v>5.25</v>
      </c>
      <c r="M577" s="3" t="n">
        <v>15.0</v>
      </c>
      <c r="N577" s="3" t="n">
        <v>315.0</v>
      </c>
      <c r="P577" t="s" s="0">
        <v>89</v>
      </c>
      <c r="Q577" s="0"/>
      <c r="R577" s="0"/>
      <c r="S577" s="0"/>
    </row>
    <row r="578">
      <c r="A578" t="s" s="0">
        <v>936</v>
      </c>
      <c r="B578" t="s" s="0">
        <v>89</v>
      </c>
      <c r="C578" t="s" s="0">
        <v>89</v>
      </c>
      <c r="D578" t="s" s="0">
        <v>920</v>
      </c>
      <c r="E578" t="s" s="0">
        <v>899</v>
      </c>
      <c r="F578" t="s" s="0">
        <v>39</v>
      </c>
      <c r="G578" s="2" t="n">
        <v>60.0</v>
      </c>
      <c r="H578" t="s" s="0">
        <v>120</v>
      </c>
      <c r="I578" s="3" t="n">
        <v>21.0</v>
      </c>
      <c r="J578" s="3" t="n">
        <v>2.1</v>
      </c>
      <c r="L578" s="3" t="n">
        <v>23.1</v>
      </c>
      <c r="M578" s="3" t="n">
        <v>66.0</v>
      </c>
      <c r="N578" s="3" t="n">
        <v>1386.0</v>
      </c>
      <c r="P578" t="s" s="0">
        <v>89</v>
      </c>
      <c r="Q578" s="0"/>
      <c r="R578" s="0"/>
      <c r="S578" s="0"/>
    </row>
    <row r="579">
      <c r="A579" t="s" s="0">
        <v>937</v>
      </c>
      <c r="B579" t="s" s="0">
        <v>89</v>
      </c>
      <c r="C579" t="s" s="0">
        <v>89</v>
      </c>
      <c r="D579" t="s" s="0">
        <v>934</v>
      </c>
      <c r="E579" t="s" s="0">
        <v>935</v>
      </c>
      <c r="F579" t="s" s="0">
        <v>40</v>
      </c>
      <c r="G579" s="2" t="n">
        <v>60.0</v>
      </c>
      <c r="H579" t="s" s="0">
        <v>120</v>
      </c>
      <c r="I579" s="3" t="n">
        <v>4.2</v>
      </c>
      <c r="J579" s="3" t="n">
        <v>1.05</v>
      </c>
      <c r="L579" s="3" t="n">
        <v>5.25</v>
      </c>
      <c r="M579" s="3" t="n">
        <v>15.0</v>
      </c>
      <c r="N579" s="3" t="n">
        <v>315.0</v>
      </c>
      <c r="P579" t="s" s="0">
        <v>89</v>
      </c>
      <c r="Q579" s="0"/>
      <c r="R579" s="0"/>
      <c r="S579" s="0"/>
    </row>
    <row r="580">
      <c r="A580" t="s" s="0">
        <v>938</v>
      </c>
      <c r="B580" t="s" s="0">
        <v>89</v>
      </c>
      <c r="C580" t="s" s="0">
        <v>89</v>
      </c>
      <c r="D580" t="s" s="0">
        <v>920</v>
      </c>
      <c r="E580" t="s" s="0">
        <v>899</v>
      </c>
      <c r="F580" t="s" s="0">
        <v>40</v>
      </c>
      <c r="G580" s="2" t="n">
        <v>60.0</v>
      </c>
      <c r="H580" t="s" s="0">
        <v>120</v>
      </c>
      <c r="I580" s="3" t="n">
        <v>21.0</v>
      </c>
      <c r="J580" s="3" t="n">
        <v>2.1</v>
      </c>
      <c r="L580" s="3" t="n">
        <v>23.1</v>
      </c>
      <c r="M580" s="3" t="n">
        <v>66.0</v>
      </c>
      <c r="N580" s="3" t="n">
        <v>1386.0</v>
      </c>
      <c r="P580" t="s" s="0">
        <v>89</v>
      </c>
      <c r="Q580" s="0"/>
      <c r="R580" s="0"/>
      <c r="S580" s="0"/>
    </row>
    <row r="581">
      <c r="A581" t="s" s="0">
        <v>939</v>
      </c>
      <c r="B581" t="s" s="0">
        <v>89</v>
      </c>
      <c r="C581" t="s" s="0">
        <v>89</v>
      </c>
      <c r="D581" t="s" s="0">
        <v>934</v>
      </c>
      <c r="E581" t="s" s="0">
        <v>935</v>
      </c>
      <c r="F581" t="s" s="0">
        <v>41</v>
      </c>
      <c r="G581" s="2" t="n">
        <v>60.0</v>
      </c>
      <c r="H581" t="s" s="0">
        <v>120</v>
      </c>
      <c r="I581" s="3" t="n">
        <v>4.2</v>
      </c>
      <c r="J581" s="3" t="n">
        <v>1.05</v>
      </c>
      <c r="L581" s="3" t="n">
        <v>5.25</v>
      </c>
      <c r="M581" s="3" t="n">
        <v>15.0</v>
      </c>
      <c r="N581" s="3" t="n">
        <v>315.0</v>
      </c>
      <c r="P581" t="s" s="0">
        <v>89</v>
      </c>
      <c r="Q581" s="0"/>
      <c r="R581" s="0"/>
      <c r="S581" s="0"/>
    </row>
    <row r="582">
      <c r="A582" t="s" s="0">
        <v>940</v>
      </c>
      <c r="B582" t="s" s="0">
        <v>89</v>
      </c>
      <c r="C582" t="s" s="0">
        <v>89</v>
      </c>
      <c r="D582" t="s" s="0">
        <v>920</v>
      </c>
      <c r="E582" t="s" s="0">
        <v>899</v>
      </c>
      <c r="F582" t="s" s="0">
        <v>41</v>
      </c>
      <c r="G582" s="2" t="n">
        <v>60.0</v>
      </c>
      <c r="H582" t="s" s="0">
        <v>120</v>
      </c>
      <c r="I582" s="3" t="n">
        <v>21.0</v>
      </c>
      <c r="J582" s="3" t="n">
        <v>2.1</v>
      </c>
      <c r="L582" s="3" t="n">
        <v>23.1</v>
      </c>
      <c r="M582" s="3" t="n">
        <v>66.0</v>
      </c>
      <c r="N582" s="3" t="n">
        <v>1386.0</v>
      </c>
      <c r="P582" t="s" s="0">
        <v>89</v>
      </c>
      <c r="Q582" s="0"/>
      <c r="R582" s="0"/>
      <c r="S582" s="0"/>
    </row>
    <row r="583">
      <c r="A583" t="s" s="0">
        <v>941</v>
      </c>
      <c r="B583" t="s" s="0">
        <v>89</v>
      </c>
      <c r="C583" t="s" s="0">
        <v>89</v>
      </c>
      <c r="D583" t="s" s="0">
        <v>920</v>
      </c>
      <c r="E583" t="s" s="0">
        <v>899</v>
      </c>
      <c r="F583" t="s" s="0">
        <v>42</v>
      </c>
      <c r="G583" s="2" t="n">
        <v>66.0</v>
      </c>
      <c r="H583" t="s" s="0">
        <v>120</v>
      </c>
      <c r="I583" s="3" t="n">
        <v>21.0</v>
      </c>
      <c r="J583" s="3" t="n">
        <v>2.1</v>
      </c>
      <c r="L583" s="3" t="n">
        <v>23.1</v>
      </c>
      <c r="M583" s="3" t="n">
        <v>72.6</v>
      </c>
      <c r="N583" s="3" t="n">
        <v>1524.6</v>
      </c>
      <c r="P583" t="s" s="0">
        <v>89</v>
      </c>
      <c r="Q583" s="0"/>
      <c r="R583" s="0"/>
      <c r="S583" s="0"/>
    </row>
    <row r="584">
      <c r="A584" t="s" s="0">
        <v>942</v>
      </c>
      <c r="B584" t="s" s="0">
        <v>89</v>
      </c>
      <c r="C584" t="s" s="0">
        <v>89</v>
      </c>
      <c r="D584" t="s" s="0">
        <v>920</v>
      </c>
      <c r="E584" t="s" s="0">
        <v>899</v>
      </c>
      <c r="F584" t="s" s="0">
        <v>43</v>
      </c>
      <c r="G584" s="2" t="n">
        <v>36.959999084472656</v>
      </c>
      <c r="H584" t="s" s="0">
        <v>120</v>
      </c>
      <c r="I584" s="3" t="n">
        <v>21.0</v>
      </c>
      <c r="J584" s="3" t="n">
        <v>2.1</v>
      </c>
      <c r="L584" s="3" t="n">
        <v>23.1</v>
      </c>
      <c r="M584" s="3" t="n">
        <v>40.66</v>
      </c>
      <c r="N584" s="3" t="n">
        <v>853.78</v>
      </c>
      <c r="P584" t="s" s="0">
        <v>89</v>
      </c>
      <c r="Q584" s="0"/>
      <c r="R584" s="0"/>
      <c r="S584" s="0"/>
    </row>
    <row r="585">
      <c r="A585" t="s" s="0">
        <v>943</v>
      </c>
      <c r="B585" t="s" s="0">
        <v>89</v>
      </c>
      <c r="C585" t="s" s="0">
        <v>89</v>
      </c>
      <c r="D585" t="s" s="0">
        <v>934</v>
      </c>
      <c r="E585" t="s" s="0">
        <v>935</v>
      </c>
      <c r="F585" t="s" s="0">
        <v>44</v>
      </c>
      <c r="G585" s="2" t="n">
        <v>42.380001068115234</v>
      </c>
      <c r="H585" t="s" s="0">
        <v>120</v>
      </c>
      <c r="I585" s="3" t="n">
        <v>4.2</v>
      </c>
      <c r="J585" s="3" t="n">
        <v>1.05</v>
      </c>
      <c r="L585" s="3" t="n">
        <v>5.25</v>
      </c>
      <c r="M585" s="3" t="n">
        <v>10.6</v>
      </c>
      <c r="N585" s="3" t="n">
        <v>222.5</v>
      </c>
      <c r="P585" t="s" s="0">
        <v>89</v>
      </c>
      <c r="Q585" s="0"/>
      <c r="R585" s="0"/>
      <c r="S585" s="0"/>
    </row>
    <row r="586">
      <c r="A586" t="s" s="0">
        <v>944</v>
      </c>
      <c r="B586" t="s" s="0">
        <v>89</v>
      </c>
      <c r="C586" t="s" s="0">
        <v>89</v>
      </c>
      <c r="D586" t="s" s="0">
        <v>920</v>
      </c>
      <c r="E586" t="s" s="0">
        <v>899</v>
      </c>
      <c r="F586" t="s" s="0">
        <v>44</v>
      </c>
      <c r="G586" s="2" t="n">
        <v>42.380001068115234</v>
      </c>
      <c r="H586" t="s" s="0">
        <v>120</v>
      </c>
      <c r="I586" s="3" t="n">
        <v>21.0</v>
      </c>
      <c r="J586" s="3" t="n">
        <v>2.1</v>
      </c>
      <c r="L586" s="3" t="n">
        <v>23.1</v>
      </c>
      <c r="M586" s="3" t="n">
        <v>46.62</v>
      </c>
      <c r="N586" s="3" t="n">
        <v>978.98</v>
      </c>
      <c r="P586" t="s" s="0">
        <v>89</v>
      </c>
      <c r="Q586" s="0"/>
      <c r="R586" s="0"/>
      <c r="S586" s="0"/>
    </row>
    <row r="587">
      <c r="A587" t="s" s="0">
        <v>945</v>
      </c>
      <c r="B587" t="s" s="0">
        <v>89</v>
      </c>
      <c r="C587" t="s" s="0">
        <v>89</v>
      </c>
      <c r="D587" t="s" s="0">
        <v>934</v>
      </c>
      <c r="E587" t="s" s="0">
        <v>935</v>
      </c>
      <c r="F587" t="s" s="0">
        <v>47</v>
      </c>
      <c r="G587" s="2" t="n">
        <v>20.0</v>
      </c>
      <c r="H587" t="s" s="0">
        <v>120</v>
      </c>
      <c r="I587" s="3" t="n">
        <v>4.2</v>
      </c>
      <c r="J587" s="3" t="n">
        <v>1.05</v>
      </c>
      <c r="L587" s="3" t="n">
        <v>5.25</v>
      </c>
      <c r="M587" s="3" t="n">
        <v>5.0</v>
      </c>
      <c r="N587" s="3" t="n">
        <v>105.0</v>
      </c>
      <c r="P587" t="s" s="0">
        <v>89</v>
      </c>
      <c r="Q587" s="0"/>
      <c r="R587" s="0"/>
      <c r="S587" s="0"/>
    </row>
    <row r="588">
      <c r="A588" t="s" s="0">
        <v>946</v>
      </c>
      <c r="B588" t="s" s="0">
        <v>89</v>
      </c>
      <c r="C588" t="s" s="0">
        <v>89</v>
      </c>
      <c r="D588" t="s" s="0">
        <v>920</v>
      </c>
      <c r="E588" t="s" s="0">
        <v>899</v>
      </c>
      <c r="F588" t="s" s="0">
        <v>47</v>
      </c>
      <c r="G588" s="2" t="n">
        <v>52.31999969482422</v>
      </c>
      <c r="H588" t="s" s="0">
        <v>120</v>
      </c>
      <c r="I588" s="3" t="n">
        <v>21.0</v>
      </c>
      <c r="J588" s="3" t="n">
        <v>2.1</v>
      </c>
      <c r="L588" s="3" t="n">
        <v>23.1</v>
      </c>
      <c r="M588" s="3" t="n">
        <v>57.55</v>
      </c>
      <c r="N588" s="3" t="n">
        <v>1208.59</v>
      </c>
      <c r="P588" t="s" s="0">
        <v>89</v>
      </c>
      <c r="Q588" s="0"/>
      <c r="R588" s="0"/>
      <c r="S588" s="0"/>
    </row>
    <row r="589">
      <c r="A589" t="s" s="0">
        <v>947</v>
      </c>
      <c r="B589" t="s" s="0">
        <v>89</v>
      </c>
      <c r="C589" t="s" s="0">
        <v>89</v>
      </c>
      <c r="D589" t="s" s="0">
        <v>920</v>
      </c>
      <c r="E589" t="s" s="0">
        <v>899</v>
      </c>
      <c r="F589" t="s" s="0">
        <v>50</v>
      </c>
      <c r="G589" s="2" t="n">
        <v>36.0</v>
      </c>
      <c r="H589" t="s" s="0">
        <v>120</v>
      </c>
      <c r="I589" s="3" t="n">
        <v>21.0</v>
      </c>
      <c r="J589" s="3" t="n">
        <v>2.1</v>
      </c>
      <c r="L589" s="3" t="n">
        <v>23.1</v>
      </c>
      <c r="M589" s="3" t="n">
        <v>39.6</v>
      </c>
      <c r="N589" s="3" t="n">
        <v>831.6</v>
      </c>
      <c r="P589" t="s" s="0">
        <v>89</v>
      </c>
      <c r="Q589" s="0"/>
      <c r="R589" s="0"/>
      <c r="S589" s="0"/>
    </row>
    <row r="590">
      <c r="A590" t="s" s="0">
        <v>948</v>
      </c>
      <c r="B590" t="s" s="0">
        <v>89</v>
      </c>
      <c r="C590" t="s" s="0">
        <v>89</v>
      </c>
      <c r="D590" t="s" s="0">
        <v>934</v>
      </c>
      <c r="E590" t="s" s="0">
        <v>935</v>
      </c>
      <c r="F590" t="s" s="0">
        <v>51</v>
      </c>
      <c r="G590" s="2" t="n">
        <v>55.0</v>
      </c>
      <c r="H590" t="s" s="0">
        <v>120</v>
      </c>
      <c r="I590" s="3" t="n">
        <v>4.2</v>
      </c>
      <c r="J590" s="3" t="n">
        <v>1.05</v>
      </c>
      <c r="L590" s="3" t="n">
        <v>5.25</v>
      </c>
      <c r="M590" s="3" t="n">
        <v>13.75</v>
      </c>
      <c r="N590" s="3" t="n">
        <v>288.75</v>
      </c>
      <c r="P590" t="s" s="0">
        <v>89</v>
      </c>
      <c r="Q590" s="0"/>
      <c r="R590" s="0"/>
      <c r="S590" s="0"/>
    </row>
    <row r="591">
      <c r="A591" t="s" s="0">
        <v>949</v>
      </c>
      <c r="B591" t="s" s="0">
        <v>89</v>
      </c>
      <c r="C591" t="s" s="0">
        <v>89</v>
      </c>
      <c r="D591" t="s" s="0">
        <v>920</v>
      </c>
      <c r="E591" t="s" s="0">
        <v>899</v>
      </c>
      <c r="F591" t="s" s="0">
        <v>51</v>
      </c>
      <c r="G591" s="2" t="n">
        <v>40.0</v>
      </c>
      <c r="H591" t="s" s="0">
        <v>120</v>
      </c>
      <c r="I591" s="3" t="n">
        <v>21.0</v>
      </c>
      <c r="J591" s="3" t="n">
        <v>2.1</v>
      </c>
      <c r="L591" s="3" t="n">
        <v>23.1</v>
      </c>
      <c r="M591" s="3" t="n">
        <v>44.0</v>
      </c>
      <c r="N591" s="3" t="n">
        <v>924.0</v>
      </c>
      <c r="P591" t="s" s="0">
        <v>89</v>
      </c>
      <c r="Q591" s="0"/>
      <c r="R591" s="0"/>
      <c r="S591" s="0"/>
    </row>
    <row r="592">
      <c r="A592" t="s" s="0">
        <v>950</v>
      </c>
      <c r="B592" t="s" s="0">
        <v>89</v>
      </c>
      <c r="C592" t="s" s="0">
        <v>89</v>
      </c>
      <c r="D592" t="s" s="0">
        <v>934</v>
      </c>
      <c r="E592" t="s" s="0">
        <v>935</v>
      </c>
      <c r="F592" t="s" s="0">
        <v>52</v>
      </c>
      <c r="G592" s="2" t="n">
        <v>16.31999969482422</v>
      </c>
      <c r="H592" t="s" s="0">
        <v>120</v>
      </c>
      <c r="I592" s="3" t="n">
        <v>4.2</v>
      </c>
      <c r="J592" s="3" t="n">
        <v>1.05</v>
      </c>
      <c r="L592" s="3" t="n">
        <v>5.25</v>
      </c>
      <c r="M592" s="3" t="n">
        <v>4.08</v>
      </c>
      <c r="N592" s="3" t="n">
        <v>85.68</v>
      </c>
      <c r="P592" t="s" s="0">
        <v>89</v>
      </c>
      <c r="Q592" s="0"/>
      <c r="R592" s="0"/>
      <c r="S592" s="0"/>
    </row>
    <row r="593">
      <c r="A593" t="s" s="0">
        <v>951</v>
      </c>
      <c r="B593" t="s" s="0">
        <v>89</v>
      </c>
      <c r="C593" t="s" s="0">
        <v>89</v>
      </c>
      <c r="D593" t="s" s="0">
        <v>920</v>
      </c>
      <c r="E593" t="s" s="0">
        <v>899</v>
      </c>
      <c r="F593" t="s" s="0">
        <v>52</v>
      </c>
      <c r="G593" s="2" t="n">
        <v>16.31999969482422</v>
      </c>
      <c r="H593" t="s" s="0">
        <v>120</v>
      </c>
      <c r="I593" s="3" t="n">
        <v>21.0</v>
      </c>
      <c r="J593" s="3" t="n">
        <v>2.1</v>
      </c>
      <c r="L593" s="3" t="n">
        <v>23.1</v>
      </c>
      <c r="M593" s="3" t="n">
        <v>17.95</v>
      </c>
      <c r="N593" s="3" t="n">
        <v>376.99</v>
      </c>
      <c r="P593" t="s" s="0">
        <v>89</v>
      </c>
      <c r="Q593" s="0"/>
      <c r="R593" s="0"/>
      <c r="S593" s="0"/>
    </row>
    <row r="594">
      <c r="A594" t="s" s="0">
        <v>952</v>
      </c>
      <c r="B594" t="s" s="0">
        <v>89</v>
      </c>
      <c r="C594" t="s" s="0">
        <v>89</v>
      </c>
      <c r="D594" t="s" s="0">
        <v>934</v>
      </c>
      <c r="E594" t="s" s="0">
        <v>935</v>
      </c>
      <c r="F594" t="s" s="0">
        <v>53</v>
      </c>
      <c r="G594" s="2" t="n">
        <v>11.279999732971191</v>
      </c>
      <c r="H594" t="s" s="0">
        <v>120</v>
      </c>
      <c r="I594" s="3" t="n">
        <v>4.2</v>
      </c>
      <c r="J594" s="3" t="n">
        <v>1.05</v>
      </c>
      <c r="L594" s="3" t="n">
        <v>5.25</v>
      </c>
      <c r="M594" s="3" t="n">
        <v>2.82</v>
      </c>
      <c r="N594" s="3" t="n">
        <v>59.22</v>
      </c>
      <c r="P594" t="s" s="0">
        <v>89</v>
      </c>
      <c r="Q594" s="0"/>
      <c r="R594" s="0"/>
      <c r="S594" s="0"/>
    </row>
    <row r="595">
      <c r="A595" t="s" s="0">
        <v>953</v>
      </c>
      <c r="B595" t="s" s="0">
        <v>89</v>
      </c>
      <c r="C595" t="s" s="0">
        <v>89</v>
      </c>
      <c r="D595" t="s" s="0">
        <v>920</v>
      </c>
      <c r="E595" t="s" s="0">
        <v>899</v>
      </c>
      <c r="F595" t="s" s="0">
        <v>53</v>
      </c>
      <c r="G595" s="2" t="n">
        <v>11.279999732971191</v>
      </c>
      <c r="H595" t="s" s="0">
        <v>120</v>
      </c>
      <c r="I595" s="3" t="n">
        <v>21.0</v>
      </c>
      <c r="J595" s="3" t="n">
        <v>2.1</v>
      </c>
      <c r="L595" s="3" t="n">
        <v>23.1</v>
      </c>
      <c r="M595" s="3" t="n">
        <v>12.41</v>
      </c>
      <c r="N595" s="3" t="n">
        <v>260.57</v>
      </c>
      <c r="P595" t="s" s="0">
        <v>89</v>
      </c>
      <c r="Q595" s="0"/>
      <c r="R595" s="0"/>
      <c r="S595" s="0"/>
    </row>
    <row r="596">
      <c r="A596" t="s" s="0">
        <v>954</v>
      </c>
      <c r="B596" t="s" s="0">
        <v>89</v>
      </c>
      <c r="C596" t="s" s="0">
        <v>89</v>
      </c>
      <c r="D596" t="s" s="0">
        <v>920</v>
      </c>
      <c r="E596" t="s" s="0">
        <v>899</v>
      </c>
      <c r="F596" t="s" s="0">
        <v>54</v>
      </c>
      <c r="G596" s="2" t="n">
        <v>14.399999618530273</v>
      </c>
      <c r="H596" t="s" s="0">
        <v>120</v>
      </c>
      <c r="I596" s="3" t="n">
        <v>21.0</v>
      </c>
      <c r="J596" s="3" t="n">
        <v>2.1</v>
      </c>
      <c r="L596" s="3" t="n">
        <v>23.1</v>
      </c>
      <c r="M596" s="3" t="n">
        <v>15.84</v>
      </c>
      <c r="N596" s="3" t="n">
        <v>332.64</v>
      </c>
      <c r="P596" t="s" s="0">
        <v>89</v>
      </c>
      <c r="Q596" s="0"/>
      <c r="R596" s="0"/>
      <c r="S596" s="0"/>
    </row>
    <row r="598">
      <c r="A598" s="1" t="s">
        <v>955</v>
      </c>
      <c r="C598" s="1" t="s">
        <v>956</v>
      </c>
    </row>
    <row r="599">
      <c r="A599" t="s" s="0">
        <v>957</v>
      </c>
      <c r="B599" t="s" s="0">
        <v>89</v>
      </c>
      <c r="C599" t="s" s="0">
        <v>89</v>
      </c>
      <c r="D599" t="s" s="0">
        <v>958</v>
      </c>
      <c r="E599" t="s" s="0">
        <v>578</v>
      </c>
      <c r="F599" t="s" s="0">
        <v>37</v>
      </c>
      <c r="G599" s="2" t="n">
        <v>0.0</v>
      </c>
      <c r="H599" t="s" s="0">
        <v>120</v>
      </c>
      <c r="I599" s="3" t="n">
        <v>0.0</v>
      </c>
      <c r="J599" s="3" t="n">
        <v>0.0</v>
      </c>
      <c r="L599" s="3" t="n">
        <v>0.0</v>
      </c>
      <c r="M599" s="3" t="n">
        <v>0.0</v>
      </c>
      <c r="N599" s="3" t="n">
        <v>0.0</v>
      </c>
      <c r="P599" t="s" s="0">
        <v>89</v>
      </c>
      <c r="Q599" s="0"/>
      <c r="R599" s="0"/>
      <c r="S599" s="0"/>
    </row>
    <row r="600">
      <c r="A600" t="s" s="0">
        <v>959</v>
      </c>
      <c r="B600" t="s" s="0">
        <v>89</v>
      </c>
      <c r="C600" t="s" s="0">
        <v>89</v>
      </c>
      <c r="D600" t="s" s="0">
        <v>958</v>
      </c>
      <c r="E600" t="s" s="0">
        <v>578</v>
      </c>
      <c r="F600" t="s" s="0">
        <v>38</v>
      </c>
      <c r="G600" s="2" t="n">
        <v>0.0</v>
      </c>
      <c r="H600" t="s" s="0">
        <v>120</v>
      </c>
      <c r="I600" s="3" t="n">
        <v>0.0</v>
      </c>
      <c r="J600" s="3" t="n">
        <v>0.0</v>
      </c>
      <c r="L600" s="3" t="n">
        <v>0.0</v>
      </c>
      <c r="M600" s="3" t="n">
        <v>0.0</v>
      </c>
      <c r="N600" s="3" t="n">
        <v>0.0</v>
      </c>
      <c r="P600" t="s" s="0">
        <v>89</v>
      </c>
      <c r="Q600" s="0"/>
      <c r="R600" s="0"/>
      <c r="S600" s="0"/>
    </row>
    <row r="603" s="1" customFormat="true">
      <c r="A603" s="1" t="s">
        <v>960</v>
      </c>
      <c r="B603" s="1" t="s">
        <v>32</v>
      </c>
      <c r="O603" s="1" t="n">
        <v>8778.91</v>
      </c>
    </row>
    <row r="604"/>
    <row r="605">
      <c r="A605" s="1" t="s">
        <v>961</v>
      </c>
      <c r="C605" s="1" t="s">
        <v>962</v>
      </c>
    </row>
    <row r="606">
      <c r="A606" t="s" s="0">
        <v>963</v>
      </c>
      <c r="B606" t="s" s="0">
        <v>89</v>
      </c>
      <c r="C606" t="s" s="0">
        <v>89</v>
      </c>
      <c r="D606" t="s" s="0">
        <v>964</v>
      </c>
      <c r="E606" t="s" s="0">
        <v>965</v>
      </c>
      <c r="F606" t="s" s="0">
        <v>37</v>
      </c>
      <c r="G606" s="2" t="n">
        <v>17.5</v>
      </c>
      <c r="H606" t="s" s="0">
        <v>120</v>
      </c>
      <c r="I606" s="3" t="n">
        <v>12.14</v>
      </c>
      <c r="J606" s="3" t="n">
        <v>9.82</v>
      </c>
      <c r="L606" s="3" t="n">
        <v>21.96</v>
      </c>
      <c r="M606" s="3" t="n">
        <v>18.3</v>
      </c>
      <c r="N606" s="3" t="n">
        <v>384.27</v>
      </c>
      <c r="P606" t="s" s="0">
        <v>89</v>
      </c>
      <c r="Q606" s="0"/>
      <c r="R606" s="0"/>
      <c r="S606" s="0"/>
    </row>
    <row r="607">
      <c r="A607" t="s" s="0">
        <v>966</v>
      </c>
      <c r="B607" t="s" s="0">
        <v>89</v>
      </c>
      <c r="C607" t="s" s="0">
        <v>89</v>
      </c>
      <c r="D607" t="s" s="0">
        <v>964</v>
      </c>
      <c r="E607" t="s" s="0">
        <v>965</v>
      </c>
      <c r="F607" t="s" s="0">
        <v>38</v>
      </c>
      <c r="G607" s="2" t="n">
        <v>10.0</v>
      </c>
      <c r="H607" t="s" s="0">
        <v>120</v>
      </c>
      <c r="I607" s="3" t="n">
        <v>12.14</v>
      </c>
      <c r="J607" s="3" t="n">
        <v>9.82</v>
      </c>
      <c r="L607" s="3" t="n">
        <v>21.96</v>
      </c>
      <c r="M607" s="3" t="n">
        <v>10.46</v>
      </c>
      <c r="N607" s="3" t="n">
        <v>219.59</v>
      </c>
      <c r="P607" t="s" s="0">
        <v>89</v>
      </c>
      <c r="Q607" s="0"/>
      <c r="R607" s="0"/>
      <c r="S607" s="0"/>
    </row>
    <row r="608">
      <c r="A608" t="s" s="0">
        <v>967</v>
      </c>
      <c r="B608" t="s" s="0">
        <v>89</v>
      </c>
      <c r="C608" t="s" s="0">
        <v>89</v>
      </c>
      <c r="D608" t="s" s="0">
        <v>964</v>
      </c>
      <c r="E608" t="s" s="0">
        <v>965</v>
      </c>
      <c r="F608" t="s" s="0">
        <v>44</v>
      </c>
      <c r="G608" s="2" t="n">
        <v>11.170000076293945</v>
      </c>
      <c r="H608" t="s" s="0">
        <v>120</v>
      </c>
      <c r="I608" s="3" t="n">
        <v>12.14</v>
      </c>
      <c r="J608" s="3" t="n">
        <v>9.82</v>
      </c>
      <c r="L608" s="3" t="n">
        <v>21.96</v>
      </c>
      <c r="M608" s="3" t="n">
        <v>11.68</v>
      </c>
      <c r="N608" s="3" t="n">
        <v>245.27</v>
      </c>
      <c r="P608" t="s" s="0">
        <v>89</v>
      </c>
      <c r="Q608" s="0"/>
      <c r="R608" s="0"/>
      <c r="S608" s="0"/>
    </row>
    <row r="609">
      <c r="A609" t="s" s="0">
        <v>968</v>
      </c>
      <c r="B609" t="s" s="0">
        <v>89</v>
      </c>
      <c r="C609" t="s" s="0">
        <v>89</v>
      </c>
      <c r="D609" t="s" s="0">
        <v>969</v>
      </c>
      <c r="E609" t="s" s="0">
        <v>436</v>
      </c>
      <c r="F609" t="s" s="0">
        <v>47</v>
      </c>
      <c r="G609" s="2" t="n">
        <v>29.139999389648438</v>
      </c>
      <c r="H609" t="s" s="0">
        <v>120</v>
      </c>
      <c r="I609" s="3" t="n">
        <v>3.64</v>
      </c>
      <c r="J609" s="3" t="n">
        <v>0.0</v>
      </c>
      <c r="L609" s="3" t="n">
        <v>3.64</v>
      </c>
      <c r="M609" s="3" t="n">
        <v>5.05</v>
      </c>
      <c r="N609" s="3" t="n">
        <v>106.02</v>
      </c>
      <c r="P609" t="s" s="0">
        <v>89</v>
      </c>
      <c r="Q609" s="0"/>
      <c r="R609" s="0"/>
      <c r="S609" s="0"/>
    </row>
    <row r="610">
      <c r="A610" t="s" s="0">
        <v>970</v>
      </c>
      <c r="B610" t="s" s="0">
        <v>89</v>
      </c>
      <c r="C610" t="s" s="0">
        <v>89</v>
      </c>
      <c r="D610" t="s" s="0">
        <v>969</v>
      </c>
      <c r="E610" t="s" s="0">
        <v>436</v>
      </c>
      <c r="F610" t="s" s="0">
        <v>50</v>
      </c>
      <c r="G610" s="2" t="n">
        <v>9.0</v>
      </c>
      <c r="H610" t="s" s="0">
        <v>120</v>
      </c>
      <c r="I610" s="3" t="n">
        <v>3.64</v>
      </c>
      <c r="J610" s="3" t="n">
        <v>0.0</v>
      </c>
      <c r="L610" s="3" t="n">
        <v>3.64</v>
      </c>
      <c r="M610" s="3" t="n">
        <v>1.56</v>
      </c>
      <c r="N610" s="3" t="n">
        <v>32.74</v>
      </c>
      <c r="P610" t="s" s="0">
        <v>89</v>
      </c>
      <c r="Q610" s="0"/>
      <c r="R610" s="0"/>
      <c r="S610" s="0"/>
    </row>
    <row r="611">
      <c r="A611" t="s" s="0">
        <v>971</v>
      </c>
      <c r="B611" t="s" s="0">
        <v>89</v>
      </c>
      <c r="C611" t="s" s="0">
        <v>89</v>
      </c>
      <c r="D611" t="s" s="0">
        <v>969</v>
      </c>
      <c r="E611" t="s" s="0">
        <v>436</v>
      </c>
      <c r="F611" t="s" s="0">
        <v>51</v>
      </c>
      <c r="G611" s="2" t="n">
        <v>14.5600004196167</v>
      </c>
      <c r="H611" t="s" s="0">
        <v>120</v>
      </c>
      <c r="I611" s="3" t="n">
        <v>3.64</v>
      </c>
      <c r="J611" s="3" t="n">
        <v>0.0</v>
      </c>
      <c r="L611" s="3" t="n">
        <v>3.64</v>
      </c>
      <c r="M611" s="3" t="n">
        <v>2.52</v>
      </c>
      <c r="N611" s="3" t="n">
        <v>52.97</v>
      </c>
      <c r="P611" t="s" s="0">
        <v>89</v>
      </c>
      <c r="Q611" s="0"/>
      <c r="R611" s="0"/>
      <c r="S611" s="0"/>
    </row>
    <row r="612">
      <c r="A612" t="s" s="0">
        <v>972</v>
      </c>
      <c r="B612" t="s" s="0">
        <v>89</v>
      </c>
      <c r="C612" t="s" s="0">
        <v>89</v>
      </c>
      <c r="D612" t="s" s="0">
        <v>973</v>
      </c>
      <c r="E612" t="s" s="0">
        <v>974</v>
      </c>
      <c r="F612" t="s" s="0">
        <v>52</v>
      </c>
      <c r="G612" s="2" t="n">
        <v>0.0</v>
      </c>
      <c r="H612" t="s" s="0">
        <v>120</v>
      </c>
      <c r="I612" s="3" t="n">
        <v>0.0</v>
      </c>
      <c r="J612" s="3" t="n">
        <v>0.0</v>
      </c>
      <c r="L612" s="3" t="n">
        <v>0.0</v>
      </c>
      <c r="M612" s="3" t="n">
        <v>0.0</v>
      </c>
      <c r="N612" s="3" t="n">
        <v>0.0</v>
      </c>
      <c r="P612" t="s" s="0">
        <v>89</v>
      </c>
      <c r="Q612" s="0"/>
      <c r="R612" s="0"/>
      <c r="S612" s="0"/>
    </row>
    <row r="613">
      <c r="A613" t="s" s="0">
        <v>975</v>
      </c>
      <c r="B613" t="s" s="0">
        <v>89</v>
      </c>
      <c r="C613" t="s" s="0">
        <v>89</v>
      </c>
      <c r="D613" t="s" s="0">
        <v>973</v>
      </c>
      <c r="E613" t="s" s="0">
        <v>974</v>
      </c>
      <c r="F613" t="s" s="0">
        <v>53</v>
      </c>
      <c r="G613" s="2" t="n">
        <v>0.0</v>
      </c>
      <c r="H613" t="s" s="0">
        <v>120</v>
      </c>
      <c r="I613" s="3" t="n">
        <v>0.0</v>
      </c>
      <c r="J613" s="3" t="n">
        <v>0.0</v>
      </c>
      <c r="L613" s="3" t="n">
        <v>0.0</v>
      </c>
      <c r="M613" s="3" t="n">
        <v>0.0</v>
      </c>
      <c r="N613" s="3" t="n">
        <v>0.0</v>
      </c>
      <c r="P613" t="s" s="0">
        <v>89</v>
      </c>
      <c r="Q613" s="0"/>
      <c r="R613" s="0"/>
      <c r="S613" s="0"/>
    </row>
    <row r="614">
      <c r="A614" t="s" s="0">
        <v>976</v>
      </c>
      <c r="B614" t="s" s="0">
        <v>89</v>
      </c>
      <c r="C614" t="s" s="0">
        <v>89</v>
      </c>
      <c r="D614" t="s" s="0">
        <v>964</v>
      </c>
      <c r="E614" t="s" s="0">
        <v>965</v>
      </c>
      <c r="F614" t="s" s="0">
        <v>54</v>
      </c>
      <c r="G614" s="2" t="n">
        <v>2.1600000858306885</v>
      </c>
      <c r="H614" t="s" s="0">
        <v>120</v>
      </c>
      <c r="I614" s="3" t="n">
        <v>12.14</v>
      </c>
      <c r="J614" s="3" t="n">
        <v>9.82</v>
      </c>
      <c r="L614" s="3" t="n">
        <v>21.96</v>
      </c>
      <c r="M614" s="3" t="n">
        <v>2.25</v>
      </c>
      <c r="N614" s="3" t="n">
        <v>47.43</v>
      </c>
      <c r="P614" t="s" s="0">
        <v>89</v>
      </c>
      <c r="Q614" s="0"/>
      <c r="R614" s="0"/>
      <c r="S614" s="0"/>
    </row>
    <row r="616">
      <c r="A616" s="1" t="s">
        <v>977</v>
      </c>
      <c r="C616" s="1" t="s">
        <v>978</v>
      </c>
    </row>
    <row r="617">
      <c r="A617" t="s" s="0">
        <v>979</v>
      </c>
      <c r="B617" t="s" s="0">
        <v>89</v>
      </c>
      <c r="C617" t="s" s="0">
        <v>89</v>
      </c>
      <c r="D617" t="s" s="0">
        <v>980</v>
      </c>
      <c r="E617" t="s" s="0">
        <v>578</v>
      </c>
      <c r="F617" t="s" s="0">
        <v>37</v>
      </c>
      <c r="G617" s="2" t="n">
        <v>0.0</v>
      </c>
      <c r="H617" t="s" s="0">
        <v>120</v>
      </c>
      <c r="I617" s="3" t="n">
        <v>0.0</v>
      </c>
      <c r="J617" s="3" t="n">
        <v>0.0</v>
      </c>
      <c r="L617" s="3" t="n">
        <v>0.0</v>
      </c>
      <c r="M617" s="3" t="n">
        <v>0.0</v>
      </c>
      <c r="N617" s="3" t="n">
        <v>0.0</v>
      </c>
      <c r="P617" t="s" s="0">
        <v>89</v>
      </c>
      <c r="Q617" s="0"/>
      <c r="R617" s="0"/>
      <c r="S617" s="0"/>
    </row>
    <row r="618">
      <c r="A618" t="s" s="0">
        <v>981</v>
      </c>
      <c r="B618" t="s" s="0">
        <v>89</v>
      </c>
      <c r="C618" t="s" s="0">
        <v>89</v>
      </c>
      <c r="D618" t="s" s="0">
        <v>982</v>
      </c>
      <c r="E618" t="s" s="0">
        <v>923</v>
      </c>
      <c r="F618" t="s" s="0">
        <v>37</v>
      </c>
      <c r="G618" s="2" t="n">
        <v>0.0</v>
      </c>
      <c r="H618" t="s" s="0">
        <v>120</v>
      </c>
      <c r="I618" s="3" t="n">
        <v>0.0</v>
      </c>
      <c r="J618" s="3" t="n">
        <v>0.0</v>
      </c>
      <c r="L618" s="3" t="n">
        <v>0.0</v>
      </c>
      <c r="M618" s="3" t="n">
        <v>0.0</v>
      </c>
      <c r="N618" s="3" t="n">
        <v>0.0</v>
      </c>
      <c r="P618" t="s" s="0">
        <v>89</v>
      </c>
      <c r="Q618" s="0"/>
      <c r="R618" s="0"/>
      <c r="S618" s="0"/>
    </row>
    <row r="619">
      <c r="A619" t="s" s="0">
        <v>983</v>
      </c>
      <c r="B619" t="s" s="0">
        <v>89</v>
      </c>
      <c r="C619" t="s" s="0">
        <v>89</v>
      </c>
      <c r="D619" t="s" s="0">
        <v>984</v>
      </c>
      <c r="E619" t="s" s="0">
        <v>578</v>
      </c>
      <c r="F619" t="s" s="0">
        <v>37</v>
      </c>
      <c r="G619" s="2" t="n">
        <v>0.0</v>
      </c>
      <c r="H619" t="s" s="0">
        <v>114</v>
      </c>
      <c r="I619" s="3" t="n">
        <v>0.0</v>
      </c>
      <c r="J619" s="3" t="n">
        <v>0.0</v>
      </c>
      <c r="L619" s="3" t="n">
        <v>0.0</v>
      </c>
      <c r="M619" s="3" t="n">
        <v>0.0</v>
      </c>
      <c r="N619" s="3" t="n">
        <v>0.0</v>
      </c>
      <c r="P619" t="s" s="0">
        <v>89</v>
      </c>
      <c r="Q619" s="0"/>
      <c r="R619" s="0"/>
      <c r="S619" s="0"/>
    </row>
    <row r="620">
      <c r="A620" t="s" s="0">
        <v>985</v>
      </c>
      <c r="B620" t="s" s="0">
        <v>89</v>
      </c>
      <c r="C620" t="s" s="0">
        <v>89</v>
      </c>
      <c r="D620" t="s" s="0">
        <v>980</v>
      </c>
      <c r="E620" t="s" s="0">
        <v>578</v>
      </c>
      <c r="F620" t="s" s="0">
        <v>38</v>
      </c>
      <c r="G620" s="2" t="n">
        <v>0.0</v>
      </c>
      <c r="H620" t="s" s="0">
        <v>120</v>
      </c>
      <c r="I620" s="3" t="n">
        <v>0.0</v>
      </c>
      <c r="J620" s="3" t="n">
        <v>0.0</v>
      </c>
      <c r="L620" s="3" t="n">
        <v>0.0</v>
      </c>
      <c r="M620" s="3" t="n">
        <v>0.0</v>
      </c>
      <c r="N620" s="3" t="n">
        <v>0.0</v>
      </c>
      <c r="P620" t="s" s="0">
        <v>89</v>
      </c>
      <c r="Q620" s="0"/>
      <c r="R620" s="0"/>
      <c r="S620" s="0"/>
    </row>
    <row r="621">
      <c r="A621" t="s" s="0">
        <v>986</v>
      </c>
      <c r="B621" t="s" s="0">
        <v>89</v>
      </c>
      <c r="C621" t="s" s="0">
        <v>89</v>
      </c>
      <c r="D621" t="s" s="0">
        <v>982</v>
      </c>
      <c r="E621" t="s" s="0">
        <v>923</v>
      </c>
      <c r="F621" t="s" s="0">
        <v>38</v>
      </c>
      <c r="G621" s="2" t="n">
        <v>0.0</v>
      </c>
      <c r="H621" t="s" s="0">
        <v>120</v>
      </c>
      <c r="I621" s="3" t="n">
        <v>0.0</v>
      </c>
      <c r="J621" s="3" t="n">
        <v>0.0</v>
      </c>
      <c r="L621" s="3" t="n">
        <v>0.0</v>
      </c>
      <c r="M621" s="3" t="n">
        <v>0.0</v>
      </c>
      <c r="N621" s="3" t="n">
        <v>0.0</v>
      </c>
      <c r="P621" t="s" s="0">
        <v>89</v>
      </c>
      <c r="Q621" s="0"/>
      <c r="R621" s="0"/>
      <c r="S621" s="0"/>
    </row>
    <row r="622">
      <c r="A622" t="s" s="0">
        <v>987</v>
      </c>
      <c r="B622" t="s" s="0">
        <v>89</v>
      </c>
      <c r="C622" t="s" s="0">
        <v>89</v>
      </c>
      <c r="D622" t="s" s="0">
        <v>988</v>
      </c>
      <c r="E622" t="s" s="0">
        <v>578</v>
      </c>
      <c r="F622" t="s" s="0">
        <v>39</v>
      </c>
      <c r="G622" s="2" t="n">
        <v>18.399999618530273</v>
      </c>
      <c r="H622" t="s" s="0">
        <v>120</v>
      </c>
      <c r="I622" s="3" t="n">
        <v>50.16</v>
      </c>
      <c r="J622" s="3" t="n">
        <v>0.0</v>
      </c>
      <c r="L622" s="3" t="n">
        <v>50.16</v>
      </c>
      <c r="M622" s="3" t="n">
        <v>43.95</v>
      </c>
      <c r="N622" s="3" t="n">
        <v>923.01</v>
      </c>
      <c r="P622" t="s" s="0">
        <v>89</v>
      </c>
      <c r="Q622" s="0"/>
      <c r="R622" s="0"/>
      <c r="S622" s="0"/>
    </row>
    <row r="623">
      <c r="A623" t="s" s="0">
        <v>989</v>
      </c>
      <c r="B623" t="s" s="0">
        <v>89</v>
      </c>
      <c r="C623" t="s" s="0">
        <v>89</v>
      </c>
      <c r="D623" t="s" s="0">
        <v>988</v>
      </c>
      <c r="E623" t="s" s="0">
        <v>578</v>
      </c>
      <c r="F623" t="s" s="0">
        <v>40</v>
      </c>
      <c r="G623" s="2" t="n">
        <v>10.199999809265137</v>
      </c>
      <c r="H623" t="s" s="0">
        <v>120</v>
      </c>
      <c r="I623" s="3" t="n">
        <v>50.16</v>
      </c>
      <c r="J623" s="3" t="n">
        <v>0.0</v>
      </c>
      <c r="L623" s="3" t="n">
        <v>50.16</v>
      </c>
      <c r="M623" s="3" t="n">
        <v>24.36</v>
      </c>
      <c r="N623" s="3" t="n">
        <v>511.67</v>
      </c>
      <c r="P623" t="s" s="0">
        <v>89</v>
      </c>
      <c r="Q623" s="0"/>
      <c r="R623" s="0"/>
      <c r="S623" s="0"/>
    </row>
    <row r="624">
      <c r="A624" t="s" s="0">
        <v>990</v>
      </c>
      <c r="B624" t="s" s="0">
        <v>89</v>
      </c>
      <c r="C624" t="s" s="0">
        <v>89</v>
      </c>
      <c r="D624" t="s" s="0">
        <v>988</v>
      </c>
      <c r="E624" t="s" s="0">
        <v>578</v>
      </c>
      <c r="F624" t="s" s="0">
        <v>41</v>
      </c>
      <c r="G624" s="2" t="n">
        <v>11.520000457763672</v>
      </c>
      <c r="H624" t="s" s="0">
        <v>120</v>
      </c>
      <c r="I624" s="3" t="n">
        <v>50.16</v>
      </c>
      <c r="J624" s="3" t="n">
        <v>0.0</v>
      </c>
      <c r="L624" s="3" t="n">
        <v>50.16</v>
      </c>
      <c r="M624" s="3" t="n">
        <v>27.52</v>
      </c>
      <c r="N624" s="3" t="n">
        <v>577.89</v>
      </c>
      <c r="P624" t="s" s="0">
        <v>89</v>
      </c>
      <c r="Q624" s="0"/>
      <c r="R624" s="0"/>
      <c r="S624" s="0"/>
    </row>
    <row r="625">
      <c r="A625" t="s" s="0">
        <v>991</v>
      </c>
      <c r="B625" t="s" s="0">
        <v>89</v>
      </c>
      <c r="C625" t="s" s="0">
        <v>89</v>
      </c>
      <c r="D625" t="s" s="0">
        <v>992</v>
      </c>
      <c r="E625" t="s" s="0">
        <v>578</v>
      </c>
      <c r="F625" t="s" s="0">
        <v>42</v>
      </c>
      <c r="G625" s="2" t="n">
        <v>38.0</v>
      </c>
      <c r="H625" t="s" s="0">
        <v>120</v>
      </c>
      <c r="I625" s="3" t="n">
        <v>18.19</v>
      </c>
      <c r="J625" s="3" t="n">
        <v>0.0</v>
      </c>
      <c r="L625" s="3" t="n">
        <v>18.19</v>
      </c>
      <c r="M625" s="3" t="n">
        <v>32.92</v>
      </c>
      <c r="N625" s="3" t="n">
        <v>691.27</v>
      </c>
      <c r="P625" t="s" s="0">
        <v>89</v>
      </c>
      <c r="Q625" s="0"/>
      <c r="R625" s="0"/>
      <c r="S625" s="0"/>
    </row>
    <row r="626">
      <c r="A626" t="s" s="0">
        <v>993</v>
      </c>
      <c r="B626" t="s" s="0">
        <v>89</v>
      </c>
      <c r="C626" t="s" s="0">
        <v>89</v>
      </c>
      <c r="D626" t="s" s="0">
        <v>994</v>
      </c>
      <c r="E626" t="s" s="0">
        <v>578</v>
      </c>
      <c r="F626" t="s" s="0">
        <v>42</v>
      </c>
      <c r="G626" s="2" t="n">
        <v>25.0</v>
      </c>
      <c r="H626" t="s" s="0">
        <v>114</v>
      </c>
      <c r="I626" s="3" t="n">
        <v>5.51</v>
      </c>
      <c r="J626" s="3" t="n">
        <v>0.0</v>
      </c>
      <c r="L626" s="3" t="n">
        <v>5.51</v>
      </c>
      <c r="M626" s="3" t="n">
        <v>6.56</v>
      </c>
      <c r="N626" s="3" t="n">
        <v>137.81</v>
      </c>
      <c r="P626" t="s" s="0">
        <v>89</v>
      </c>
      <c r="Q626" s="0"/>
      <c r="R626" s="0"/>
      <c r="S626" s="0"/>
    </row>
    <row r="627">
      <c r="A627" t="s" s="0">
        <v>995</v>
      </c>
      <c r="B627" t="s" s="0">
        <v>89</v>
      </c>
      <c r="C627" t="s" s="0">
        <v>89</v>
      </c>
      <c r="D627" t="s" s="0">
        <v>996</v>
      </c>
      <c r="E627" t="s" s="0">
        <v>997</v>
      </c>
      <c r="F627" t="s" s="0">
        <v>43</v>
      </c>
      <c r="G627" s="2" t="n">
        <v>10.0</v>
      </c>
      <c r="H627" t="s" s="0">
        <v>120</v>
      </c>
      <c r="I627" s="3" t="n">
        <v>19.29</v>
      </c>
      <c r="J627" s="3" t="n">
        <v>6.3</v>
      </c>
      <c r="L627" s="3" t="n">
        <v>25.59</v>
      </c>
      <c r="M627" s="3" t="n">
        <v>12.19</v>
      </c>
      <c r="N627" s="3" t="n">
        <v>255.94</v>
      </c>
      <c r="P627" t="s" s="0">
        <v>89</v>
      </c>
      <c r="Q627" s="0"/>
      <c r="R627" s="0"/>
      <c r="S627" s="0"/>
    </row>
    <row r="628">
      <c r="A628" t="s" s="0">
        <v>998</v>
      </c>
      <c r="B628" t="s" s="0">
        <v>89</v>
      </c>
      <c r="C628" t="s" s="0">
        <v>89</v>
      </c>
      <c r="D628" t="s" s="0">
        <v>994</v>
      </c>
      <c r="E628" t="s" s="0">
        <v>578</v>
      </c>
      <c r="F628" t="s" s="0">
        <v>43</v>
      </c>
      <c r="G628" s="2" t="n">
        <v>15.399999618530273</v>
      </c>
      <c r="H628" t="s" s="0">
        <v>114</v>
      </c>
      <c r="I628" s="3" t="n">
        <v>5.51</v>
      </c>
      <c r="J628" s="3" t="n">
        <v>0.0</v>
      </c>
      <c r="L628" s="3" t="n">
        <v>5.51</v>
      </c>
      <c r="M628" s="3" t="n">
        <v>4.04</v>
      </c>
      <c r="N628" s="3" t="n">
        <v>84.89</v>
      </c>
      <c r="P628" t="s" s="0">
        <v>89</v>
      </c>
      <c r="Q628" s="0"/>
      <c r="R628" s="0"/>
      <c r="S628" s="0"/>
    </row>
    <row r="629">
      <c r="A629" t="s" s="0">
        <v>999</v>
      </c>
      <c r="B629" t="s" s="0">
        <v>89</v>
      </c>
      <c r="C629" t="s" s="0">
        <v>89</v>
      </c>
      <c r="D629" t="s" s="0">
        <v>988</v>
      </c>
      <c r="E629" t="s" s="0">
        <v>578</v>
      </c>
      <c r="F629" t="s" s="0">
        <v>43</v>
      </c>
      <c r="G629" s="2" t="n">
        <v>12.319999694824219</v>
      </c>
      <c r="H629" t="s" s="0">
        <v>120</v>
      </c>
      <c r="I629" s="3" t="n">
        <v>50.16</v>
      </c>
      <c r="J629" s="3" t="n">
        <v>0.0</v>
      </c>
      <c r="L629" s="3" t="n">
        <v>50.16</v>
      </c>
      <c r="M629" s="3" t="n">
        <v>29.43</v>
      </c>
      <c r="N629" s="3" t="n">
        <v>618.02</v>
      </c>
      <c r="P629" t="s" s="0">
        <v>89</v>
      </c>
      <c r="Q629" s="0"/>
      <c r="R629" s="0"/>
      <c r="S629" s="0"/>
    </row>
    <row r="630">
      <c r="A630" t="s" s="0">
        <v>1000</v>
      </c>
      <c r="B630" t="s" s="0">
        <v>89</v>
      </c>
      <c r="C630" t="s" s="0">
        <v>89</v>
      </c>
      <c r="D630" t="s" s="0">
        <v>980</v>
      </c>
      <c r="E630" t="s" s="0">
        <v>578</v>
      </c>
      <c r="F630" t="s" s="0">
        <v>44</v>
      </c>
      <c r="G630" s="2" t="n">
        <v>11.170000076293945</v>
      </c>
      <c r="H630" t="s" s="0">
        <v>120</v>
      </c>
      <c r="I630" s="3" t="n">
        <v>33.99</v>
      </c>
      <c r="J630" s="3" t="n">
        <v>0.0</v>
      </c>
      <c r="L630" s="3" t="n">
        <v>33.99</v>
      </c>
      <c r="M630" s="3" t="n">
        <v>18.08</v>
      </c>
      <c r="N630" s="3" t="n">
        <v>379.71</v>
      </c>
      <c r="P630" t="s" s="0">
        <v>89</v>
      </c>
      <c r="Q630" s="0"/>
      <c r="R630" s="0"/>
      <c r="S630" s="0"/>
    </row>
    <row r="631">
      <c r="A631" t="s" s="0">
        <v>1001</v>
      </c>
      <c r="B631" t="s" s="0">
        <v>89</v>
      </c>
      <c r="C631" t="s" s="0">
        <v>89</v>
      </c>
      <c r="D631" t="s" s="0">
        <v>994</v>
      </c>
      <c r="E631" t="s" s="0">
        <v>578</v>
      </c>
      <c r="F631" t="s" s="0">
        <v>44</v>
      </c>
      <c r="G631" s="2" t="n">
        <v>17.65999984741211</v>
      </c>
      <c r="H631" t="s" s="0">
        <v>114</v>
      </c>
      <c r="I631" s="3" t="n">
        <v>5.51</v>
      </c>
      <c r="J631" s="3" t="n">
        <v>0.0</v>
      </c>
      <c r="L631" s="3" t="n">
        <v>5.51</v>
      </c>
      <c r="M631" s="3" t="n">
        <v>4.63</v>
      </c>
      <c r="N631" s="3" t="n">
        <v>97.35</v>
      </c>
      <c r="P631" t="s" s="0">
        <v>89</v>
      </c>
      <c r="Q631" s="0"/>
      <c r="R631" s="0"/>
      <c r="S631" s="0"/>
    </row>
    <row r="632">
      <c r="A632" t="s" s="0">
        <v>1002</v>
      </c>
      <c r="B632" t="s" s="0">
        <v>89</v>
      </c>
      <c r="C632" t="s" s="0">
        <v>89</v>
      </c>
      <c r="D632" t="s" s="0">
        <v>994</v>
      </c>
      <c r="E632" t="s" s="0">
        <v>578</v>
      </c>
      <c r="F632" t="s" s="0">
        <v>47</v>
      </c>
      <c r="G632" s="2" t="n">
        <v>21.799999237060547</v>
      </c>
      <c r="H632" t="s" s="0">
        <v>114</v>
      </c>
      <c r="I632" s="3" t="n">
        <v>5.51</v>
      </c>
      <c r="J632" s="3" t="n">
        <v>0.0</v>
      </c>
      <c r="L632" s="3" t="n">
        <v>5.51</v>
      </c>
      <c r="M632" s="3" t="n">
        <v>5.72</v>
      </c>
      <c r="N632" s="3" t="n">
        <v>120.17</v>
      </c>
      <c r="P632" t="s" s="0">
        <v>89</v>
      </c>
      <c r="Q632" s="0"/>
      <c r="R632" s="0"/>
      <c r="S632" s="0"/>
    </row>
    <row r="633">
      <c r="A633" t="s" s="0">
        <v>1003</v>
      </c>
      <c r="B633" t="s" s="0">
        <v>89</v>
      </c>
      <c r="C633" t="s" s="0">
        <v>89</v>
      </c>
      <c r="D633" t="s" s="0">
        <v>988</v>
      </c>
      <c r="E633" t="s" s="0">
        <v>578</v>
      </c>
      <c r="F633" t="s" s="0">
        <v>47</v>
      </c>
      <c r="G633" s="2" t="n">
        <v>29.139999389648438</v>
      </c>
      <c r="H633" t="s" s="0">
        <v>120</v>
      </c>
      <c r="I633" s="3" t="n">
        <v>50.16</v>
      </c>
      <c r="J633" s="3" t="n">
        <v>0.0</v>
      </c>
      <c r="L633" s="3" t="n">
        <v>50.16</v>
      </c>
      <c r="M633" s="3" t="n">
        <v>69.61</v>
      </c>
      <c r="N633" s="3" t="n">
        <v>1461.77</v>
      </c>
      <c r="P633" t="s" s="0">
        <v>89</v>
      </c>
      <c r="Q633" s="0"/>
      <c r="R633" s="0"/>
      <c r="S633" s="0"/>
    </row>
    <row r="634">
      <c r="A634" t="s" s="0">
        <v>1004</v>
      </c>
      <c r="B634" t="s" s="0">
        <v>89</v>
      </c>
      <c r="C634" t="s" s="0">
        <v>89</v>
      </c>
      <c r="D634" t="s" s="0">
        <v>994</v>
      </c>
      <c r="E634" t="s" s="0">
        <v>578</v>
      </c>
      <c r="F634" t="s" s="0">
        <v>50</v>
      </c>
      <c r="G634" s="2" t="n">
        <v>15.0</v>
      </c>
      <c r="H634" t="s" s="0">
        <v>114</v>
      </c>
      <c r="I634" s="3" t="n">
        <v>5.51</v>
      </c>
      <c r="J634" s="3" t="n">
        <v>0.0</v>
      </c>
      <c r="L634" s="3" t="n">
        <v>5.51</v>
      </c>
      <c r="M634" s="3" t="n">
        <v>3.94</v>
      </c>
      <c r="N634" s="3" t="n">
        <v>82.69</v>
      </c>
      <c r="P634" t="s" s="0">
        <v>89</v>
      </c>
      <c r="Q634" s="0"/>
      <c r="R634" s="0"/>
      <c r="S634" s="0"/>
    </row>
    <row r="635">
      <c r="A635" t="s" s="0">
        <v>1005</v>
      </c>
      <c r="B635" t="s" s="0">
        <v>89</v>
      </c>
      <c r="C635" t="s" s="0">
        <v>89</v>
      </c>
      <c r="D635" t="s" s="0">
        <v>988</v>
      </c>
      <c r="E635" t="s" s="0">
        <v>578</v>
      </c>
      <c r="F635" t="s" s="0">
        <v>50</v>
      </c>
      <c r="G635" s="2" t="n">
        <v>9.0</v>
      </c>
      <c r="H635" t="s" s="0">
        <v>120</v>
      </c>
      <c r="I635" s="3" t="n">
        <v>50.16</v>
      </c>
      <c r="J635" s="3" t="n">
        <v>0.0</v>
      </c>
      <c r="L635" s="3" t="n">
        <v>50.16</v>
      </c>
      <c r="M635" s="3" t="n">
        <v>21.49</v>
      </c>
      <c r="N635" s="3" t="n">
        <v>451.47</v>
      </c>
      <c r="P635" t="s" s="0">
        <v>89</v>
      </c>
      <c r="Q635" s="0"/>
      <c r="R635" s="0"/>
      <c r="S635" s="0"/>
    </row>
    <row r="636">
      <c r="A636" t="s" s="0">
        <v>1006</v>
      </c>
      <c r="B636" t="s" s="0">
        <v>89</v>
      </c>
      <c r="C636" t="s" s="0">
        <v>89</v>
      </c>
      <c r="D636" t="s" s="0">
        <v>994</v>
      </c>
      <c r="E636" t="s" s="0">
        <v>578</v>
      </c>
      <c r="F636" t="s" s="0">
        <v>51</v>
      </c>
      <c r="G636" s="2" t="n">
        <v>15.319999694824219</v>
      </c>
      <c r="H636" t="s" s="0">
        <v>114</v>
      </c>
      <c r="I636" s="3" t="n">
        <v>5.51</v>
      </c>
      <c r="J636" s="3" t="n">
        <v>0.0</v>
      </c>
      <c r="L636" s="3" t="n">
        <v>5.51</v>
      </c>
      <c r="M636" s="3" t="n">
        <v>4.02</v>
      </c>
      <c r="N636" s="3" t="n">
        <v>84.45</v>
      </c>
      <c r="P636" t="s" s="0">
        <v>89</v>
      </c>
      <c r="Q636" s="0"/>
      <c r="R636" s="0"/>
      <c r="S636" s="0"/>
    </row>
    <row r="637">
      <c r="A637" t="s" s="0">
        <v>1007</v>
      </c>
      <c r="B637" t="s" s="0">
        <v>89</v>
      </c>
      <c r="C637" t="s" s="0">
        <v>89</v>
      </c>
      <c r="D637" t="s" s="0">
        <v>988</v>
      </c>
      <c r="E637" t="s" s="0">
        <v>578</v>
      </c>
      <c r="F637" t="s" s="0">
        <v>51</v>
      </c>
      <c r="G637" s="2" t="n">
        <v>14.5600004196167</v>
      </c>
      <c r="H637" t="s" s="0">
        <v>120</v>
      </c>
      <c r="I637" s="3" t="n">
        <v>50.16</v>
      </c>
      <c r="J637" s="3" t="n">
        <v>0.0</v>
      </c>
      <c r="L637" s="3" t="n">
        <v>50.16</v>
      </c>
      <c r="M637" s="3" t="n">
        <v>34.78</v>
      </c>
      <c r="N637" s="3" t="n">
        <v>730.38</v>
      </c>
      <c r="P637" t="s" s="0">
        <v>89</v>
      </c>
      <c r="Q637" s="0"/>
      <c r="R637" s="0"/>
      <c r="S637" s="0"/>
    </row>
    <row r="638">
      <c r="A638" t="s" s="0">
        <v>1008</v>
      </c>
      <c r="B638" t="s" s="0">
        <v>89</v>
      </c>
      <c r="C638" t="s" s="0">
        <v>89</v>
      </c>
      <c r="D638" t="s" s="0">
        <v>994</v>
      </c>
      <c r="E638" t="s" s="0">
        <v>578</v>
      </c>
      <c r="F638" t="s" s="0">
        <v>52</v>
      </c>
      <c r="G638" s="2" t="n">
        <v>6.800000190734863</v>
      </c>
      <c r="H638" t="s" s="0">
        <v>114</v>
      </c>
      <c r="I638" s="3" t="n">
        <v>5.51</v>
      </c>
      <c r="J638" s="3" t="n">
        <v>0.0</v>
      </c>
      <c r="L638" s="3" t="n">
        <v>5.51</v>
      </c>
      <c r="M638" s="3" t="n">
        <v>1.79</v>
      </c>
      <c r="N638" s="3" t="n">
        <v>37.49</v>
      </c>
      <c r="P638" t="s" s="0">
        <v>89</v>
      </c>
      <c r="Q638" s="0"/>
      <c r="R638" s="0"/>
      <c r="S638" s="0"/>
    </row>
    <row r="639">
      <c r="A639" t="s" s="0">
        <v>1009</v>
      </c>
      <c r="B639" t="s" s="0">
        <v>89</v>
      </c>
      <c r="C639" t="s" s="0">
        <v>89</v>
      </c>
      <c r="D639" t="s" s="0">
        <v>988</v>
      </c>
      <c r="E639" t="s" s="0">
        <v>578</v>
      </c>
      <c r="F639" t="s" s="0">
        <v>52</v>
      </c>
      <c r="G639" s="2" t="n">
        <v>3.5</v>
      </c>
      <c r="H639" t="s" s="0">
        <v>120</v>
      </c>
      <c r="I639" s="3" t="n">
        <v>50.16</v>
      </c>
      <c r="J639" s="3" t="n">
        <v>0.0</v>
      </c>
      <c r="L639" s="3" t="n">
        <v>50.16</v>
      </c>
      <c r="M639" s="3" t="n">
        <v>8.36</v>
      </c>
      <c r="N639" s="3" t="n">
        <v>175.57</v>
      </c>
      <c r="P639" t="s" s="0">
        <v>89</v>
      </c>
      <c r="Q639" s="0"/>
      <c r="R639" s="0"/>
      <c r="S639" s="0"/>
    </row>
    <row r="640">
      <c r="A640" t="s" s="0">
        <v>1010</v>
      </c>
      <c r="B640" t="s" s="0">
        <v>89</v>
      </c>
      <c r="C640" t="s" s="0">
        <v>89</v>
      </c>
      <c r="D640" t="s" s="0">
        <v>994</v>
      </c>
      <c r="E640" t="s" s="0">
        <v>578</v>
      </c>
      <c r="F640" t="s" s="0">
        <v>53</v>
      </c>
      <c r="G640" s="2" t="n">
        <v>4.699999809265137</v>
      </c>
      <c r="H640" t="s" s="0">
        <v>114</v>
      </c>
      <c r="I640" s="3" t="n">
        <v>5.51</v>
      </c>
      <c r="J640" s="3" t="n">
        <v>0.0</v>
      </c>
      <c r="L640" s="3" t="n">
        <v>5.51</v>
      </c>
      <c r="M640" s="3" t="n">
        <v>1.24</v>
      </c>
      <c r="N640" s="3" t="n">
        <v>25.91</v>
      </c>
      <c r="P640" t="s" s="0">
        <v>89</v>
      </c>
      <c r="Q640" s="0"/>
      <c r="R640" s="0"/>
      <c r="S640" s="0"/>
    </row>
    <row r="641">
      <c r="A641" t="s" s="0">
        <v>1011</v>
      </c>
      <c r="B641" t="s" s="0">
        <v>89</v>
      </c>
      <c r="C641" t="s" s="0">
        <v>89</v>
      </c>
      <c r="D641" t="s" s="0">
        <v>1012</v>
      </c>
      <c r="E641" t="s" s="0">
        <v>578</v>
      </c>
      <c r="F641" t="s" s="0">
        <v>53</v>
      </c>
      <c r="G641" s="2" t="n">
        <v>1.350000023841858</v>
      </c>
      <c r="H641" t="s" s="0">
        <v>120</v>
      </c>
      <c r="I641" s="3" t="n">
        <v>3.64</v>
      </c>
      <c r="J641" s="3" t="n">
        <v>0.0</v>
      </c>
      <c r="L641" s="3" t="n">
        <v>3.64</v>
      </c>
      <c r="M641" s="3" t="n">
        <v>0.23</v>
      </c>
      <c r="N641" s="3" t="n">
        <v>4.91</v>
      </c>
      <c r="P641" t="s" s="0">
        <v>89</v>
      </c>
      <c r="Q641" s="0"/>
      <c r="R641" s="0"/>
      <c r="S641" s="0"/>
    </row>
    <row r="642">
      <c r="A642" t="s" s="0">
        <v>1013</v>
      </c>
      <c r="B642" t="s" s="0">
        <v>89</v>
      </c>
      <c r="C642" t="s" s="0">
        <v>89</v>
      </c>
      <c r="D642" t="s" s="0">
        <v>980</v>
      </c>
      <c r="E642" t="s" s="0">
        <v>578</v>
      </c>
      <c r="F642" t="s" s="0">
        <v>54</v>
      </c>
      <c r="G642" s="2" t="n">
        <v>2.1600000858306885</v>
      </c>
      <c r="H642" t="s" s="0">
        <v>120</v>
      </c>
      <c r="I642" s="3" t="n">
        <v>34.0</v>
      </c>
      <c r="J642" s="3" t="n">
        <v>0.0</v>
      </c>
      <c r="L642" s="3" t="n">
        <v>34.0</v>
      </c>
      <c r="M642" s="3" t="n">
        <v>3.5</v>
      </c>
      <c r="N642" s="3" t="n">
        <v>73.43</v>
      </c>
      <c r="P642" t="s" s="0">
        <v>89</v>
      </c>
      <c r="Q642" s="0"/>
      <c r="R642" s="0"/>
      <c r="S642" s="0"/>
    </row>
    <row r="643">
      <c r="A643" t="s" s="0">
        <v>1014</v>
      </c>
      <c r="B643" t="s" s="0">
        <v>89</v>
      </c>
      <c r="C643" t="s" s="0">
        <v>89</v>
      </c>
      <c r="D643" t="s" s="0">
        <v>982</v>
      </c>
      <c r="E643" t="s" s="0">
        <v>923</v>
      </c>
      <c r="F643" t="s" s="0">
        <v>54</v>
      </c>
      <c r="G643" s="2" t="n">
        <v>2.1600000858306885</v>
      </c>
      <c r="H643" t="s" s="0">
        <v>120</v>
      </c>
      <c r="I643" s="3" t="n">
        <v>7.28</v>
      </c>
      <c r="J643" s="3" t="n">
        <v>1.57</v>
      </c>
      <c r="L643" s="3" t="n">
        <v>8.86</v>
      </c>
      <c r="M643" s="3" t="n">
        <v>0.9</v>
      </c>
      <c r="N643" s="3" t="n">
        <v>19.13</v>
      </c>
      <c r="P643" t="s" s="0">
        <v>89</v>
      </c>
      <c r="Q643" s="0"/>
      <c r="R643" s="0"/>
      <c r="S643" s="0"/>
    </row>
    <row r="644">
      <c r="A644" t="s" s="0">
        <v>1015</v>
      </c>
      <c r="B644" t="s" s="0">
        <v>89</v>
      </c>
      <c r="C644" t="s" s="0">
        <v>89</v>
      </c>
      <c r="D644" t="s" s="0">
        <v>984</v>
      </c>
      <c r="E644" t="s" s="0">
        <v>578</v>
      </c>
      <c r="F644" t="s" s="0">
        <v>54</v>
      </c>
      <c r="G644" s="2" t="n">
        <v>6.0</v>
      </c>
      <c r="H644" t="s" s="0">
        <v>114</v>
      </c>
      <c r="I644" s="3" t="n">
        <v>24.28</v>
      </c>
      <c r="J644" s="3" t="n">
        <v>0.0</v>
      </c>
      <c r="L644" s="3" t="n">
        <v>24.28</v>
      </c>
      <c r="M644" s="3" t="n">
        <v>6.94</v>
      </c>
      <c r="N644" s="3" t="n">
        <v>145.69</v>
      </c>
      <c r="P644" t="s" s="0">
        <v>89</v>
      </c>
      <c r="Q644" s="0"/>
      <c r="R644" s="0"/>
      <c r="S644" s="0"/>
    </row>
    <row r="647" s="1" customFormat="true">
      <c r="A647" s="1" t="s">
        <v>1016</v>
      </c>
      <c r="B647" s="1" t="s">
        <v>33</v>
      </c>
      <c r="O647" s="1" t="n">
        <v>688.93</v>
      </c>
    </row>
    <row r="648"/>
    <row r="649">
      <c r="A649" s="1" t="s">
        <v>1017</v>
      </c>
      <c r="C649" s="1" t="s">
        <v>1018</v>
      </c>
    </row>
    <row r="650">
      <c r="A650" t="s" s="0">
        <v>1019</v>
      </c>
      <c r="B650" t="s" s="0">
        <v>89</v>
      </c>
      <c r="C650" t="s" s="0">
        <v>89</v>
      </c>
      <c r="D650" t="s" s="0">
        <v>1020</v>
      </c>
      <c r="E650" t="s" s="0">
        <v>578</v>
      </c>
      <c r="F650" t="s" s="0">
        <v>47</v>
      </c>
      <c r="G650" s="2" t="n">
        <v>0.0</v>
      </c>
      <c r="H650" t="s" s="0">
        <v>92</v>
      </c>
      <c r="I650" s="3" t="n">
        <v>0.0</v>
      </c>
      <c r="J650" s="3" t="n">
        <v>0.0</v>
      </c>
      <c r="L650" s="3" t="n">
        <v>0.0</v>
      </c>
      <c r="M650" s="3" t="n">
        <v>0.0</v>
      </c>
      <c r="N650" s="3" t="n">
        <v>0.0</v>
      </c>
      <c r="P650" t="s" s="0">
        <v>89</v>
      </c>
      <c r="Q650" s="0"/>
      <c r="R650" s="0"/>
      <c r="S650" s="0"/>
    </row>
    <row r="652">
      <c r="A652" s="1" t="s">
        <v>1021</v>
      </c>
      <c r="C652" s="1" t="s">
        <v>1022</v>
      </c>
    </row>
    <row r="653">
      <c r="A653" t="s" s="0">
        <v>1023</v>
      </c>
      <c r="B653" t="s" s="0">
        <v>89</v>
      </c>
      <c r="C653" t="s" s="0">
        <v>89</v>
      </c>
      <c r="D653" t="s" s="0">
        <v>1024</v>
      </c>
      <c r="E653" t="s" s="0">
        <v>578</v>
      </c>
      <c r="F653" t="s" s="0">
        <v>47</v>
      </c>
      <c r="G653" s="2" t="n">
        <v>0.0</v>
      </c>
      <c r="H653" t="s" s="0">
        <v>92</v>
      </c>
      <c r="I653" s="3" t="n">
        <v>0.0</v>
      </c>
      <c r="J653" s="3" t="n">
        <v>0.0</v>
      </c>
      <c r="L653" s="3" t="n">
        <v>0.0</v>
      </c>
      <c r="M653" s="3" t="n">
        <v>0.0</v>
      </c>
      <c r="N653" s="3" t="n">
        <v>0.0</v>
      </c>
      <c r="P653" t="s" s="0">
        <v>89</v>
      </c>
      <c r="Q653" s="0"/>
      <c r="R653" s="0"/>
      <c r="S653" s="0"/>
    </row>
    <row r="655">
      <c r="A655" s="1" t="s">
        <v>1025</v>
      </c>
      <c r="C655" s="1" t="s">
        <v>1026</v>
      </c>
    </row>
    <row r="656">
      <c r="A656" t="s" s="0">
        <v>1027</v>
      </c>
      <c r="B656" t="s" s="0">
        <v>89</v>
      </c>
      <c r="C656" t="s" s="0">
        <v>89</v>
      </c>
      <c r="D656" t="s" s="0">
        <v>1028</v>
      </c>
      <c r="E656" t="s" s="0">
        <v>1029</v>
      </c>
      <c r="F656" t="s" s="0">
        <v>47</v>
      </c>
      <c r="G656" s="2" t="n">
        <v>0.0</v>
      </c>
      <c r="H656" t="s" s="0">
        <v>114</v>
      </c>
      <c r="I656" s="3" t="n">
        <v>0.0</v>
      </c>
      <c r="J656" s="3" t="n">
        <v>0.0</v>
      </c>
      <c r="L656" s="3" t="n">
        <v>0.0</v>
      </c>
      <c r="M656" s="3" t="n">
        <v>0.0</v>
      </c>
      <c r="N656" s="3" t="n">
        <v>0.0</v>
      </c>
      <c r="P656" t="s" s="0">
        <v>89</v>
      </c>
      <c r="Q656" s="0"/>
      <c r="R656" s="0"/>
      <c r="S656" s="0"/>
    </row>
    <row r="658">
      <c r="A658" s="1" t="s">
        <v>1030</v>
      </c>
      <c r="C658" s="1" t="s">
        <v>1031</v>
      </c>
    </row>
    <row r="659">
      <c r="A659" t="s" s="0">
        <v>1032</v>
      </c>
      <c r="B659" t="s" s="0">
        <v>89</v>
      </c>
      <c r="C659" t="s" s="0">
        <v>89</v>
      </c>
      <c r="D659" t="s" s="0">
        <v>1033</v>
      </c>
      <c r="E659" t="s" s="0">
        <v>578</v>
      </c>
      <c r="F659" t="s" s="0">
        <v>47</v>
      </c>
      <c r="G659" s="2" t="n">
        <v>1.0</v>
      </c>
      <c r="H659" t="s" s="0">
        <v>812</v>
      </c>
      <c r="I659" s="3" t="n">
        <v>66.15</v>
      </c>
      <c r="J659" s="3" t="n">
        <v>0.0</v>
      </c>
      <c r="L659" s="3" t="n">
        <v>66.15</v>
      </c>
      <c r="M659" s="3" t="n">
        <v>3.15</v>
      </c>
      <c r="N659" s="3" t="n">
        <v>66.15</v>
      </c>
      <c r="P659" t="s" s="0">
        <v>89</v>
      </c>
      <c r="Q659" s="0"/>
      <c r="R659" s="0"/>
      <c r="S659" s="0"/>
    </row>
    <row r="660">
      <c r="A660" t="s" s="0">
        <v>1034</v>
      </c>
      <c r="B660" t="s" s="0">
        <v>89</v>
      </c>
      <c r="C660" t="s" s="0">
        <v>89</v>
      </c>
      <c r="D660" t="s" s="0">
        <v>1035</v>
      </c>
      <c r="E660" t="s" s="0">
        <v>578</v>
      </c>
      <c r="F660" t="s" s="0">
        <v>47</v>
      </c>
      <c r="G660" s="2" t="n">
        <v>1.0</v>
      </c>
      <c r="H660" t="s" s="0">
        <v>812</v>
      </c>
      <c r="I660" s="3" t="n">
        <v>66.15</v>
      </c>
      <c r="J660" s="3" t="n">
        <v>0.0</v>
      </c>
      <c r="L660" s="3" t="n">
        <v>66.15</v>
      </c>
      <c r="M660" s="3" t="n">
        <v>3.15</v>
      </c>
      <c r="N660" s="3" t="n">
        <v>66.15</v>
      </c>
      <c r="P660" t="s" s="0">
        <v>89</v>
      </c>
      <c r="Q660" s="0"/>
      <c r="R660" s="0"/>
      <c r="S660" s="0"/>
    </row>
    <row r="661">
      <c r="A661" t="s" s="0">
        <v>1036</v>
      </c>
      <c r="B661" t="s" s="0">
        <v>89</v>
      </c>
      <c r="C661" t="s" s="0">
        <v>89</v>
      </c>
      <c r="D661" t="s" s="0">
        <v>1037</v>
      </c>
      <c r="E661" t="s" s="0">
        <v>578</v>
      </c>
      <c r="F661" t="s" s="0">
        <v>47</v>
      </c>
      <c r="G661" s="2" t="n">
        <v>1.0</v>
      </c>
      <c r="H661" t="s" s="0">
        <v>92</v>
      </c>
      <c r="I661" s="3" t="n">
        <v>24.28</v>
      </c>
      <c r="J661" s="3" t="n">
        <v>0.0</v>
      </c>
      <c r="L661" s="3" t="n">
        <v>24.28</v>
      </c>
      <c r="M661" s="3" t="n">
        <v>1.15</v>
      </c>
      <c r="N661" s="3" t="n">
        <v>24.28</v>
      </c>
      <c r="P661" t="s" s="0">
        <v>89</v>
      </c>
      <c r="Q661" s="0"/>
      <c r="R661" s="0"/>
      <c r="S661" s="0"/>
    </row>
    <row r="662">
      <c r="A662" t="s" s="0">
        <v>1038</v>
      </c>
      <c r="B662" t="s" s="0">
        <v>89</v>
      </c>
      <c r="C662" t="s" s="0">
        <v>89</v>
      </c>
      <c r="D662" t="s" s="0">
        <v>1039</v>
      </c>
      <c r="E662" t="s" s="0">
        <v>578</v>
      </c>
      <c r="F662" t="s" s="0">
        <v>47</v>
      </c>
      <c r="G662" s="2" t="n">
        <v>1.0</v>
      </c>
      <c r="H662" t="s" s="0">
        <v>92</v>
      </c>
      <c r="I662" s="3" t="n">
        <v>24.28</v>
      </c>
      <c r="J662" s="3" t="n">
        <v>0.0</v>
      </c>
      <c r="L662" s="3" t="n">
        <v>24.28</v>
      </c>
      <c r="M662" s="3" t="n">
        <v>1.15</v>
      </c>
      <c r="N662" s="3" t="n">
        <v>24.28</v>
      </c>
      <c r="P662" t="s" s="0">
        <v>89</v>
      </c>
      <c r="Q662" s="0"/>
      <c r="R662" s="0"/>
      <c r="S662" s="0"/>
    </row>
    <row r="663">
      <c r="A663" t="s" s="0">
        <v>1040</v>
      </c>
      <c r="B663" t="s" s="0">
        <v>89</v>
      </c>
      <c r="C663" t="s" s="0">
        <v>89</v>
      </c>
      <c r="D663" t="s" s="0">
        <v>1041</v>
      </c>
      <c r="E663" t="s" s="0">
        <v>578</v>
      </c>
      <c r="F663" t="s" s="0">
        <v>47</v>
      </c>
      <c r="G663" s="2" t="n">
        <v>1.0</v>
      </c>
      <c r="H663" t="s" s="0">
        <v>92</v>
      </c>
      <c r="I663" s="3" t="n">
        <v>41.34</v>
      </c>
      <c r="J663" s="3" t="n">
        <v>0.0</v>
      </c>
      <c r="L663" s="3" t="n">
        <v>41.34</v>
      </c>
      <c r="M663" s="3" t="n">
        <v>1.96</v>
      </c>
      <c r="N663" s="3" t="n">
        <v>41.34</v>
      </c>
      <c r="P663" t="s" s="0">
        <v>89</v>
      </c>
      <c r="Q663" s="0"/>
      <c r="R663" s="0"/>
      <c r="S663" s="0"/>
    </row>
    <row r="664">
      <c r="A664" t="s" s="0">
        <v>1042</v>
      </c>
      <c r="B664" t="s" s="0">
        <v>89</v>
      </c>
      <c r="C664" t="s" s="0">
        <v>89</v>
      </c>
      <c r="D664" t="s" s="0">
        <v>1043</v>
      </c>
      <c r="E664" t="s" s="0">
        <v>578</v>
      </c>
      <c r="F664" t="s" s="0">
        <v>47</v>
      </c>
      <c r="G664" s="2" t="n">
        <v>1.0</v>
      </c>
      <c r="H664" t="s" s="0">
        <v>812</v>
      </c>
      <c r="I664" s="3" t="n">
        <v>66.15</v>
      </c>
      <c r="J664" s="3" t="n">
        <v>0.0</v>
      </c>
      <c r="L664" s="3" t="n">
        <v>66.15</v>
      </c>
      <c r="M664" s="3" t="n">
        <v>3.15</v>
      </c>
      <c r="N664" s="3" t="n">
        <v>66.15</v>
      </c>
      <c r="P664" t="s" s="0">
        <v>89</v>
      </c>
      <c r="Q664" s="0"/>
      <c r="R664" s="0"/>
      <c r="S664" s="0"/>
    </row>
    <row r="666">
      <c r="A666" s="1" t="s">
        <v>1044</v>
      </c>
      <c r="C666" s="1" t="s">
        <v>1045</v>
      </c>
    </row>
    <row r="667">
      <c r="A667" t="s" s="0">
        <v>1046</v>
      </c>
      <c r="B667" t="s" s="0">
        <v>89</v>
      </c>
      <c r="C667" t="s" s="0">
        <v>89</v>
      </c>
      <c r="D667" t="s" s="0">
        <v>1045</v>
      </c>
      <c r="E667" t="s" s="0">
        <v>578</v>
      </c>
      <c r="F667" t="s" s="0">
        <v>47</v>
      </c>
      <c r="G667" s="2" t="n">
        <v>1.0</v>
      </c>
      <c r="H667" t="s" s="0">
        <v>92</v>
      </c>
      <c r="I667" s="3" t="n">
        <v>81.31</v>
      </c>
      <c r="J667" s="3" t="n">
        <v>0.0</v>
      </c>
      <c r="L667" s="3" t="n">
        <v>81.31</v>
      </c>
      <c r="M667" s="3" t="n">
        <v>3.87</v>
      </c>
      <c r="N667" s="3" t="n">
        <v>81.31</v>
      </c>
      <c r="P667" t="s" s="0">
        <v>89</v>
      </c>
      <c r="Q667" s="0"/>
      <c r="R667" s="0"/>
      <c r="S667" s="0"/>
    </row>
    <row r="669">
      <c r="A669" s="1" t="s">
        <v>1047</v>
      </c>
      <c r="C669" s="1" t="s">
        <v>1048</v>
      </c>
    </row>
    <row r="670">
      <c r="A670" t="s" s="0">
        <v>1049</v>
      </c>
      <c r="B670" t="s" s="0">
        <v>89</v>
      </c>
      <c r="C670" t="s" s="0">
        <v>89</v>
      </c>
      <c r="D670" t="s" s="0">
        <v>1048</v>
      </c>
      <c r="E670" t="s" s="0">
        <v>578</v>
      </c>
      <c r="F670" t="s" s="0">
        <v>47</v>
      </c>
      <c r="G670" s="2" t="n">
        <v>1.0</v>
      </c>
      <c r="H670" t="s" s="0">
        <v>92</v>
      </c>
      <c r="I670" s="3" t="n">
        <v>11.03</v>
      </c>
      <c r="J670" s="3" t="n">
        <v>0.0</v>
      </c>
      <c r="L670" s="3" t="n">
        <v>11.03</v>
      </c>
      <c r="M670" s="3" t="n">
        <v>0.53</v>
      </c>
      <c r="N670" s="3" t="n">
        <v>11.03</v>
      </c>
      <c r="P670" t="s" s="0">
        <v>89</v>
      </c>
      <c r="Q670" s="0"/>
      <c r="R670" s="0"/>
      <c r="S670" s="0"/>
    </row>
    <row r="672">
      <c r="A672" s="1" t="s">
        <v>1050</v>
      </c>
      <c r="C672" s="1" t="s">
        <v>1051</v>
      </c>
    </row>
    <row r="673">
      <c r="A673" t="s" s="0">
        <v>1052</v>
      </c>
      <c r="B673" t="s" s="0">
        <v>89</v>
      </c>
      <c r="C673" t="s" s="0">
        <v>89</v>
      </c>
      <c r="D673" t="s" s="0">
        <v>1051</v>
      </c>
      <c r="E673" t="s" s="0">
        <v>578</v>
      </c>
      <c r="F673" t="s" s="0">
        <v>47</v>
      </c>
      <c r="G673" s="2" t="n">
        <v>1.0</v>
      </c>
      <c r="H673" t="s" s="0">
        <v>92</v>
      </c>
      <c r="I673" s="3" t="n">
        <v>44.1</v>
      </c>
      <c r="J673" s="3" t="n">
        <v>0.0</v>
      </c>
      <c r="L673" s="3" t="n">
        <v>44.1</v>
      </c>
      <c r="M673" s="3" t="n">
        <v>2.1</v>
      </c>
      <c r="N673" s="3" t="n">
        <v>44.1</v>
      </c>
      <c r="P673" t="s" s="0">
        <v>89</v>
      </c>
      <c r="Q673" s="0"/>
      <c r="R673" s="0"/>
      <c r="S673" s="0"/>
    </row>
    <row r="675">
      <c r="A675" s="1" t="s">
        <v>1053</v>
      </c>
      <c r="C675" s="1" t="s">
        <v>595</v>
      </c>
    </row>
    <row r="676">
      <c r="A676" t="s" s="0">
        <v>1054</v>
      </c>
      <c r="B676" t="s" s="0">
        <v>89</v>
      </c>
      <c r="C676" t="s" s="0">
        <v>89</v>
      </c>
      <c r="D676" t="s" s="0">
        <v>1055</v>
      </c>
      <c r="E676" t="s" s="0">
        <v>1056</v>
      </c>
      <c r="F676" t="s" s="0">
        <v>47</v>
      </c>
      <c r="G676" s="2" t="n">
        <v>2.0</v>
      </c>
      <c r="H676" t="s" s="0">
        <v>150</v>
      </c>
      <c r="I676" s="3" t="n">
        <v>0.0</v>
      </c>
      <c r="J676" s="3" t="n">
        <v>115.5</v>
      </c>
      <c r="L676" s="3" t="n">
        <v>115.5</v>
      </c>
      <c r="M676" s="3" t="n">
        <v>11.0</v>
      </c>
      <c r="N676" s="3" t="n">
        <v>231.0</v>
      </c>
      <c r="P676" t="s" s="0">
        <v>89</v>
      </c>
      <c r="Q676" s="0"/>
      <c r="R676" s="0"/>
      <c r="S676" s="0"/>
    </row>
    <row r="677">
      <c r="A677" t="s" s="0">
        <v>1057</v>
      </c>
      <c r="B677" t="s" s="0">
        <v>89</v>
      </c>
      <c r="C677" t="s" s="0">
        <v>89</v>
      </c>
      <c r="D677" t="s" s="0">
        <v>1058</v>
      </c>
      <c r="E677" t="s" s="0">
        <v>1059</v>
      </c>
      <c r="F677" t="s" s="0">
        <v>47</v>
      </c>
      <c r="G677" s="2" t="n">
        <v>1.0</v>
      </c>
      <c r="H677" t="s" s="0">
        <v>92</v>
      </c>
      <c r="I677" s="3" t="n">
        <v>12.14</v>
      </c>
      <c r="J677" s="3" t="n">
        <v>21.0</v>
      </c>
      <c r="L677" s="3" t="n">
        <v>33.14</v>
      </c>
      <c r="M677" s="3" t="n">
        <v>1.58</v>
      </c>
      <c r="N677" s="3" t="n">
        <v>33.14</v>
      </c>
      <c r="P677" t="s" s="0">
        <v>89</v>
      </c>
      <c r="Q677" s="0"/>
      <c r="R677" s="0"/>
      <c r="S677" s="0"/>
    </row>
    <row r="680" s="1" customFormat="true">
      <c r="A680" s="1" t="s">
        <v>1060</v>
      </c>
      <c r="B680" s="1" t="s">
        <v>34</v>
      </c>
      <c r="O680" s="1" t="n">
        <v>13130.28</v>
      </c>
    </row>
    <row r="681"/>
    <row r="682">
      <c r="A682" s="1" t="s">
        <v>1061</v>
      </c>
      <c r="C682" s="1" t="s">
        <v>1062</v>
      </c>
    </row>
    <row r="683">
      <c r="A683" t="s" s="0">
        <v>1063</v>
      </c>
      <c r="B683" t="s" s="0">
        <v>89</v>
      </c>
      <c r="C683" t="s" s="0">
        <v>89</v>
      </c>
      <c r="D683" t="s" s="0">
        <v>1064</v>
      </c>
      <c r="E683" t="s" s="0">
        <v>436</v>
      </c>
      <c r="F683" t="s" s="0">
        <v>39</v>
      </c>
      <c r="G683" s="2" t="n">
        <v>20.0</v>
      </c>
      <c r="H683" t="s" s="0">
        <v>120</v>
      </c>
      <c r="I683" s="3" t="n">
        <v>18.48</v>
      </c>
      <c r="J683" s="3" t="n">
        <v>0.0</v>
      </c>
      <c r="L683" s="3" t="n">
        <v>18.48</v>
      </c>
      <c r="M683" s="3" t="n">
        <v>17.6</v>
      </c>
      <c r="N683" s="3" t="n">
        <v>369.6</v>
      </c>
      <c r="P683" t="s" s="0">
        <v>89</v>
      </c>
      <c r="Q683" s="0"/>
      <c r="R683" s="0"/>
      <c r="S683" s="0"/>
    </row>
    <row r="684">
      <c r="A684" t="s" s="0">
        <v>1065</v>
      </c>
      <c r="B684" t="s" s="0">
        <v>89</v>
      </c>
      <c r="C684" t="s" s="0">
        <v>89</v>
      </c>
      <c r="D684" t="s" s="0">
        <v>1064</v>
      </c>
      <c r="E684" t="s" s="0">
        <v>436</v>
      </c>
      <c r="F684" t="s" s="0">
        <v>40</v>
      </c>
      <c r="G684" s="2" t="n">
        <v>20.0</v>
      </c>
      <c r="H684" t="s" s="0">
        <v>120</v>
      </c>
      <c r="I684" s="3" t="n">
        <v>18.48</v>
      </c>
      <c r="J684" s="3" t="n">
        <v>0.0</v>
      </c>
      <c r="L684" s="3" t="n">
        <v>18.48</v>
      </c>
      <c r="M684" s="3" t="n">
        <v>17.6</v>
      </c>
      <c r="N684" s="3" t="n">
        <v>369.6</v>
      </c>
      <c r="P684" t="s" s="0">
        <v>89</v>
      </c>
      <c r="Q684" s="0"/>
      <c r="R684" s="0"/>
      <c r="S684" s="0"/>
    </row>
    <row r="685">
      <c r="A685" t="s" s="0">
        <v>1066</v>
      </c>
      <c r="B685" t="s" s="0">
        <v>89</v>
      </c>
      <c r="C685" t="s" s="0">
        <v>89</v>
      </c>
      <c r="D685" t="s" s="0">
        <v>1064</v>
      </c>
      <c r="E685" t="s" s="0">
        <v>436</v>
      </c>
      <c r="F685" t="s" s="0">
        <v>41</v>
      </c>
      <c r="G685" s="2" t="n">
        <v>20.0</v>
      </c>
      <c r="H685" t="s" s="0">
        <v>120</v>
      </c>
      <c r="I685" s="3" t="n">
        <v>18.48</v>
      </c>
      <c r="J685" s="3" t="n">
        <v>0.0</v>
      </c>
      <c r="L685" s="3" t="n">
        <v>18.48</v>
      </c>
      <c r="M685" s="3" t="n">
        <v>17.6</v>
      </c>
      <c r="N685" s="3" t="n">
        <v>369.6</v>
      </c>
      <c r="P685" t="s" s="0">
        <v>89</v>
      </c>
      <c r="Q685" s="0"/>
      <c r="R685" s="0"/>
      <c r="S685" s="0"/>
    </row>
    <row r="686">
      <c r="A686" t="s" s="0">
        <v>1067</v>
      </c>
      <c r="B686" t="s" s="0">
        <v>89</v>
      </c>
      <c r="C686" t="s" s="0">
        <v>89</v>
      </c>
      <c r="D686" t="s" s="0">
        <v>1064</v>
      </c>
      <c r="E686" t="s" s="0">
        <v>436</v>
      </c>
      <c r="F686" t="s" s="0">
        <v>43</v>
      </c>
      <c r="G686" s="2" t="n">
        <v>10.0</v>
      </c>
      <c r="H686" t="s" s="0">
        <v>120</v>
      </c>
      <c r="I686" s="3" t="n">
        <v>18.48</v>
      </c>
      <c r="J686" s="3" t="n">
        <v>0.0</v>
      </c>
      <c r="L686" s="3" t="n">
        <v>18.48</v>
      </c>
      <c r="M686" s="3" t="n">
        <v>8.8</v>
      </c>
      <c r="N686" s="3" t="n">
        <v>184.8</v>
      </c>
      <c r="P686" t="s" s="0">
        <v>89</v>
      </c>
      <c r="Q686" s="0"/>
      <c r="R686" s="0"/>
      <c r="S686" s="0"/>
    </row>
    <row r="687">
      <c r="A687" t="s" s="0">
        <v>1068</v>
      </c>
      <c r="B687" t="s" s="0">
        <v>89</v>
      </c>
      <c r="C687" t="s" s="0">
        <v>89</v>
      </c>
      <c r="D687" t="s" s="0">
        <v>1064</v>
      </c>
      <c r="E687" t="s" s="0">
        <v>436</v>
      </c>
      <c r="F687" t="s" s="0">
        <v>47</v>
      </c>
      <c r="G687" s="2" t="n">
        <v>29.139999389648438</v>
      </c>
      <c r="H687" t="s" s="0">
        <v>120</v>
      </c>
      <c r="I687" s="3" t="n">
        <v>18.48</v>
      </c>
      <c r="J687" s="3" t="n">
        <v>0.0</v>
      </c>
      <c r="L687" s="3" t="n">
        <v>18.48</v>
      </c>
      <c r="M687" s="3" t="n">
        <v>25.65</v>
      </c>
      <c r="N687" s="3" t="n">
        <v>538.51</v>
      </c>
      <c r="P687" t="s" s="0">
        <v>89</v>
      </c>
      <c r="Q687" s="0"/>
      <c r="R687" s="0"/>
      <c r="S687" s="0"/>
    </row>
    <row r="688">
      <c r="A688" t="s" s="0">
        <v>1069</v>
      </c>
      <c r="B688" t="s" s="0">
        <v>89</v>
      </c>
      <c r="C688" t="s" s="0">
        <v>89</v>
      </c>
      <c r="D688" t="s" s="0">
        <v>1064</v>
      </c>
      <c r="E688" t="s" s="0">
        <v>436</v>
      </c>
      <c r="F688" t="s" s="0">
        <v>50</v>
      </c>
      <c r="G688" s="2" t="n">
        <v>9.0</v>
      </c>
      <c r="H688" t="s" s="0">
        <v>120</v>
      </c>
      <c r="I688" s="3" t="n">
        <v>18.48</v>
      </c>
      <c r="J688" s="3" t="n">
        <v>0.0</v>
      </c>
      <c r="L688" s="3" t="n">
        <v>18.48</v>
      </c>
      <c r="M688" s="3" t="n">
        <v>7.92</v>
      </c>
      <c r="N688" s="3" t="n">
        <v>166.32</v>
      </c>
      <c r="P688" t="s" s="0">
        <v>89</v>
      </c>
      <c r="Q688" s="0"/>
      <c r="R688" s="0"/>
      <c r="S688" s="0"/>
    </row>
    <row r="689">
      <c r="A689" t="s" s="0">
        <v>1070</v>
      </c>
      <c r="B689" t="s" s="0">
        <v>89</v>
      </c>
      <c r="C689" t="s" s="0">
        <v>89</v>
      </c>
      <c r="D689" t="s" s="0">
        <v>1064</v>
      </c>
      <c r="E689" t="s" s="0">
        <v>436</v>
      </c>
      <c r="F689" t="s" s="0">
        <v>51</v>
      </c>
      <c r="G689" s="2" t="n">
        <v>14.5600004196167</v>
      </c>
      <c r="H689" t="s" s="0">
        <v>120</v>
      </c>
      <c r="I689" s="3" t="n">
        <v>18.48</v>
      </c>
      <c r="J689" s="3" t="n">
        <v>0.0</v>
      </c>
      <c r="L689" s="3" t="n">
        <v>18.48</v>
      </c>
      <c r="M689" s="3" t="n">
        <v>12.81</v>
      </c>
      <c r="N689" s="3" t="n">
        <v>269.07</v>
      </c>
      <c r="P689" t="s" s="0">
        <v>89</v>
      </c>
      <c r="Q689" s="0"/>
      <c r="R689" s="0"/>
      <c r="S689" s="0"/>
    </row>
    <row r="690">
      <c r="A690" t="s" s="0">
        <v>1071</v>
      </c>
      <c r="B690" t="s" s="0">
        <v>89</v>
      </c>
      <c r="C690" t="s" s="0">
        <v>89</v>
      </c>
      <c r="D690" t="s" s="0">
        <v>1064</v>
      </c>
      <c r="E690" t="s" s="0">
        <v>436</v>
      </c>
      <c r="F690" t="s" s="0">
        <v>52</v>
      </c>
      <c r="G690" s="2" t="n">
        <v>2.890000104904175</v>
      </c>
      <c r="H690" t="s" s="0">
        <v>120</v>
      </c>
      <c r="I690" s="3" t="n">
        <v>18.48</v>
      </c>
      <c r="J690" s="3" t="n">
        <v>0.0</v>
      </c>
      <c r="L690" s="3" t="n">
        <v>18.48</v>
      </c>
      <c r="M690" s="3" t="n">
        <v>2.55</v>
      </c>
      <c r="N690" s="3" t="n">
        <v>53.41</v>
      </c>
      <c r="P690" t="s" s="0">
        <v>89</v>
      </c>
      <c r="Q690" s="0"/>
      <c r="R690" s="0"/>
      <c r="S690" s="0"/>
    </row>
    <row r="691">
      <c r="A691" t="s" s="0">
        <v>1072</v>
      </c>
      <c r="B691" t="s" s="0">
        <v>89</v>
      </c>
      <c r="C691" t="s" s="0">
        <v>89</v>
      </c>
      <c r="D691" t="s" s="0">
        <v>1064</v>
      </c>
      <c r="E691" t="s" s="0">
        <v>436</v>
      </c>
      <c r="F691" t="s" s="0">
        <v>54</v>
      </c>
      <c r="G691" s="2" t="n">
        <v>2.1600000858306885</v>
      </c>
      <c r="H691" t="s" s="0">
        <v>120</v>
      </c>
      <c r="I691" s="3" t="n">
        <v>18.48</v>
      </c>
      <c r="J691" s="3" t="n">
        <v>0.0</v>
      </c>
      <c r="L691" s="3" t="n">
        <v>18.48</v>
      </c>
      <c r="M691" s="3" t="n">
        <v>1.9</v>
      </c>
      <c r="N691" s="3" t="n">
        <v>39.92</v>
      </c>
      <c r="P691" t="s" s="0">
        <v>89</v>
      </c>
      <c r="Q691" s="0"/>
      <c r="R691" s="0"/>
      <c r="S691" s="0"/>
    </row>
    <row r="693">
      <c r="A693" s="1" t="s">
        <v>1073</v>
      </c>
      <c r="C693" s="1" t="s">
        <v>1074</v>
      </c>
    </row>
    <row r="694">
      <c r="A694" t="s" s="0">
        <v>1075</v>
      </c>
      <c r="B694" t="s" s="0">
        <v>89</v>
      </c>
      <c r="C694" t="s" s="0">
        <v>89</v>
      </c>
      <c r="D694" t="s" s="0">
        <v>1076</v>
      </c>
      <c r="E694" t="s" s="0">
        <v>1077</v>
      </c>
      <c r="F694" t="s" s="0">
        <v>39</v>
      </c>
      <c r="G694" s="2" t="n">
        <v>60.0</v>
      </c>
      <c r="H694" t="s" s="0">
        <v>120</v>
      </c>
      <c r="I694" s="3" t="n">
        <v>17.61</v>
      </c>
      <c r="J694" s="3" t="n">
        <v>0.0</v>
      </c>
      <c r="L694" s="3" t="n">
        <v>17.61</v>
      </c>
      <c r="M694" s="3" t="n">
        <v>50.33</v>
      </c>
      <c r="N694" s="3" t="n">
        <v>1056.83</v>
      </c>
      <c r="P694" t="s" s="0">
        <v>89</v>
      </c>
      <c r="Q694" s="0"/>
      <c r="R694" s="0"/>
      <c r="S694" s="0"/>
    </row>
    <row r="695">
      <c r="A695" t="s" s="0">
        <v>1078</v>
      </c>
      <c r="B695" t="s" s="0">
        <v>89</v>
      </c>
      <c r="C695" t="s" s="0">
        <v>89</v>
      </c>
      <c r="D695" t="s" s="0">
        <v>1076</v>
      </c>
      <c r="E695" t="s" s="0">
        <v>1077</v>
      </c>
      <c r="F695" t="s" s="0">
        <v>40</v>
      </c>
      <c r="G695" s="2" t="n">
        <v>60.0</v>
      </c>
      <c r="H695" t="s" s="0">
        <v>120</v>
      </c>
      <c r="I695" s="3" t="n">
        <v>17.61</v>
      </c>
      <c r="J695" s="3" t="n">
        <v>0.0</v>
      </c>
      <c r="L695" s="3" t="n">
        <v>17.61</v>
      </c>
      <c r="M695" s="3" t="n">
        <v>50.33</v>
      </c>
      <c r="N695" s="3" t="n">
        <v>1056.83</v>
      </c>
      <c r="P695" t="s" s="0">
        <v>89</v>
      </c>
      <c r="Q695" s="0"/>
      <c r="R695" s="0"/>
      <c r="S695" s="0"/>
    </row>
    <row r="696">
      <c r="A696" t="s" s="0">
        <v>1079</v>
      </c>
      <c r="B696" t="s" s="0">
        <v>89</v>
      </c>
      <c r="C696" t="s" s="0">
        <v>89</v>
      </c>
      <c r="D696" t="s" s="0">
        <v>1076</v>
      </c>
      <c r="E696" t="s" s="0">
        <v>1077</v>
      </c>
      <c r="F696" t="s" s="0">
        <v>41</v>
      </c>
      <c r="G696" s="2" t="n">
        <v>60.0</v>
      </c>
      <c r="H696" t="s" s="0">
        <v>120</v>
      </c>
      <c r="I696" s="3" t="n">
        <v>17.61</v>
      </c>
      <c r="J696" s="3" t="n">
        <v>0.0</v>
      </c>
      <c r="L696" s="3" t="n">
        <v>17.61</v>
      </c>
      <c r="M696" s="3" t="n">
        <v>50.33</v>
      </c>
      <c r="N696" s="3" t="n">
        <v>1056.83</v>
      </c>
      <c r="P696" t="s" s="0">
        <v>89</v>
      </c>
      <c r="Q696" s="0"/>
      <c r="R696" s="0"/>
      <c r="S696" s="0"/>
    </row>
    <row r="697">
      <c r="A697" t="s" s="0">
        <v>1080</v>
      </c>
      <c r="B697" t="s" s="0">
        <v>89</v>
      </c>
      <c r="C697" t="s" s="0">
        <v>89</v>
      </c>
      <c r="D697" t="s" s="0">
        <v>1081</v>
      </c>
      <c r="E697" t="s" s="0">
        <v>436</v>
      </c>
      <c r="F697" t="s" s="0">
        <v>43</v>
      </c>
      <c r="G697" s="2" t="n">
        <v>36.959999084472656</v>
      </c>
      <c r="H697" t="s" s="0">
        <v>120</v>
      </c>
      <c r="I697" s="3" t="n">
        <v>14.44</v>
      </c>
      <c r="J697" s="3" t="n">
        <v>0.0</v>
      </c>
      <c r="L697" s="3" t="n">
        <v>14.44</v>
      </c>
      <c r="M697" s="3" t="n">
        <v>25.41</v>
      </c>
      <c r="N697" s="3" t="n">
        <v>533.61</v>
      </c>
      <c r="P697" t="s" s="0">
        <v>89</v>
      </c>
      <c r="Q697" s="0"/>
      <c r="R697" s="0"/>
      <c r="S697" s="0"/>
    </row>
    <row r="698">
      <c r="A698" t="s" s="0">
        <v>1082</v>
      </c>
      <c r="B698" t="s" s="0">
        <v>89</v>
      </c>
      <c r="C698" t="s" s="0">
        <v>89</v>
      </c>
      <c r="D698" t="s" s="0">
        <v>1076</v>
      </c>
      <c r="E698" t="s" s="0">
        <v>1077</v>
      </c>
      <c r="F698" t="s" s="0">
        <v>47</v>
      </c>
      <c r="G698" s="2" t="n">
        <v>52.31999969482422</v>
      </c>
      <c r="H698" t="s" s="0">
        <v>120</v>
      </c>
      <c r="I698" s="3" t="n">
        <v>17.61</v>
      </c>
      <c r="J698" s="3" t="n">
        <v>0.0</v>
      </c>
      <c r="L698" s="3" t="n">
        <v>17.61</v>
      </c>
      <c r="M698" s="3" t="n">
        <v>43.88</v>
      </c>
      <c r="N698" s="3" t="n">
        <v>921.55</v>
      </c>
      <c r="P698" t="s" s="0">
        <v>89</v>
      </c>
      <c r="Q698" s="0"/>
      <c r="R698" s="0"/>
      <c r="S698" s="0"/>
    </row>
    <row r="699">
      <c r="A699" t="s" s="0">
        <v>1083</v>
      </c>
      <c r="B699" t="s" s="0">
        <v>89</v>
      </c>
      <c r="C699" t="s" s="0">
        <v>89</v>
      </c>
      <c r="D699" t="s" s="0">
        <v>1076</v>
      </c>
      <c r="E699" t="s" s="0">
        <v>1077</v>
      </c>
      <c r="F699" t="s" s="0">
        <v>50</v>
      </c>
      <c r="G699" s="2" t="n">
        <v>36.0</v>
      </c>
      <c r="H699" t="s" s="0">
        <v>120</v>
      </c>
      <c r="I699" s="3" t="n">
        <v>17.61</v>
      </c>
      <c r="J699" s="3" t="n">
        <v>0.0</v>
      </c>
      <c r="L699" s="3" t="n">
        <v>17.61</v>
      </c>
      <c r="M699" s="3" t="n">
        <v>30.2</v>
      </c>
      <c r="N699" s="3" t="n">
        <v>634.1</v>
      </c>
      <c r="P699" t="s" s="0">
        <v>89</v>
      </c>
      <c r="Q699" s="0"/>
      <c r="R699" s="0"/>
      <c r="S699" s="0"/>
    </row>
    <row r="700">
      <c r="A700" t="s" s="0">
        <v>1084</v>
      </c>
      <c r="B700" t="s" s="0">
        <v>89</v>
      </c>
      <c r="C700" t="s" s="0">
        <v>89</v>
      </c>
      <c r="D700" t="s" s="0">
        <v>1076</v>
      </c>
      <c r="E700" t="s" s="0">
        <v>1077</v>
      </c>
      <c r="F700" t="s" s="0">
        <v>51</v>
      </c>
      <c r="G700" s="2" t="n">
        <v>55.0</v>
      </c>
      <c r="H700" t="s" s="0">
        <v>120</v>
      </c>
      <c r="I700" s="3" t="n">
        <v>17.61</v>
      </c>
      <c r="J700" s="3" t="n">
        <v>0.0</v>
      </c>
      <c r="L700" s="3" t="n">
        <v>17.61</v>
      </c>
      <c r="M700" s="3" t="n">
        <v>46.14</v>
      </c>
      <c r="N700" s="3" t="n">
        <v>968.76</v>
      </c>
      <c r="P700" t="s" s="0">
        <v>89</v>
      </c>
      <c r="Q700" s="0"/>
      <c r="R700" s="0"/>
      <c r="S700" s="0"/>
    </row>
    <row r="701">
      <c r="A701" t="s" s="0">
        <v>1085</v>
      </c>
      <c r="B701" t="s" s="0">
        <v>89</v>
      </c>
      <c r="C701" t="s" s="0">
        <v>89</v>
      </c>
      <c r="D701" t="s" s="0">
        <v>1081</v>
      </c>
      <c r="E701" t="s" s="0">
        <v>436</v>
      </c>
      <c r="F701" t="s" s="0">
        <v>52</v>
      </c>
      <c r="G701" s="2" t="n">
        <v>16.31999969482422</v>
      </c>
      <c r="H701" t="s" s="0">
        <v>120</v>
      </c>
      <c r="I701" s="3" t="n">
        <v>14.44</v>
      </c>
      <c r="J701" s="3" t="n">
        <v>0.0</v>
      </c>
      <c r="L701" s="3" t="n">
        <v>14.44</v>
      </c>
      <c r="M701" s="3" t="n">
        <v>11.22</v>
      </c>
      <c r="N701" s="3" t="n">
        <v>235.62</v>
      </c>
      <c r="P701" t="s" s="0">
        <v>89</v>
      </c>
      <c r="Q701" s="0"/>
      <c r="R701" s="0"/>
      <c r="S701" s="0"/>
    </row>
    <row r="702">
      <c r="A702" t="s" s="0">
        <v>1086</v>
      </c>
      <c r="B702" t="s" s="0">
        <v>89</v>
      </c>
      <c r="C702" t="s" s="0">
        <v>89</v>
      </c>
      <c r="D702" t="s" s="0">
        <v>1076</v>
      </c>
      <c r="E702" t="s" s="0">
        <v>1077</v>
      </c>
      <c r="F702" t="s" s="0">
        <v>54</v>
      </c>
      <c r="G702" s="2" t="n">
        <v>14.399999618530273</v>
      </c>
      <c r="H702" t="s" s="0">
        <v>120</v>
      </c>
      <c r="I702" s="3" t="n">
        <v>17.61</v>
      </c>
      <c r="J702" s="3" t="n">
        <v>0.0</v>
      </c>
      <c r="L702" s="3" t="n">
        <v>17.61</v>
      </c>
      <c r="M702" s="3" t="n">
        <v>12.08</v>
      </c>
      <c r="N702" s="3" t="n">
        <v>253.64</v>
      </c>
      <c r="P702" t="s" s="0">
        <v>89</v>
      </c>
      <c r="Q702" s="0"/>
      <c r="R702" s="0"/>
      <c r="S702" s="0"/>
    </row>
    <row r="704">
      <c r="A704" s="1" t="s">
        <v>1087</v>
      </c>
      <c r="C704" s="1" t="s">
        <v>1088</v>
      </c>
    </row>
    <row r="705">
      <c r="A705" t="s" s="0">
        <v>1089</v>
      </c>
      <c r="B705" t="s" s="0">
        <v>89</v>
      </c>
      <c r="C705" t="s" s="0">
        <v>89</v>
      </c>
      <c r="D705" t="s" s="0">
        <v>1090</v>
      </c>
      <c r="E705" t="s" s="0">
        <v>436</v>
      </c>
      <c r="F705" t="s" s="0">
        <v>37</v>
      </c>
      <c r="G705" s="2" t="n">
        <v>1.0</v>
      </c>
      <c r="H705" t="s" s="0">
        <v>92</v>
      </c>
      <c r="I705" s="3" t="n">
        <v>115.5</v>
      </c>
      <c r="J705" s="3" t="n">
        <v>0.0</v>
      </c>
      <c r="L705" s="3" t="n">
        <v>115.5</v>
      </c>
      <c r="M705" s="3" t="n">
        <v>5.5</v>
      </c>
      <c r="N705" s="3" t="n">
        <v>115.5</v>
      </c>
      <c r="P705" t="s" s="0">
        <v>89</v>
      </c>
      <c r="Q705" s="0"/>
      <c r="R705" s="0"/>
      <c r="S705" s="0"/>
    </row>
    <row r="706">
      <c r="A706" t="s" s="0">
        <v>1091</v>
      </c>
      <c r="B706" t="s" s="0">
        <v>89</v>
      </c>
      <c r="C706" t="s" s="0">
        <v>89</v>
      </c>
      <c r="D706" t="s" s="0">
        <v>1090</v>
      </c>
      <c r="E706" t="s" s="0">
        <v>436</v>
      </c>
      <c r="F706" t="s" s="0">
        <v>38</v>
      </c>
      <c r="G706" s="2" t="n">
        <v>1.0</v>
      </c>
      <c r="H706" t="s" s="0">
        <v>92</v>
      </c>
      <c r="I706" s="3" t="n">
        <v>115.5</v>
      </c>
      <c r="J706" s="3" t="n">
        <v>0.0</v>
      </c>
      <c r="L706" s="3" t="n">
        <v>115.5</v>
      </c>
      <c r="M706" s="3" t="n">
        <v>5.5</v>
      </c>
      <c r="N706" s="3" t="n">
        <v>115.5</v>
      </c>
      <c r="P706" t="s" s="0">
        <v>89</v>
      </c>
      <c r="Q706" s="0"/>
      <c r="R706" s="0"/>
      <c r="S706" s="0"/>
    </row>
    <row r="707">
      <c r="A707" t="s" s="0">
        <v>1092</v>
      </c>
      <c r="B707" t="s" s="0">
        <v>89</v>
      </c>
      <c r="C707" t="s" s="0">
        <v>89</v>
      </c>
      <c r="D707" t="s" s="0">
        <v>1090</v>
      </c>
      <c r="E707" t="s" s="0">
        <v>436</v>
      </c>
      <c r="F707" t="s" s="0">
        <v>39</v>
      </c>
      <c r="G707" s="2" t="n">
        <v>1.0</v>
      </c>
      <c r="H707" t="s" s="0">
        <v>92</v>
      </c>
      <c r="I707" s="3" t="n">
        <v>115.5</v>
      </c>
      <c r="J707" s="3" t="n">
        <v>0.0</v>
      </c>
      <c r="L707" s="3" t="n">
        <v>115.5</v>
      </c>
      <c r="M707" s="3" t="n">
        <v>5.5</v>
      </c>
      <c r="N707" s="3" t="n">
        <v>115.5</v>
      </c>
      <c r="P707" t="s" s="0">
        <v>89</v>
      </c>
      <c r="Q707" s="0"/>
      <c r="R707" s="0"/>
      <c r="S707" s="0"/>
    </row>
    <row r="708">
      <c r="A708" t="s" s="0">
        <v>1093</v>
      </c>
      <c r="B708" t="s" s="0">
        <v>89</v>
      </c>
      <c r="C708" t="s" s="0">
        <v>89</v>
      </c>
      <c r="D708" t="s" s="0">
        <v>1090</v>
      </c>
      <c r="E708" t="s" s="0">
        <v>436</v>
      </c>
      <c r="F708" t="s" s="0">
        <v>40</v>
      </c>
      <c r="G708" s="2" t="n">
        <v>1.0</v>
      </c>
      <c r="H708" t="s" s="0">
        <v>92</v>
      </c>
      <c r="I708" s="3" t="n">
        <v>115.5</v>
      </c>
      <c r="J708" s="3" t="n">
        <v>0.0</v>
      </c>
      <c r="L708" s="3" t="n">
        <v>115.5</v>
      </c>
      <c r="M708" s="3" t="n">
        <v>5.5</v>
      </c>
      <c r="N708" s="3" t="n">
        <v>115.5</v>
      </c>
      <c r="P708" t="s" s="0">
        <v>89</v>
      </c>
      <c r="Q708" s="0"/>
      <c r="R708" s="0"/>
      <c r="S708" s="0"/>
    </row>
    <row r="709">
      <c r="A709" t="s" s="0">
        <v>1094</v>
      </c>
      <c r="B709" t="s" s="0">
        <v>89</v>
      </c>
      <c r="C709" t="s" s="0">
        <v>89</v>
      </c>
      <c r="D709" t="s" s="0">
        <v>1090</v>
      </c>
      <c r="E709" t="s" s="0">
        <v>436</v>
      </c>
      <c r="F709" t="s" s="0">
        <v>41</v>
      </c>
      <c r="G709" s="2" t="n">
        <v>1.0</v>
      </c>
      <c r="H709" t="s" s="0">
        <v>92</v>
      </c>
      <c r="I709" s="3" t="n">
        <v>115.5</v>
      </c>
      <c r="J709" s="3" t="n">
        <v>0.0</v>
      </c>
      <c r="L709" s="3" t="n">
        <v>115.5</v>
      </c>
      <c r="M709" s="3" t="n">
        <v>5.5</v>
      </c>
      <c r="N709" s="3" t="n">
        <v>115.5</v>
      </c>
      <c r="P709" t="s" s="0">
        <v>89</v>
      </c>
      <c r="Q709" s="0"/>
      <c r="R709" s="0"/>
      <c r="S709" s="0"/>
    </row>
    <row r="710">
      <c r="A710" t="s" s="0">
        <v>1095</v>
      </c>
      <c r="B710" t="s" s="0">
        <v>89</v>
      </c>
      <c r="C710" t="s" s="0">
        <v>89</v>
      </c>
      <c r="D710" t="s" s="0">
        <v>1090</v>
      </c>
      <c r="E710" t="s" s="0">
        <v>436</v>
      </c>
      <c r="F710" t="s" s="0">
        <v>42</v>
      </c>
      <c r="G710" s="2" t="n">
        <v>1.0</v>
      </c>
      <c r="H710" t="s" s="0">
        <v>92</v>
      </c>
      <c r="I710" s="3" t="n">
        <v>115.5</v>
      </c>
      <c r="J710" s="3" t="n">
        <v>0.0</v>
      </c>
      <c r="L710" s="3" t="n">
        <v>115.5</v>
      </c>
      <c r="M710" s="3" t="n">
        <v>5.5</v>
      </c>
      <c r="N710" s="3" t="n">
        <v>115.5</v>
      </c>
      <c r="P710" t="s" s="0">
        <v>89</v>
      </c>
      <c r="Q710" s="0"/>
      <c r="R710" s="0"/>
      <c r="S710" s="0"/>
    </row>
    <row r="711">
      <c r="A711" t="s" s="0">
        <v>1096</v>
      </c>
      <c r="B711" t="s" s="0">
        <v>89</v>
      </c>
      <c r="C711" t="s" s="0">
        <v>89</v>
      </c>
      <c r="D711" t="s" s="0">
        <v>1090</v>
      </c>
      <c r="E711" t="s" s="0">
        <v>436</v>
      </c>
      <c r="F711" t="s" s="0">
        <v>43</v>
      </c>
      <c r="G711" s="2" t="n">
        <v>1.0</v>
      </c>
      <c r="H711" t="s" s="0">
        <v>92</v>
      </c>
      <c r="I711" s="3" t="n">
        <v>115.5</v>
      </c>
      <c r="J711" s="3" t="n">
        <v>0.0</v>
      </c>
      <c r="L711" s="3" t="n">
        <v>115.5</v>
      </c>
      <c r="M711" s="3" t="n">
        <v>5.5</v>
      </c>
      <c r="N711" s="3" t="n">
        <v>115.5</v>
      </c>
      <c r="P711" t="s" s="0">
        <v>89</v>
      </c>
      <c r="Q711" s="0"/>
      <c r="R711" s="0"/>
      <c r="S711" s="0"/>
    </row>
    <row r="712">
      <c r="A712" t="s" s="0">
        <v>1097</v>
      </c>
      <c r="B712" t="s" s="0">
        <v>89</v>
      </c>
      <c r="C712" t="s" s="0">
        <v>89</v>
      </c>
      <c r="D712" t="s" s="0">
        <v>1090</v>
      </c>
      <c r="E712" t="s" s="0">
        <v>436</v>
      </c>
      <c r="F712" t="s" s="0">
        <v>44</v>
      </c>
      <c r="G712" s="2" t="n">
        <v>1.0</v>
      </c>
      <c r="H712" t="s" s="0">
        <v>92</v>
      </c>
      <c r="I712" s="3" t="n">
        <v>115.5</v>
      </c>
      <c r="J712" s="3" t="n">
        <v>0.0</v>
      </c>
      <c r="L712" s="3" t="n">
        <v>115.5</v>
      </c>
      <c r="M712" s="3" t="n">
        <v>5.5</v>
      </c>
      <c r="N712" s="3" t="n">
        <v>115.5</v>
      </c>
      <c r="P712" t="s" s="0">
        <v>89</v>
      </c>
      <c r="Q712" s="0"/>
      <c r="R712" s="0"/>
      <c r="S712" s="0"/>
    </row>
    <row r="713">
      <c r="A713" t="s" s="0">
        <v>1098</v>
      </c>
      <c r="B713" t="s" s="0">
        <v>89</v>
      </c>
      <c r="C713" t="s" s="0">
        <v>89</v>
      </c>
      <c r="D713" t="s" s="0">
        <v>1090</v>
      </c>
      <c r="E713" t="s" s="0">
        <v>436</v>
      </c>
      <c r="F713" t="s" s="0">
        <v>47</v>
      </c>
      <c r="G713" s="2" t="n">
        <v>1.0</v>
      </c>
      <c r="H713" t="s" s="0">
        <v>92</v>
      </c>
      <c r="I713" s="3" t="n">
        <v>115.5</v>
      </c>
      <c r="J713" s="3" t="n">
        <v>0.0</v>
      </c>
      <c r="L713" s="3" t="n">
        <v>115.5</v>
      </c>
      <c r="M713" s="3" t="n">
        <v>5.5</v>
      </c>
      <c r="N713" s="3" t="n">
        <v>115.5</v>
      </c>
      <c r="P713" t="s" s="0">
        <v>89</v>
      </c>
      <c r="Q713" s="0"/>
      <c r="R713" s="0"/>
      <c r="S713" s="0"/>
    </row>
    <row r="714">
      <c r="A714" t="s" s="0">
        <v>1099</v>
      </c>
      <c r="B714" t="s" s="0">
        <v>89</v>
      </c>
      <c r="C714" t="s" s="0">
        <v>89</v>
      </c>
      <c r="D714" t="s" s="0">
        <v>1090</v>
      </c>
      <c r="E714" t="s" s="0">
        <v>436</v>
      </c>
      <c r="F714" t="s" s="0">
        <v>51</v>
      </c>
      <c r="G714" s="2" t="n">
        <v>1.0</v>
      </c>
      <c r="H714" t="s" s="0">
        <v>92</v>
      </c>
      <c r="I714" s="3" t="n">
        <v>115.5</v>
      </c>
      <c r="J714" s="3" t="n">
        <v>0.0</v>
      </c>
      <c r="L714" s="3" t="n">
        <v>115.5</v>
      </c>
      <c r="M714" s="3" t="n">
        <v>5.5</v>
      </c>
      <c r="N714" s="3" t="n">
        <v>115.5</v>
      </c>
      <c r="P714" t="s" s="0">
        <v>89</v>
      </c>
      <c r="Q714" s="0"/>
      <c r="R714" s="0"/>
      <c r="S714" s="0"/>
    </row>
    <row r="715">
      <c r="A715" t="s" s="0">
        <v>1100</v>
      </c>
      <c r="B715" t="s" s="0">
        <v>89</v>
      </c>
      <c r="C715" t="s" s="0">
        <v>89</v>
      </c>
      <c r="D715" t="s" s="0">
        <v>1090</v>
      </c>
      <c r="E715" t="s" s="0">
        <v>436</v>
      </c>
      <c r="F715" t="s" s="0">
        <v>52</v>
      </c>
      <c r="G715" s="2" t="n">
        <v>1.0</v>
      </c>
      <c r="H715" t="s" s="0">
        <v>92</v>
      </c>
      <c r="I715" s="3" t="n">
        <v>115.5</v>
      </c>
      <c r="J715" s="3" t="n">
        <v>0.0</v>
      </c>
      <c r="L715" s="3" t="n">
        <v>115.5</v>
      </c>
      <c r="M715" s="3" t="n">
        <v>5.5</v>
      </c>
      <c r="N715" s="3" t="n">
        <v>115.5</v>
      </c>
      <c r="P715" t="s" s="0">
        <v>89</v>
      </c>
      <c r="Q715" s="0"/>
      <c r="R715" s="0"/>
      <c r="S715" s="0"/>
    </row>
    <row r="716">
      <c r="A716" t="s" s="0">
        <v>1101</v>
      </c>
      <c r="B716" t="s" s="0">
        <v>89</v>
      </c>
      <c r="C716" t="s" s="0">
        <v>89</v>
      </c>
      <c r="D716" t="s" s="0">
        <v>1090</v>
      </c>
      <c r="E716" t="s" s="0">
        <v>436</v>
      </c>
      <c r="F716" t="s" s="0">
        <v>53</v>
      </c>
      <c r="G716" s="2" t="n">
        <v>1.0</v>
      </c>
      <c r="H716" t="s" s="0">
        <v>92</v>
      </c>
      <c r="I716" s="3" t="n">
        <v>115.5</v>
      </c>
      <c r="J716" s="3" t="n">
        <v>0.0</v>
      </c>
      <c r="L716" s="3" t="n">
        <v>115.5</v>
      </c>
      <c r="M716" s="3" t="n">
        <v>5.5</v>
      </c>
      <c r="N716" s="3" t="n">
        <v>115.5</v>
      </c>
      <c r="P716" t="s" s="0">
        <v>89</v>
      </c>
      <c r="Q716" s="0"/>
      <c r="R716" s="0"/>
      <c r="S716" s="0"/>
    </row>
    <row r="717">
      <c r="A717" t="s" s="0">
        <v>1102</v>
      </c>
      <c r="B717" t="s" s="0">
        <v>89</v>
      </c>
      <c r="C717" t="s" s="0">
        <v>89</v>
      </c>
      <c r="D717" t="s" s="0">
        <v>1090</v>
      </c>
      <c r="E717" t="s" s="0">
        <v>436</v>
      </c>
      <c r="F717" t="s" s="0">
        <v>54</v>
      </c>
      <c r="G717" s="2" t="n">
        <v>1.0</v>
      </c>
      <c r="H717" t="s" s="0">
        <v>92</v>
      </c>
      <c r="I717" s="3" t="n">
        <v>115.5</v>
      </c>
      <c r="J717" s="3" t="n">
        <v>0.0</v>
      </c>
      <c r="L717" s="3" t="n">
        <v>115.5</v>
      </c>
      <c r="M717" s="3" t="n">
        <v>5.5</v>
      </c>
      <c r="N717" s="3" t="n">
        <v>115.5</v>
      </c>
      <c r="P717" t="s" s="0">
        <v>89</v>
      </c>
      <c r="Q717" s="0"/>
      <c r="R717" s="0"/>
      <c r="S717" s="0"/>
    </row>
    <row r="719">
      <c r="A719" s="1" t="s">
        <v>1103</v>
      </c>
      <c r="C719" s="1" t="s">
        <v>1104</v>
      </c>
    </row>
    <row r="720">
      <c r="A720" t="s" s="0">
        <v>1105</v>
      </c>
      <c r="B720" t="s" s="0">
        <v>89</v>
      </c>
      <c r="C720" t="s" s="0">
        <v>89</v>
      </c>
      <c r="D720" t="s" s="0">
        <v>1106</v>
      </c>
      <c r="E720" t="s" s="0">
        <v>436</v>
      </c>
      <c r="F720" t="s" s="0">
        <v>39</v>
      </c>
      <c r="G720" s="2" t="n">
        <v>20.0</v>
      </c>
      <c r="H720" t="s" s="0">
        <v>114</v>
      </c>
      <c r="I720" s="3" t="n">
        <v>11.55</v>
      </c>
      <c r="J720" s="3" t="n">
        <v>0.0</v>
      </c>
      <c r="L720" s="3" t="n">
        <v>11.55</v>
      </c>
      <c r="M720" s="3" t="n">
        <v>11.0</v>
      </c>
      <c r="N720" s="3" t="n">
        <v>231.0</v>
      </c>
      <c r="P720" t="s" s="0">
        <v>89</v>
      </c>
      <c r="Q720" s="0"/>
      <c r="R720" s="0"/>
      <c r="S720" s="0"/>
    </row>
    <row r="721">
      <c r="A721" t="s" s="0">
        <v>1107</v>
      </c>
      <c r="B721" t="s" s="0">
        <v>89</v>
      </c>
      <c r="C721" t="s" s="0">
        <v>89</v>
      </c>
      <c r="D721" t="s" s="0">
        <v>1106</v>
      </c>
      <c r="E721" t="s" s="0">
        <v>436</v>
      </c>
      <c r="F721" t="s" s="0">
        <v>40</v>
      </c>
      <c r="G721" s="2" t="n">
        <v>20.0</v>
      </c>
      <c r="H721" t="s" s="0">
        <v>114</v>
      </c>
      <c r="I721" s="3" t="n">
        <v>11.55</v>
      </c>
      <c r="J721" s="3" t="n">
        <v>0.0</v>
      </c>
      <c r="L721" s="3" t="n">
        <v>11.55</v>
      </c>
      <c r="M721" s="3" t="n">
        <v>11.0</v>
      </c>
      <c r="N721" s="3" t="n">
        <v>231.0</v>
      </c>
      <c r="P721" t="s" s="0">
        <v>89</v>
      </c>
      <c r="Q721" s="0"/>
      <c r="R721" s="0"/>
      <c r="S721" s="0"/>
    </row>
    <row r="722">
      <c r="A722" t="s" s="0">
        <v>1108</v>
      </c>
      <c r="B722" t="s" s="0">
        <v>89</v>
      </c>
      <c r="C722" t="s" s="0">
        <v>89</v>
      </c>
      <c r="D722" t="s" s="0">
        <v>1106</v>
      </c>
      <c r="E722" t="s" s="0">
        <v>436</v>
      </c>
      <c r="F722" t="s" s="0">
        <v>41</v>
      </c>
      <c r="G722" s="2" t="n">
        <v>20.0</v>
      </c>
      <c r="H722" t="s" s="0">
        <v>114</v>
      </c>
      <c r="I722" s="3" t="n">
        <v>11.55</v>
      </c>
      <c r="J722" s="3" t="n">
        <v>0.0</v>
      </c>
      <c r="L722" s="3" t="n">
        <v>11.55</v>
      </c>
      <c r="M722" s="3" t="n">
        <v>11.0</v>
      </c>
      <c r="N722" s="3" t="n">
        <v>231.0</v>
      </c>
      <c r="P722" t="s" s="0">
        <v>89</v>
      </c>
      <c r="Q722" s="0"/>
      <c r="R722" s="0"/>
      <c r="S722" s="0"/>
    </row>
    <row r="723">
      <c r="A723" t="s" s="0">
        <v>1109</v>
      </c>
      <c r="B723" t="s" s="0">
        <v>89</v>
      </c>
      <c r="C723" t="s" s="0">
        <v>89</v>
      </c>
      <c r="D723" t="s" s="0">
        <v>1106</v>
      </c>
      <c r="E723" t="s" s="0">
        <v>436</v>
      </c>
      <c r="F723" t="s" s="0">
        <v>42</v>
      </c>
      <c r="G723" s="2" t="n">
        <v>25.0</v>
      </c>
      <c r="H723" t="s" s="0">
        <v>114</v>
      </c>
      <c r="I723" s="3" t="n">
        <v>11.55</v>
      </c>
      <c r="J723" s="3" t="n">
        <v>0.0</v>
      </c>
      <c r="L723" s="3" t="n">
        <v>11.55</v>
      </c>
      <c r="M723" s="3" t="n">
        <v>13.75</v>
      </c>
      <c r="N723" s="3" t="n">
        <v>288.75</v>
      </c>
      <c r="P723" t="s" s="0">
        <v>89</v>
      </c>
      <c r="Q723" s="0"/>
      <c r="R723" s="0"/>
      <c r="S723" s="0"/>
    </row>
    <row r="724">
      <c r="A724" t="s" s="0">
        <v>1110</v>
      </c>
      <c r="B724" t="s" s="0">
        <v>89</v>
      </c>
      <c r="C724" t="s" s="0">
        <v>89</v>
      </c>
      <c r="D724" t="s" s="0">
        <v>1106</v>
      </c>
      <c r="E724" t="s" s="0">
        <v>436</v>
      </c>
      <c r="F724" t="s" s="0">
        <v>43</v>
      </c>
      <c r="G724" s="2" t="n">
        <v>20.0</v>
      </c>
      <c r="H724" t="s" s="0">
        <v>114</v>
      </c>
      <c r="I724" s="3" t="n">
        <v>11.55</v>
      </c>
      <c r="J724" s="3" t="n">
        <v>0.0</v>
      </c>
      <c r="L724" s="3" t="n">
        <v>11.55</v>
      </c>
      <c r="M724" s="3" t="n">
        <v>11.0</v>
      </c>
      <c r="N724" s="3" t="n">
        <v>231.0</v>
      </c>
      <c r="P724" t="s" s="0">
        <v>89</v>
      </c>
      <c r="Q724" s="0"/>
      <c r="R724" s="0"/>
      <c r="S724" s="0"/>
    </row>
    <row r="725">
      <c r="A725" t="s" s="0">
        <v>1111</v>
      </c>
      <c r="B725" t="s" s="0">
        <v>89</v>
      </c>
      <c r="C725" t="s" s="0">
        <v>89</v>
      </c>
      <c r="D725" t="s" s="0">
        <v>1112</v>
      </c>
      <c r="E725" t="s" s="0">
        <v>436</v>
      </c>
      <c r="F725" t="s" s="0">
        <v>43</v>
      </c>
      <c r="G725" s="2" t="n">
        <v>10.0</v>
      </c>
      <c r="H725" t="s" s="0">
        <v>120</v>
      </c>
      <c r="I725" s="3" t="n">
        <v>13.78</v>
      </c>
      <c r="J725" s="3" t="n">
        <v>0.0</v>
      </c>
      <c r="L725" s="3" t="n">
        <v>13.78</v>
      </c>
      <c r="M725" s="3" t="n">
        <v>6.56</v>
      </c>
      <c r="N725" s="3" t="n">
        <v>137.81</v>
      </c>
      <c r="P725" t="s" s="0">
        <v>89</v>
      </c>
      <c r="Q725" s="0"/>
      <c r="R725" s="0"/>
      <c r="S725" s="0"/>
    </row>
    <row r="726">
      <c r="A726" t="s" s="0">
        <v>1113</v>
      </c>
      <c r="B726" t="s" s="0">
        <v>89</v>
      </c>
      <c r="C726" t="s" s="0">
        <v>89</v>
      </c>
      <c r="D726" t="s" s="0">
        <v>1106</v>
      </c>
      <c r="E726" t="s" s="0">
        <v>436</v>
      </c>
      <c r="F726" t="s" s="0">
        <v>44</v>
      </c>
      <c r="G726" s="2" t="n">
        <v>15.0</v>
      </c>
      <c r="H726" t="s" s="0">
        <v>114</v>
      </c>
      <c r="I726" s="3" t="n">
        <v>11.55</v>
      </c>
      <c r="J726" s="3" t="n">
        <v>0.0</v>
      </c>
      <c r="L726" s="3" t="n">
        <v>11.55</v>
      </c>
      <c r="M726" s="3" t="n">
        <v>8.25</v>
      </c>
      <c r="N726" s="3" t="n">
        <v>173.25</v>
      </c>
      <c r="P726" t="s" s="0">
        <v>89</v>
      </c>
      <c r="Q726" s="0"/>
      <c r="R726" s="0"/>
      <c r="S726" s="0"/>
    </row>
    <row r="727">
      <c r="A727" t="s" s="0">
        <v>1114</v>
      </c>
      <c r="B727" t="s" s="0">
        <v>89</v>
      </c>
      <c r="C727" t="s" s="0">
        <v>89</v>
      </c>
      <c r="D727" t="s" s="0">
        <v>1112</v>
      </c>
      <c r="E727" t="s" s="0">
        <v>436</v>
      </c>
      <c r="F727" t="s" s="0">
        <v>44</v>
      </c>
      <c r="G727" s="2" t="n">
        <v>10.0</v>
      </c>
      <c r="H727" t="s" s="0">
        <v>120</v>
      </c>
      <c r="I727" s="3" t="n">
        <v>13.78</v>
      </c>
      <c r="J727" s="3" t="n">
        <v>0.0</v>
      </c>
      <c r="L727" s="3" t="n">
        <v>13.78</v>
      </c>
      <c r="M727" s="3" t="n">
        <v>6.56</v>
      </c>
      <c r="N727" s="3" t="n">
        <v>137.81</v>
      </c>
      <c r="P727" t="s" s="0">
        <v>89</v>
      </c>
      <c r="Q727" s="0"/>
      <c r="R727" s="0"/>
      <c r="S727" s="0"/>
    </row>
    <row r="728">
      <c r="A728" t="s" s="0">
        <v>1115</v>
      </c>
      <c r="B728" t="s" s="0">
        <v>89</v>
      </c>
      <c r="C728" t="s" s="0">
        <v>89</v>
      </c>
      <c r="D728" t="s" s="0">
        <v>1106</v>
      </c>
      <c r="E728" t="s" s="0">
        <v>436</v>
      </c>
      <c r="F728" t="s" s="0">
        <v>47</v>
      </c>
      <c r="G728" s="2" t="n">
        <v>25.0</v>
      </c>
      <c r="H728" t="s" s="0">
        <v>114</v>
      </c>
      <c r="I728" s="3" t="n">
        <v>11.55</v>
      </c>
      <c r="J728" s="3" t="n">
        <v>0.0</v>
      </c>
      <c r="L728" s="3" t="n">
        <v>11.55</v>
      </c>
      <c r="M728" s="3" t="n">
        <v>13.75</v>
      </c>
      <c r="N728" s="3" t="n">
        <v>288.75</v>
      </c>
      <c r="P728" t="s" s="0">
        <v>89</v>
      </c>
      <c r="Q728" s="0"/>
      <c r="R728" s="0"/>
      <c r="S728" s="0"/>
    </row>
    <row r="729">
      <c r="A729" t="s" s="0">
        <v>1116</v>
      </c>
      <c r="B729" t="s" s="0">
        <v>89</v>
      </c>
      <c r="C729" t="s" s="0">
        <v>89</v>
      </c>
      <c r="D729" t="s" s="0">
        <v>1106</v>
      </c>
      <c r="E729" t="s" s="0">
        <v>436</v>
      </c>
      <c r="F729" t="s" s="0">
        <v>50</v>
      </c>
      <c r="G729" s="2" t="n">
        <v>10.0</v>
      </c>
      <c r="H729" t="s" s="0">
        <v>114</v>
      </c>
      <c r="I729" s="3" t="n">
        <v>11.55</v>
      </c>
      <c r="J729" s="3" t="n">
        <v>0.0</v>
      </c>
      <c r="L729" s="3" t="n">
        <v>11.55</v>
      </c>
      <c r="M729" s="3" t="n">
        <v>5.5</v>
      </c>
      <c r="N729" s="3" t="n">
        <v>115.5</v>
      </c>
      <c r="P729" t="s" s="0">
        <v>89</v>
      </c>
      <c r="Q729" s="0"/>
      <c r="R729" s="0"/>
      <c r="S729" s="0"/>
    </row>
    <row r="730">
      <c r="A730" t="s" s="0">
        <v>1117</v>
      </c>
      <c r="B730" t="s" s="0">
        <v>89</v>
      </c>
      <c r="C730" t="s" s="0">
        <v>89</v>
      </c>
      <c r="D730" t="s" s="0">
        <v>1112</v>
      </c>
      <c r="E730" t="s" s="0">
        <v>436</v>
      </c>
      <c r="F730" t="s" s="0">
        <v>50</v>
      </c>
      <c r="G730" s="2" t="n">
        <v>10.0</v>
      </c>
      <c r="H730" t="s" s="0">
        <v>120</v>
      </c>
      <c r="I730" s="3" t="n">
        <v>13.78</v>
      </c>
      <c r="J730" s="3" t="n">
        <v>0.0</v>
      </c>
      <c r="L730" s="3" t="n">
        <v>13.78</v>
      </c>
      <c r="M730" s="3" t="n">
        <v>6.56</v>
      </c>
      <c r="N730" s="3" t="n">
        <v>137.81</v>
      </c>
      <c r="P730" t="s" s="0">
        <v>89</v>
      </c>
      <c r="Q730" s="0"/>
      <c r="R730" s="0"/>
      <c r="S730" s="0"/>
    </row>
    <row r="731">
      <c r="A731" t="s" s="0">
        <v>1118</v>
      </c>
      <c r="B731" t="s" s="0">
        <v>89</v>
      </c>
      <c r="C731" t="s" s="0">
        <v>89</v>
      </c>
      <c r="D731" t="s" s="0">
        <v>1106</v>
      </c>
      <c r="E731" t="s" s="0">
        <v>436</v>
      </c>
      <c r="F731" t="s" s="0">
        <v>51</v>
      </c>
      <c r="G731" s="2" t="n">
        <v>25.0</v>
      </c>
      <c r="H731" t="s" s="0">
        <v>114</v>
      </c>
      <c r="I731" s="3" t="n">
        <v>11.55</v>
      </c>
      <c r="J731" s="3" t="n">
        <v>0.0</v>
      </c>
      <c r="L731" s="3" t="n">
        <v>11.55</v>
      </c>
      <c r="M731" s="3" t="n">
        <v>13.75</v>
      </c>
      <c r="N731" s="3" t="n">
        <v>288.75</v>
      </c>
      <c r="P731" t="s" s="0">
        <v>89</v>
      </c>
      <c r="Q731" s="0"/>
      <c r="R731" s="0"/>
      <c r="S731" s="0"/>
    </row>
    <row r="732">
      <c r="A732" t="s" s="0">
        <v>1119</v>
      </c>
      <c r="B732" t="s" s="0">
        <v>89</v>
      </c>
      <c r="C732" t="s" s="0">
        <v>89</v>
      </c>
      <c r="D732" t="s" s="0">
        <v>1106</v>
      </c>
      <c r="E732" t="s" s="0">
        <v>436</v>
      </c>
      <c r="F732" t="s" s="0">
        <v>52</v>
      </c>
      <c r="G732" s="2" t="n">
        <v>5.0</v>
      </c>
      <c r="H732" t="s" s="0">
        <v>114</v>
      </c>
      <c r="I732" s="3" t="n">
        <v>11.55</v>
      </c>
      <c r="J732" s="3" t="n">
        <v>0.0</v>
      </c>
      <c r="L732" s="3" t="n">
        <v>11.55</v>
      </c>
      <c r="M732" s="3" t="n">
        <v>2.75</v>
      </c>
      <c r="N732" s="3" t="n">
        <v>57.75</v>
      </c>
      <c r="P732" t="s" s="0">
        <v>89</v>
      </c>
      <c r="Q732" s="0"/>
      <c r="R732" s="0"/>
      <c r="S732" s="0"/>
    </row>
    <row r="735" s="1" customFormat="true">
      <c r="A735" s="1" t="s">
        <v>1120</v>
      </c>
      <c r="B735" s="1" t="s">
        <v>35</v>
      </c>
      <c r="O735" s="1" t="n">
        <v>168.16</v>
      </c>
    </row>
    <row r="736"/>
    <row r="737">
      <c r="A737" s="1" t="s">
        <v>1121</v>
      </c>
      <c r="C737" s="1" t="s">
        <v>1122</v>
      </c>
    </row>
    <row r="738">
      <c r="A738" t="s" s="0">
        <v>1123</v>
      </c>
      <c r="B738" t="s" s="0">
        <v>89</v>
      </c>
      <c r="C738" t="s" s="0">
        <v>89</v>
      </c>
      <c r="D738" t="s" s="0">
        <v>1124</v>
      </c>
      <c r="E738" t="s" s="0">
        <v>578</v>
      </c>
      <c r="F738" t="s" s="0">
        <v>37</v>
      </c>
      <c r="G738" s="2" t="n">
        <v>2.0</v>
      </c>
      <c r="H738" t="s" s="0">
        <v>92</v>
      </c>
      <c r="I738" s="3" t="n">
        <v>8.27</v>
      </c>
      <c r="J738" s="3" t="n">
        <v>0.0</v>
      </c>
      <c r="L738" s="3" t="n">
        <v>8.27</v>
      </c>
      <c r="M738" s="3" t="n">
        <v>0.79</v>
      </c>
      <c r="N738" s="3" t="n">
        <v>16.54</v>
      </c>
      <c r="P738" t="s" s="0">
        <v>89</v>
      </c>
      <c r="Q738" s="0"/>
      <c r="R738" s="0"/>
      <c r="S738" s="0"/>
    </row>
    <row r="739">
      <c r="A739" t="s" s="0">
        <v>1125</v>
      </c>
      <c r="B739" t="s" s="0">
        <v>89</v>
      </c>
      <c r="C739" t="s" s="0">
        <v>89</v>
      </c>
      <c r="D739" t="s" s="0">
        <v>1126</v>
      </c>
      <c r="E739" t="s" s="0">
        <v>578</v>
      </c>
      <c r="F739" t="s" s="0">
        <v>37</v>
      </c>
      <c r="G739" s="2" t="n">
        <v>1.0</v>
      </c>
      <c r="H739" t="s" s="0">
        <v>92</v>
      </c>
      <c r="I739" s="3" t="n">
        <v>8.27</v>
      </c>
      <c r="J739" s="3" t="n">
        <v>0.0</v>
      </c>
      <c r="L739" s="3" t="n">
        <v>8.27</v>
      </c>
      <c r="M739" s="3" t="n">
        <v>0.39</v>
      </c>
      <c r="N739" s="3" t="n">
        <v>8.27</v>
      </c>
      <c r="P739" t="s" s="0">
        <v>89</v>
      </c>
      <c r="Q739" s="0"/>
      <c r="R739" s="0"/>
      <c r="S739" s="0"/>
    </row>
    <row r="740">
      <c r="A740" t="s" s="0">
        <v>1127</v>
      </c>
      <c r="B740" t="s" s="0">
        <v>89</v>
      </c>
      <c r="C740" t="s" s="0">
        <v>89</v>
      </c>
      <c r="D740" t="s" s="0">
        <v>1128</v>
      </c>
      <c r="E740" t="s" s="0">
        <v>578</v>
      </c>
      <c r="F740" t="s" s="0">
        <v>37</v>
      </c>
      <c r="G740" s="2" t="n">
        <v>1.0</v>
      </c>
      <c r="H740" t="s" s="0">
        <v>92</v>
      </c>
      <c r="I740" s="3" t="n">
        <v>8.27</v>
      </c>
      <c r="J740" s="3" t="n">
        <v>0.0</v>
      </c>
      <c r="L740" s="3" t="n">
        <v>8.27</v>
      </c>
      <c r="M740" s="3" t="n">
        <v>0.39</v>
      </c>
      <c r="N740" s="3" t="n">
        <v>8.27</v>
      </c>
      <c r="P740" t="s" s="0">
        <v>89</v>
      </c>
      <c r="Q740" s="0"/>
      <c r="R740" s="0"/>
      <c r="S740" s="0"/>
    </row>
    <row r="741">
      <c r="A741" t="s" s="0">
        <v>1129</v>
      </c>
      <c r="B741" t="s" s="0">
        <v>89</v>
      </c>
      <c r="C741" t="s" s="0">
        <v>89</v>
      </c>
      <c r="D741" t="s" s="0">
        <v>1124</v>
      </c>
      <c r="E741" t="s" s="0">
        <v>578</v>
      </c>
      <c r="F741" t="s" s="0">
        <v>38</v>
      </c>
      <c r="G741" s="2" t="n">
        <v>1.0</v>
      </c>
      <c r="H741" t="s" s="0">
        <v>92</v>
      </c>
      <c r="I741" s="3" t="n">
        <v>8.27</v>
      </c>
      <c r="J741" s="3" t="n">
        <v>0.0</v>
      </c>
      <c r="L741" s="3" t="n">
        <v>8.27</v>
      </c>
      <c r="M741" s="3" t="n">
        <v>0.39</v>
      </c>
      <c r="N741" s="3" t="n">
        <v>8.27</v>
      </c>
      <c r="P741" t="s" s="0">
        <v>89</v>
      </c>
      <c r="Q741" s="0"/>
      <c r="R741" s="0"/>
      <c r="S741" s="0"/>
    </row>
    <row r="742">
      <c r="A742" t="s" s="0">
        <v>1130</v>
      </c>
      <c r="B742" t="s" s="0">
        <v>89</v>
      </c>
      <c r="C742" t="s" s="0">
        <v>89</v>
      </c>
      <c r="D742" t="s" s="0">
        <v>1126</v>
      </c>
      <c r="E742" t="s" s="0">
        <v>578</v>
      </c>
      <c r="F742" t="s" s="0">
        <v>38</v>
      </c>
      <c r="G742" s="2" t="n">
        <v>1.0</v>
      </c>
      <c r="H742" t="s" s="0">
        <v>92</v>
      </c>
      <c r="I742" s="3" t="n">
        <v>8.27</v>
      </c>
      <c r="J742" s="3" t="n">
        <v>0.0</v>
      </c>
      <c r="L742" s="3" t="n">
        <v>8.27</v>
      </c>
      <c r="M742" s="3" t="n">
        <v>0.39</v>
      </c>
      <c r="N742" s="3" t="n">
        <v>8.27</v>
      </c>
      <c r="P742" t="s" s="0">
        <v>89</v>
      </c>
      <c r="Q742" s="0"/>
      <c r="R742" s="0"/>
      <c r="S742" s="0"/>
    </row>
    <row r="743">
      <c r="A743" t="s" s="0">
        <v>1131</v>
      </c>
      <c r="B743" t="s" s="0">
        <v>89</v>
      </c>
      <c r="C743" t="s" s="0">
        <v>89</v>
      </c>
      <c r="D743" t="s" s="0">
        <v>1128</v>
      </c>
      <c r="E743" t="s" s="0">
        <v>578</v>
      </c>
      <c r="F743" t="s" s="0">
        <v>38</v>
      </c>
      <c r="G743" s="2" t="n">
        <v>1.0</v>
      </c>
      <c r="H743" t="s" s="0">
        <v>92</v>
      </c>
      <c r="I743" s="3" t="n">
        <v>8.27</v>
      </c>
      <c r="J743" s="3" t="n">
        <v>0.0</v>
      </c>
      <c r="L743" s="3" t="n">
        <v>8.27</v>
      </c>
      <c r="M743" s="3" t="n">
        <v>0.39</v>
      </c>
      <c r="N743" s="3" t="n">
        <v>8.27</v>
      </c>
      <c r="P743" t="s" s="0">
        <v>89</v>
      </c>
      <c r="Q743" s="0"/>
      <c r="R743" s="0"/>
      <c r="S743" s="0"/>
    </row>
    <row r="744">
      <c r="A744" t="s" s="0">
        <v>1132</v>
      </c>
      <c r="B744" t="s" s="0">
        <v>89</v>
      </c>
      <c r="C744" t="s" s="0">
        <v>89</v>
      </c>
      <c r="D744" t="s" s="0">
        <v>1133</v>
      </c>
      <c r="E744" t="s" s="0">
        <v>578</v>
      </c>
      <c r="F744" t="s" s="0">
        <v>44</v>
      </c>
      <c r="G744" s="2" t="n">
        <v>1.0</v>
      </c>
      <c r="H744" t="s" s="0">
        <v>92</v>
      </c>
      <c r="I744" s="3" t="n">
        <v>11.03</v>
      </c>
      <c r="J744" s="3" t="n">
        <v>0.0</v>
      </c>
      <c r="L744" s="3" t="n">
        <v>11.03</v>
      </c>
      <c r="M744" s="3" t="n">
        <v>0.53</v>
      </c>
      <c r="N744" s="3" t="n">
        <v>11.03</v>
      </c>
      <c r="P744" t="s" s="0">
        <v>89</v>
      </c>
      <c r="Q744" s="0"/>
      <c r="R744" s="0"/>
      <c r="S744" s="0"/>
    </row>
    <row r="745">
      <c r="A745" t="s" s="0">
        <v>1134</v>
      </c>
      <c r="B745" t="s" s="0">
        <v>89</v>
      </c>
      <c r="C745" t="s" s="0">
        <v>89</v>
      </c>
      <c r="D745" t="s" s="0">
        <v>1124</v>
      </c>
      <c r="E745" t="s" s="0">
        <v>578</v>
      </c>
      <c r="F745" t="s" s="0">
        <v>54</v>
      </c>
      <c r="G745" s="2" t="n">
        <v>2.0</v>
      </c>
      <c r="H745" t="s" s="0">
        <v>92</v>
      </c>
      <c r="I745" s="3" t="n">
        <v>8.27</v>
      </c>
      <c r="J745" s="3" t="n">
        <v>0.0</v>
      </c>
      <c r="L745" s="3" t="n">
        <v>8.27</v>
      </c>
      <c r="M745" s="3" t="n">
        <v>0.79</v>
      </c>
      <c r="N745" s="3" t="n">
        <v>16.54</v>
      </c>
      <c r="P745" t="s" s="0">
        <v>89</v>
      </c>
      <c r="Q745" s="0"/>
      <c r="R745" s="0"/>
      <c r="S745" s="0"/>
    </row>
    <row r="746">
      <c r="A746" t="s" s="0">
        <v>1135</v>
      </c>
      <c r="B746" t="s" s="0">
        <v>89</v>
      </c>
      <c r="C746" t="s" s="0">
        <v>89</v>
      </c>
      <c r="D746" t="s" s="0">
        <v>1126</v>
      </c>
      <c r="E746" t="s" s="0">
        <v>578</v>
      </c>
      <c r="F746" t="s" s="0">
        <v>54</v>
      </c>
      <c r="G746" s="2" t="n">
        <v>1.0</v>
      </c>
      <c r="H746" t="s" s="0">
        <v>92</v>
      </c>
      <c r="I746" s="3" t="n">
        <v>8.27</v>
      </c>
      <c r="J746" s="3" t="n">
        <v>0.0</v>
      </c>
      <c r="L746" s="3" t="n">
        <v>8.27</v>
      </c>
      <c r="M746" s="3" t="n">
        <v>0.39</v>
      </c>
      <c r="N746" s="3" t="n">
        <v>8.27</v>
      </c>
      <c r="P746" t="s" s="0">
        <v>89</v>
      </c>
      <c r="Q746" s="0"/>
      <c r="R746" s="0"/>
      <c r="S746" s="0"/>
    </row>
    <row r="747">
      <c r="A747" t="s" s="0">
        <v>1136</v>
      </c>
      <c r="B747" t="s" s="0">
        <v>89</v>
      </c>
      <c r="C747" t="s" s="0">
        <v>89</v>
      </c>
      <c r="D747" t="s" s="0">
        <v>1128</v>
      </c>
      <c r="E747" t="s" s="0">
        <v>578</v>
      </c>
      <c r="F747" t="s" s="0">
        <v>54</v>
      </c>
      <c r="G747" s="2" t="n">
        <v>1.0</v>
      </c>
      <c r="H747" t="s" s="0">
        <v>92</v>
      </c>
      <c r="I747" s="3" t="n">
        <v>8.27</v>
      </c>
      <c r="J747" s="3" t="n">
        <v>0.0</v>
      </c>
      <c r="L747" s="3" t="n">
        <v>8.27</v>
      </c>
      <c r="M747" s="3" t="n">
        <v>0.39</v>
      </c>
      <c r="N747" s="3" t="n">
        <v>8.27</v>
      </c>
      <c r="P747" t="s" s="0">
        <v>89</v>
      </c>
      <c r="Q747" s="0"/>
      <c r="R747" s="0"/>
      <c r="S747" s="0"/>
    </row>
    <row r="749">
      <c r="A749" s="1" t="s">
        <v>1137</v>
      </c>
      <c r="C749" s="1" t="s">
        <v>1138</v>
      </c>
    </row>
    <row r="750">
      <c r="A750" t="s" s="0">
        <v>1139</v>
      </c>
      <c r="B750" t="s" s="0">
        <v>89</v>
      </c>
      <c r="C750" t="s" s="0">
        <v>89</v>
      </c>
      <c r="D750" t="s" s="0">
        <v>1140</v>
      </c>
      <c r="E750" t="s" s="0">
        <v>578</v>
      </c>
      <c r="F750" t="s" s="0">
        <v>37</v>
      </c>
      <c r="G750" s="2" t="n">
        <v>1.0</v>
      </c>
      <c r="H750" t="s" s="0">
        <v>92</v>
      </c>
      <c r="I750" s="3" t="n">
        <v>33.08</v>
      </c>
      <c r="J750" s="3" t="n">
        <v>0.0</v>
      </c>
      <c r="L750" s="3" t="n">
        <v>33.08</v>
      </c>
      <c r="M750" s="3" t="n">
        <v>1.58</v>
      </c>
      <c r="N750" s="3" t="n">
        <v>33.08</v>
      </c>
      <c r="P750" t="s" s="0">
        <v>89</v>
      </c>
      <c r="Q750" s="0"/>
      <c r="R750" s="0"/>
      <c r="S750" s="0"/>
    </row>
    <row r="751">
      <c r="A751" t="s" s="0">
        <v>1141</v>
      </c>
      <c r="B751" t="s" s="0">
        <v>89</v>
      </c>
      <c r="C751" t="s" s="0">
        <v>89</v>
      </c>
      <c r="D751" t="s" s="0">
        <v>1140</v>
      </c>
      <c r="E751" t="s" s="0">
        <v>578</v>
      </c>
      <c r="F751" t="s" s="0">
        <v>38</v>
      </c>
      <c r="G751" s="2" t="n">
        <v>0.0</v>
      </c>
      <c r="H751" t="s" s="0">
        <v>92</v>
      </c>
      <c r="I751" s="3" t="n">
        <v>0.0</v>
      </c>
      <c r="J751" s="3" t="n">
        <v>0.0</v>
      </c>
      <c r="L751" s="3" t="n">
        <v>0.0</v>
      </c>
      <c r="M751" s="3" t="n">
        <v>0.0</v>
      </c>
      <c r="N751" s="3" t="n">
        <v>0.0</v>
      </c>
      <c r="P751" t="s" s="0">
        <v>89</v>
      </c>
      <c r="Q751" s="0"/>
      <c r="R751" s="0"/>
      <c r="S751" s="0"/>
    </row>
    <row r="752">
      <c r="A752" t="s" s="0">
        <v>1142</v>
      </c>
      <c r="B752" t="s" s="0">
        <v>89</v>
      </c>
      <c r="C752" t="s" s="0">
        <v>89</v>
      </c>
      <c r="D752" t="s" s="0">
        <v>1140</v>
      </c>
      <c r="E752" t="s" s="0">
        <v>578</v>
      </c>
      <c r="F752" t="s" s="0">
        <v>54</v>
      </c>
      <c r="G752" s="2" t="n">
        <v>1.0</v>
      </c>
      <c r="H752" t="s" s="0">
        <v>92</v>
      </c>
      <c r="I752" s="3" t="n">
        <v>33.08</v>
      </c>
      <c r="J752" s="3" t="n">
        <v>0.0</v>
      </c>
      <c r="L752" s="3" t="n">
        <v>33.08</v>
      </c>
      <c r="M752" s="3" t="n">
        <v>1.58</v>
      </c>
      <c r="N752" s="3" t="n">
        <v>33.08</v>
      </c>
      <c r="P752" t="s" s="0">
        <v>89</v>
      </c>
      <c r="Q752" s="0"/>
      <c r="R752" s="0"/>
      <c r="S752" s="0"/>
    </row>
    <row r="755" s="1" customFormat="true">
      <c r="C755" s="1" t="s">
        <v>1143</v>
      </c>
      <c r="O755" s="1" t="n">
        <v>246741.71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R562"/>
  <sheetViews>
    <sheetView workbookViewId="0">
      <pane ySplit="1.0" state="frozen" topLeftCell="A2" activePane="bottomLeft"/>
      <selection pane="bottomLeft"/>
    </sheetView>
  </sheetViews>
  <sheetFormatPr defaultRowHeight="15.0"/>
  <cols>
    <col min="1" max="1" width="8.19921875" customWidth="true" bestFit="true"/>
    <col min="2" max="2" width="40.0" customWidth="true" bestFit="true"/>
    <col min="3" max="3" width="40.0" customWidth="true" bestFit="true"/>
    <col min="4" max="4" width="40.0" customWidth="true" bestFit="true"/>
    <col min="5" max="5" width="31.7890625" customWidth="true" bestFit="true"/>
    <col min="6" max="6" width="6.39453125" customWidth="true" bestFit="true"/>
    <col min="7" max="7" width="5.1328125" customWidth="true" bestFit="true"/>
    <col min="8" max="8" width="10.390625" customWidth="true" bestFit="true"/>
    <col min="9" max="9" width="19.25390625" customWidth="true" bestFit="true"/>
    <col min="10" max="10" width="17.953125" customWidth="true" bestFit="true"/>
    <col min="11" max="11" width="10.640625" customWidth="true" bestFit="true"/>
    <col min="12" max="12" width="8.890625" customWidth="true" bestFit="true"/>
    <col min="13" max="13" width="11.390625" customWidth="true" bestFit="true"/>
    <col min="14" max="14" width="14.94140625" customWidth="true" bestFit="true"/>
    <col min="15" max="15" width="7.3828125" customWidth="true" bestFit="true"/>
    <col min="16" max="16" width="12.98046875" customWidth="true" bestFit="true"/>
    <col min="17" max="17" width="6.7265625" customWidth="true" bestFit="true"/>
    <col min="18" max="18" width="40.0" customWidth="true" bestFit="true"/>
  </cols>
  <sheetData>
    <row r="1" s="1" customFormat="true">
      <c r="A1" s="1" t="s">
        <v>67</v>
      </c>
      <c r="B1" s="1" t="s">
        <v>36</v>
      </c>
      <c r="C1" s="1" t="s">
        <v>70</v>
      </c>
      <c r="D1" s="1" t="s">
        <v>71</v>
      </c>
      <c r="E1" s="1" t="s">
        <v>10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1144</v>
      </c>
      <c r="O1" s="1" t="s">
        <v>81</v>
      </c>
      <c r="P1" s="1" t="s">
        <v>82</v>
      </c>
      <c r="Q1" s="1" t="s">
        <v>83</v>
      </c>
      <c r="R1" s="1" t="s">
        <v>84</v>
      </c>
    </row>
    <row r="3" s="1" customFormat="true">
      <c r="A3" s="1" t="s">
        <v>85</v>
      </c>
      <c r="B3" s="1" t="s">
        <v>37</v>
      </c>
      <c r="N3" s="1" t="n">
        <v>6658.5</v>
      </c>
    </row>
    <row r="4"/>
    <row r="5">
      <c r="A5" t="s" s="0">
        <v>1145</v>
      </c>
      <c r="B5" t="s" s="0">
        <v>89</v>
      </c>
      <c r="C5" t="s" s="0">
        <v>134</v>
      </c>
      <c r="D5" t="s" s="0">
        <v>135</v>
      </c>
      <c r="E5" t="s" s="0">
        <v>14</v>
      </c>
      <c r="F5" s="2" t="n">
        <v>17.5</v>
      </c>
      <c r="G5" t="s" s="0">
        <v>120</v>
      </c>
      <c r="H5" s="3" t="n">
        <v>3.64</v>
      </c>
      <c r="I5" s="3" t="n">
        <v>1.0</v>
      </c>
      <c r="K5" s="3" t="n">
        <v>4.64</v>
      </c>
      <c r="L5" s="3" t="n">
        <v>3.88</v>
      </c>
      <c r="M5" s="3" t="n">
        <v>81.2</v>
      </c>
      <c r="O5" t="s" s="0">
        <v>89</v>
      </c>
      <c r="P5" s="0"/>
      <c r="Q5" s="0"/>
      <c r="R5" s="0"/>
    </row>
    <row r="6">
      <c r="A6" t="s" s="0">
        <v>1146</v>
      </c>
      <c r="B6" t="s" s="0">
        <v>89</v>
      </c>
      <c r="C6" t="s" s="0">
        <v>374</v>
      </c>
      <c r="D6" t="s" s="0">
        <v>375</v>
      </c>
      <c r="E6" t="s" s="0">
        <v>18</v>
      </c>
      <c r="F6" s="2" t="n">
        <v>1.0</v>
      </c>
      <c r="G6" t="s" s="0">
        <v>114</v>
      </c>
      <c r="H6" s="3" t="n">
        <v>31.57</v>
      </c>
      <c r="I6" s="3" t="n">
        <v>46.32</v>
      </c>
      <c r="K6" s="3" t="n">
        <v>77.89</v>
      </c>
      <c r="L6" s="3" t="n">
        <v>3.72</v>
      </c>
      <c r="M6" s="3" t="n">
        <v>77.89</v>
      </c>
      <c r="O6" t="s" s="0">
        <v>89</v>
      </c>
      <c r="P6" s="0"/>
      <c r="Q6" s="0"/>
      <c r="R6" s="0"/>
    </row>
    <row r="7">
      <c r="A7" t="s" s="0">
        <v>1147</v>
      </c>
      <c r="B7" t="s" s="0">
        <v>89</v>
      </c>
      <c r="C7" t="s" s="0">
        <v>577</v>
      </c>
      <c r="D7" t="s" s="0">
        <v>578</v>
      </c>
      <c r="E7" t="s" s="0">
        <v>23</v>
      </c>
      <c r="F7" s="2" t="n">
        <v>0.0</v>
      </c>
      <c r="G7" t="s" s="0">
        <v>92</v>
      </c>
      <c r="H7" s="3" t="n">
        <v>0.0</v>
      </c>
      <c r="I7" s="3" t="n">
        <v>0.0</v>
      </c>
      <c r="K7" s="3" t="n">
        <v>0.0</v>
      </c>
      <c r="L7" s="3" t="n">
        <v>0.0</v>
      </c>
      <c r="M7" s="3" t="n">
        <v>0.0</v>
      </c>
      <c r="O7" t="s" s="0">
        <v>89</v>
      </c>
      <c r="P7" s="0"/>
      <c r="Q7" s="0"/>
      <c r="R7" s="0"/>
    </row>
    <row r="8">
      <c r="A8" t="s" s="0">
        <v>1148</v>
      </c>
      <c r="B8" t="s" s="0">
        <v>89</v>
      </c>
      <c r="C8" t="s" s="0">
        <v>590</v>
      </c>
      <c r="D8" t="s" s="0">
        <v>591</v>
      </c>
      <c r="E8" t="s" s="0">
        <v>23</v>
      </c>
      <c r="F8" s="2" t="n">
        <v>4.0</v>
      </c>
      <c r="G8" t="s" s="0">
        <v>114</v>
      </c>
      <c r="H8" s="3" t="n">
        <v>22.05</v>
      </c>
      <c r="I8" s="3" t="n">
        <v>13.86</v>
      </c>
      <c r="K8" s="3" t="n">
        <v>35.91</v>
      </c>
      <c r="L8" s="3" t="n">
        <v>6.84</v>
      </c>
      <c r="M8" s="3" t="n">
        <v>143.64</v>
      </c>
      <c r="O8" t="s" s="0">
        <v>89</v>
      </c>
      <c r="P8" s="0"/>
      <c r="Q8" s="0"/>
      <c r="R8" s="0"/>
    </row>
    <row r="9">
      <c r="A9" t="s" s="0">
        <v>1149</v>
      </c>
      <c r="B9" t="s" s="0">
        <v>89</v>
      </c>
      <c r="C9" t="s" s="0">
        <v>597</v>
      </c>
      <c r="D9" t="s" s="0">
        <v>598</v>
      </c>
      <c r="E9" t="s" s="0">
        <v>23</v>
      </c>
      <c r="F9" s="2" t="n">
        <v>4.0</v>
      </c>
      <c r="G9" t="s" s="0">
        <v>114</v>
      </c>
      <c r="H9" s="3" t="n">
        <v>11.9</v>
      </c>
      <c r="I9" s="3" t="n">
        <v>7.09</v>
      </c>
      <c r="K9" s="3" t="n">
        <v>18.99</v>
      </c>
      <c r="L9" s="3" t="n">
        <v>3.61</v>
      </c>
      <c r="M9" s="3" t="n">
        <v>75.94</v>
      </c>
      <c r="O9" t="s" s="0">
        <v>89</v>
      </c>
      <c r="P9" s="0"/>
      <c r="Q9" s="0"/>
      <c r="R9" s="0"/>
    </row>
    <row r="10">
      <c r="A10" t="s" s="0">
        <v>1150</v>
      </c>
      <c r="B10" t="s" s="0">
        <v>89</v>
      </c>
      <c r="C10" t="s" s="0">
        <v>600</v>
      </c>
      <c r="D10" t="s" s="0">
        <v>601</v>
      </c>
      <c r="E10" t="s" s="0">
        <v>23</v>
      </c>
      <c r="F10" s="2" t="n">
        <v>1.0</v>
      </c>
      <c r="G10" t="s" s="0">
        <v>114</v>
      </c>
      <c r="H10" s="3" t="n">
        <v>4.86</v>
      </c>
      <c r="I10" s="3" t="n">
        <v>6.6</v>
      </c>
      <c r="K10" s="3" t="n">
        <v>11.46</v>
      </c>
      <c r="L10" s="3" t="n">
        <v>0.54</v>
      </c>
      <c r="M10" s="3" t="n">
        <v>11.46</v>
      </c>
      <c r="O10" t="s" s="0">
        <v>89</v>
      </c>
      <c r="P10" s="0"/>
      <c r="Q10" s="0"/>
      <c r="R10" s="0"/>
    </row>
    <row r="11">
      <c r="A11" t="s" s="0">
        <v>1151</v>
      </c>
      <c r="B11" t="s" s="0">
        <v>89</v>
      </c>
      <c r="C11" t="s" s="0">
        <v>603</v>
      </c>
      <c r="D11" t="s" s="0">
        <v>604</v>
      </c>
      <c r="E11" t="s" s="0">
        <v>23</v>
      </c>
      <c r="F11" s="2" t="n">
        <v>1.0</v>
      </c>
      <c r="G11" t="s" s="0">
        <v>92</v>
      </c>
      <c r="H11" s="3" t="n">
        <v>2.43</v>
      </c>
      <c r="I11" s="3" t="n">
        <v>0.74</v>
      </c>
      <c r="K11" s="3" t="n">
        <v>3.17</v>
      </c>
      <c r="L11" s="3" t="n">
        <v>0.16</v>
      </c>
      <c r="M11" s="3" t="n">
        <v>3.17</v>
      </c>
      <c r="O11" t="s" s="0">
        <v>89</v>
      </c>
      <c r="P11" s="0"/>
      <c r="Q11" s="0"/>
      <c r="R11" s="0"/>
    </row>
    <row r="12">
      <c r="A12" t="s" s="0">
        <v>1152</v>
      </c>
      <c r="B12" t="s" s="0">
        <v>89</v>
      </c>
      <c r="C12" t="s" s="0">
        <v>615</v>
      </c>
      <c r="D12" t="s" s="0">
        <v>578</v>
      </c>
      <c r="E12" t="s" s="0">
        <v>24</v>
      </c>
      <c r="F12" s="2" t="n">
        <v>1.5</v>
      </c>
      <c r="G12" t="s" s="0">
        <v>92</v>
      </c>
      <c r="H12" s="3" t="n">
        <v>123.48</v>
      </c>
      <c r="I12" s="3" t="n">
        <v>0.0</v>
      </c>
      <c r="K12" s="3" t="n">
        <v>123.48</v>
      </c>
      <c r="L12" s="3" t="n">
        <v>8.82</v>
      </c>
      <c r="M12" s="3" t="n">
        <v>185.22</v>
      </c>
      <c r="O12" t="s" s="0">
        <v>89</v>
      </c>
      <c r="P12" s="0"/>
      <c r="Q12" s="0"/>
      <c r="R12" s="0"/>
    </row>
    <row r="13">
      <c r="A13" t="s" s="0">
        <v>1153</v>
      </c>
      <c r="B13" t="s" s="0">
        <v>89</v>
      </c>
      <c r="C13" t="s" s="0">
        <v>633</v>
      </c>
      <c r="D13" t="s" s="0">
        <v>634</v>
      </c>
      <c r="E13" t="s" s="0">
        <v>25</v>
      </c>
      <c r="F13" s="2" t="n">
        <v>15.0</v>
      </c>
      <c r="G13" t="s" s="0">
        <v>114</v>
      </c>
      <c r="H13" s="3" t="n">
        <v>38.59</v>
      </c>
      <c r="I13" s="3" t="n">
        <v>8.4</v>
      </c>
      <c r="K13" s="3" t="n">
        <v>46.99</v>
      </c>
      <c r="L13" s="3" t="n">
        <v>33.56</v>
      </c>
      <c r="M13" s="3" t="n">
        <v>704.81</v>
      </c>
      <c r="O13" t="s" s="0">
        <v>89</v>
      </c>
      <c r="P13" s="0"/>
      <c r="Q13" s="0"/>
      <c r="R13" s="0"/>
    </row>
    <row r="14">
      <c r="A14" t="s" s="0">
        <v>1154</v>
      </c>
      <c r="B14" t="s" s="0">
        <v>89</v>
      </c>
      <c r="C14" t="s" s="0">
        <v>644</v>
      </c>
      <c r="D14" t="s" s="0">
        <v>645</v>
      </c>
      <c r="E14" t="s" s="0">
        <v>25</v>
      </c>
      <c r="F14" s="2" t="n">
        <v>15.0</v>
      </c>
      <c r="G14" t="s" s="0">
        <v>114</v>
      </c>
      <c r="H14" s="3" t="n">
        <v>13.78</v>
      </c>
      <c r="I14" s="3" t="n">
        <v>15.75</v>
      </c>
      <c r="K14" s="3" t="n">
        <v>29.53</v>
      </c>
      <c r="L14" s="3" t="n">
        <v>21.09</v>
      </c>
      <c r="M14" s="3" t="n">
        <v>442.97</v>
      </c>
      <c r="O14" t="s" s="0">
        <v>89</v>
      </c>
      <c r="P14" s="0"/>
      <c r="Q14" s="0"/>
      <c r="R14" s="0"/>
    </row>
    <row r="15">
      <c r="A15" t="s" s="0">
        <v>1155</v>
      </c>
      <c r="B15" t="s" s="0">
        <v>89</v>
      </c>
      <c r="C15" t="s" s="0">
        <v>694</v>
      </c>
      <c r="D15" t="s" s="0">
        <v>578</v>
      </c>
      <c r="E15" t="s" s="0">
        <v>26</v>
      </c>
      <c r="F15" s="2" t="n">
        <v>1.0</v>
      </c>
      <c r="G15" t="s" s="0">
        <v>92</v>
      </c>
      <c r="H15" s="3" t="n">
        <v>99.22</v>
      </c>
      <c r="I15" s="3" t="n">
        <v>0.0</v>
      </c>
      <c r="K15" s="3" t="n">
        <v>99.22</v>
      </c>
      <c r="L15" s="3" t="n">
        <v>4.72</v>
      </c>
      <c r="M15" s="3" t="n">
        <v>99.22</v>
      </c>
      <c r="O15" t="s" s="0">
        <v>89</v>
      </c>
      <c r="P15" s="0"/>
      <c r="Q15" s="0"/>
      <c r="R15" s="0"/>
    </row>
    <row r="16">
      <c r="A16" t="s" s="0">
        <v>1156</v>
      </c>
      <c r="B16" t="s" s="0">
        <v>89</v>
      </c>
      <c r="C16" t="s" s="0">
        <v>696</v>
      </c>
      <c r="D16" t="s" s="0">
        <v>578</v>
      </c>
      <c r="E16" t="s" s="0">
        <v>26</v>
      </c>
      <c r="F16" s="2" t="n">
        <v>0.0</v>
      </c>
      <c r="G16" t="s" s="0">
        <v>120</v>
      </c>
      <c r="H16" s="3" t="n">
        <v>0.0</v>
      </c>
      <c r="I16" s="3" t="n">
        <v>0.0</v>
      </c>
      <c r="K16" s="3" t="n">
        <v>0.0</v>
      </c>
      <c r="L16" s="3" t="n">
        <v>0.0</v>
      </c>
      <c r="M16" s="3" t="n">
        <v>0.0</v>
      </c>
      <c r="O16" t="s" s="0">
        <v>89</v>
      </c>
      <c r="P16" s="0"/>
      <c r="Q16" s="0"/>
      <c r="R16" s="0"/>
    </row>
    <row r="17">
      <c r="A17" t="s" s="0">
        <v>1157</v>
      </c>
      <c r="B17" t="s" s="0">
        <v>89</v>
      </c>
      <c r="C17" t="s" s="0">
        <v>736</v>
      </c>
      <c r="D17" t="s" s="0">
        <v>578</v>
      </c>
      <c r="E17" t="s" s="0">
        <v>28</v>
      </c>
      <c r="F17" s="2" t="n">
        <v>1.0</v>
      </c>
      <c r="G17" t="s" s="0">
        <v>92</v>
      </c>
      <c r="H17" s="3" t="n">
        <v>104.74</v>
      </c>
      <c r="I17" s="3" t="n">
        <v>0.0</v>
      </c>
      <c r="K17" s="3" t="n">
        <v>104.74</v>
      </c>
      <c r="L17" s="3" t="n">
        <v>4.99</v>
      </c>
      <c r="M17" s="3" t="n">
        <v>104.74</v>
      </c>
      <c r="O17" t="s" s="0">
        <v>89</v>
      </c>
      <c r="P17" s="0"/>
      <c r="Q17" s="0"/>
      <c r="R17" s="0"/>
    </row>
    <row r="18">
      <c r="A18" t="s" s="0">
        <v>1158</v>
      </c>
      <c r="B18" t="s" s="0">
        <v>89</v>
      </c>
      <c r="C18" t="s" s="0">
        <v>741</v>
      </c>
      <c r="D18" t="s" s="0">
        <v>578</v>
      </c>
      <c r="E18" t="s" s="0">
        <v>28</v>
      </c>
      <c r="F18" s="2" t="n">
        <v>1.0</v>
      </c>
      <c r="G18" t="s" s="0">
        <v>92</v>
      </c>
      <c r="H18" s="3" t="n">
        <v>55.13</v>
      </c>
      <c r="I18" s="3" t="n">
        <v>0.0</v>
      </c>
      <c r="K18" s="3" t="n">
        <v>55.13</v>
      </c>
      <c r="L18" s="3" t="n">
        <v>2.63</v>
      </c>
      <c r="M18" s="3" t="n">
        <v>55.13</v>
      </c>
      <c r="O18" t="s" s="0">
        <v>89</v>
      </c>
      <c r="P18" s="0"/>
      <c r="Q18" s="0"/>
      <c r="R18" s="0"/>
    </row>
    <row r="19">
      <c r="A19" t="s" s="0">
        <v>1159</v>
      </c>
      <c r="B19" t="s" s="0">
        <v>89</v>
      </c>
      <c r="C19" t="s" s="0">
        <v>746</v>
      </c>
      <c r="D19" t="s" s="0">
        <v>578</v>
      </c>
      <c r="E19" t="s" s="0">
        <v>28</v>
      </c>
      <c r="F19" s="2" t="n">
        <v>1.0</v>
      </c>
      <c r="G19" t="s" s="0">
        <v>92</v>
      </c>
      <c r="H19" s="3" t="n">
        <v>68.91</v>
      </c>
      <c r="I19" s="3" t="n">
        <v>0.0</v>
      </c>
      <c r="K19" s="3" t="n">
        <v>68.91</v>
      </c>
      <c r="L19" s="3" t="n">
        <v>3.28</v>
      </c>
      <c r="M19" s="3" t="n">
        <v>68.91</v>
      </c>
      <c r="O19" t="s" s="0">
        <v>89</v>
      </c>
      <c r="P19" s="0"/>
      <c r="Q19" s="0"/>
      <c r="R19" s="0"/>
    </row>
    <row r="20">
      <c r="A20" t="s" s="0">
        <v>1160</v>
      </c>
      <c r="B20" t="s" s="0">
        <v>89</v>
      </c>
      <c r="C20" t="s" s="0">
        <v>749</v>
      </c>
      <c r="D20" t="s" s="0">
        <v>578</v>
      </c>
      <c r="E20" t="s" s="0">
        <v>28</v>
      </c>
      <c r="F20" s="2" t="n">
        <v>1.0</v>
      </c>
      <c r="G20" t="s" s="0">
        <v>92</v>
      </c>
      <c r="H20" s="3" t="n">
        <v>68.91</v>
      </c>
      <c r="I20" s="3" t="n">
        <v>0.0</v>
      </c>
      <c r="K20" s="3" t="n">
        <v>68.91</v>
      </c>
      <c r="L20" s="3" t="n">
        <v>3.28</v>
      </c>
      <c r="M20" s="3" t="n">
        <v>68.91</v>
      </c>
      <c r="O20" t="s" s="0">
        <v>89</v>
      </c>
      <c r="P20" s="0"/>
      <c r="Q20" s="0"/>
      <c r="R20" s="0"/>
    </row>
    <row r="21">
      <c r="A21" t="s" s="0">
        <v>1161</v>
      </c>
      <c r="B21" t="s" s="0">
        <v>89</v>
      </c>
      <c r="C21" t="s" s="0">
        <v>755</v>
      </c>
      <c r="D21" t="s" s="0">
        <v>578</v>
      </c>
      <c r="E21" t="s" s="0">
        <v>28</v>
      </c>
      <c r="F21" s="2" t="n">
        <v>1.0</v>
      </c>
      <c r="G21" t="s" s="0">
        <v>92</v>
      </c>
      <c r="H21" s="3" t="n">
        <v>81.31</v>
      </c>
      <c r="I21" s="3" t="n">
        <v>0.0</v>
      </c>
      <c r="K21" s="3" t="n">
        <v>81.31</v>
      </c>
      <c r="L21" s="3" t="n">
        <v>3.87</v>
      </c>
      <c r="M21" s="3" t="n">
        <v>81.31</v>
      </c>
      <c r="O21" t="s" s="0">
        <v>89</v>
      </c>
      <c r="P21" s="0"/>
      <c r="Q21" s="0"/>
      <c r="R21" s="0"/>
    </row>
    <row r="22">
      <c r="A22" t="s" s="0">
        <v>1162</v>
      </c>
      <c r="B22" t="s" s="0">
        <v>89</v>
      </c>
      <c r="C22" t="s" s="0">
        <v>763</v>
      </c>
      <c r="D22" t="s" s="0">
        <v>578</v>
      </c>
      <c r="E22" t="s" s="0">
        <v>28</v>
      </c>
      <c r="F22" s="2" t="n">
        <v>1.0</v>
      </c>
      <c r="G22" t="s" s="0">
        <v>92</v>
      </c>
      <c r="H22" s="3" t="n">
        <v>44.1</v>
      </c>
      <c r="I22" s="3" t="n">
        <v>0.0</v>
      </c>
      <c r="K22" s="3" t="n">
        <v>44.1</v>
      </c>
      <c r="L22" s="3" t="n">
        <v>2.1</v>
      </c>
      <c r="M22" s="3" t="n">
        <v>44.1</v>
      </c>
      <c r="O22" t="s" s="0">
        <v>89</v>
      </c>
      <c r="P22" s="0"/>
      <c r="Q22" s="0"/>
      <c r="R22" s="0"/>
    </row>
    <row r="23">
      <c r="A23" t="s" s="0">
        <v>1163</v>
      </c>
      <c r="B23" t="s" s="0">
        <v>89</v>
      </c>
      <c r="C23" t="s" s="0">
        <v>768</v>
      </c>
      <c r="D23" t="s" s="0">
        <v>578</v>
      </c>
      <c r="E23" t="s" s="0">
        <v>28</v>
      </c>
      <c r="F23" s="2" t="n">
        <v>1.0</v>
      </c>
      <c r="G23" t="s" s="0">
        <v>92</v>
      </c>
      <c r="H23" s="3" t="n">
        <v>11.03</v>
      </c>
      <c r="I23" s="3" t="n">
        <v>0.0</v>
      </c>
      <c r="K23" s="3" t="n">
        <v>11.03</v>
      </c>
      <c r="L23" s="3" t="n">
        <v>0.53</v>
      </c>
      <c r="M23" s="3" t="n">
        <v>11.03</v>
      </c>
      <c r="O23" t="s" s="0">
        <v>89</v>
      </c>
      <c r="P23" s="0"/>
      <c r="Q23" s="0"/>
      <c r="R23" s="0"/>
    </row>
    <row r="24">
      <c r="A24" t="s" s="0">
        <v>1164</v>
      </c>
      <c r="B24" t="s" s="0">
        <v>89</v>
      </c>
      <c r="C24" t="s" s="0">
        <v>777</v>
      </c>
      <c r="D24" t="s" s="0">
        <v>578</v>
      </c>
      <c r="E24" t="s" s="0">
        <v>28</v>
      </c>
      <c r="F24" s="2" t="n">
        <v>1.0</v>
      </c>
      <c r="G24" t="s" s="0">
        <v>92</v>
      </c>
      <c r="H24" s="3" t="n">
        <v>96.47</v>
      </c>
      <c r="I24" s="3" t="n">
        <v>0.0</v>
      </c>
      <c r="K24" s="3" t="n">
        <v>96.47</v>
      </c>
      <c r="L24" s="3" t="n">
        <v>4.59</v>
      </c>
      <c r="M24" s="3" t="n">
        <v>96.47</v>
      </c>
      <c r="O24" t="s" s="0">
        <v>89</v>
      </c>
      <c r="P24" s="0"/>
      <c r="Q24" s="0"/>
      <c r="R24" s="0"/>
    </row>
    <row r="25">
      <c r="A25" t="s" s="0">
        <v>1165</v>
      </c>
      <c r="B25" t="s" s="0">
        <v>89</v>
      </c>
      <c r="C25" t="s" s="0">
        <v>780</v>
      </c>
      <c r="D25" t="s" s="0">
        <v>578</v>
      </c>
      <c r="E25" t="s" s="0">
        <v>28</v>
      </c>
      <c r="F25" s="2" t="n">
        <v>1.0</v>
      </c>
      <c r="G25" t="s" s="0">
        <v>92</v>
      </c>
      <c r="H25" s="3" t="n">
        <v>22.05</v>
      </c>
      <c r="I25" s="3" t="n">
        <v>0.0</v>
      </c>
      <c r="K25" s="3" t="n">
        <v>22.05</v>
      </c>
      <c r="L25" s="3" t="n">
        <v>1.05</v>
      </c>
      <c r="M25" s="3" t="n">
        <v>22.05</v>
      </c>
      <c r="O25" t="s" s="0">
        <v>89</v>
      </c>
      <c r="P25" s="0"/>
      <c r="Q25" s="0"/>
      <c r="R25" s="0"/>
    </row>
    <row r="26">
      <c r="A26" t="s" s="0">
        <v>1166</v>
      </c>
      <c r="B26" t="s" s="0">
        <v>89</v>
      </c>
      <c r="C26" t="s" s="0">
        <v>783</v>
      </c>
      <c r="D26" t="s" s="0">
        <v>578</v>
      </c>
      <c r="E26" t="s" s="0">
        <v>28</v>
      </c>
      <c r="F26" s="2" t="n">
        <v>1.0</v>
      </c>
      <c r="G26" t="s" s="0">
        <v>92</v>
      </c>
      <c r="H26" s="3" t="n">
        <v>13.78</v>
      </c>
      <c r="I26" s="3" t="n">
        <v>0.0</v>
      </c>
      <c r="K26" s="3" t="n">
        <v>13.78</v>
      </c>
      <c r="L26" s="3" t="n">
        <v>0.65</v>
      </c>
      <c r="M26" s="3" t="n">
        <v>13.78</v>
      </c>
      <c r="O26" t="s" s="0">
        <v>89</v>
      </c>
      <c r="P26" s="0"/>
      <c r="Q26" s="0"/>
      <c r="R26" s="0"/>
    </row>
    <row r="27">
      <c r="A27" t="s" s="0">
        <v>1167</v>
      </c>
      <c r="B27" t="s" s="0">
        <v>89</v>
      </c>
      <c r="C27" t="s" s="0">
        <v>788</v>
      </c>
      <c r="D27" t="s" s="0">
        <v>578</v>
      </c>
      <c r="E27" t="s" s="0">
        <v>28</v>
      </c>
      <c r="F27" s="2" t="n">
        <v>1.0</v>
      </c>
      <c r="G27" t="s" s="0">
        <v>92</v>
      </c>
      <c r="H27" s="3" t="n">
        <v>79.93</v>
      </c>
      <c r="I27" s="3" t="n">
        <v>0.0</v>
      </c>
      <c r="K27" s="3" t="n">
        <v>79.93</v>
      </c>
      <c r="L27" s="3" t="n">
        <v>3.8</v>
      </c>
      <c r="M27" s="3" t="n">
        <v>79.93</v>
      </c>
      <c r="O27" t="s" s="0">
        <v>89</v>
      </c>
      <c r="P27" s="0"/>
      <c r="Q27" s="0"/>
      <c r="R27" s="0"/>
    </row>
    <row r="28">
      <c r="A28" t="s" s="0">
        <v>1168</v>
      </c>
      <c r="B28" t="s" s="0">
        <v>89</v>
      </c>
      <c r="C28" t="s" s="0">
        <v>790</v>
      </c>
      <c r="D28" t="s" s="0">
        <v>578</v>
      </c>
      <c r="E28" t="s" s="0">
        <v>28</v>
      </c>
      <c r="F28" s="2" t="n">
        <v>1.0</v>
      </c>
      <c r="G28" t="s" s="0">
        <v>150</v>
      </c>
      <c r="H28" s="3" t="n">
        <v>13.78</v>
      </c>
      <c r="I28" s="3" t="n">
        <v>0.0</v>
      </c>
      <c r="K28" s="3" t="n">
        <v>13.78</v>
      </c>
      <c r="L28" s="3" t="n">
        <v>0.65</v>
      </c>
      <c r="M28" s="3" t="n">
        <v>13.78</v>
      </c>
      <c r="O28" t="s" s="0">
        <v>89</v>
      </c>
      <c r="P28" s="0"/>
      <c r="Q28" s="0"/>
      <c r="R28" s="0"/>
    </row>
    <row r="29">
      <c r="A29" t="s" s="0">
        <v>1169</v>
      </c>
      <c r="B29" t="s" s="0">
        <v>89</v>
      </c>
      <c r="C29" t="s" s="0">
        <v>796</v>
      </c>
      <c r="D29" t="s" s="0">
        <v>578</v>
      </c>
      <c r="E29" t="s" s="0">
        <v>28</v>
      </c>
      <c r="F29" s="2" t="n">
        <v>1.0</v>
      </c>
      <c r="G29" t="s" s="0">
        <v>92</v>
      </c>
      <c r="H29" s="3" t="n">
        <v>27.56</v>
      </c>
      <c r="I29" s="3" t="n">
        <v>0.0</v>
      </c>
      <c r="K29" s="3" t="n">
        <v>27.56</v>
      </c>
      <c r="L29" s="3" t="n">
        <v>1.31</v>
      </c>
      <c r="M29" s="3" t="n">
        <v>27.56</v>
      </c>
      <c r="O29" t="s" s="0">
        <v>89</v>
      </c>
      <c r="P29" s="0"/>
      <c r="Q29" s="0"/>
      <c r="R29" s="0"/>
    </row>
    <row r="30">
      <c r="A30" t="s" s="0">
        <v>1170</v>
      </c>
      <c r="B30" t="s" s="0">
        <v>89</v>
      </c>
      <c r="C30" t="s" s="0">
        <v>801</v>
      </c>
      <c r="D30" t="s" s="0">
        <v>802</v>
      </c>
      <c r="E30" t="s" s="0">
        <v>28</v>
      </c>
      <c r="F30" s="2" t="n">
        <v>20.0</v>
      </c>
      <c r="G30" t="s" s="0">
        <v>114</v>
      </c>
      <c r="H30" s="3" t="n">
        <v>7.28</v>
      </c>
      <c r="I30" s="3" t="n">
        <v>1.05</v>
      </c>
      <c r="K30" s="3" t="n">
        <v>8.33</v>
      </c>
      <c r="L30" s="3" t="n">
        <v>7.94</v>
      </c>
      <c r="M30" s="3" t="n">
        <v>166.69</v>
      </c>
      <c r="O30" t="s" s="0">
        <v>89</v>
      </c>
      <c r="P30" s="0"/>
      <c r="Q30" s="0"/>
      <c r="R30" s="0"/>
    </row>
    <row r="31">
      <c r="A31" t="s" s="0">
        <v>1171</v>
      </c>
      <c r="B31" t="s" s="0">
        <v>89</v>
      </c>
      <c r="C31" t="s" s="0">
        <v>837</v>
      </c>
      <c r="D31" t="s" s="0">
        <v>578</v>
      </c>
      <c r="E31" t="s" s="0">
        <v>29</v>
      </c>
      <c r="F31" s="2" t="n">
        <v>1.0</v>
      </c>
      <c r="G31" t="s" s="0">
        <v>812</v>
      </c>
      <c r="H31" s="3" t="n">
        <v>66.15</v>
      </c>
      <c r="I31" s="3" t="n">
        <v>0.0</v>
      </c>
      <c r="K31" s="3" t="n">
        <v>66.15</v>
      </c>
      <c r="L31" s="3" t="n">
        <v>3.15</v>
      </c>
      <c r="M31" s="3" t="n">
        <v>66.15</v>
      </c>
      <c r="O31" t="s" s="0">
        <v>89</v>
      </c>
      <c r="P31" s="0"/>
      <c r="Q31" s="0"/>
      <c r="R31" s="0"/>
    </row>
    <row r="32">
      <c r="A32" t="s" s="0">
        <v>1172</v>
      </c>
      <c r="B32" t="s" s="0">
        <v>89</v>
      </c>
      <c r="C32" t="s" s="0">
        <v>854</v>
      </c>
      <c r="D32" t="s" s="0">
        <v>578</v>
      </c>
      <c r="E32" t="s" s="0">
        <v>29</v>
      </c>
      <c r="F32" s="2" t="n">
        <v>4.0</v>
      </c>
      <c r="G32" t="s" s="0">
        <v>92</v>
      </c>
      <c r="H32" s="3" t="n">
        <v>66.15</v>
      </c>
      <c r="I32" s="3" t="n">
        <v>0.0</v>
      </c>
      <c r="K32" s="3" t="n">
        <v>66.15</v>
      </c>
      <c r="L32" s="3" t="n">
        <v>12.6</v>
      </c>
      <c r="M32" s="3" t="n">
        <v>264.6</v>
      </c>
      <c r="O32" t="s" s="0">
        <v>89</v>
      </c>
      <c r="P32" s="0"/>
      <c r="Q32" s="0"/>
      <c r="R32" s="0"/>
    </row>
    <row r="33">
      <c r="A33" t="s" s="0">
        <v>1173</v>
      </c>
      <c r="B33" t="s" s="0">
        <v>89</v>
      </c>
      <c r="C33" t="s" s="0">
        <v>876</v>
      </c>
      <c r="D33" t="s" s="0">
        <v>578</v>
      </c>
      <c r="E33" t="s" s="0">
        <v>29</v>
      </c>
      <c r="F33" s="2" t="n">
        <v>1.0</v>
      </c>
      <c r="G33" t="s" s="0">
        <v>812</v>
      </c>
      <c r="H33" s="3" t="n">
        <v>66.15</v>
      </c>
      <c r="I33" s="3" t="n">
        <v>0.0</v>
      </c>
      <c r="K33" s="3" t="n">
        <v>66.15</v>
      </c>
      <c r="L33" s="3" t="n">
        <v>3.15</v>
      </c>
      <c r="M33" s="3" t="n">
        <v>66.15</v>
      </c>
      <c r="O33" t="s" s="0">
        <v>89</v>
      </c>
      <c r="P33" s="0"/>
      <c r="Q33" s="0"/>
      <c r="R33" s="0"/>
    </row>
    <row r="34">
      <c r="A34" t="s" s="0">
        <v>1174</v>
      </c>
      <c r="B34" t="s" s="0">
        <v>89</v>
      </c>
      <c r="C34" t="s" s="0">
        <v>898</v>
      </c>
      <c r="D34" t="s" s="0">
        <v>899</v>
      </c>
      <c r="E34" t="s" s="0">
        <v>30</v>
      </c>
      <c r="F34" s="2" t="n">
        <v>17.5</v>
      </c>
      <c r="G34" t="s" s="0">
        <v>120</v>
      </c>
      <c r="H34" s="3" t="n">
        <v>21.0</v>
      </c>
      <c r="I34" s="3" t="n">
        <v>2.1</v>
      </c>
      <c r="K34" s="3" t="n">
        <v>23.1</v>
      </c>
      <c r="L34" s="3" t="n">
        <v>19.25</v>
      </c>
      <c r="M34" s="3" t="n">
        <v>404.25</v>
      </c>
      <c r="O34" t="s" s="0">
        <v>89</v>
      </c>
      <c r="P34" s="0"/>
      <c r="Q34" s="0"/>
      <c r="R34" s="0"/>
    </row>
    <row r="35">
      <c r="A35" t="s" s="0">
        <v>1175</v>
      </c>
      <c r="B35" t="s" s="0">
        <v>89</v>
      </c>
      <c r="C35" t="s" s="0">
        <v>920</v>
      </c>
      <c r="D35" t="s" s="0">
        <v>899</v>
      </c>
      <c r="E35" t="s" s="0">
        <v>31</v>
      </c>
      <c r="F35" s="2" t="n">
        <v>20.799999237060547</v>
      </c>
      <c r="G35" t="s" s="0">
        <v>120</v>
      </c>
      <c r="H35" s="3" t="n">
        <v>21.0</v>
      </c>
      <c r="I35" s="3" t="n">
        <v>2.1</v>
      </c>
      <c r="K35" s="3" t="n">
        <v>23.1</v>
      </c>
      <c r="L35" s="3" t="n">
        <v>22.88</v>
      </c>
      <c r="M35" s="3" t="n">
        <v>480.48</v>
      </c>
      <c r="O35" t="s" s="0">
        <v>89</v>
      </c>
      <c r="P35" s="0"/>
      <c r="Q35" s="0"/>
      <c r="R35" s="0"/>
    </row>
    <row r="36">
      <c r="A36" t="s" s="0">
        <v>1176</v>
      </c>
      <c r="B36" t="s" s="0">
        <v>89</v>
      </c>
      <c r="C36" t="s" s="0">
        <v>922</v>
      </c>
      <c r="D36" t="s" s="0">
        <v>923</v>
      </c>
      <c r="E36" t="s" s="0">
        <v>31</v>
      </c>
      <c r="F36" s="2" t="n">
        <v>0.0</v>
      </c>
      <c r="G36" t="s" s="0">
        <v>120</v>
      </c>
      <c r="H36" s="3" t="n">
        <v>0.0</v>
      </c>
      <c r="I36" s="3" t="n">
        <v>0.0</v>
      </c>
      <c r="K36" s="3" t="n">
        <v>0.0</v>
      </c>
      <c r="L36" s="3" t="n">
        <v>0.0</v>
      </c>
      <c r="M36" s="3" t="n">
        <v>0.0</v>
      </c>
      <c r="O36" t="s" s="0">
        <v>89</v>
      </c>
      <c r="P36" s="0"/>
      <c r="Q36" s="0"/>
      <c r="R36" s="0"/>
    </row>
    <row r="37">
      <c r="A37" t="s" s="0">
        <v>1177</v>
      </c>
      <c r="B37" t="s" s="0">
        <v>89</v>
      </c>
      <c r="C37" t="s" s="0">
        <v>925</v>
      </c>
      <c r="D37" t="s" s="0">
        <v>926</v>
      </c>
      <c r="E37" t="s" s="0">
        <v>31</v>
      </c>
      <c r="F37" s="2" t="n">
        <v>40.79999923706055</v>
      </c>
      <c r="G37" t="s" s="0">
        <v>120</v>
      </c>
      <c r="H37" s="3" t="n">
        <v>18.21</v>
      </c>
      <c r="I37" s="3" t="n">
        <v>34.02</v>
      </c>
      <c r="K37" s="3" t="n">
        <v>52.23</v>
      </c>
      <c r="L37" s="3" t="n">
        <v>101.49</v>
      </c>
      <c r="M37" s="3" t="n">
        <v>2131.03</v>
      </c>
      <c r="O37" t="s" s="0">
        <v>89</v>
      </c>
      <c r="P37" s="0"/>
      <c r="Q37" s="0"/>
      <c r="R37" s="0"/>
    </row>
    <row r="38">
      <c r="A38" t="s" s="0">
        <v>1178</v>
      </c>
      <c r="B38" t="s" s="0">
        <v>89</v>
      </c>
      <c r="C38" t="s" s="0">
        <v>958</v>
      </c>
      <c r="D38" t="s" s="0">
        <v>578</v>
      </c>
      <c r="E38" t="s" s="0">
        <v>31</v>
      </c>
      <c r="F38" s="2" t="n">
        <v>0.0</v>
      </c>
      <c r="G38" t="s" s="0">
        <v>120</v>
      </c>
      <c r="H38" s="3" t="n">
        <v>0.0</v>
      </c>
      <c r="I38" s="3" t="n">
        <v>0.0</v>
      </c>
      <c r="K38" s="3" t="n">
        <v>0.0</v>
      </c>
      <c r="L38" s="3" t="n">
        <v>0.0</v>
      </c>
      <c r="M38" s="3" t="n">
        <v>0.0</v>
      </c>
      <c r="O38" t="s" s="0">
        <v>89</v>
      </c>
      <c r="P38" s="0"/>
      <c r="Q38" s="0"/>
      <c r="R38" s="0"/>
    </row>
    <row r="39">
      <c r="A39" t="s" s="0">
        <v>1179</v>
      </c>
      <c r="B39" t="s" s="0">
        <v>89</v>
      </c>
      <c r="C39" t="s" s="0">
        <v>964</v>
      </c>
      <c r="D39" t="s" s="0">
        <v>965</v>
      </c>
      <c r="E39" t="s" s="0">
        <v>32</v>
      </c>
      <c r="F39" s="2" t="n">
        <v>17.5</v>
      </c>
      <c r="G39" t="s" s="0">
        <v>120</v>
      </c>
      <c r="H39" s="3" t="n">
        <v>12.14</v>
      </c>
      <c r="I39" s="3" t="n">
        <v>9.82</v>
      </c>
      <c r="K39" s="3" t="n">
        <v>21.96</v>
      </c>
      <c r="L39" s="3" t="n">
        <v>18.3</v>
      </c>
      <c r="M39" s="3" t="n">
        <v>384.27</v>
      </c>
      <c r="O39" t="s" s="0">
        <v>89</v>
      </c>
      <c r="P39" s="0"/>
      <c r="Q39" s="0"/>
      <c r="R39" s="0"/>
    </row>
    <row r="40">
      <c r="A40" t="s" s="0">
        <v>1180</v>
      </c>
      <c r="B40" t="s" s="0">
        <v>89</v>
      </c>
      <c r="C40" t="s" s="0">
        <v>980</v>
      </c>
      <c r="D40" t="s" s="0">
        <v>578</v>
      </c>
      <c r="E40" t="s" s="0">
        <v>32</v>
      </c>
      <c r="F40" s="2" t="n">
        <v>0.0</v>
      </c>
      <c r="G40" t="s" s="0">
        <v>120</v>
      </c>
      <c r="H40" s="3" t="n">
        <v>0.0</v>
      </c>
      <c r="I40" s="3" t="n">
        <v>0.0</v>
      </c>
      <c r="K40" s="3" t="n">
        <v>0.0</v>
      </c>
      <c r="L40" s="3" t="n">
        <v>0.0</v>
      </c>
      <c r="M40" s="3" t="n">
        <v>0.0</v>
      </c>
      <c r="O40" t="s" s="0">
        <v>89</v>
      </c>
      <c r="P40" s="0"/>
      <c r="Q40" s="0"/>
      <c r="R40" s="0"/>
    </row>
    <row r="41">
      <c r="A41" t="s" s="0">
        <v>1181</v>
      </c>
      <c r="B41" t="s" s="0">
        <v>89</v>
      </c>
      <c r="C41" t="s" s="0">
        <v>982</v>
      </c>
      <c r="D41" t="s" s="0">
        <v>923</v>
      </c>
      <c r="E41" t="s" s="0">
        <v>32</v>
      </c>
      <c r="F41" s="2" t="n">
        <v>0.0</v>
      </c>
      <c r="G41" t="s" s="0">
        <v>120</v>
      </c>
      <c r="H41" s="3" t="n">
        <v>0.0</v>
      </c>
      <c r="I41" s="3" t="n">
        <v>0.0</v>
      </c>
      <c r="K41" s="3" t="n">
        <v>0.0</v>
      </c>
      <c r="L41" s="3" t="n">
        <v>0.0</v>
      </c>
      <c r="M41" s="3" t="n">
        <v>0.0</v>
      </c>
      <c r="O41" t="s" s="0">
        <v>89</v>
      </c>
      <c r="P41" s="0"/>
      <c r="Q41" s="0"/>
      <c r="R41" s="0"/>
    </row>
    <row r="42">
      <c r="A42" t="s" s="0">
        <v>1182</v>
      </c>
      <c r="B42" t="s" s="0">
        <v>89</v>
      </c>
      <c r="C42" t="s" s="0">
        <v>984</v>
      </c>
      <c r="D42" t="s" s="0">
        <v>578</v>
      </c>
      <c r="E42" t="s" s="0">
        <v>32</v>
      </c>
      <c r="F42" s="2" t="n">
        <v>0.0</v>
      </c>
      <c r="G42" t="s" s="0">
        <v>114</v>
      </c>
      <c r="H42" s="3" t="n">
        <v>0.0</v>
      </c>
      <c r="I42" s="3" t="n">
        <v>0.0</v>
      </c>
      <c r="K42" s="3" t="n">
        <v>0.0</v>
      </c>
      <c r="L42" s="3" t="n">
        <v>0.0</v>
      </c>
      <c r="M42" s="3" t="n">
        <v>0.0</v>
      </c>
      <c r="O42" t="s" s="0">
        <v>89</v>
      </c>
      <c r="P42" s="0"/>
      <c r="Q42" s="0"/>
      <c r="R42" s="0"/>
    </row>
    <row r="43">
      <c r="A43" t="s" s="0">
        <v>1183</v>
      </c>
      <c r="B43" t="s" s="0">
        <v>89</v>
      </c>
      <c r="C43" t="s" s="0">
        <v>1090</v>
      </c>
      <c r="D43" t="s" s="0">
        <v>436</v>
      </c>
      <c r="E43" t="s" s="0">
        <v>34</v>
      </c>
      <c r="F43" s="2" t="n">
        <v>1.0</v>
      </c>
      <c r="G43" t="s" s="0">
        <v>92</v>
      </c>
      <c r="H43" s="3" t="n">
        <v>115.5</v>
      </c>
      <c r="I43" s="3" t="n">
        <v>0.0</v>
      </c>
      <c r="K43" s="3" t="n">
        <v>115.5</v>
      </c>
      <c r="L43" s="3" t="n">
        <v>5.5</v>
      </c>
      <c r="M43" s="3" t="n">
        <v>115.5</v>
      </c>
      <c r="O43" t="s" s="0">
        <v>89</v>
      </c>
      <c r="P43" s="0"/>
      <c r="Q43" s="0"/>
      <c r="R43" s="0"/>
    </row>
    <row r="44">
      <c r="A44" t="s" s="0">
        <v>1184</v>
      </c>
      <c r="B44" t="s" s="0">
        <v>89</v>
      </c>
      <c r="C44" t="s" s="0">
        <v>1124</v>
      </c>
      <c r="D44" t="s" s="0">
        <v>578</v>
      </c>
      <c r="E44" t="s" s="0">
        <v>35</v>
      </c>
      <c r="F44" s="2" t="n">
        <v>2.0</v>
      </c>
      <c r="G44" t="s" s="0">
        <v>92</v>
      </c>
      <c r="H44" s="3" t="n">
        <v>8.27</v>
      </c>
      <c r="I44" s="3" t="n">
        <v>0.0</v>
      </c>
      <c r="K44" s="3" t="n">
        <v>8.27</v>
      </c>
      <c r="L44" s="3" t="n">
        <v>0.79</v>
      </c>
      <c r="M44" s="3" t="n">
        <v>16.54</v>
      </c>
      <c r="O44" t="s" s="0">
        <v>89</v>
      </c>
      <c r="P44" s="0"/>
      <c r="Q44" s="0"/>
      <c r="R44" s="0"/>
    </row>
    <row r="45">
      <c r="A45" t="s" s="0">
        <v>1185</v>
      </c>
      <c r="B45" t="s" s="0">
        <v>89</v>
      </c>
      <c r="C45" t="s" s="0">
        <v>1126</v>
      </c>
      <c r="D45" t="s" s="0">
        <v>578</v>
      </c>
      <c r="E45" t="s" s="0">
        <v>35</v>
      </c>
      <c r="F45" s="2" t="n">
        <v>1.0</v>
      </c>
      <c r="G45" t="s" s="0">
        <v>92</v>
      </c>
      <c r="H45" s="3" t="n">
        <v>8.27</v>
      </c>
      <c r="I45" s="3" t="n">
        <v>0.0</v>
      </c>
      <c r="K45" s="3" t="n">
        <v>8.27</v>
      </c>
      <c r="L45" s="3" t="n">
        <v>0.39</v>
      </c>
      <c r="M45" s="3" t="n">
        <v>8.27</v>
      </c>
      <c r="O45" t="s" s="0">
        <v>89</v>
      </c>
      <c r="P45" s="0"/>
      <c r="Q45" s="0"/>
      <c r="R45" s="0"/>
    </row>
    <row r="46">
      <c r="A46" t="s" s="0">
        <v>1186</v>
      </c>
      <c r="B46" t="s" s="0">
        <v>89</v>
      </c>
      <c r="C46" t="s" s="0">
        <v>1128</v>
      </c>
      <c r="D46" t="s" s="0">
        <v>578</v>
      </c>
      <c r="E46" t="s" s="0">
        <v>35</v>
      </c>
      <c r="F46" s="2" t="n">
        <v>1.0</v>
      </c>
      <c r="G46" t="s" s="0">
        <v>92</v>
      </c>
      <c r="H46" s="3" t="n">
        <v>8.27</v>
      </c>
      <c r="I46" s="3" t="n">
        <v>0.0</v>
      </c>
      <c r="K46" s="3" t="n">
        <v>8.27</v>
      </c>
      <c r="L46" s="3" t="n">
        <v>0.39</v>
      </c>
      <c r="M46" s="3" t="n">
        <v>8.27</v>
      </c>
      <c r="O46" t="s" s="0">
        <v>89</v>
      </c>
      <c r="P46" s="0"/>
      <c r="Q46" s="0"/>
      <c r="R46" s="0"/>
    </row>
    <row r="47">
      <c r="A47" t="s" s="0">
        <v>1187</v>
      </c>
      <c r="B47" t="s" s="0">
        <v>89</v>
      </c>
      <c r="C47" t="s" s="0">
        <v>1140</v>
      </c>
      <c r="D47" t="s" s="0">
        <v>578</v>
      </c>
      <c r="E47" t="s" s="0">
        <v>35</v>
      </c>
      <c r="F47" s="2" t="n">
        <v>1.0</v>
      </c>
      <c r="G47" t="s" s="0">
        <v>92</v>
      </c>
      <c r="H47" s="3" t="n">
        <v>33.08</v>
      </c>
      <c r="I47" s="3" t="n">
        <v>0.0</v>
      </c>
      <c r="K47" s="3" t="n">
        <v>33.08</v>
      </c>
      <c r="L47" s="3" t="n">
        <v>1.58</v>
      </c>
      <c r="M47" s="3" t="n">
        <v>33.08</v>
      </c>
      <c r="O47" t="s" s="0">
        <v>89</v>
      </c>
      <c r="P47" s="0"/>
      <c r="Q47" s="0"/>
      <c r="R47" s="0"/>
    </row>
    <row r="49" s="1" customFormat="true">
      <c r="A49" s="1" t="s">
        <v>158</v>
      </c>
      <c r="B49" s="1" t="s">
        <v>38</v>
      </c>
      <c r="N49" s="1" t="n">
        <v>5336.97</v>
      </c>
    </row>
    <row r="50"/>
    <row r="51">
      <c r="A51" t="s" s="0">
        <v>1188</v>
      </c>
      <c r="B51" t="s" s="0">
        <v>89</v>
      </c>
      <c r="C51" t="s" s="0">
        <v>134</v>
      </c>
      <c r="D51" t="s" s="0">
        <v>135</v>
      </c>
      <c r="E51" t="s" s="0">
        <v>14</v>
      </c>
      <c r="F51" s="2" t="n">
        <v>3.869999885559082</v>
      </c>
      <c r="G51" t="s" s="0">
        <v>120</v>
      </c>
      <c r="H51" s="3" t="n">
        <v>3.64</v>
      </c>
      <c r="I51" s="3" t="n">
        <v>1.0</v>
      </c>
      <c r="K51" s="3" t="n">
        <v>4.64</v>
      </c>
      <c r="L51" s="3" t="n">
        <v>0.86</v>
      </c>
      <c r="M51" s="3" t="n">
        <v>17.96</v>
      </c>
      <c r="O51" t="s" s="0">
        <v>89</v>
      </c>
      <c r="P51" s="0"/>
      <c r="Q51" s="0"/>
      <c r="R51" s="0"/>
    </row>
    <row r="52">
      <c r="A52" t="s" s="0">
        <v>1189</v>
      </c>
      <c r="B52" t="s" s="0">
        <v>89</v>
      </c>
      <c r="C52" t="s" s="0">
        <v>265</v>
      </c>
      <c r="D52" t="s" s="0">
        <v>266</v>
      </c>
      <c r="E52" t="s" s="0">
        <v>17</v>
      </c>
      <c r="F52" s="2" t="n">
        <v>3.869999885559082</v>
      </c>
      <c r="G52" t="s" s="0">
        <v>120</v>
      </c>
      <c r="H52" s="3" t="n">
        <v>6.07</v>
      </c>
      <c r="I52" s="3" t="n">
        <v>13.36</v>
      </c>
      <c r="K52" s="3" t="n">
        <v>19.43</v>
      </c>
      <c r="L52" s="3" t="n">
        <v>3.58</v>
      </c>
      <c r="M52" s="3" t="n">
        <v>75.18</v>
      </c>
      <c r="O52" t="s" s="0">
        <v>89</v>
      </c>
      <c r="P52" s="0"/>
      <c r="Q52" s="0"/>
      <c r="R52" s="0"/>
    </row>
    <row r="53">
      <c r="A53" t="s" s="0">
        <v>1190</v>
      </c>
      <c r="B53" t="s" s="0">
        <v>89</v>
      </c>
      <c r="C53" t="s" s="0">
        <v>441</v>
      </c>
      <c r="D53" t="s" s="0">
        <v>442</v>
      </c>
      <c r="E53" t="s" s="0">
        <v>20</v>
      </c>
      <c r="F53" s="2" t="n">
        <v>15.0</v>
      </c>
      <c r="G53" t="s" s="0">
        <v>120</v>
      </c>
      <c r="H53" s="3" t="n">
        <v>59.01</v>
      </c>
      <c r="I53" s="3" t="n">
        <v>43.51</v>
      </c>
      <c r="K53" s="3" t="n">
        <v>102.52</v>
      </c>
      <c r="L53" s="3" t="n">
        <v>73.23</v>
      </c>
      <c r="M53" s="3" t="n">
        <v>1537.85</v>
      </c>
      <c r="O53" t="s" s="0">
        <v>89</v>
      </c>
      <c r="P53" s="0"/>
      <c r="Q53" s="0"/>
      <c r="R53" s="0"/>
    </row>
    <row r="54">
      <c r="A54" t="s" s="0">
        <v>1191</v>
      </c>
      <c r="B54" t="s" s="0">
        <v>89</v>
      </c>
      <c r="C54" t="s" s="0">
        <v>554</v>
      </c>
      <c r="D54" t="s" s="0">
        <v>555</v>
      </c>
      <c r="E54" t="s" s="0">
        <v>22</v>
      </c>
      <c r="F54" s="2" t="n">
        <v>3.869999885559082</v>
      </c>
      <c r="G54" t="s" s="0">
        <v>120</v>
      </c>
      <c r="H54" s="3" t="n">
        <v>30.32</v>
      </c>
      <c r="I54" s="3" t="n">
        <v>34.65</v>
      </c>
      <c r="K54" s="3" t="n">
        <v>64.97</v>
      </c>
      <c r="L54" s="3" t="n">
        <v>11.97</v>
      </c>
      <c r="M54" s="3" t="n">
        <v>251.43</v>
      </c>
      <c r="O54" t="s" s="0">
        <v>89</v>
      </c>
      <c r="P54" s="0"/>
      <c r="Q54" s="0"/>
      <c r="R54" s="0"/>
    </row>
    <row r="55">
      <c r="A55" t="s" s="0">
        <v>1192</v>
      </c>
      <c r="B55" t="s" s="0">
        <v>89</v>
      </c>
      <c r="C55" t="s" s="0">
        <v>562</v>
      </c>
      <c r="D55" t="s" s="0">
        <v>563</v>
      </c>
      <c r="E55" t="s" s="0">
        <v>22</v>
      </c>
      <c r="F55" s="2" t="n">
        <v>3.869999885559082</v>
      </c>
      <c r="G55" t="s" s="0">
        <v>120</v>
      </c>
      <c r="H55" s="3" t="n">
        <v>20.16</v>
      </c>
      <c r="I55" s="3" t="n">
        <v>5.73</v>
      </c>
      <c r="K55" s="3" t="n">
        <v>25.89</v>
      </c>
      <c r="L55" s="3" t="n">
        <v>4.78</v>
      </c>
      <c r="M55" s="3" t="n">
        <v>100.21</v>
      </c>
      <c r="O55" t="s" s="0">
        <v>89</v>
      </c>
      <c r="P55" s="0"/>
      <c r="Q55" s="0"/>
      <c r="R55" s="0"/>
    </row>
    <row r="56">
      <c r="A56" t="s" s="0">
        <v>1193</v>
      </c>
      <c r="B56" t="s" s="0">
        <v>89</v>
      </c>
      <c r="C56" t="s" s="0">
        <v>615</v>
      </c>
      <c r="D56" t="s" s="0">
        <v>578</v>
      </c>
      <c r="E56" t="s" s="0">
        <v>24</v>
      </c>
      <c r="F56" s="2" t="n">
        <v>1.5</v>
      </c>
      <c r="G56" t="s" s="0">
        <v>92</v>
      </c>
      <c r="H56" s="3" t="n">
        <v>123.48</v>
      </c>
      <c r="I56" s="3" t="n">
        <v>0.0</v>
      </c>
      <c r="K56" s="3" t="n">
        <v>123.48</v>
      </c>
      <c r="L56" s="3" t="n">
        <v>8.82</v>
      </c>
      <c r="M56" s="3" t="n">
        <v>185.22</v>
      </c>
      <c r="O56" t="s" s="0">
        <v>89</v>
      </c>
      <c r="P56" s="0"/>
      <c r="Q56" s="0"/>
      <c r="R56" s="0"/>
    </row>
    <row r="57">
      <c r="A57" t="s" s="0">
        <v>1194</v>
      </c>
      <c r="B57" t="s" s="0">
        <v>89</v>
      </c>
      <c r="C57" t="s" s="0">
        <v>633</v>
      </c>
      <c r="D57" t="s" s="0">
        <v>634</v>
      </c>
      <c r="E57" t="s" s="0">
        <v>25</v>
      </c>
      <c r="F57" s="2" t="n">
        <v>0.0</v>
      </c>
      <c r="G57" t="s" s="0">
        <v>114</v>
      </c>
      <c r="H57" s="3" t="n">
        <v>0.0</v>
      </c>
      <c r="I57" s="3" t="n">
        <v>0.0</v>
      </c>
      <c r="K57" s="3" t="n">
        <v>0.0</v>
      </c>
      <c r="L57" s="3" t="n">
        <v>0.0</v>
      </c>
      <c r="M57" s="3" t="n">
        <v>0.0</v>
      </c>
      <c r="O57" t="s" s="0">
        <v>89</v>
      </c>
      <c r="P57" s="0"/>
      <c r="Q57" s="0"/>
      <c r="R57" s="0"/>
    </row>
    <row r="58">
      <c r="A58" t="s" s="0">
        <v>1195</v>
      </c>
      <c r="B58" t="s" s="0">
        <v>89</v>
      </c>
      <c r="C58" t="s" s="0">
        <v>644</v>
      </c>
      <c r="D58" t="s" s="0">
        <v>645</v>
      </c>
      <c r="E58" t="s" s="0">
        <v>25</v>
      </c>
      <c r="F58" s="2" t="n">
        <v>0.0</v>
      </c>
      <c r="G58" t="s" s="0">
        <v>114</v>
      </c>
      <c r="H58" s="3" t="n">
        <v>0.0</v>
      </c>
      <c r="I58" s="3" t="n">
        <v>0.0</v>
      </c>
      <c r="K58" s="3" t="n">
        <v>0.0</v>
      </c>
      <c r="L58" s="3" t="n">
        <v>0.0</v>
      </c>
      <c r="M58" s="3" t="n">
        <v>0.0</v>
      </c>
      <c r="O58" t="s" s="0">
        <v>89</v>
      </c>
      <c r="P58" s="0"/>
      <c r="Q58" s="0"/>
      <c r="R58" s="0"/>
    </row>
    <row r="59">
      <c r="A59" t="s" s="0">
        <v>1196</v>
      </c>
      <c r="B59" t="s" s="0">
        <v>89</v>
      </c>
      <c r="C59" t="s" s="0">
        <v>694</v>
      </c>
      <c r="D59" t="s" s="0">
        <v>578</v>
      </c>
      <c r="E59" t="s" s="0">
        <v>26</v>
      </c>
      <c r="F59" s="2" t="n">
        <v>1.0</v>
      </c>
      <c r="G59" t="s" s="0">
        <v>92</v>
      </c>
      <c r="H59" s="3" t="n">
        <v>99.22</v>
      </c>
      <c r="I59" s="3" t="n">
        <v>0.0</v>
      </c>
      <c r="K59" s="3" t="n">
        <v>99.22</v>
      </c>
      <c r="L59" s="3" t="n">
        <v>4.72</v>
      </c>
      <c r="M59" s="3" t="n">
        <v>99.22</v>
      </c>
      <c r="O59" t="s" s="0">
        <v>89</v>
      </c>
      <c r="P59" s="0"/>
      <c r="Q59" s="0"/>
      <c r="R59" s="0"/>
    </row>
    <row r="60">
      <c r="A60" t="s" s="0">
        <v>1197</v>
      </c>
      <c r="B60" t="s" s="0">
        <v>89</v>
      </c>
      <c r="C60" t="s" s="0">
        <v>696</v>
      </c>
      <c r="D60" t="s" s="0">
        <v>578</v>
      </c>
      <c r="E60" t="s" s="0">
        <v>26</v>
      </c>
      <c r="F60" s="2" t="n">
        <v>0.0</v>
      </c>
      <c r="G60" t="s" s="0">
        <v>120</v>
      </c>
      <c r="H60" s="3" t="n">
        <v>0.0</v>
      </c>
      <c r="I60" s="3" t="n">
        <v>0.0</v>
      </c>
      <c r="K60" s="3" t="n">
        <v>0.0</v>
      </c>
      <c r="L60" s="3" t="n">
        <v>0.0</v>
      </c>
      <c r="M60" s="3" t="n">
        <v>0.0</v>
      </c>
      <c r="O60" t="s" s="0">
        <v>89</v>
      </c>
      <c r="P60" s="0"/>
      <c r="Q60" s="0"/>
      <c r="R60" s="0"/>
    </row>
    <row r="61">
      <c r="A61" t="s" s="0">
        <v>1198</v>
      </c>
      <c r="B61" t="s" s="0">
        <v>89</v>
      </c>
      <c r="C61" t="s" s="0">
        <v>736</v>
      </c>
      <c r="D61" t="s" s="0">
        <v>578</v>
      </c>
      <c r="E61" t="s" s="0">
        <v>28</v>
      </c>
      <c r="F61" s="2" t="n">
        <v>1.0</v>
      </c>
      <c r="G61" t="s" s="0">
        <v>92</v>
      </c>
      <c r="H61" s="3" t="n">
        <v>104.74</v>
      </c>
      <c r="I61" s="3" t="n">
        <v>0.0</v>
      </c>
      <c r="K61" s="3" t="n">
        <v>104.74</v>
      </c>
      <c r="L61" s="3" t="n">
        <v>4.99</v>
      </c>
      <c r="M61" s="3" t="n">
        <v>104.74</v>
      </c>
      <c r="O61" t="s" s="0">
        <v>89</v>
      </c>
      <c r="P61" s="0"/>
      <c r="Q61" s="0"/>
      <c r="R61" s="0"/>
    </row>
    <row r="62">
      <c r="A62" t="s" s="0">
        <v>1199</v>
      </c>
      <c r="B62" t="s" s="0">
        <v>89</v>
      </c>
      <c r="C62" t="s" s="0">
        <v>741</v>
      </c>
      <c r="D62" t="s" s="0">
        <v>578</v>
      </c>
      <c r="E62" t="s" s="0">
        <v>28</v>
      </c>
      <c r="F62" s="2" t="n">
        <v>1.0</v>
      </c>
      <c r="G62" t="s" s="0">
        <v>92</v>
      </c>
      <c r="H62" s="3" t="n">
        <v>55.13</v>
      </c>
      <c r="I62" s="3" t="n">
        <v>0.0</v>
      </c>
      <c r="K62" s="3" t="n">
        <v>55.13</v>
      </c>
      <c r="L62" s="3" t="n">
        <v>2.63</v>
      </c>
      <c r="M62" s="3" t="n">
        <v>55.13</v>
      </c>
      <c r="O62" t="s" s="0">
        <v>89</v>
      </c>
      <c r="P62" s="0"/>
      <c r="Q62" s="0"/>
      <c r="R62" s="0"/>
    </row>
    <row r="63">
      <c r="A63" t="s" s="0">
        <v>1200</v>
      </c>
      <c r="B63" t="s" s="0">
        <v>89</v>
      </c>
      <c r="C63" t="s" s="0">
        <v>746</v>
      </c>
      <c r="D63" t="s" s="0">
        <v>578</v>
      </c>
      <c r="E63" t="s" s="0">
        <v>28</v>
      </c>
      <c r="F63" s="2" t="n">
        <v>1.0</v>
      </c>
      <c r="G63" t="s" s="0">
        <v>92</v>
      </c>
      <c r="H63" s="3" t="n">
        <v>68.91</v>
      </c>
      <c r="I63" s="3" t="n">
        <v>0.0</v>
      </c>
      <c r="K63" s="3" t="n">
        <v>68.91</v>
      </c>
      <c r="L63" s="3" t="n">
        <v>3.28</v>
      </c>
      <c r="M63" s="3" t="n">
        <v>68.91</v>
      </c>
      <c r="O63" t="s" s="0">
        <v>89</v>
      </c>
      <c r="P63" s="0"/>
      <c r="Q63" s="0"/>
      <c r="R63" s="0"/>
    </row>
    <row r="64">
      <c r="A64" t="s" s="0">
        <v>1201</v>
      </c>
      <c r="B64" t="s" s="0">
        <v>89</v>
      </c>
      <c r="C64" t="s" s="0">
        <v>749</v>
      </c>
      <c r="D64" t="s" s="0">
        <v>578</v>
      </c>
      <c r="E64" t="s" s="0">
        <v>28</v>
      </c>
      <c r="F64" s="2" t="n">
        <v>1.0</v>
      </c>
      <c r="G64" t="s" s="0">
        <v>92</v>
      </c>
      <c r="H64" s="3" t="n">
        <v>68.91</v>
      </c>
      <c r="I64" s="3" t="n">
        <v>0.0</v>
      </c>
      <c r="K64" s="3" t="n">
        <v>68.91</v>
      </c>
      <c r="L64" s="3" t="n">
        <v>3.28</v>
      </c>
      <c r="M64" s="3" t="n">
        <v>68.91</v>
      </c>
      <c r="O64" t="s" s="0">
        <v>89</v>
      </c>
      <c r="P64" s="0"/>
      <c r="Q64" s="0"/>
      <c r="R64" s="0"/>
    </row>
    <row r="65">
      <c r="A65" t="s" s="0">
        <v>1202</v>
      </c>
      <c r="B65" t="s" s="0">
        <v>89</v>
      </c>
      <c r="C65" t="s" s="0">
        <v>755</v>
      </c>
      <c r="D65" t="s" s="0">
        <v>578</v>
      </c>
      <c r="E65" t="s" s="0">
        <v>28</v>
      </c>
      <c r="F65" s="2" t="n">
        <v>1.0</v>
      </c>
      <c r="G65" t="s" s="0">
        <v>92</v>
      </c>
      <c r="H65" s="3" t="n">
        <v>81.31</v>
      </c>
      <c r="I65" s="3" t="n">
        <v>0.0</v>
      </c>
      <c r="K65" s="3" t="n">
        <v>81.31</v>
      </c>
      <c r="L65" s="3" t="n">
        <v>3.87</v>
      </c>
      <c r="M65" s="3" t="n">
        <v>81.31</v>
      </c>
      <c r="O65" t="s" s="0">
        <v>89</v>
      </c>
      <c r="P65" s="0"/>
      <c r="Q65" s="0"/>
      <c r="R65" s="0"/>
    </row>
    <row r="66">
      <c r="A66" t="s" s="0">
        <v>1203</v>
      </c>
      <c r="B66" t="s" s="0">
        <v>89</v>
      </c>
      <c r="C66" t="s" s="0">
        <v>763</v>
      </c>
      <c r="D66" t="s" s="0">
        <v>578</v>
      </c>
      <c r="E66" t="s" s="0">
        <v>28</v>
      </c>
      <c r="F66" s="2" t="n">
        <v>1.0</v>
      </c>
      <c r="G66" t="s" s="0">
        <v>92</v>
      </c>
      <c r="H66" s="3" t="n">
        <v>44.1</v>
      </c>
      <c r="I66" s="3" t="n">
        <v>0.0</v>
      </c>
      <c r="K66" s="3" t="n">
        <v>44.1</v>
      </c>
      <c r="L66" s="3" t="n">
        <v>2.1</v>
      </c>
      <c r="M66" s="3" t="n">
        <v>44.1</v>
      </c>
      <c r="O66" t="s" s="0">
        <v>89</v>
      </c>
      <c r="P66" s="0"/>
      <c r="Q66" s="0"/>
      <c r="R66" s="0"/>
    </row>
    <row r="67">
      <c r="A67" t="s" s="0">
        <v>1204</v>
      </c>
      <c r="B67" t="s" s="0">
        <v>89</v>
      </c>
      <c r="C67" t="s" s="0">
        <v>768</v>
      </c>
      <c r="D67" t="s" s="0">
        <v>578</v>
      </c>
      <c r="E67" t="s" s="0">
        <v>28</v>
      </c>
      <c r="F67" s="2" t="n">
        <v>1.0</v>
      </c>
      <c r="G67" t="s" s="0">
        <v>92</v>
      </c>
      <c r="H67" s="3" t="n">
        <v>11.03</v>
      </c>
      <c r="I67" s="3" t="n">
        <v>0.0</v>
      </c>
      <c r="K67" s="3" t="n">
        <v>11.03</v>
      </c>
      <c r="L67" s="3" t="n">
        <v>0.53</v>
      </c>
      <c r="M67" s="3" t="n">
        <v>11.03</v>
      </c>
      <c r="O67" t="s" s="0">
        <v>89</v>
      </c>
      <c r="P67" s="0"/>
      <c r="Q67" s="0"/>
      <c r="R67" s="0"/>
    </row>
    <row r="68">
      <c r="A68" t="s" s="0">
        <v>1205</v>
      </c>
      <c r="B68" t="s" s="0">
        <v>89</v>
      </c>
      <c r="C68" t="s" s="0">
        <v>775</v>
      </c>
      <c r="D68" t="s" s="0">
        <v>578</v>
      </c>
      <c r="E68" t="s" s="0">
        <v>28</v>
      </c>
      <c r="F68" s="2" t="n">
        <v>1.0</v>
      </c>
      <c r="G68" t="s" s="0">
        <v>92</v>
      </c>
      <c r="H68" s="3" t="n">
        <v>13.78</v>
      </c>
      <c r="I68" s="3" t="n">
        <v>0.0</v>
      </c>
      <c r="K68" s="3" t="n">
        <v>13.78</v>
      </c>
      <c r="L68" s="3" t="n">
        <v>0.65</v>
      </c>
      <c r="M68" s="3" t="n">
        <v>13.78</v>
      </c>
      <c r="O68" t="s" s="0">
        <v>89</v>
      </c>
      <c r="P68" s="0"/>
      <c r="Q68" s="0"/>
      <c r="R68" s="0"/>
    </row>
    <row r="69">
      <c r="A69" t="s" s="0">
        <v>1206</v>
      </c>
      <c r="B69" t="s" s="0">
        <v>89</v>
      </c>
      <c r="C69" t="s" s="0">
        <v>788</v>
      </c>
      <c r="D69" t="s" s="0">
        <v>578</v>
      </c>
      <c r="E69" t="s" s="0">
        <v>28</v>
      </c>
      <c r="F69" s="2" t="n">
        <v>1.0</v>
      </c>
      <c r="G69" t="s" s="0">
        <v>92</v>
      </c>
      <c r="H69" s="3" t="n">
        <v>79.93</v>
      </c>
      <c r="I69" s="3" t="n">
        <v>0.0</v>
      </c>
      <c r="K69" s="3" t="n">
        <v>79.93</v>
      </c>
      <c r="L69" s="3" t="n">
        <v>3.8</v>
      </c>
      <c r="M69" s="3" t="n">
        <v>79.93</v>
      </c>
      <c r="O69" t="s" s="0">
        <v>89</v>
      </c>
      <c r="P69" s="0"/>
      <c r="Q69" s="0"/>
      <c r="R69" s="0"/>
    </row>
    <row r="70">
      <c r="A70" t="s" s="0">
        <v>1207</v>
      </c>
      <c r="B70" t="s" s="0">
        <v>89</v>
      </c>
      <c r="C70" t="s" s="0">
        <v>790</v>
      </c>
      <c r="D70" t="s" s="0">
        <v>578</v>
      </c>
      <c r="E70" t="s" s="0">
        <v>28</v>
      </c>
      <c r="F70" s="2" t="n">
        <v>1.0</v>
      </c>
      <c r="G70" t="s" s="0">
        <v>150</v>
      </c>
      <c r="H70" s="3" t="n">
        <v>13.78</v>
      </c>
      <c r="I70" s="3" t="n">
        <v>0.0</v>
      </c>
      <c r="K70" s="3" t="n">
        <v>13.78</v>
      </c>
      <c r="L70" s="3" t="n">
        <v>0.65</v>
      </c>
      <c r="M70" s="3" t="n">
        <v>13.78</v>
      </c>
      <c r="O70" t="s" s="0">
        <v>89</v>
      </c>
      <c r="P70" s="0"/>
      <c r="Q70" s="0"/>
      <c r="R70" s="0"/>
    </row>
    <row r="71">
      <c r="A71" t="s" s="0">
        <v>1208</v>
      </c>
      <c r="B71" t="s" s="0">
        <v>89</v>
      </c>
      <c r="C71" t="s" s="0">
        <v>801</v>
      </c>
      <c r="D71" t="s" s="0">
        <v>802</v>
      </c>
      <c r="E71" t="s" s="0">
        <v>28</v>
      </c>
      <c r="F71" s="2" t="n">
        <v>12.0</v>
      </c>
      <c r="G71" t="s" s="0">
        <v>114</v>
      </c>
      <c r="H71" s="3" t="n">
        <v>7.28</v>
      </c>
      <c r="I71" s="3" t="n">
        <v>1.05</v>
      </c>
      <c r="K71" s="3" t="n">
        <v>8.33</v>
      </c>
      <c r="L71" s="3" t="n">
        <v>4.76</v>
      </c>
      <c r="M71" s="3" t="n">
        <v>100.01</v>
      </c>
      <c r="O71" t="s" s="0">
        <v>89</v>
      </c>
      <c r="P71" s="0"/>
      <c r="Q71" s="0"/>
      <c r="R71" s="0"/>
    </row>
    <row r="72">
      <c r="A72" t="s" s="0">
        <v>1209</v>
      </c>
      <c r="B72" t="s" s="0">
        <v>89</v>
      </c>
      <c r="C72" t="s" s="0">
        <v>837</v>
      </c>
      <c r="D72" t="s" s="0">
        <v>578</v>
      </c>
      <c r="E72" t="s" s="0">
        <v>29</v>
      </c>
      <c r="F72" s="2" t="n">
        <v>1.0</v>
      </c>
      <c r="G72" t="s" s="0">
        <v>812</v>
      </c>
      <c r="H72" s="3" t="n">
        <v>66.15</v>
      </c>
      <c r="I72" s="3" t="n">
        <v>0.0</v>
      </c>
      <c r="K72" s="3" t="n">
        <v>66.15</v>
      </c>
      <c r="L72" s="3" t="n">
        <v>3.15</v>
      </c>
      <c r="M72" s="3" t="n">
        <v>66.15</v>
      </c>
      <c r="O72" t="s" s="0">
        <v>89</v>
      </c>
      <c r="P72" s="0"/>
      <c r="Q72" s="0"/>
      <c r="R72" s="0"/>
    </row>
    <row r="73">
      <c r="A73" t="s" s="0">
        <v>1210</v>
      </c>
      <c r="B73" t="s" s="0">
        <v>89</v>
      </c>
      <c r="C73" t="s" s="0">
        <v>854</v>
      </c>
      <c r="D73" t="s" s="0">
        <v>578</v>
      </c>
      <c r="E73" t="s" s="0">
        <v>29</v>
      </c>
      <c r="F73" s="2" t="n">
        <v>4.0</v>
      </c>
      <c r="G73" t="s" s="0">
        <v>92</v>
      </c>
      <c r="H73" s="3" t="n">
        <v>66.15</v>
      </c>
      <c r="I73" s="3" t="n">
        <v>0.0</v>
      </c>
      <c r="K73" s="3" t="n">
        <v>66.15</v>
      </c>
      <c r="L73" s="3" t="n">
        <v>12.6</v>
      </c>
      <c r="M73" s="3" t="n">
        <v>264.6</v>
      </c>
      <c r="O73" t="s" s="0">
        <v>89</v>
      </c>
      <c r="P73" s="0"/>
      <c r="Q73" s="0"/>
      <c r="R73" s="0"/>
    </row>
    <row r="74">
      <c r="A74" t="s" s="0">
        <v>1211</v>
      </c>
      <c r="B74" t="s" s="0">
        <v>89</v>
      </c>
      <c r="C74" t="s" s="0">
        <v>876</v>
      </c>
      <c r="D74" t="s" s="0">
        <v>578</v>
      </c>
      <c r="E74" t="s" s="0">
        <v>29</v>
      </c>
      <c r="F74" s="2" t="n">
        <v>0.0</v>
      </c>
      <c r="G74" t="s" s="0">
        <v>812</v>
      </c>
      <c r="H74" s="3" t="n">
        <v>0.0</v>
      </c>
      <c r="I74" s="3" t="n">
        <v>0.0</v>
      </c>
      <c r="K74" s="3" t="n">
        <v>0.0</v>
      </c>
      <c r="L74" s="3" t="n">
        <v>0.0</v>
      </c>
      <c r="M74" s="3" t="n">
        <v>0.0</v>
      </c>
      <c r="O74" t="s" s="0">
        <v>89</v>
      </c>
      <c r="P74" s="0"/>
      <c r="Q74" s="0"/>
      <c r="R74" s="0"/>
    </row>
    <row r="75">
      <c r="A75" t="s" s="0">
        <v>1212</v>
      </c>
      <c r="B75" t="s" s="0">
        <v>89</v>
      </c>
      <c r="C75" t="s" s="0">
        <v>879</v>
      </c>
      <c r="D75" t="s" s="0">
        <v>880</v>
      </c>
      <c r="E75" t="s" s="0">
        <v>29</v>
      </c>
      <c r="F75" s="2" t="n">
        <v>0.0</v>
      </c>
      <c r="G75" t="s" s="0">
        <v>114</v>
      </c>
      <c r="H75" s="3" t="n">
        <v>0.0</v>
      </c>
      <c r="I75" s="3" t="n">
        <v>0.0</v>
      </c>
      <c r="K75" s="3" t="n">
        <v>0.0</v>
      </c>
      <c r="L75" s="3" t="n">
        <v>0.0</v>
      </c>
      <c r="M75" s="3" t="n">
        <v>0.0</v>
      </c>
      <c r="O75" t="s" s="0">
        <v>89</v>
      </c>
      <c r="P75" s="0"/>
      <c r="Q75" s="0"/>
      <c r="R75" s="0"/>
    </row>
    <row r="76">
      <c r="A76" t="s" s="0">
        <v>1213</v>
      </c>
      <c r="B76" t="s" s="0">
        <v>89</v>
      </c>
      <c r="C76" t="s" s="0">
        <v>898</v>
      </c>
      <c r="D76" t="s" s="0">
        <v>899</v>
      </c>
      <c r="E76" t="s" s="0">
        <v>30</v>
      </c>
      <c r="F76" s="2" t="n">
        <v>10.0</v>
      </c>
      <c r="G76" t="s" s="0">
        <v>120</v>
      </c>
      <c r="H76" s="3" t="n">
        <v>21.0</v>
      </c>
      <c r="I76" s="3" t="n">
        <v>2.1</v>
      </c>
      <c r="K76" s="3" t="n">
        <v>23.1</v>
      </c>
      <c r="L76" s="3" t="n">
        <v>11.0</v>
      </c>
      <c r="M76" s="3" t="n">
        <v>231.0</v>
      </c>
      <c r="O76" t="s" s="0">
        <v>89</v>
      </c>
      <c r="P76" s="0"/>
      <c r="Q76" s="0"/>
      <c r="R76" s="0"/>
    </row>
    <row r="77">
      <c r="A77" t="s" s="0">
        <v>1214</v>
      </c>
      <c r="B77" t="s" s="0">
        <v>89</v>
      </c>
      <c r="C77" t="s" s="0">
        <v>920</v>
      </c>
      <c r="D77" t="s" s="0">
        <v>899</v>
      </c>
      <c r="E77" t="s" s="0">
        <v>31</v>
      </c>
      <c r="F77" s="2" t="n">
        <v>20.0</v>
      </c>
      <c r="G77" t="s" s="0">
        <v>120</v>
      </c>
      <c r="H77" s="3" t="n">
        <v>21.0</v>
      </c>
      <c r="I77" s="3" t="n">
        <v>2.1</v>
      </c>
      <c r="K77" s="3" t="n">
        <v>23.1</v>
      </c>
      <c r="L77" s="3" t="n">
        <v>22.0</v>
      </c>
      <c r="M77" s="3" t="n">
        <v>462.0</v>
      </c>
      <c r="O77" t="s" s="0">
        <v>89</v>
      </c>
      <c r="P77" s="0"/>
      <c r="Q77" s="0"/>
      <c r="R77" s="0"/>
    </row>
    <row r="78">
      <c r="A78" t="s" s="0">
        <v>1215</v>
      </c>
      <c r="B78" t="s" s="0">
        <v>89</v>
      </c>
      <c r="C78" t="s" s="0">
        <v>922</v>
      </c>
      <c r="D78" t="s" s="0">
        <v>923</v>
      </c>
      <c r="E78" t="s" s="0">
        <v>31</v>
      </c>
      <c r="F78" s="2" t="n">
        <v>0.0</v>
      </c>
      <c r="G78" t="s" s="0">
        <v>120</v>
      </c>
      <c r="H78" s="3" t="n">
        <v>0.0</v>
      </c>
      <c r="I78" s="3" t="n">
        <v>0.0</v>
      </c>
      <c r="K78" s="3" t="n">
        <v>0.0</v>
      </c>
      <c r="L78" s="3" t="n">
        <v>0.0</v>
      </c>
      <c r="M78" s="3" t="n">
        <v>0.0</v>
      </c>
      <c r="O78" t="s" s="0">
        <v>89</v>
      </c>
      <c r="P78" s="0"/>
      <c r="Q78" s="0"/>
      <c r="R78" s="0"/>
    </row>
    <row r="79">
      <c r="A79" t="s" s="0">
        <v>1216</v>
      </c>
      <c r="B79" t="s" s="0">
        <v>89</v>
      </c>
      <c r="C79" t="s" s="0">
        <v>925</v>
      </c>
      <c r="D79" t="s" s="0">
        <v>926</v>
      </c>
      <c r="E79" t="s" s="0">
        <v>31</v>
      </c>
      <c r="F79" s="2" t="n">
        <v>20.0</v>
      </c>
      <c r="G79" t="s" s="0">
        <v>120</v>
      </c>
      <c r="H79" s="3" t="n">
        <v>18.21</v>
      </c>
      <c r="I79" s="3" t="n">
        <v>34.02</v>
      </c>
      <c r="K79" s="3" t="n">
        <v>52.23</v>
      </c>
      <c r="L79" s="3" t="n">
        <v>49.74</v>
      </c>
      <c r="M79" s="3" t="n">
        <v>1044.62</v>
      </c>
      <c r="O79" t="s" s="0">
        <v>89</v>
      </c>
      <c r="P79" s="0"/>
      <c r="Q79" s="0"/>
      <c r="R79" s="0"/>
    </row>
    <row r="80">
      <c r="A80" t="s" s="0">
        <v>1217</v>
      </c>
      <c r="B80" t="s" s="0">
        <v>89</v>
      </c>
      <c r="C80" t="s" s="0">
        <v>958</v>
      </c>
      <c r="D80" t="s" s="0">
        <v>578</v>
      </c>
      <c r="E80" t="s" s="0">
        <v>31</v>
      </c>
      <c r="F80" s="2" t="n">
        <v>0.0</v>
      </c>
      <c r="G80" t="s" s="0">
        <v>120</v>
      </c>
      <c r="H80" s="3" t="n">
        <v>0.0</v>
      </c>
      <c r="I80" s="3" t="n">
        <v>0.0</v>
      </c>
      <c r="K80" s="3" t="n">
        <v>0.0</v>
      </c>
      <c r="L80" s="3" t="n">
        <v>0.0</v>
      </c>
      <c r="M80" s="3" t="n">
        <v>0.0</v>
      </c>
      <c r="O80" t="s" s="0">
        <v>89</v>
      </c>
      <c r="P80" s="0"/>
      <c r="Q80" s="0"/>
      <c r="R80" s="0"/>
    </row>
    <row r="81">
      <c r="A81" t="s" s="0">
        <v>1218</v>
      </c>
      <c r="B81" t="s" s="0">
        <v>89</v>
      </c>
      <c r="C81" t="s" s="0">
        <v>964</v>
      </c>
      <c r="D81" t="s" s="0">
        <v>965</v>
      </c>
      <c r="E81" t="s" s="0">
        <v>32</v>
      </c>
      <c r="F81" s="2" t="n">
        <v>10.0</v>
      </c>
      <c r="G81" t="s" s="0">
        <v>120</v>
      </c>
      <c r="H81" s="3" t="n">
        <v>12.14</v>
      </c>
      <c r="I81" s="3" t="n">
        <v>9.82</v>
      </c>
      <c r="K81" s="3" t="n">
        <v>21.96</v>
      </c>
      <c r="L81" s="3" t="n">
        <v>10.46</v>
      </c>
      <c r="M81" s="3" t="n">
        <v>219.59</v>
      </c>
      <c r="O81" t="s" s="0">
        <v>89</v>
      </c>
      <c r="P81" s="0"/>
      <c r="Q81" s="0"/>
      <c r="R81" s="0"/>
    </row>
    <row r="82">
      <c r="A82" t="s" s="0">
        <v>1219</v>
      </c>
      <c r="B82" t="s" s="0">
        <v>89</v>
      </c>
      <c r="C82" t="s" s="0">
        <v>980</v>
      </c>
      <c r="D82" t="s" s="0">
        <v>578</v>
      </c>
      <c r="E82" t="s" s="0">
        <v>32</v>
      </c>
      <c r="F82" s="2" t="n">
        <v>0.0</v>
      </c>
      <c r="G82" t="s" s="0">
        <v>120</v>
      </c>
      <c r="H82" s="3" t="n">
        <v>0.0</v>
      </c>
      <c r="I82" s="3" t="n">
        <v>0.0</v>
      </c>
      <c r="K82" s="3" t="n">
        <v>0.0</v>
      </c>
      <c r="L82" s="3" t="n">
        <v>0.0</v>
      </c>
      <c r="M82" s="3" t="n">
        <v>0.0</v>
      </c>
      <c r="O82" t="s" s="0">
        <v>89</v>
      </c>
      <c r="P82" s="0"/>
      <c r="Q82" s="0"/>
      <c r="R82" s="0"/>
    </row>
    <row r="83">
      <c r="A83" t="s" s="0">
        <v>1220</v>
      </c>
      <c r="B83" t="s" s="0">
        <v>89</v>
      </c>
      <c r="C83" t="s" s="0">
        <v>982</v>
      </c>
      <c r="D83" t="s" s="0">
        <v>923</v>
      </c>
      <c r="E83" t="s" s="0">
        <v>32</v>
      </c>
      <c r="F83" s="2" t="n">
        <v>0.0</v>
      </c>
      <c r="G83" t="s" s="0">
        <v>120</v>
      </c>
      <c r="H83" s="3" t="n">
        <v>0.0</v>
      </c>
      <c r="I83" s="3" t="n">
        <v>0.0</v>
      </c>
      <c r="K83" s="3" t="n">
        <v>0.0</v>
      </c>
      <c r="L83" s="3" t="n">
        <v>0.0</v>
      </c>
      <c r="M83" s="3" t="n">
        <v>0.0</v>
      </c>
      <c r="O83" t="s" s="0">
        <v>89</v>
      </c>
      <c r="P83" s="0"/>
      <c r="Q83" s="0"/>
      <c r="R83" s="0"/>
    </row>
    <row r="84">
      <c r="A84" t="s" s="0">
        <v>1221</v>
      </c>
      <c r="B84" t="s" s="0">
        <v>89</v>
      </c>
      <c r="C84" t="s" s="0">
        <v>1090</v>
      </c>
      <c r="D84" t="s" s="0">
        <v>436</v>
      </c>
      <c r="E84" t="s" s="0">
        <v>34</v>
      </c>
      <c r="F84" s="2" t="n">
        <v>1.0</v>
      </c>
      <c r="G84" t="s" s="0">
        <v>92</v>
      </c>
      <c r="H84" s="3" t="n">
        <v>115.5</v>
      </c>
      <c r="I84" s="3" t="n">
        <v>0.0</v>
      </c>
      <c r="K84" s="3" t="n">
        <v>115.5</v>
      </c>
      <c r="L84" s="3" t="n">
        <v>5.5</v>
      </c>
      <c r="M84" s="3" t="n">
        <v>115.5</v>
      </c>
      <c r="O84" t="s" s="0">
        <v>89</v>
      </c>
      <c r="P84" s="0"/>
      <c r="Q84" s="0"/>
      <c r="R84" s="0"/>
    </row>
    <row r="85">
      <c r="A85" t="s" s="0">
        <v>1222</v>
      </c>
      <c r="B85" t="s" s="0">
        <v>89</v>
      </c>
      <c r="C85" t="s" s="0">
        <v>1124</v>
      </c>
      <c r="D85" t="s" s="0">
        <v>578</v>
      </c>
      <c r="E85" t="s" s="0">
        <v>35</v>
      </c>
      <c r="F85" s="2" t="n">
        <v>1.0</v>
      </c>
      <c r="G85" t="s" s="0">
        <v>92</v>
      </c>
      <c r="H85" s="3" t="n">
        <v>8.27</v>
      </c>
      <c r="I85" s="3" t="n">
        <v>0.0</v>
      </c>
      <c r="K85" s="3" t="n">
        <v>8.27</v>
      </c>
      <c r="L85" s="3" t="n">
        <v>0.39</v>
      </c>
      <c r="M85" s="3" t="n">
        <v>8.27</v>
      </c>
      <c r="O85" t="s" s="0">
        <v>89</v>
      </c>
      <c r="P85" s="0"/>
      <c r="Q85" s="0"/>
      <c r="R85" s="0"/>
    </row>
    <row r="86">
      <c r="A86" t="s" s="0">
        <v>1223</v>
      </c>
      <c r="B86" t="s" s="0">
        <v>89</v>
      </c>
      <c r="C86" t="s" s="0">
        <v>1126</v>
      </c>
      <c r="D86" t="s" s="0">
        <v>578</v>
      </c>
      <c r="E86" t="s" s="0">
        <v>35</v>
      </c>
      <c r="F86" s="2" t="n">
        <v>1.0</v>
      </c>
      <c r="G86" t="s" s="0">
        <v>92</v>
      </c>
      <c r="H86" s="3" t="n">
        <v>8.27</v>
      </c>
      <c r="I86" s="3" t="n">
        <v>0.0</v>
      </c>
      <c r="K86" s="3" t="n">
        <v>8.27</v>
      </c>
      <c r="L86" s="3" t="n">
        <v>0.39</v>
      </c>
      <c r="M86" s="3" t="n">
        <v>8.27</v>
      </c>
      <c r="O86" t="s" s="0">
        <v>89</v>
      </c>
      <c r="P86" s="0"/>
      <c r="Q86" s="0"/>
      <c r="R86" s="0"/>
    </row>
    <row r="87">
      <c r="A87" t="s" s="0">
        <v>1224</v>
      </c>
      <c r="B87" t="s" s="0">
        <v>89</v>
      </c>
      <c r="C87" t="s" s="0">
        <v>1128</v>
      </c>
      <c r="D87" t="s" s="0">
        <v>578</v>
      </c>
      <c r="E87" t="s" s="0">
        <v>35</v>
      </c>
      <c r="F87" s="2" t="n">
        <v>1.0</v>
      </c>
      <c r="G87" t="s" s="0">
        <v>92</v>
      </c>
      <c r="H87" s="3" t="n">
        <v>8.27</v>
      </c>
      <c r="I87" s="3" t="n">
        <v>0.0</v>
      </c>
      <c r="K87" s="3" t="n">
        <v>8.27</v>
      </c>
      <c r="L87" s="3" t="n">
        <v>0.39</v>
      </c>
      <c r="M87" s="3" t="n">
        <v>8.27</v>
      </c>
      <c r="O87" t="s" s="0">
        <v>89</v>
      </c>
      <c r="P87" s="0"/>
      <c r="Q87" s="0"/>
      <c r="R87" s="0"/>
    </row>
    <row r="88">
      <c r="A88" t="s" s="0">
        <v>1225</v>
      </c>
      <c r="B88" t="s" s="0">
        <v>89</v>
      </c>
      <c r="C88" t="s" s="0">
        <v>1140</v>
      </c>
      <c r="D88" t="s" s="0">
        <v>578</v>
      </c>
      <c r="E88" t="s" s="0">
        <v>35</v>
      </c>
      <c r="F88" s="2" t="n">
        <v>0.0</v>
      </c>
      <c r="G88" t="s" s="0">
        <v>92</v>
      </c>
      <c r="H88" s="3" t="n">
        <v>0.0</v>
      </c>
      <c r="I88" s="3" t="n">
        <v>0.0</v>
      </c>
      <c r="K88" s="3" t="n">
        <v>0.0</v>
      </c>
      <c r="L88" s="3" t="n">
        <v>0.0</v>
      </c>
      <c r="M88" s="3" t="n">
        <v>0.0</v>
      </c>
      <c r="O88" t="s" s="0">
        <v>89</v>
      </c>
      <c r="P88" s="0"/>
      <c r="Q88" s="0"/>
      <c r="R88" s="0"/>
    </row>
    <row r="90" s="1" customFormat="true">
      <c r="A90" s="1" t="s">
        <v>215</v>
      </c>
      <c r="B90" s="1" t="s">
        <v>39</v>
      </c>
      <c r="N90" s="1" t="n">
        <v>14203.74</v>
      </c>
    </row>
    <row r="91"/>
    <row r="92">
      <c r="A92" t="s" s="0">
        <v>1226</v>
      </c>
      <c r="B92" t="s" s="0">
        <v>89</v>
      </c>
      <c r="C92" t="s" s="0">
        <v>162</v>
      </c>
      <c r="D92" s="0"/>
      <c r="E92" t="s" s="0">
        <v>15</v>
      </c>
      <c r="F92" s="2" t="n">
        <v>18.399999618530273</v>
      </c>
      <c r="G92" t="s" s="0">
        <v>120</v>
      </c>
      <c r="H92" s="3" t="n">
        <v>14.86</v>
      </c>
      <c r="I92" s="3" t="n">
        <v>0.0</v>
      </c>
      <c r="K92" s="3" t="n">
        <v>14.86</v>
      </c>
      <c r="L92" s="3" t="n">
        <v>13.03</v>
      </c>
      <c r="M92" s="3" t="n">
        <v>273.5</v>
      </c>
      <c r="O92" t="s" s="0">
        <v>89</v>
      </c>
      <c r="P92" s="0"/>
      <c r="Q92" s="0"/>
      <c r="R92" s="0"/>
    </row>
    <row r="93">
      <c r="A93" t="s" s="0">
        <v>1227</v>
      </c>
      <c r="B93" t="s" s="0">
        <v>89</v>
      </c>
      <c r="C93" t="s" s="0">
        <v>164</v>
      </c>
      <c r="D93" s="0"/>
      <c r="E93" t="s" s="0">
        <v>15</v>
      </c>
      <c r="F93" s="2" t="n">
        <v>100.0</v>
      </c>
      <c r="G93" t="s" s="0">
        <v>120</v>
      </c>
      <c r="H93" s="3" t="n">
        <v>5.95</v>
      </c>
      <c r="I93" s="3" t="n">
        <v>0.0</v>
      </c>
      <c r="K93" s="3" t="n">
        <v>5.95</v>
      </c>
      <c r="L93" s="3" t="n">
        <v>28.31</v>
      </c>
      <c r="M93" s="3" t="n">
        <v>594.56</v>
      </c>
      <c r="O93" t="s" s="0">
        <v>89</v>
      </c>
      <c r="P93" s="0"/>
      <c r="Q93" s="0"/>
      <c r="R93" s="0"/>
    </row>
    <row r="94">
      <c r="A94" t="s" s="0">
        <v>1228</v>
      </c>
      <c r="B94" t="s" s="0">
        <v>89</v>
      </c>
      <c r="C94" t="s" s="0">
        <v>191</v>
      </c>
      <c r="D94" s="0"/>
      <c r="E94" t="s" s="0">
        <v>15</v>
      </c>
      <c r="F94" s="2" t="n">
        <v>15.399999618530273</v>
      </c>
      <c r="G94" t="s" s="0">
        <v>120</v>
      </c>
      <c r="H94" s="3" t="n">
        <v>43.71</v>
      </c>
      <c r="I94" s="3" t="n">
        <v>0.0</v>
      </c>
      <c r="K94" s="3" t="n">
        <v>43.71</v>
      </c>
      <c r="L94" s="3" t="n">
        <v>32.06</v>
      </c>
      <c r="M94" s="3" t="n">
        <v>673.08</v>
      </c>
      <c r="O94" t="s" s="0">
        <v>89</v>
      </c>
      <c r="P94" s="0"/>
      <c r="Q94" s="0"/>
      <c r="R94" s="0"/>
    </row>
    <row r="95">
      <c r="A95" t="s" s="0">
        <v>1229</v>
      </c>
      <c r="B95" t="s" s="0">
        <v>89</v>
      </c>
      <c r="C95" t="s" s="0">
        <v>193</v>
      </c>
      <c r="D95" s="0"/>
      <c r="E95" t="s" s="0">
        <v>15</v>
      </c>
      <c r="F95" s="2" t="n">
        <v>18.399999618530273</v>
      </c>
      <c r="G95" t="s" s="0">
        <v>120</v>
      </c>
      <c r="H95" s="3" t="n">
        <v>17.84</v>
      </c>
      <c r="I95" s="3" t="n">
        <v>0.0</v>
      </c>
      <c r="K95" s="3" t="n">
        <v>17.84</v>
      </c>
      <c r="L95" s="3" t="n">
        <v>15.63</v>
      </c>
      <c r="M95" s="3" t="n">
        <v>328.2</v>
      </c>
      <c r="O95" t="s" s="0">
        <v>89</v>
      </c>
      <c r="P95" s="0"/>
      <c r="Q95" s="0"/>
      <c r="R95" s="0"/>
    </row>
    <row r="96">
      <c r="A96" t="s" s="0">
        <v>1230</v>
      </c>
      <c r="B96" t="s" s="0">
        <v>89</v>
      </c>
      <c r="C96" t="s" s="0">
        <v>265</v>
      </c>
      <c r="D96" t="s" s="0">
        <v>268</v>
      </c>
      <c r="E96" t="s" s="0">
        <v>17</v>
      </c>
      <c r="F96" s="2" t="n">
        <v>18.399999618530273</v>
      </c>
      <c r="G96" t="s" s="0">
        <v>120</v>
      </c>
      <c r="H96" s="3" t="n">
        <v>6.07</v>
      </c>
      <c r="I96" s="3" t="n">
        <v>60.9</v>
      </c>
      <c r="K96" s="3" t="n">
        <v>66.97</v>
      </c>
      <c r="L96" s="3" t="n">
        <v>58.68</v>
      </c>
      <c r="M96" s="3" t="n">
        <v>1232.25</v>
      </c>
      <c r="O96" t="s" s="0">
        <v>89</v>
      </c>
      <c r="P96" s="0"/>
      <c r="Q96" s="0"/>
      <c r="R96" t="s" s="0">
        <v>269</v>
      </c>
    </row>
    <row r="97">
      <c r="A97" t="s" s="0">
        <v>1231</v>
      </c>
      <c r="B97" t="s" s="0">
        <v>89</v>
      </c>
      <c r="C97" t="s" s="0">
        <v>298</v>
      </c>
      <c r="D97" t="s" s="0">
        <v>299</v>
      </c>
      <c r="E97" t="s" s="0">
        <v>17</v>
      </c>
      <c r="F97" s="2" t="n">
        <v>18.399999618530273</v>
      </c>
      <c r="G97" t="s" s="0">
        <v>120</v>
      </c>
      <c r="H97" s="3" t="n">
        <v>11.58</v>
      </c>
      <c r="I97" s="3" t="n">
        <v>11.97</v>
      </c>
      <c r="K97" s="3" t="n">
        <v>23.55</v>
      </c>
      <c r="L97" s="3" t="n">
        <v>20.63</v>
      </c>
      <c r="M97" s="3" t="n">
        <v>433.25</v>
      </c>
      <c r="O97" t="s" s="0">
        <v>89</v>
      </c>
      <c r="P97" s="0"/>
      <c r="Q97" s="0"/>
      <c r="R97" s="0"/>
    </row>
    <row r="98">
      <c r="A98" t="s" s="0">
        <v>1232</v>
      </c>
      <c r="B98" t="s" s="0">
        <v>89</v>
      </c>
      <c r="C98" t="s" s="0">
        <v>313</v>
      </c>
      <c r="D98" t="s" s="0">
        <v>314</v>
      </c>
      <c r="E98" t="s" s="0">
        <v>18</v>
      </c>
      <c r="F98" s="2" t="n">
        <v>5.0</v>
      </c>
      <c r="G98" t="s" s="0">
        <v>114</v>
      </c>
      <c r="H98" s="3" t="n">
        <v>111.82</v>
      </c>
      <c r="I98" s="3" t="n">
        <v>124.6</v>
      </c>
      <c r="K98" s="3" t="n">
        <v>236.42</v>
      </c>
      <c r="L98" s="3" t="n">
        <v>56.3</v>
      </c>
      <c r="M98" s="3" t="n">
        <v>1182.1</v>
      </c>
      <c r="O98" t="s" s="0">
        <v>89</v>
      </c>
      <c r="P98" s="0"/>
      <c r="Q98" s="0"/>
      <c r="R98" t="s" s="0">
        <v>315</v>
      </c>
    </row>
    <row r="99">
      <c r="A99" t="s" s="0">
        <v>1233</v>
      </c>
      <c r="B99" t="s" s="0">
        <v>89</v>
      </c>
      <c r="C99" t="s" s="0">
        <v>313</v>
      </c>
      <c r="D99" t="s" s="0">
        <v>317</v>
      </c>
      <c r="E99" t="s" s="0">
        <v>18</v>
      </c>
      <c r="F99" s="2" t="n">
        <v>4.199999809265137</v>
      </c>
      <c r="G99" t="s" s="0">
        <v>114</v>
      </c>
      <c r="H99" s="3" t="n">
        <v>111.81</v>
      </c>
      <c r="I99" s="3" t="n">
        <v>121.22</v>
      </c>
      <c r="K99" s="3" t="n">
        <v>233.04</v>
      </c>
      <c r="L99" s="3" t="n">
        <v>46.6</v>
      </c>
      <c r="M99" s="3" t="n">
        <v>978.75</v>
      </c>
      <c r="O99" t="s" s="0">
        <v>89</v>
      </c>
      <c r="P99" s="0"/>
      <c r="Q99" s="0"/>
      <c r="R99" s="0"/>
    </row>
    <row r="100">
      <c r="A100" t="s" s="0">
        <v>1234</v>
      </c>
      <c r="B100" t="s" s="0">
        <v>89</v>
      </c>
      <c r="C100" t="s" s="0">
        <v>358</v>
      </c>
      <c r="D100" t="s" s="0">
        <v>359</v>
      </c>
      <c r="E100" t="s" s="0">
        <v>18</v>
      </c>
      <c r="F100" s="2" t="n">
        <v>2.0</v>
      </c>
      <c r="G100" t="s" s="0">
        <v>92</v>
      </c>
      <c r="H100" s="3" t="n">
        <v>32.54</v>
      </c>
      <c r="I100" s="3" t="n">
        <v>26.25</v>
      </c>
      <c r="K100" s="3" t="n">
        <v>58.79</v>
      </c>
      <c r="L100" s="3" t="n">
        <v>5.59</v>
      </c>
      <c r="M100" s="3" t="n">
        <v>117.57</v>
      </c>
      <c r="O100" t="s" s="0">
        <v>89</v>
      </c>
      <c r="P100" s="0"/>
      <c r="Q100" s="0"/>
      <c r="R100" s="0"/>
    </row>
    <row r="101">
      <c r="A101" t="s" s="0">
        <v>1235</v>
      </c>
      <c r="B101" t="s" s="0">
        <v>89</v>
      </c>
      <c r="C101" t="s" s="0">
        <v>444</v>
      </c>
      <c r="D101" t="s" s="0">
        <v>445</v>
      </c>
      <c r="E101" t="s" s="0">
        <v>20</v>
      </c>
      <c r="F101" s="2" t="n">
        <v>13.0</v>
      </c>
      <c r="G101" t="s" s="0">
        <v>120</v>
      </c>
      <c r="H101" s="3" t="n">
        <v>16.8</v>
      </c>
      <c r="I101" s="3" t="n">
        <v>25.81</v>
      </c>
      <c r="K101" s="3" t="n">
        <v>42.61</v>
      </c>
      <c r="L101" s="3" t="n">
        <v>26.38</v>
      </c>
      <c r="M101" s="3" t="n">
        <v>553.92</v>
      </c>
      <c r="O101" t="s" s="0">
        <v>89</v>
      </c>
      <c r="P101" s="0"/>
      <c r="Q101" s="0"/>
      <c r="R101" s="0"/>
    </row>
    <row r="102">
      <c r="A102" t="s" s="0">
        <v>1236</v>
      </c>
      <c r="B102" t="s" s="0">
        <v>89</v>
      </c>
      <c r="C102" t="s" s="0">
        <v>554</v>
      </c>
      <c r="D102" t="s" s="0">
        <v>555</v>
      </c>
      <c r="E102" t="s" s="0">
        <v>22</v>
      </c>
      <c r="F102" s="2" t="n">
        <v>18.399999618530273</v>
      </c>
      <c r="G102" t="s" s="0">
        <v>120</v>
      </c>
      <c r="H102" s="3" t="n">
        <v>30.32</v>
      </c>
      <c r="I102" s="3" t="n">
        <v>34.65</v>
      </c>
      <c r="K102" s="3" t="n">
        <v>64.97</v>
      </c>
      <c r="L102" s="3" t="n">
        <v>56.92</v>
      </c>
      <c r="M102" s="3" t="n">
        <v>1195.42</v>
      </c>
      <c r="O102" t="s" s="0">
        <v>89</v>
      </c>
      <c r="P102" s="0"/>
      <c r="Q102" s="0"/>
      <c r="R102" s="0"/>
    </row>
    <row r="103">
      <c r="A103" t="s" s="0">
        <v>1237</v>
      </c>
      <c r="B103" t="s" s="0">
        <v>89</v>
      </c>
      <c r="C103" t="s" s="0">
        <v>562</v>
      </c>
      <c r="D103" t="s" s="0">
        <v>465</v>
      </c>
      <c r="E103" t="s" s="0">
        <v>22</v>
      </c>
      <c r="F103" s="2" t="n">
        <v>18.399999618530273</v>
      </c>
      <c r="G103" t="s" s="0">
        <v>120</v>
      </c>
      <c r="H103" s="3" t="n">
        <v>20.16</v>
      </c>
      <c r="I103" s="3" t="n">
        <v>3.51</v>
      </c>
      <c r="K103" s="3" t="n">
        <v>23.67</v>
      </c>
      <c r="L103" s="3" t="n">
        <v>20.73</v>
      </c>
      <c r="M103" s="3" t="n">
        <v>435.47</v>
      </c>
      <c r="O103" t="s" s="0">
        <v>89</v>
      </c>
      <c r="P103" s="0"/>
      <c r="Q103" s="0"/>
      <c r="R103" s="0"/>
    </row>
    <row r="104">
      <c r="A104" t="s" s="0">
        <v>1238</v>
      </c>
      <c r="B104" t="s" s="0">
        <v>89</v>
      </c>
      <c r="C104" t="s" s="0">
        <v>618</v>
      </c>
      <c r="D104" t="s" s="0">
        <v>578</v>
      </c>
      <c r="E104" t="s" s="0">
        <v>24</v>
      </c>
      <c r="F104" s="2" t="n">
        <v>1.5</v>
      </c>
      <c r="G104" t="s" s="0">
        <v>92</v>
      </c>
      <c r="H104" s="3" t="n">
        <v>123.48</v>
      </c>
      <c r="I104" s="3" t="n">
        <v>0.0</v>
      </c>
      <c r="K104" s="3" t="n">
        <v>123.48</v>
      </c>
      <c r="L104" s="3" t="n">
        <v>8.82</v>
      </c>
      <c r="M104" s="3" t="n">
        <v>185.22</v>
      </c>
      <c r="O104" t="s" s="0">
        <v>89</v>
      </c>
      <c r="P104" s="0"/>
      <c r="Q104" s="0"/>
      <c r="R104" s="0"/>
    </row>
    <row r="105">
      <c r="A105" t="s" s="0">
        <v>1239</v>
      </c>
      <c r="B105" t="s" s="0">
        <v>89</v>
      </c>
      <c r="C105" t="s" s="0">
        <v>700</v>
      </c>
      <c r="D105" t="s" s="0">
        <v>578</v>
      </c>
      <c r="E105" t="s" s="0">
        <v>26</v>
      </c>
      <c r="F105" s="2" t="n">
        <v>1.0</v>
      </c>
      <c r="G105" t="s" s="0">
        <v>92</v>
      </c>
      <c r="H105" s="3" t="n">
        <v>165.38</v>
      </c>
      <c r="I105" s="3" t="n">
        <v>0.0</v>
      </c>
      <c r="K105" s="3" t="n">
        <v>165.38</v>
      </c>
      <c r="L105" s="3" t="n">
        <v>7.88</v>
      </c>
      <c r="M105" s="3" t="n">
        <v>165.38</v>
      </c>
      <c r="O105" t="s" s="0">
        <v>89</v>
      </c>
      <c r="P105" s="0"/>
      <c r="Q105" s="0"/>
      <c r="R105" s="0"/>
    </row>
    <row r="106">
      <c r="A106" t="s" s="0">
        <v>1240</v>
      </c>
      <c r="B106" t="s" s="0">
        <v>89</v>
      </c>
      <c r="C106" t="s" s="0">
        <v>811</v>
      </c>
      <c r="D106" t="s" s="0">
        <v>578</v>
      </c>
      <c r="E106" t="s" s="0">
        <v>29</v>
      </c>
      <c r="F106" s="2" t="n">
        <v>4.0</v>
      </c>
      <c r="G106" t="s" s="0">
        <v>812</v>
      </c>
      <c r="H106" s="3" t="n">
        <v>66.15</v>
      </c>
      <c r="I106" s="3" t="n">
        <v>0.0</v>
      </c>
      <c r="K106" s="3" t="n">
        <v>66.15</v>
      </c>
      <c r="L106" s="3" t="n">
        <v>12.6</v>
      </c>
      <c r="M106" s="3" t="n">
        <v>264.6</v>
      </c>
      <c r="O106" t="s" s="0">
        <v>89</v>
      </c>
      <c r="P106" s="0"/>
      <c r="Q106" s="0"/>
      <c r="R106" s="0"/>
    </row>
    <row r="107">
      <c r="A107" t="s" s="0">
        <v>1241</v>
      </c>
      <c r="B107" t="s" s="0">
        <v>89</v>
      </c>
      <c r="C107" t="s" s="0">
        <v>837</v>
      </c>
      <c r="D107" t="s" s="0">
        <v>578</v>
      </c>
      <c r="E107" t="s" s="0">
        <v>29</v>
      </c>
      <c r="F107" s="2" t="n">
        <v>1.0</v>
      </c>
      <c r="G107" t="s" s="0">
        <v>812</v>
      </c>
      <c r="H107" s="3" t="n">
        <v>66.15</v>
      </c>
      <c r="I107" s="3" t="n">
        <v>0.0</v>
      </c>
      <c r="K107" s="3" t="n">
        <v>66.15</v>
      </c>
      <c r="L107" s="3" t="n">
        <v>3.15</v>
      </c>
      <c r="M107" s="3" t="n">
        <v>66.15</v>
      </c>
      <c r="O107" t="s" s="0">
        <v>89</v>
      </c>
      <c r="P107" s="0"/>
      <c r="Q107" s="0"/>
      <c r="R107" s="0"/>
    </row>
    <row r="108">
      <c r="A108" t="s" s="0">
        <v>1242</v>
      </c>
      <c r="B108" t="s" s="0">
        <v>89</v>
      </c>
      <c r="C108" t="s" s="0">
        <v>854</v>
      </c>
      <c r="D108" t="s" s="0">
        <v>578</v>
      </c>
      <c r="E108" t="s" s="0">
        <v>29</v>
      </c>
      <c r="F108" s="2" t="n">
        <v>4.0</v>
      </c>
      <c r="G108" t="s" s="0">
        <v>92</v>
      </c>
      <c r="H108" s="3" t="n">
        <v>66.15</v>
      </c>
      <c r="I108" s="3" t="n">
        <v>0.0</v>
      </c>
      <c r="K108" s="3" t="n">
        <v>66.15</v>
      </c>
      <c r="L108" s="3" t="n">
        <v>12.6</v>
      </c>
      <c r="M108" s="3" t="n">
        <v>264.6</v>
      </c>
      <c r="O108" t="s" s="0">
        <v>89</v>
      </c>
      <c r="P108" s="0"/>
      <c r="Q108" s="0"/>
      <c r="R108" s="0"/>
    </row>
    <row r="109">
      <c r="A109" t="s" s="0">
        <v>1243</v>
      </c>
      <c r="B109" t="s" s="0">
        <v>89</v>
      </c>
      <c r="C109" t="s" s="0">
        <v>898</v>
      </c>
      <c r="D109" t="s" s="0">
        <v>899</v>
      </c>
      <c r="E109" t="s" s="0">
        <v>30</v>
      </c>
      <c r="F109" s="2" t="n">
        <v>25.0</v>
      </c>
      <c r="G109" t="s" s="0">
        <v>120</v>
      </c>
      <c r="H109" s="3" t="n">
        <v>21.0</v>
      </c>
      <c r="I109" s="3" t="n">
        <v>2.1</v>
      </c>
      <c r="K109" s="3" t="n">
        <v>23.1</v>
      </c>
      <c r="L109" s="3" t="n">
        <v>27.5</v>
      </c>
      <c r="M109" s="3" t="n">
        <v>577.5</v>
      </c>
      <c r="O109" t="s" s="0">
        <v>89</v>
      </c>
      <c r="P109" s="0"/>
      <c r="Q109" s="0"/>
      <c r="R109" s="0"/>
    </row>
    <row r="110">
      <c r="A110" t="s" s="0">
        <v>1244</v>
      </c>
      <c r="B110" t="s" s="0">
        <v>89</v>
      </c>
      <c r="C110" t="s" s="0">
        <v>931</v>
      </c>
      <c r="D110" t="s" s="0">
        <v>932</v>
      </c>
      <c r="E110" t="s" s="0">
        <v>31</v>
      </c>
      <c r="F110" s="2" t="n">
        <v>10.0</v>
      </c>
      <c r="G110" t="s" s="0">
        <v>120</v>
      </c>
      <c r="H110" s="3" t="n">
        <v>25.2</v>
      </c>
      <c r="I110" s="3" t="n">
        <v>3.33</v>
      </c>
      <c r="K110" s="3" t="n">
        <v>28.53</v>
      </c>
      <c r="L110" s="3" t="n">
        <v>13.58</v>
      </c>
      <c r="M110" s="3" t="n">
        <v>285.28</v>
      </c>
      <c r="O110" t="s" s="0">
        <v>89</v>
      </c>
      <c r="P110" s="0"/>
      <c r="Q110" s="0"/>
      <c r="R110" s="0"/>
    </row>
    <row r="111">
      <c r="A111" t="s" s="0">
        <v>1245</v>
      </c>
      <c r="B111" t="s" s="0">
        <v>89</v>
      </c>
      <c r="C111" t="s" s="0">
        <v>934</v>
      </c>
      <c r="D111" t="s" s="0">
        <v>935</v>
      </c>
      <c r="E111" t="s" s="0">
        <v>31</v>
      </c>
      <c r="F111" s="2" t="n">
        <v>60.0</v>
      </c>
      <c r="G111" t="s" s="0">
        <v>120</v>
      </c>
      <c r="H111" s="3" t="n">
        <v>4.2</v>
      </c>
      <c r="I111" s="3" t="n">
        <v>1.05</v>
      </c>
      <c r="K111" s="3" t="n">
        <v>5.25</v>
      </c>
      <c r="L111" s="3" t="n">
        <v>15.0</v>
      </c>
      <c r="M111" s="3" t="n">
        <v>315.0</v>
      </c>
      <c r="O111" t="s" s="0">
        <v>89</v>
      </c>
      <c r="P111" s="0"/>
      <c r="Q111" s="0"/>
      <c r="R111" s="0"/>
    </row>
    <row r="112">
      <c r="A112" t="s" s="0">
        <v>1246</v>
      </c>
      <c r="B112" t="s" s="0">
        <v>89</v>
      </c>
      <c r="C112" t="s" s="0">
        <v>920</v>
      </c>
      <c r="D112" t="s" s="0">
        <v>899</v>
      </c>
      <c r="E112" t="s" s="0">
        <v>31</v>
      </c>
      <c r="F112" s="2" t="n">
        <v>60.0</v>
      </c>
      <c r="G112" t="s" s="0">
        <v>120</v>
      </c>
      <c r="H112" s="3" t="n">
        <v>21.0</v>
      </c>
      <c r="I112" s="3" t="n">
        <v>2.1</v>
      </c>
      <c r="K112" s="3" t="n">
        <v>23.1</v>
      </c>
      <c r="L112" s="3" t="n">
        <v>66.0</v>
      </c>
      <c r="M112" s="3" t="n">
        <v>1386.0</v>
      </c>
      <c r="O112" t="s" s="0">
        <v>89</v>
      </c>
      <c r="P112" s="0"/>
      <c r="Q112" s="0"/>
      <c r="R112" s="0"/>
    </row>
    <row r="113">
      <c r="A113" t="s" s="0">
        <v>1247</v>
      </c>
      <c r="B113" t="s" s="0">
        <v>89</v>
      </c>
      <c r="C113" t="s" s="0">
        <v>988</v>
      </c>
      <c r="D113" t="s" s="0">
        <v>578</v>
      </c>
      <c r="E113" t="s" s="0">
        <v>32</v>
      </c>
      <c r="F113" s="2" t="n">
        <v>18.399999618530273</v>
      </c>
      <c r="G113" t="s" s="0">
        <v>120</v>
      </c>
      <c r="H113" s="3" t="n">
        <v>50.16</v>
      </c>
      <c r="I113" s="3" t="n">
        <v>0.0</v>
      </c>
      <c r="K113" s="3" t="n">
        <v>50.16</v>
      </c>
      <c r="L113" s="3" t="n">
        <v>43.95</v>
      </c>
      <c r="M113" s="3" t="n">
        <v>923.01</v>
      </c>
      <c r="O113" t="s" s="0">
        <v>89</v>
      </c>
      <c r="P113" s="0"/>
      <c r="Q113" s="0"/>
      <c r="R113" s="0"/>
    </row>
    <row r="114">
      <c r="A114" t="s" s="0">
        <v>1248</v>
      </c>
      <c r="B114" t="s" s="0">
        <v>89</v>
      </c>
      <c r="C114" t="s" s="0">
        <v>1064</v>
      </c>
      <c r="D114" t="s" s="0">
        <v>436</v>
      </c>
      <c r="E114" t="s" s="0">
        <v>34</v>
      </c>
      <c r="F114" s="2" t="n">
        <v>20.0</v>
      </c>
      <c r="G114" t="s" s="0">
        <v>120</v>
      </c>
      <c r="H114" s="3" t="n">
        <v>18.48</v>
      </c>
      <c r="I114" s="3" t="n">
        <v>0.0</v>
      </c>
      <c r="K114" s="3" t="n">
        <v>18.48</v>
      </c>
      <c r="L114" s="3" t="n">
        <v>17.6</v>
      </c>
      <c r="M114" s="3" t="n">
        <v>369.6</v>
      </c>
      <c r="O114" t="s" s="0">
        <v>89</v>
      </c>
      <c r="P114" s="0"/>
      <c r="Q114" s="0"/>
      <c r="R114" s="0"/>
    </row>
    <row r="115">
      <c r="A115" t="s" s="0">
        <v>1249</v>
      </c>
      <c r="B115" t="s" s="0">
        <v>89</v>
      </c>
      <c r="C115" t="s" s="0">
        <v>1076</v>
      </c>
      <c r="D115" t="s" s="0">
        <v>1077</v>
      </c>
      <c r="E115" t="s" s="0">
        <v>34</v>
      </c>
      <c r="F115" s="2" t="n">
        <v>60.0</v>
      </c>
      <c r="G115" t="s" s="0">
        <v>120</v>
      </c>
      <c r="H115" s="3" t="n">
        <v>17.61</v>
      </c>
      <c r="I115" s="3" t="n">
        <v>0.0</v>
      </c>
      <c r="K115" s="3" t="n">
        <v>17.61</v>
      </c>
      <c r="L115" s="3" t="n">
        <v>50.33</v>
      </c>
      <c r="M115" s="3" t="n">
        <v>1056.83</v>
      </c>
      <c r="O115" t="s" s="0">
        <v>89</v>
      </c>
      <c r="P115" s="0"/>
      <c r="Q115" s="0"/>
      <c r="R115" s="0"/>
    </row>
    <row r="116">
      <c r="A116" t="s" s="0">
        <v>1250</v>
      </c>
      <c r="B116" t="s" s="0">
        <v>89</v>
      </c>
      <c r="C116" t="s" s="0">
        <v>1090</v>
      </c>
      <c r="D116" t="s" s="0">
        <v>436</v>
      </c>
      <c r="E116" t="s" s="0">
        <v>34</v>
      </c>
      <c r="F116" s="2" t="n">
        <v>1.0</v>
      </c>
      <c r="G116" t="s" s="0">
        <v>92</v>
      </c>
      <c r="H116" s="3" t="n">
        <v>115.5</v>
      </c>
      <c r="I116" s="3" t="n">
        <v>0.0</v>
      </c>
      <c r="K116" s="3" t="n">
        <v>115.5</v>
      </c>
      <c r="L116" s="3" t="n">
        <v>5.5</v>
      </c>
      <c r="M116" s="3" t="n">
        <v>115.5</v>
      </c>
      <c r="O116" t="s" s="0">
        <v>89</v>
      </c>
      <c r="P116" s="0"/>
      <c r="Q116" s="0"/>
      <c r="R116" s="0"/>
    </row>
    <row r="117">
      <c r="A117" t="s" s="0">
        <v>1251</v>
      </c>
      <c r="B117" t="s" s="0">
        <v>89</v>
      </c>
      <c r="C117" t="s" s="0">
        <v>1106</v>
      </c>
      <c r="D117" t="s" s="0">
        <v>436</v>
      </c>
      <c r="E117" t="s" s="0">
        <v>34</v>
      </c>
      <c r="F117" s="2" t="n">
        <v>20.0</v>
      </c>
      <c r="G117" t="s" s="0">
        <v>114</v>
      </c>
      <c r="H117" s="3" t="n">
        <v>11.55</v>
      </c>
      <c r="I117" s="3" t="n">
        <v>0.0</v>
      </c>
      <c r="K117" s="3" t="n">
        <v>11.55</v>
      </c>
      <c r="L117" s="3" t="n">
        <v>11.0</v>
      </c>
      <c r="M117" s="3" t="n">
        <v>231.0</v>
      </c>
      <c r="O117" t="s" s="0">
        <v>89</v>
      </c>
      <c r="P117" s="0"/>
      <c r="Q117" s="0"/>
      <c r="R117" s="0"/>
    </row>
    <row r="119" s="1" customFormat="true">
      <c r="A119" s="1" t="s">
        <v>261</v>
      </c>
      <c r="B119" s="1" t="s">
        <v>40</v>
      </c>
      <c r="N119" s="1" t="n">
        <v>9559.51</v>
      </c>
    </row>
    <row r="120"/>
    <row r="121">
      <c r="A121" t="s" s="0">
        <v>1252</v>
      </c>
      <c r="B121" t="s" s="0">
        <v>89</v>
      </c>
      <c r="C121" t="s" s="0">
        <v>162</v>
      </c>
      <c r="D121" s="0"/>
      <c r="E121" t="s" s="0">
        <v>15</v>
      </c>
      <c r="F121" s="2" t="n">
        <v>20.0</v>
      </c>
      <c r="G121" t="s" s="0">
        <v>120</v>
      </c>
      <c r="H121" s="3" t="n">
        <v>14.86</v>
      </c>
      <c r="I121" s="3" t="n">
        <v>0.0</v>
      </c>
      <c r="K121" s="3" t="n">
        <v>14.86</v>
      </c>
      <c r="L121" s="3" t="n">
        <v>14.15</v>
      </c>
      <c r="M121" s="3" t="n">
        <v>297.28</v>
      </c>
      <c r="O121" t="s" s="0">
        <v>89</v>
      </c>
      <c r="P121" s="0"/>
      <c r="Q121" s="0"/>
      <c r="R121" s="0"/>
    </row>
    <row r="122">
      <c r="A122" t="s" s="0">
        <v>1253</v>
      </c>
      <c r="B122" t="s" s="0">
        <v>89</v>
      </c>
      <c r="C122" t="s" s="0">
        <v>164</v>
      </c>
      <c r="D122" s="0"/>
      <c r="E122" t="s" s="0">
        <v>15</v>
      </c>
      <c r="F122" s="2" t="n">
        <v>70.0</v>
      </c>
      <c r="G122" t="s" s="0">
        <v>120</v>
      </c>
      <c r="H122" s="3" t="n">
        <v>5.95</v>
      </c>
      <c r="I122" s="3" t="n">
        <v>0.0</v>
      </c>
      <c r="K122" s="3" t="n">
        <v>5.95</v>
      </c>
      <c r="L122" s="3" t="n">
        <v>19.81</v>
      </c>
      <c r="M122" s="3" t="n">
        <v>416.19</v>
      </c>
      <c r="O122" t="s" s="0">
        <v>89</v>
      </c>
      <c r="P122" s="0"/>
      <c r="Q122" s="0"/>
      <c r="R122" s="0"/>
    </row>
    <row r="123">
      <c r="A123" t="s" s="0">
        <v>1254</v>
      </c>
      <c r="B123" t="s" s="0">
        <v>89</v>
      </c>
      <c r="C123" t="s" s="0">
        <v>191</v>
      </c>
      <c r="D123" s="0"/>
      <c r="E123" t="s" s="0">
        <v>15</v>
      </c>
      <c r="F123" s="2" t="n">
        <v>10.199999809265137</v>
      </c>
      <c r="G123" t="s" s="0">
        <v>120</v>
      </c>
      <c r="H123" s="3" t="n">
        <v>43.71</v>
      </c>
      <c r="I123" s="3" t="n">
        <v>0.0</v>
      </c>
      <c r="K123" s="3" t="n">
        <v>43.71</v>
      </c>
      <c r="L123" s="3" t="n">
        <v>21.23</v>
      </c>
      <c r="M123" s="3" t="n">
        <v>445.8</v>
      </c>
      <c r="O123" t="s" s="0">
        <v>89</v>
      </c>
      <c r="P123" s="0"/>
      <c r="Q123" s="0"/>
      <c r="R123" s="0"/>
    </row>
    <row r="124">
      <c r="A124" t="s" s="0">
        <v>1255</v>
      </c>
      <c r="B124" t="s" s="0">
        <v>89</v>
      </c>
      <c r="C124" t="s" s="0">
        <v>193</v>
      </c>
      <c r="D124" s="0"/>
      <c r="E124" t="s" s="0">
        <v>15</v>
      </c>
      <c r="F124" s="2" t="n">
        <v>10.199999809265137</v>
      </c>
      <c r="G124" t="s" s="0">
        <v>120</v>
      </c>
      <c r="H124" s="3" t="n">
        <v>17.84</v>
      </c>
      <c r="I124" s="3" t="n">
        <v>0.0</v>
      </c>
      <c r="K124" s="3" t="n">
        <v>17.84</v>
      </c>
      <c r="L124" s="3" t="n">
        <v>8.67</v>
      </c>
      <c r="M124" s="3" t="n">
        <v>181.94</v>
      </c>
      <c r="O124" t="s" s="0">
        <v>89</v>
      </c>
      <c r="P124" s="0"/>
      <c r="Q124" s="0"/>
      <c r="R124" s="0"/>
    </row>
    <row r="125">
      <c r="A125" t="s" s="0">
        <v>1256</v>
      </c>
      <c r="B125" t="s" s="0">
        <v>89</v>
      </c>
      <c r="C125" t="s" s="0">
        <v>265</v>
      </c>
      <c r="D125" t="s" s="0">
        <v>268</v>
      </c>
      <c r="E125" t="s" s="0">
        <v>17</v>
      </c>
      <c r="F125" s="2" t="n">
        <v>10.199999809265137</v>
      </c>
      <c r="G125" t="s" s="0">
        <v>120</v>
      </c>
      <c r="H125" s="3" t="n">
        <v>6.07</v>
      </c>
      <c r="I125" s="3" t="n">
        <v>60.9</v>
      </c>
      <c r="K125" s="3" t="n">
        <v>66.97</v>
      </c>
      <c r="L125" s="3" t="n">
        <v>32.53</v>
      </c>
      <c r="M125" s="3" t="n">
        <v>683.1</v>
      </c>
      <c r="O125" t="s" s="0">
        <v>89</v>
      </c>
      <c r="P125" s="0"/>
      <c r="Q125" s="0"/>
      <c r="R125" t="s" s="0">
        <v>269</v>
      </c>
    </row>
    <row r="126">
      <c r="A126" t="s" s="0">
        <v>1257</v>
      </c>
      <c r="B126" t="s" s="0">
        <v>89</v>
      </c>
      <c r="C126" t="s" s="0">
        <v>298</v>
      </c>
      <c r="D126" t="s" s="0">
        <v>299</v>
      </c>
      <c r="E126" t="s" s="0">
        <v>17</v>
      </c>
      <c r="F126" s="2" t="n">
        <v>10.199999809265137</v>
      </c>
      <c r="G126" t="s" s="0">
        <v>120</v>
      </c>
      <c r="H126" s="3" t="n">
        <v>11.58</v>
      </c>
      <c r="I126" s="3" t="n">
        <v>11.97</v>
      </c>
      <c r="K126" s="3" t="n">
        <v>23.55</v>
      </c>
      <c r="L126" s="3" t="n">
        <v>11.44</v>
      </c>
      <c r="M126" s="3" t="n">
        <v>240.17</v>
      </c>
      <c r="O126" t="s" s="0">
        <v>89</v>
      </c>
      <c r="P126" s="0"/>
      <c r="Q126" s="0"/>
      <c r="R126" s="0"/>
    </row>
    <row r="127">
      <c r="A127" t="s" s="0">
        <v>1258</v>
      </c>
      <c r="B127" t="s" s="0">
        <v>89</v>
      </c>
      <c r="C127" t="s" s="0">
        <v>313</v>
      </c>
      <c r="D127" t="s" s="0">
        <v>314</v>
      </c>
      <c r="E127" t="s" s="0">
        <v>18</v>
      </c>
      <c r="F127" s="2" t="n">
        <v>5.0</v>
      </c>
      <c r="G127" t="s" s="0">
        <v>114</v>
      </c>
      <c r="H127" s="3" t="n">
        <v>111.82</v>
      </c>
      <c r="I127" s="3" t="n">
        <v>124.6</v>
      </c>
      <c r="K127" s="3" t="n">
        <v>236.42</v>
      </c>
      <c r="L127" s="3" t="n">
        <v>56.3</v>
      </c>
      <c r="M127" s="3" t="n">
        <v>1182.1</v>
      </c>
      <c r="O127" t="s" s="0">
        <v>89</v>
      </c>
      <c r="P127" s="0"/>
      <c r="Q127" s="0"/>
      <c r="R127" t="s" s="0">
        <v>315</v>
      </c>
    </row>
    <row r="128">
      <c r="A128" t="s" s="0">
        <v>1259</v>
      </c>
      <c r="B128" t="s" s="0">
        <v>89</v>
      </c>
      <c r="C128" t="s" s="0">
        <v>358</v>
      </c>
      <c r="D128" t="s" s="0">
        <v>361</v>
      </c>
      <c r="E128" t="s" s="0">
        <v>18</v>
      </c>
      <c r="F128" s="2" t="n">
        <v>2.0</v>
      </c>
      <c r="G128" t="s" s="0">
        <v>92</v>
      </c>
      <c r="H128" s="3" t="n">
        <v>32.54</v>
      </c>
      <c r="I128" s="3" t="n">
        <v>21.0</v>
      </c>
      <c r="K128" s="3" t="n">
        <v>53.54</v>
      </c>
      <c r="L128" s="3" t="n">
        <v>5.09</v>
      </c>
      <c r="M128" s="3" t="n">
        <v>107.07</v>
      </c>
      <c r="O128" t="s" s="0">
        <v>89</v>
      </c>
      <c r="P128" s="0"/>
      <c r="Q128" s="0"/>
      <c r="R128" s="0"/>
    </row>
    <row r="129">
      <c r="A129" t="s" s="0">
        <v>1260</v>
      </c>
      <c r="B129" t="s" s="0">
        <v>89</v>
      </c>
      <c r="C129" t="s" s="0">
        <v>377</v>
      </c>
      <c r="D129" t="s" s="0">
        <v>378</v>
      </c>
      <c r="E129" t="s" s="0">
        <v>18</v>
      </c>
      <c r="F129" s="2" t="n">
        <v>2.0</v>
      </c>
      <c r="G129" t="s" s="0">
        <v>114</v>
      </c>
      <c r="H129" s="3" t="n">
        <v>43.71</v>
      </c>
      <c r="I129" s="3" t="n">
        <v>47.25</v>
      </c>
      <c r="K129" s="3" t="n">
        <v>90.96</v>
      </c>
      <c r="L129" s="3" t="n">
        <v>8.66</v>
      </c>
      <c r="M129" s="3" t="n">
        <v>181.91</v>
      </c>
      <c r="O129" t="s" s="0">
        <v>89</v>
      </c>
      <c r="P129" s="0"/>
      <c r="Q129" s="0"/>
      <c r="R129" s="0"/>
    </row>
    <row r="130">
      <c r="A130" t="s" s="0">
        <v>1261</v>
      </c>
      <c r="B130" t="s" s="0">
        <v>89</v>
      </c>
      <c r="C130" t="s" s="0">
        <v>554</v>
      </c>
      <c r="D130" t="s" s="0">
        <v>555</v>
      </c>
      <c r="E130" t="s" s="0">
        <v>22</v>
      </c>
      <c r="F130" s="2" t="n">
        <v>0.0</v>
      </c>
      <c r="G130" t="s" s="0">
        <v>120</v>
      </c>
      <c r="H130" s="3" t="n">
        <v>0.0</v>
      </c>
      <c r="I130" s="3" t="n">
        <v>0.0</v>
      </c>
      <c r="K130" s="3" t="n">
        <v>0.0</v>
      </c>
      <c r="L130" s="3" t="n">
        <v>0.0</v>
      </c>
      <c r="M130" s="3" t="n">
        <v>0.0</v>
      </c>
      <c r="O130" t="s" s="0">
        <v>89</v>
      </c>
      <c r="P130" s="0"/>
      <c r="Q130" s="0"/>
      <c r="R130" s="0"/>
    </row>
    <row r="131">
      <c r="A131" t="s" s="0">
        <v>1262</v>
      </c>
      <c r="B131" t="s" s="0">
        <v>89</v>
      </c>
      <c r="C131" t="s" s="0">
        <v>562</v>
      </c>
      <c r="D131" t="s" s="0">
        <v>465</v>
      </c>
      <c r="E131" t="s" s="0">
        <v>22</v>
      </c>
      <c r="F131" s="2" t="n">
        <v>10.199999809265137</v>
      </c>
      <c r="G131" t="s" s="0">
        <v>120</v>
      </c>
      <c r="H131" s="3" t="n">
        <v>20.16</v>
      </c>
      <c r="I131" s="3" t="n">
        <v>3.51</v>
      </c>
      <c r="K131" s="3" t="n">
        <v>23.67</v>
      </c>
      <c r="L131" s="3" t="n">
        <v>11.49</v>
      </c>
      <c r="M131" s="3" t="n">
        <v>241.4</v>
      </c>
      <c r="O131" t="s" s="0">
        <v>89</v>
      </c>
      <c r="P131" s="0"/>
      <c r="Q131" s="0"/>
      <c r="R131" s="0"/>
    </row>
    <row r="132">
      <c r="A132" t="s" s="0">
        <v>1263</v>
      </c>
      <c r="B132" t="s" s="0">
        <v>89</v>
      </c>
      <c r="C132" t="s" s="0">
        <v>618</v>
      </c>
      <c r="D132" t="s" s="0">
        <v>578</v>
      </c>
      <c r="E132" t="s" s="0">
        <v>24</v>
      </c>
      <c r="F132" s="2" t="n">
        <v>1.5</v>
      </c>
      <c r="G132" t="s" s="0">
        <v>92</v>
      </c>
      <c r="H132" s="3" t="n">
        <v>123.48</v>
      </c>
      <c r="I132" s="3" t="n">
        <v>0.0</v>
      </c>
      <c r="K132" s="3" t="n">
        <v>123.48</v>
      </c>
      <c r="L132" s="3" t="n">
        <v>8.82</v>
      </c>
      <c r="M132" s="3" t="n">
        <v>185.22</v>
      </c>
      <c r="O132" t="s" s="0">
        <v>89</v>
      </c>
      <c r="P132" s="0"/>
      <c r="Q132" s="0"/>
      <c r="R132" s="0"/>
    </row>
    <row r="133">
      <c r="A133" t="s" s="0">
        <v>1264</v>
      </c>
      <c r="B133" t="s" s="0">
        <v>89</v>
      </c>
      <c r="C133" t="s" s="0">
        <v>700</v>
      </c>
      <c r="D133" t="s" s="0">
        <v>578</v>
      </c>
      <c r="E133" t="s" s="0">
        <v>26</v>
      </c>
      <c r="F133" s="2" t="n">
        <v>1.0</v>
      </c>
      <c r="G133" t="s" s="0">
        <v>92</v>
      </c>
      <c r="H133" s="3" t="n">
        <v>165.38</v>
      </c>
      <c r="I133" s="3" t="n">
        <v>0.0</v>
      </c>
      <c r="K133" s="3" t="n">
        <v>165.38</v>
      </c>
      <c r="L133" s="3" t="n">
        <v>7.88</v>
      </c>
      <c r="M133" s="3" t="n">
        <v>165.38</v>
      </c>
      <c r="O133" t="s" s="0">
        <v>89</v>
      </c>
      <c r="P133" s="0"/>
      <c r="Q133" s="0"/>
      <c r="R133" s="0"/>
    </row>
    <row r="134">
      <c r="A134" t="s" s="0">
        <v>1265</v>
      </c>
      <c r="B134" t="s" s="0">
        <v>89</v>
      </c>
      <c r="C134" t="s" s="0">
        <v>811</v>
      </c>
      <c r="D134" t="s" s="0">
        <v>578</v>
      </c>
      <c r="E134" t="s" s="0">
        <v>29</v>
      </c>
      <c r="F134" s="2" t="n">
        <v>4.0</v>
      </c>
      <c r="G134" t="s" s="0">
        <v>812</v>
      </c>
      <c r="H134" s="3" t="n">
        <v>66.15</v>
      </c>
      <c r="I134" s="3" t="n">
        <v>0.0</v>
      </c>
      <c r="K134" s="3" t="n">
        <v>66.15</v>
      </c>
      <c r="L134" s="3" t="n">
        <v>12.6</v>
      </c>
      <c r="M134" s="3" t="n">
        <v>264.6</v>
      </c>
      <c r="O134" t="s" s="0">
        <v>89</v>
      </c>
      <c r="P134" s="0"/>
      <c r="Q134" s="0"/>
      <c r="R134" s="0"/>
    </row>
    <row r="135">
      <c r="A135" t="s" s="0">
        <v>1266</v>
      </c>
      <c r="B135" t="s" s="0">
        <v>89</v>
      </c>
      <c r="C135" t="s" s="0">
        <v>837</v>
      </c>
      <c r="D135" t="s" s="0">
        <v>578</v>
      </c>
      <c r="E135" t="s" s="0">
        <v>29</v>
      </c>
      <c r="F135" s="2" t="n">
        <v>1.0</v>
      </c>
      <c r="G135" t="s" s="0">
        <v>812</v>
      </c>
      <c r="H135" s="3" t="n">
        <v>66.15</v>
      </c>
      <c r="I135" s="3" t="n">
        <v>0.0</v>
      </c>
      <c r="K135" s="3" t="n">
        <v>66.15</v>
      </c>
      <c r="L135" s="3" t="n">
        <v>3.15</v>
      </c>
      <c r="M135" s="3" t="n">
        <v>66.15</v>
      </c>
      <c r="O135" t="s" s="0">
        <v>89</v>
      </c>
      <c r="P135" s="0"/>
      <c r="Q135" s="0"/>
      <c r="R135" s="0"/>
    </row>
    <row r="136">
      <c r="A136" t="s" s="0">
        <v>1267</v>
      </c>
      <c r="B136" t="s" s="0">
        <v>89</v>
      </c>
      <c r="C136" t="s" s="0">
        <v>854</v>
      </c>
      <c r="D136" t="s" s="0">
        <v>578</v>
      </c>
      <c r="E136" t="s" s="0">
        <v>29</v>
      </c>
      <c r="F136" s="2" t="n">
        <v>4.0</v>
      </c>
      <c r="G136" t="s" s="0">
        <v>92</v>
      </c>
      <c r="H136" s="3" t="n">
        <v>66.15</v>
      </c>
      <c r="I136" s="3" t="n">
        <v>0.0</v>
      </c>
      <c r="K136" s="3" t="n">
        <v>66.15</v>
      </c>
      <c r="L136" s="3" t="n">
        <v>12.6</v>
      </c>
      <c r="M136" s="3" t="n">
        <v>264.6</v>
      </c>
      <c r="O136" t="s" s="0">
        <v>89</v>
      </c>
      <c r="P136" s="0"/>
      <c r="Q136" s="0"/>
      <c r="R136" s="0"/>
    </row>
    <row r="137">
      <c r="A137" t="s" s="0">
        <v>1268</v>
      </c>
      <c r="B137" t="s" s="0">
        <v>89</v>
      </c>
      <c r="C137" t="s" s="0">
        <v>903</v>
      </c>
      <c r="D137" t="s" s="0">
        <v>904</v>
      </c>
      <c r="E137" t="s" s="0">
        <v>30</v>
      </c>
      <c r="F137" s="2" t="n">
        <v>20.0</v>
      </c>
      <c r="G137" t="s" s="0">
        <v>120</v>
      </c>
      <c r="H137" s="3" t="n">
        <v>8.4</v>
      </c>
      <c r="I137" s="3" t="n">
        <v>1.05</v>
      </c>
      <c r="K137" s="3" t="n">
        <v>9.45</v>
      </c>
      <c r="L137" s="3" t="n">
        <v>9.0</v>
      </c>
      <c r="M137" s="3" t="n">
        <v>189.0</v>
      </c>
      <c r="O137" t="s" s="0">
        <v>89</v>
      </c>
      <c r="P137" s="0"/>
      <c r="Q137" s="0"/>
      <c r="R137" s="0"/>
    </row>
    <row r="138">
      <c r="A138" t="s" s="0">
        <v>1269</v>
      </c>
      <c r="B138" t="s" s="0">
        <v>89</v>
      </c>
      <c r="C138" t="s" s="0">
        <v>898</v>
      </c>
      <c r="D138" t="s" s="0">
        <v>899</v>
      </c>
      <c r="E138" t="s" s="0">
        <v>30</v>
      </c>
      <c r="F138" s="2" t="n">
        <v>20.0</v>
      </c>
      <c r="G138" t="s" s="0">
        <v>120</v>
      </c>
      <c r="H138" s="3" t="n">
        <v>21.0</v>
      </c>
      <c r="I138" s="3" t="n">
        <v>2.1</v>
      </c>
      <c r="K138" s="3" t="n">
        <v>23.1</v>
      </c>
      <c r="L138" s="3" t="n">
        <v>22.0</v>
      </c>
      <c r="M138" s="3" t="n">
        <v>462.0</v>
      </c>
      <c r="O138" t="s" s="0">
        <v>89</v>
      </c>
      <c r="P138" s="0"/>
      <c r="Q138" s="0"/>
      <c r="R138" s="0"/>
    </row>
    <row r="139">
      <c r="A139" t="s" s="0">
        <v>1270</v>
      </c>
      <c r="B139" t="s" s="0">
        <v>89</v>
      </c>
      <c r="C139" t="s" s="0">
        <v>934</v>
      </c>
      <c r="D139" t="s" s="0">
        <v>935</v>
      </c>
      <c r="E139" t="s" s="0">
        <v>31</v>
      </c>
      <c r="F139" s="2" t="n">
        <v>60.0</v>
      </c>
      <c r="G139" t="s" s="0">
        <v>120</v>
      </c>
      <c r="H139" s="3" t="n">
        <v>4.2</v>
      </c>
      <c r="I139" s="3" t="n">
        <v>1.05</v>
      </c>
      <c r="K139" s="3" t="n">
        <v>5.25</v>
      </c>
      <c r="L139" s="3" t="n">
        <v>15.0</v>
      </c>
      <c r="M139" s="3" t="n">
        <v>315.0</v>
      </c>
      <c r="O139" t="s" s="0">
        <v>89</v>
      </c>
      <c r="P139" s="0"/>
      <c r="Q139" s="0"/>
      <c r="R139" s="0"/>
    </row>
    <row r="140">
      <c r="A140" t="s" s="0">
        <v>1271</v>
      </c>
      <c r="B140" t="s" s="0">
        <v>89</v>
      </c>
      <c r="C140" t="s" s="0">
        <v>920</v>
      </c>
      <c r="D140" t="s" s="0">
        <v>899</v>
      </c>
      <c r="E140" t="s" s="0">
        <v>31</v>
      </c>
      <c r="F140" s="2" t="n">
        <v>60.0</v>
      </c>
      <c r="G140" t="s" s="0">
        <v>120</v>
      </c>
      <c r="H140" s="3" t="n">
        <v>21.0</v>
      </c>
      <c r="I140" s="3" t="n">
        <v>2.1</v>
      </c>
      <c r="K140" s="3" t="n">
        <v>23.1</v>
      </c>
      <c r="L140" s="3" t="n">
        <v>66.0</v>
      </c>
      <c r="M140" s="3" t="n">
        <v>1386.0</v>
      </c>
      <c r="O140" t="s" s="0">
        <v>89</v>
      </c>
      <c r="P140" s="0"/>
      <c r="Q140" s="0"/>
      <c r="R140" s="0"/>
    </row>
    <row r="141">
      <c r="A141" t="s" s="0">
        <v>1272</v>
      </c>
      <c r="B141" t="s" s="0">
        <v>89</v>
      </c>
      <c r="C141" t="s" s="0">
        <v>988</v>
      </c>
      <c r="D141" t="s" s="0">
        <v>578</v>
      </c>
      <c r="E141" t="s" s="0">
        <v>32</v>
      </c>
      <c r="F141" s="2" t="n">
        <v>10.199999809265137</v>
      </c>
      <c r="G141" t="s" s="0">
        <v>120</v>
      </c>
      <c r="H141" s="3" t="n">
        <v>50.16</v>
      </c>
      <c r="I141" s="3" t="n">
        <v>0.0</v>
      </c>
      <c r="K141" s="3" t="n">
        <v>50.16</v>
      </c>
      <c r="L141" s="3" t="n">
        <v>24.36</v>
      </c>
      <c r="M141" s="3" t="n">
        <v>511.67</v>
      </c>
      <c r="O141" t="s" s="0">
        <v>89</v>
      </c>
      <c r="P141" s="0"/>
      <c r="Q141" s="0"/>
      <c r="R141" s="0"/>
    </row>
    <row r="142">
      <c r="A142" t="s" s="0">
        <v>1273</v>
      </c>
      <c r="B142" t="s" s="0">
        <v>89</v>
      </c>
      <c r="C142" t="s" s="0">
        <v>1064</v>
      </c>
      <c r="D142" t="s" s="0">
        <v>436</v>
      </c>
      <c r="E142" t="s" s="0">
        <v>34</v>
      </c>
      <c r="F142" s="2" t="n">
        <v>20.0</v>
      </c>
      <c r="G142" t="s" s="0">
        <v>120</v>
      </c>
      <c r="H142" s="3" t="n">
        <v>18.48</v>
      </c>
      <c r="I142" s="3" t="n">
        <v>0.0</v>
      </c>
      <c r="K142" s="3" t="n">
        <v>18.48</v>
      </c>
      <c r="L142" s="3" t="n">
        <v>17.6</v>
      </c>
      <c r="M142" s="3" t="n">
        <v>369.6</v>
      </c>
      <c r="O142" t="s" s="0">
        <v>89</v>
      </c>
      <c r="P142" s="0"/>
      <c r="Q142" s="0"/>
      <c r="R142" s="0"/>
    </row>
    <row r="143">
      <c r="A143" t="s" s="0">
        <v>1274</v>
      </c>
      <c r="B143" t="s" s="0">
        <v>89</v>
      </c>
      <c r="C143" t="s" s="0">
        <v>1076</v>
      </c>
      <c r="D143" t="s" s="0">
        <v>1077</v>
      </c>
      <c r="E143" t="s" s="0">
        <v>34</v>
      </c>
      <c r="F143" s="2" t="n">
        <v>60.0</v>
      </c>
      <c r="G143" t="s" s="0">
        <v>120</v>
      </c>
      <c r="H143" s="3" t="n">
        <v>17.61</v>
      </c>
      <c r="I143" s="3" t="n">
        <v>0.0</v>
      </c>
      <c r="K143" s="3" t="n">
        <v>17.61</v>
      </c>
      <c r="L143" s="3" t="n">
        <v>50.33</v>
      </c>
      <c r="M143" s="3" t="n">
        <v>1056.83</v>
      </c>
      <c r="O143" t="s" s="0">
        <v>89</v>
      </c>
      <c r="P143" s="0"/>
      <c r="Q143" s="0"/>
      <c r="R143" s="0"/>
    </row>
    <row r="144">
      <c r="A144" t="s" s="0">
        <v>1275</v>
      </c>
      <c r="B144" t="s" s="0">
        <v>89</v>
      </c>
      <c r="C144" t="s" s="0">
        <v>1090</v>
      </c>
      <c r="D144" t="s" s="0">
        <v>436</v>
      </c>
      <c r="E144" t="s" s="0">
        <v>34</v>
      </c>
      <c r="F144" s="2" t="n">
        <v>1.0</v>
      </c>
      <c r="G144" t="s" s="0">
        <v>92</v>
      </c>
      <c r="H144" s="3" t="n">
        <v>115.5</v>
      </c>
      <c r="I144" s="3" t="n">
        <v>0.0</v>
      </c>
      <c r="K144" s="3" t="n">
        <v>115.5</v>
      </c>
      <c r="L144" s="3" t="n">
        <v>5.5</v>
      </c>
      <c r="M144" s="3" t="n">
        <v>115.5</v>
      </c>
      <c r="O144" t="s" s="0">
        <v>89</v>
      </c>
      <c r="P144" s="0"/>
      <c r="Q144" s="0"/>
      <c r="R144" s="0"/>
    </row>
    <row r="145">
      <c r="A145" t="s" s="0">
        <v>1276</v>
      </c>
      <c r="B145" t="s" s="0">
        <v>89</v>
      </c>
      <c r="C145" t="s" s="0">
        <v>1106</v>
      </c>
      <c r="D145" t="s" s="0">
        <v>436</v>
      </c>
      <c r="E145" t="s" s="0">
        <v>34</v>
      </c>
      <c r="F145" s="2" t="n">
        <v>20.0</v>
      </c>
      <c r="G145" t="s" s="0">
        <v>114</v>
      </c>
      <c r="H145" s="3" t="n">
        <v>11.55</v>
      </c>
      <c r="I145" s="3" t="n">
        <v>0.0</v>
      </c>
      <c r="K145" s="3" t="n">
        <v>11.55</v>
      </c>
      <c r="L145" s="3" t="n">
        <v>11.0</v>
      </c>
      <c r="M145" s="3" t="n">
        <v>231.0</v>
      </c>
      <c r="O145" t="s" s="0">
        <v>89</v>
      </c>
      <c r="P145" s="0"/>
      <c r="Q145" s="0"/>
      <c r="R145" s="0"/>
    </row>
    <row r="147" s="1" customFormat="true">
      <c r="A147" s="1" t="s">
        <v>309</v>
      </c>
      <c r="B147" s="1" t="s">
        <v>41</v>
      </c>
      <c r="N147" s="1" t="n">
        <v>12523.71</v>
      </c>
    </row>
    <row r="148"/>
    <row r="149">
      <c r="A149" t="s" s="0">
        <v>1277</v>
      </c>
      <c r="B149" t="s" s="0">
        <v>89</v>
      </c>
      <c r="C149" t="s" s="0">
        <v>162</v>
      </c>
      <c r="D149" s="0"/>
      <c r="E149" t="s" s="0">
        <v>15</v>
      </c>
      <c r="F149" s="2" t="n">
        <v>20.0</v>
      </c>
      <c r="G149" t="s" s="0">
        <v>120</v>
      </c>
      <c r="H149" s="3" t="n">
        <v>14.86</v>
      </c>
      <c r="I149" s="3" t="n">
        <v>0.0</v>
      </c>
      <c r="K149" s="3" t="n">
        <v>14.86</v>
      </c>
      <c r="L149" s="3" t="n">
        <v>14.15</v>
      </c>
      <c r="M149" s="3" t="n">
        <v>297.28</v>
      </c>
      <c r="O149" t="s" s="0">
        <v>89</v>
      </c>
      <c r="P149" s="0"/>
      <c r="Q149" s="0"/>
      <c r="R149" s="0"/>
    </row>
    <row r="150">
      <c r="A150" t="s" s="0">
        <v>1278</v>
      </c>
      <c r="B150" t="s" s="0">
        <v>89</v>
      </c>
      <c r="C150" t="s" s="0">
        <v>164</v>
      </c>
      <c r="D150" s="0"/>
      <c r="E150" t="s" s="0">
        <v>15</v>
      </c>
      <c r="F150" s="2" t="n">
        <v>20.0</v>
      </c>
      <c r="G150" t="s" s="0">
        <v>120</v>
      </c>
      <c r="H150" s="3" t="n">
        <v>5.95</v>
      </c>
      <c r="I150" s="3" t="n">
        <v>0.0</v>
      </c>
      <c r="K150" s="3" t="n">
        <v>5.95</v>
      </c>
      <c r="L150" s="3" t="n">
        <v>5.66</v>
      </c>
      <c r="M150" s="3" t="n">
        <v>118.91</v>
      </c>
      <c r="O150" t="s" s="0">
        <v>89</v>
      </c>
      <c r="P150" s="0"/>
      <c r="Q150" s="0"/>
      <c r="R150" s="0"/>
    </row>
    <row r="151">
      <c r="A151" t="s" s="0">
        <v>1279</v>
      </c>
      <c r="B151" t="s" s="0">
        <v>89</v>
      </c>
      <c r="C151" t="s" s="0">
        <v>191</v>
      </c>
      <c r="D151" s="0"/>
      <c r="E151" t="s" s="0">
        <v>15</v>
      </c>
      <c r="F151" s="2" t="n">
        <v>11.520000457763672</v>
      </c>
      <c r="G151" t="s" s="0">
        <v>120</v>
      </c>
      <c r="H151" s="3" t="n">
        <v>43.71</v>
      </c>
      <c r="I151" s="3" t="n">
        <v>0.0</v>
      </c>
      <c r="K151" s="3" t="n">
        <v>43.71</v>
      </c>
      <c r="L151" s="3" t="n">
        <v>23.98</v>
      </c>
      <c r="M151" s="3" t="n">
        <v>503.5</v>
      </c>
      <c r="O151" t="s" s="0">
        <v>89</v>
      </c>
      <c r="P151" s="0"/>
      <c r="Q151" s="0"/>
      <c r="R151" s="0"/>
    </row>
    <row r="152">
      <c r="A152" t="s" s="0">
        <v>1280</v>
      </c>
      <c r="B152" t="s" s="0">
        <v>89</v>
      </c>
      <c r="C152" t="s" s="0">
        <v>193</v>
      </c>
      <c r="D152" s="0"/>
      <c r="E152" t="s" s="0">
        <v>15</v>
      </c>
      <c r="F152" s="2" t="n">
        <v>11.520000457763672</v>
      </c>
      <c r="G152" t="s" s="0">
        <v>120</v>
      </c>
      <c r="H152" s="3" t="n">
        <v>17.84</v>
      </c>
      <c r="I152" s="3" t="n">
        <v>0.0</v>
      </c>
      <c r="K152" s="3" t="n">
        <v>17.84</v>
      </c>
      <c r="L152" s="3" t="n">
        <v>9.78</v>
      </c>
      <c r="M152" s="3" t="n">
        <v>205.48</v>
      </c>
      <c r="O152" t="s" s="0">
        <v>89</v>
      </c>
      <c r="P152" s="0"/>
      <c r="Q152" s="0"/>
      <c r="R152" s="0"/>
    </row>
    <row r="153">
      <c r="A153" t="s" s="0">
        <v>1281</v>
      </c>
      <c r="B153" t="s" s="0">
        <v>89</v>
      </c>
      <c r="C153" t="s" s="0">
        <v>265</v>
      </c>
      <c r="D153" t="s" s="0">
        <v>268</v>
      </c>
      <c r="E153" t="s" s="0">
        <v>17</v>
      </c>
      <c r="F153" s="2" t="n">
        <v>11.520000457763672</v>
      </c>
      <c r="G153" t="s" s="0">
        <v>120</v>
      </c>
      <c r="H153" s="3" t="n">
        <v>6.07</v>
      </c>
      <c r="I153" s="3" t="n">
        <v>60.9</v>
      </c>
      <c r="K153" s="3" t="n">
        <v>66.97</v>
      </c>
      <c r="L153" s="3" t="n">
        <v>36.74</v>
      </c>
      <c r="M153" s="3" t="n">
        <v>771.5</v>
      </c>
      <c r="O153" t="s" s="0">
        <v>89</v>
      </c>
      <c r="P153" s="0"/>
      <c r="Q153" s="0"/>
      <c r="R153" t="s" s="0">
        <v>269</v>
      </c>
    </row>
    <row r="154">
      <c r="A154" t="s" s="0">
        <v>1282</v>
      </c>
      <c r="B154" t="s" s="0">
        <v>89</v>
      </c>
      <c r="C154" t="s" s="0">
        <v>273</v>
      </c>
      <c r="D154" t="s" s="0">
        <v>274</v>
      </c>
      <c r="E154" t="s" s="0">
        <v>17</v>
      </c>
      <c r="F154" s="2" t="n">
        <v>29.149999618530273</v>
      </c>
      <c r="G154" t="s" s="0">
        <v>120</v>
      </c>
      <c r="H154" s="3" t="n">
        <v>30.32</v>
      </c>
      <c r="I154" s="3" t="n">
        <v>18.9</v>
      </c>
      <c r="K154" s="3" t="n">
        <v>49.22</v>
      </c>
      <c r="L154" s="3" t="n">
        <v>68.31</v>
      </c>
      <c r="M154" s="3" t="n">
        <v>1434.72</v>
      </c>
      <c r="O154" t="s" s="0">
        <v>89</v>
      </c>
      <c r="P154" s="0"/>
      <c r="Q154" s="0"/>
      <c r="R154" s="0"/>
    </row>
    <row r="155">
      <c r="A155" t="s" s="0">
        <v>1283</v>
      </c>
      <c r="B155" t="s" s="0">
        <v>89</v>
      </c>
      <c r="C155" t="s" s="0">
        <v>298</v>
      </c>
      <c r="D155" t="s" s="0">
        <v>299</v>
      </c>
      <c r="E155" t="s" s="0">
        <v>17</v>
      </c>
      <c r="F155" s="2" t="n">
        <v>11.520000457763672</v>
      </c>
      <c r="G155" t="s" s="0">
        <v>120</v>
      </c>
      <c r="H155" s="3" t="n">
        <v>11.58</v>
      </c>
      <c r="I155" s="3" t="n">
        <v>11.97</v>
      </c>
      <c r="K155" s="3" t="n">
        <v>23.55</v>
      </c>
      <c r="L155" s="3" t="n">
        <v>12.91</v>
      </c>
      <c r="M155" s="3" t="n">
        <v>271.25</v>
      </c>
      <c r="O155" t="s" s="0">
        <v>89</v>
      </c>
      <c r="P155" s="0"/>
      <c r="Q155" s="0"/>
      <c r="R155" s="0"/>
    </row>
    <row r="156">
      <c r="A156" t="s" s="0">
        <v>1284</v>
      </c>
      <c r="B156" t="s" s="0">
        <v>89</v>
      </c>
      <c r="C156" t="s" s="0">
        <v>313</v>
      </c>
      <c r="D156" t="s" s="0">
        <v>317</v>
      </c>
      <c r="E156" t="s" s="0">
        <v>18</v>
      </c>
      <c r="F156" s="2" t="n">
        <v>5.400000095367432</v>
      </c>
      <c r="G156" t="s" s="0">
        <v>114</v>
      </c>
      <c r="H156" s="3" t="n">
        <v>111.81</v>
      </c>
      <c r="I156" s="3" t="n">
        <v>121.22</v>
      </c>
      <c r="K156" s="3" t="n">
        <v>233.04</v>
      </c>
      <c r="L156" s="3" t="n">
        <v>59.92</v>
      </c>
      <c r="M156" s="3" t="n">
        <v>1258.4</v>
      </c>
      <c r="O156" t="s" s="0">
        <v>89</v>
      </c>
      <c r="P156" s="0"/>
      <c r="Q156" s="0"/>
      <c r="R156" s="0"/>
    </row>
    <row r="157">
      <c r="A157" t="s" s="0">
        <v>1285</v>
      </c>
      <c r="B157" t="s" s="0">
        <v>89</v>
      </c>
      <c r="C157" t="s" s="0">
        <v>313</v>
      </c>
      <c r="D157" t="s" s="0">
        <v>317</v>
      </c>
      <c r="E157" t="s" s="0">
        <v>18</v>
      </c>
      <c r="F157" s="2" t="n">
        <v>4.199999809265137</v>
      </c>
      <c r="G157" t="s" s="0">
        <v>114</v>
      </c>
      <c r="H157" s="3" t="n">
        <v>111.81</v>
      </c>
      <c r="I157" s="3" t="n">
        <v>121.22</v>
      </c>
      <c r="K157" s="3" t="n">
        <v>233.04</v>
      </c>
      <c r="L157" s="3" t="n">
        <v>46.6</v>
      </c>
      <c r="M157" s="3" t="n">
        <v>978.75</v>
      </c>
      <c r="O157" t="s" s="0">
        <v>89</v>
      </c>
      <c r="P157" s="0"/>
      <c r="Q157" s="0"/>
      <c r="R157" s="0"/>
    </row>
    <row r="158">
      <c r="A158" t="s" s="0">
        <v>1286</v>
      </c>
      <c r="B158" t="s" s="0">
        <v>89</v>
      </c>
      <c r="C158" t="s" s="0">
        <v>464</v>
      </c>
      <c r="D158" t="s" s="0">
        <v>465</v>
      </c>
      <c r="E158" t="s" s="0">
        <v>20</v>
      </c>
      <c r="F158" s="2" t="n">
        <v>10.0</v>
      </c>
      <c r="G158" t="s" s="0">
        <v>120</v>
      </c>
      <c r="H158" s="3" t="n">
        <v>16.8</v>
      </c>
      <c r="I158" s="3" t="n">
        <v>3.51</v>
      </c>
      <c r="K158" s="3" t="n">
        <v>20.31</v>
      </c>
      <c r="L158" s="3" t="n">
        <v>9.67</v>
      </c>
      <c r="M158" s="3" t="n">
        <v>203.07</v>
      </c>
      <c r="O158" t="s" s="0">
        <v>89</v>
      </c>
      <c r="P158" s="0"/>
      <c r="Q158" s="0"/>
      <c r="R158" s="0"/>
    </row>
    <row r="159">
      <c r="A159" t="s" s="0">
        <v>1287</v>
      </c>
      <c r="B159" t="s" s="0">
        <v>89</v>
      </c>
      <c r="C159" t="s" s="0">
        <v>554</v>
      </c>
      <c r="D159" t="s" s="0">
        <v>555</v>
      </c>
      <c r="E159" t="s" s="0">
        <v>22</v>
      </c>
      <c r="F159" s="2" t="n">
        <v>11.520000457763672</v>
      </c>
      <c r="G159" t="s" s="0">
        <v>120</v>
      </c>
      <c r="H159" s="3" t="n">
        <v>30.32</v>
      </c>
      <c r="I159" s="3" t="n">
        <v>34.65</v>
      </c>
      <c r="K159" s="3" t="n">
        <v>64.97</v>
      </c>
      <c r="L159" s="3" t="n">
        <v>35.64</v>
      </c>
      <c r="M159" s="3" t="n">
        <v>748.44</v>
      </c>
      <c r="O159" t="s" s="0">
        <v>89</v>
      </c>
      <c r="P159" s="0"/>
      <c r="Q159" s="0"/>
      <c r="R159" s="0"/>
    </row>
    <row r="160">
      <c r="A160" t="s" s="0">
        <v>1288</v>
      </c>
      <c r="B160" t="s" s="0">
        <v>89</v>
      </c>
      <c r="C160" t="s" s="0">
        <v>562</v>
      </c>
      <c r="D160" t="s" s="0">
        <v>465</v>
      </c>
      <c r="E160" t="s" s="0">
        <v>22</v>
      </c>
      <c r="F160" s="2" t="n">
        <v>11.520000457763672</v>
      </c>
      <c r="G160" t="s" s="0">
        <v>120</v>
      </c>
      <c r="H160" s="3" t="n">
        <v>20.16</v>
      </c>
      <c r="I160" s="3" t="n">
        <v>3.51</v>
      </c>
      <c r="K160" s="3" t="n">
        <v>23.67</v>
      </c>
      <c r="L160" s="3" t="n">
        <v>12.98</v>
      </c>
      <c r="M160" s="3" t="n">
        <v>272.64</v>
      </c>
      <c r="O160" t="s" s="0">
        <v>89</v>
      </c>
      <c r="P160" s="0"/>
      <c r="Q160" s="0"/>
      <c r="R160" s="0"/>
    </row>
    <row r="161">
      <c r="A161" t="s" s="0">
        <v>1289</v>
      </c>
      <c r="B161" t="s" s="0">
        <v>89</v>
      </c>
      <c r="C161" t="s" s="0">
        <v>618</v>
      </c>
      <c r="D161" t="s" s="0">
        <v>578</v>
      </c>
      <c r="E161" t="s" s="0">
        <v>24</v>
      </c>
      <c r="F161" s="2" t="n">
        <v>1.5</v>
      </c>
      <c r="G161" t="s" s="0">
        <v>92</v>
      </c>
      <c r="H161" s="3" t="n">
        <v>123.48</v>
      </c>
      <c r="I161" s="3" t="n">
        <v>0.0</v>
      </c>
      <c r="K161" s="3" t="n">
        <v>123.48</v>
      </c>
      <c r="L161" s="3" t="n">
        <v>8.82</v>
      </c>
      <c r="M161" s="3" t="n">
        <v>185.22</v>
      </c>
      <c r="O161" t="s" s="0">
        <v>89</v>
      </c>
      <c r="P161" s="0"/>
      <c r="Q161" s="0"/>
      <c r="R161" s="0"/>
    </row>
    <row r="162">
      <c r="A162" t="s" s="0">
        <v>1290</v>
      </c>
      <c r="B162" t="s" s="0">
        <v>89</v>
      </c>
      <c r="C162" t="s" s="0">
        <v>700</v>
      </c>
      <c r="D162" t="s" s="0">
        <v>578</v>
      </c>
      <c r="E162" t="s" s="0">
        <v>26</v>
      </c>
      <c r="F162" s="2" t="n">
        <v>1.0</v>
      </c>
      <c r="G162" t="s" s="0">
        <v>92</v>
      </c>
      <c r="H162" s="3" t="n">
        <v>165.38</v>
      </c>
      <c r="I162" s="3" t="n">
        <v>0.0</v>
      </c>
      <c r="K162" s="3" t="n">
        <v>165.38</v>
      </c>
      <c r="L162" s="3" t="n">
        <v>7.88</v>
      </c>
      <c r="M162" s="3" t="n">
        <v>165.38</v>
      </c>
      <c r="O162" t="s" s="0">
        <v>89</v>
      </c>
      <c r="P162" s="0"/>
      <c r="Q162" s="0"/>
      <c r="R162" s="0"/>
    </row>
    <row r="163">
      <c r="A163" t="s" s="0">
        <v>1291</v>
      </c>
      <c r="B163" t="s" s="0">
        <v>89</v>
      </c>
      <c r="C163" t="s" s="0">
        <v>811</v>
      </c>
      <c r="D163" t="s" s="0">
        <v>578</v>
      </c>
      <c r="E163" t="s" s="0">
        <v>29</v>
      </c>
      <c r="F163" s="2" t="n">
        <v>4.0</v>
      </c>
      <c r="G163" t="s" s="0">
        <v>812</v>
      </c>
      <c r="H163" s="3" t="n">
        <v>66.15</v>
      </c>
      <c r="I163" s="3" t="n">
        <v>0.0</v>
      </c>
      <c r="K163" s="3" t="n">
        <v>66.15</v>
      </c>
      <c r="L163" s="3" t="n">
        <v>12.6</v>
      </c>
      <c r="M163" s="3" t="n">
        <v>264.6</v>
      </c>
      <c r="O163" t="s" s="0">
        <v>89</v>
      </c>
      <c r="P163" s="0"/>
      <c r="Q163" s="0"/>
      <c r="R163" s="0"/>
    </row>
    <row r="164">
      <c r="A164" t="s" s="0">
        <v>1292</v>
      </c>
      <c r="B164" t="s" s="0">
        <v>89</v>
      </c>
      <c r="C164" t="s" s="0">
        <v>837</v>
      </c>
      <c r="D164" t="s" s="0">
        <v>578</v>
      </c>
      <c r="E164" t="s" s="0">
        <v>29</v>
      </c>
      <c r="F164" s="2" t="n">
        <v>1.0</v>
      </c>
      <c r="G164" t="s" s="0">
        <v>812</v>
      </c>
      <c r="H164" s="3" t="n">
        <v>66.15</v>
      </c>
      <c r="I164" s="3" t="n">
        <v>0.0</v>
      </c>
      <c r="K164" s="3" t="n">
        <v>66.15</v>
      </c>
      <c r="L164" s="3" t="n">
        <v>3.15</v>
      </c>
      <c r="M164" s="3" t="n">
        <v>66.15</v>
      </c>
      <c r="O164" t="s" s="0">
        <v>89</v>
      </c>
      <c r="P164" s="0"/>
      <c r="Q164" s="0"/>
      <c r="R164" s="0"/>
    </row>
    <row r="165">
      <c r="A165" t="s" s="0">
        <v>1293</v>
      </c>
      <c r="B165" t="s" s="0">
        <v>89</v>
      </c>
      <c r="C165" t="s" s="0">
        <v>854</v>
      </c>
      <c r="D165" t="s" s="0">
        <v>578</v>
      </c>
      <c r="E165" t="s" s="0">
        <v>29</v>
      </c>
      <c r="F165" s="2" t="n">
        <v>4.0</v>
      </c>
      <c r="G165" t="s" s="0">
        <v>92</v>
      </c>
      <c r="H165" s="3" t="n">
        <v>66.15</v>
      </c>
      <c r="I165" s="3" t="n">
        <v>0.0</v>
      </c>
      <c r="K165" s="3" t="n">
        <v>66.15</v>
      </c>
      <c r="L165" s="3" t="n">
        <v>12.6</v>
      </c>
      <c r="M165" s="3" t="n">
        <v>264.6</v>
      </c>
      <c r="O165" t="s" s="0">
        <v>89</v>
      </c>
      <c r="P165" s="0"/>
      <c r="Q165" s="0"/>
      <c r="R165" s="0"/>
    </row>
    <row r="166">
      <c r="A166" t="s" s="0">
        <v>1294</v>
      </c>
      <c r="B166" t="s" s="0">
        <v>89</v>
      </c>
      <c r="C166" t="s" s="0">
        <v>898</v>
      </c>
      <c r="D166" t="s" s="0">
        <v>899</v>
      </c>
      <c r="E166" t="s" s="0">
        <v>30</v>
      </c>
      <c r="F166" s="2" t="n">
        <v>20.0</v>
      </c>
      <c r="G166" t="s" s="0">
        <v>120</v>
      </c>
      <c r="H166" s="3" t="n">
        <v>21.0</v>
      </c>
      <c r="I166" s="3" t="n">
        <v>2.1</v>
      </c>
      <c r="K166" s="3" t="n">
        <v>23.1</v>
      </c>
      <c r="L166" s="3" t="n">
        <v>22.0</v>
      </c>
      <c r="M166" s="3" t="n">
        <v>462.0</v>
      </c>
      <c r="O166" t="s" s="0">
        <v>89</v>
      </c>
      <c r="P166" s="0"/>
      <c r="Q166" s="0"/>
      <c r="R166" s="0"/>
    </row>
    <row r="167">
      <c r="A167" t="s" s="0">
        <v>1295</v>
      </c>
      <c r="B167" t="s" s="0">
        <v>89</v>
      </c>
      <c r="C167" t="s" s="0">
        <v>934</v>
      </c>
      <c r="D167" t="s" s="0">
        <v>935</v>
      </c>
      <c r="E167" t="s" s="0">
        <v>31</v>
      </c>
      <c r="F167" s="2" t="n">
        <v>60.0</v>
      </c>
      <c r="G167" t="s" s="0">
        <v>120</v>
      </c>
      <c r="H167" s="3" t="n">
        <v>4.2</v>
      </c>
      <c r="I167" s="3" t="n">
        <v>1.05</v>
      </c>
      <c r="K167" s="3" t="n">
        <v>5.25</v>
      </c>
      <c r="L167" s="3" t="n">
        <v>15.0</v>
      </c>
      <c r="M167" s="3" t="n">
        <v>315.0</v>
      </c>
      <c r="O167" t="s" s="0">
        <v>89</v>
      </c>
      <c r="P167" s="0"/>
      <c r="Q167" s="0"/>
      <c r="R167" s="0"/>
    </row>
    <row r="168">
      <c r="A168" t="s" s="0">
        <v>1296</v>
      </c>
      <c r="B168" t="s" s="0">
        <v>89</v>
      </c>
      <c r="C168" t="s" s="0">
        <v>920</v>
      </c>
      <c r="D168" t="s" s="0">
        <v>899</v>
      </c>
      <c r="E168" t="s" s="0">
        <v>31</v>
      </c>
      <c r="F168" s="2" t="n">
        <v>60.0</v>
      </c>
      <c r="G168" t="s" s="0">
        <v>120</v>
      </c>
      <c r="H168" s="3" t="n">
        <v>21.0</v>
      </c>
      <c r="I168" s="3" t="n">
        <v>2.1</v>
      </c>
      <c r="K168" s="3" t="n">
        <v>23.1</v>
      </c>
      <c r="L168" s="3" t="n">
        <v>66.0</v>
      </c>
      <c r="M168" s="3" t="n">
        <v>1386.0</v>
      </c>
      <c r="O168" t="s" s="0">
        <v>89</v>
      </c>
      <c r="P168" s="0"/>
      <c r="Q168" s="0"/>
      <c r="R168" s="0"/>
    </row>
    <row r="169">
      <c r="A169" t="s" s="0">
        <v>1297</v>
      </c>
      <c r="B169" t="s" s="0">
        <v>89</v>
      </c>
      <c r="C169" t="s" s="0">
        <v>988</v>
      </c>
      <c r="D169" t="s" s="0">
        <v>578</v>
      </c>
      <c r="E169" t="s" s="0">
        <v>32</v>
      </c>
      <c r="F169" s="2" t="n">
        <v>11.520000457763672</v>
      </c>
      <c r="G169" t="s" s="0">
        <v>120</v>
      </c>
      <c r="H169" s="3" t="n">
        <v>50.16</v>
      </c>
      <c r="I169" s="3" t="n">
        <v>0.0</v>
      </c>
      <c r="K169" s="3" t="n">
        <v>50.16</v>
      </c>
      <c r="L169" s="3" t="n">
        <v>27.52</v>
      </c>
      <c r="M169" s="3" t="n">
        <v>577.89</v>
      </c>
      <c r="O169" t="s" s="0">
        <v>89</v>
      </c>
      <c r="P169" s="0"/>
      <c r="Q169" s="0"/>
      <c r="R169" s="0"/>
    </row>
    <row r="170">
      <c r="A170" t="s" s="0">
        <v>1298</v>
      </c>
      <c r="B170" t="s" s="0">
        <v>89</v>
      </c>
      <c r="C170" t="s" s="0">
        <v>1064</v>
      </c>
      <c r="D170" t="s" s="0">
        <v>436</v>
      </c>
      <c r="E170" t="s" s="0">
        <v>34</v>
      </c>
      <c r="F170" s="2" t="n">
        <v>20.0</v>
      </c>
      <c r="G170" t="s" s="0">
        <v>120</v>
      </c>
      <c r="H170" s="3" t="n">
        <v>18.48</v>
      </c>
      <c r="I170" s="3" t="n">
        <v>0.0</v>
      </c>
      <c r="K170" s="3" t="n">
        <v>18.48</v>
      </c>
      <c r="L170" s="3" t="n">
        <v>17.6</v>
      </c>
      <c r="M170" s="3" t="n">
        <v>369.6</v>
      </c>
      <c r="O170" t="s" s="0">
        <v>89</v>
      </c>
      <c r="P170" s="0"/>
      <c r="Q170" s="0"/>
      <c r="R170" s="0"/>
    </row>
    <row r="171">
      <c r="A171" t="s" s="0">
        <v>1299</v>
      </c>
      <c r="B171" t="s" s="0">
        <v>89</v>
      </c>
      <c r="C171" t="s" s="0">
        <v>1076</v>
      </c>
      <c r="D171" t="s" s="0">
        <v>1077</v>
      </c>
      <c r="E171" t="s" s="0">
        <v>34</v>
      </c>
      <c r="F171" s="2" t="n">
        <v>60.0</v>
      </c>
      <c r="G171" t="s" s="0">
        <v>120</v>
      </c>
      <c r="H171" s="3" t="n">
        <v>17.61</v>
      </c>
      <c r="I171" s="3" t="n">
        <v>0.0</v>
      </c>
      <c r="K171" s="3" t="n">
        <v>17.61</v>
      </c>
      <c r="L171" s="3" t="n">
        <v>50.33</v>
      </c>
      <c r="M171" s="3" t="n">
        <v>1056.83</v>
      </c>
      <c r="O171" t="s" s="0">
        <v>89</v>
      </c>
      <c r="P171" s="0"/>
      <c r="Q171" s="0"/>
      <c r="R171" s="0"/>
    </row>
    <row r="172">
      <c r="A172" t="s" s="0">
        <v>1300</v>
      </c>
      <c r="B172" t="s" s="0">
        <v>89</v>
      </c>
      <c r="C172" t="s" s="0">
        <v>1090</v>
      </c>
      <c r="D172" t="s" s="0">
        <v>436</v>
      </c>
      <c r="E172" t="s" s="0">
        <v>34</v>
      </c>
      <c r="F172" s="2" t="n">
        <v>1.0</v>
      </c>
      <c r="G172" t="s" s="0">
        <v>92</v>
      </c>
      <c r="H172" s="3" t="n">
        <v>115.5</v>
      </c>
      <c r="I172" s="3" t="n">
        <v>0.0</v>
      </c>
      <c r="K172" s="3" t="n">
        <v>115.5</v>
      </c>
      <c r="L172" s="3" t="n">
        <v>5.5</v>
      </c>
      <c r="M172" s="3" t="n">
        <v>115.5</v>
      </c>
      <c r="O172" t="s" s="0">
        <v>89</v>
      </c>
      <c r="P172" s="0"/>
      <c r="Q172" s="0"/>
      <c r="R172" s="0"/>
    </row>
    <row r="173">
      <c r="A173" t="s" s="0">
        <v>1301</v>
      </c>
      <c r="B173" t="s" s="0">
        <v>89</v>
      </c>
      <c r="C173" t="s" s="0">
        <v>1106</v>
      </c>
      <c r="D173" t="s" s="0">
        <v>436</v>
      </c>
      <c r="E173" t="s" s="0">
        <v>34</v>
      </c>
      <c r="F173" s="2" t="n">
        <v>20.0</v>
      </c>
      <c r="G173" t="s" s="0">
        <v>114</v>
      </c>
      <c r="H173" s="3" t="n">
        <v>11.55</v>
      </c>
      <c r="I173" s="3" t="n">
        <v>0.0</v>
      </c>
      <c r="K173" s="3" t="n">
        <v>11.55</v>
      </c>
      <c r="L173" s="3" t="n">
        <v>11.0</v>
      </c>
      <c r="M173" s="3" t="n">
        <v>231.0</v>
      </c>
      <c r="O173" t="s" s="0">
        <v>89</v>
      </c>
      <c r="P173" s="0"/>
      <c r="Q173" s="0"/>
      <c r="R173" s="0"/>
    </row>
    <row r="175" s="1" customFormat="true">
      <c r="A175" s="1" t="s">
        <v>383</v>
      </c>
      <c r="B175" s="1" t="s">
        <v>42</v>
      </c>
      <c r="N175" s="1" t="n">
        <v>4683.84</v>
      </c>
    </row>
    <row r="176"/>
    <row r="177">
      <c r="A177" t="s" s="0">
        <v>1302</v>
      </c>
      <c r="B177" t="s" s="0">
        <v>89</v>
      </c>
      <c r="C177" t="s" s="0">
        <v>374</v>
      </c>
      <c r="D177" t="s" s="0">
        <v>375</v>
      </c>
      <c r="E177" t="s" s="0">
        <v>18</v>
      </c>
      <c r="F177" s="2" t="n">
        <v>2.0</v>
      </c>
      <c r="G177" t="s" s="0">
        <v>114</v>
      </c>
      <c r="H177" s="3" t="n">
        <v>31.57</v>
      </c>
      <c r="I177" s="3" t="n">
        <v>46.32</v>
      </c>
      <c r="K177" s="3" t="n">
        <v>77.88</v>
      </c>
      <c r="L177" s="3" t="n">
        <v>7.42</v>
      </c>
      <c r="M177" s="3" t="n">
        <v>155.76</v>
      </c>
      <c r="O177" t="s" s="0">
        <v>89</v>
      </c>
      <c r="P177" s="0"/>
      <c r="Q177" s="0"/>
      <c r="R177" s="0"/>
    </row>
    <row r="178">
      <c r="A178" t="s" s="0">
        <v>1303</v>
      </c>
      <c r="B178" t="s" s="0">
        <v>89</v>
      </c>
      <c r="C178" t="s" s="0">
        <v>580</v>
      </c>
      <c r="D178" t="s" s="0">
        <v>578</v>
      </c>
      <c r="E178" t="s" s="0">
        <v>23</v>
      </c>
      <c r="F178" s="2" t="n">
        <v>0.0</v>
      </c>
      <c r="G178" t="s" s="0">
        <v>92</v>
      </c>
      <c r="H178" s="3" t="n">
        <v>0.0</v>
      </c>
      <c r="I178" s="3" t="n">
        <v>0.0</v>
      </c>
      <c r="K178" s="3" t="n">
        <v>0.0</v>
      </c>
      <c r="L178" s="3" t="n">
        <v>0.0</v>
      </c>
      <c r="M178" s="3" t="n">
        <v>0.0</v>
      </c>
      <c r="O178" t="s" s="0">
        <v>89</v>
      </c>
      <c r="P178" s="0"/>
      <c r="Q178" s="0"/>
      <c r="R178" s="0"/>
    </row>
    <row r="179">
      <c r="A179" t="s" s="0">
        <v>1304</v>
      </c>
      <c r="B179" t="s" s="0">
        <v>89</v>
      </c>
      <c r="C179" t="s" s="0">
        <v>590</v>
      </c>
      <c r="D179" t="s" s="0">
        <v>591</v>
      </c>
      <c r="E179" t="s" s="0">
        <v>23</v>
      </c>
      <c r="F179" s="2" t="n">
        <v>1.0</v>
      </c>
      <c r="G179" t="s" s="0">
        <v>114</v>
      </c>
      <c r="H179" s="3" t="n">
        <v>22.05</v>
      </c>
      <c r="I179" s="3" t="n">
        <v>13.86</v>
      </c>
      <c r="K179" s="3" t="n">
        <v>35.91</v>
      </c>
      <c r="L179" s="3" t="n">
        <v>1.71</v>
      </c>
      <c r="M179" s="3" t="n">
        <v>35.91</v>
      </c>
      <c r="O179" t="s" s="0">
        <v>89</v>
      </c>
      <c r="P179" s="0"/>
      <c r="Q179" s="0"/>
      <c r="R179" s="0"/>
    </row>
    <row r="180">
      <c r="A180" t="s" s="0">
        <v>1305</v>
      </c>
      <c r="B180" t="s" s="0">
        <v>89</v>
      </c>
      <c r="C180" t="s" s="0">
        <v>597</v>
      </c>
      <c r="D180" t="s" s="0">
        <v>598</v>
      </c>
      <c r="E180" t="s" s="0">
        <v>23</v>
      </c>
      <c r="F180" s="2" t="n">
        <v>6.0</v>
      </c>
      <c r="G180" t="s" s="0">
        <v>114</v>
      </c>
      <c r="H180" s="3" t="n">
        <v>11.9</v>
      </c>
      <c r="I180" s="3" t="n">
        <v>7.09</v>
      </c>
      <c r="K180" s="3" t="n">
        <v>18.99</v>
      </c>
      <c r="L180" s="3" t="n">
        <v>5.43</v>
      </c>
      <c r="M180" s="3" t="n">
        <v>113.92</v>
      </c>
      <c r="O180" t="s" s="0">
        <v>89</v>
      </c>
      <c r="P180" s="0"/>
      <c r="Q180" s="0"/>
      <c r="R180" s="0"/>
    </row>
    <row r="181">
      <c r="A181" t="s" s="0">
        <v>1306</v>
      </c>
      <c r="B181" t="s" s="0">
        <v>89</v>
      </c>
      <c r="C181" t="s" s="0">
        <v>600</v>
      </c>
      <c r="D181" t="s" s="0">
        <v>601</v>
      </c>
      <c r="E181" t="s" s="0">
        <v>23</v>
      </c>
      <c r="F181" s="2" t="n">
        <v>1.0</v>
      </c>
      <c r="G181" t="s" s="0">
        <v>114</v>
      </c>
      <c r="H181" s="3" t="n">
        <v>4.86</v>
      </c>
      <c r="I181" s="3" t="n">
        <v>6.6</v>
      </c>
      <c r="K181" s="3" t="n">
        <v>11.46</v>
      </c>
      <c r="L181" s="3" t="n">
        <v>0.54</v>
      </c>
      <c r="M181" s="3" t="n">
        <v>11.46</v>
      </c>
      <c r="O181" t="s" s="0">
        <v>89</v>
      </c>
      <c r="P181" s="0"/>
      <c r="Q181" s="0"/>
      <c r="R181" s="0"/>
    </row>
    <row r="182">
      <c r="A182" t="s" s="0">
        <v>1307</v>
      </c>
      <c r="B182" t="s" s="0">
        <v>89</v>
      </c>
      <c r="C182" t="s" s="0">
        <v>603</v>
      </c>
      <c r="D182" t="s" s="0">
        <v>604</v>
      </c>
      <c r="E182" t="s" s="0">
        <v>23</v>
      </c>
      <c r="F182" s="2" t="n">
        <v>1.0</v>
      </c>
      <c r="G182" t="s" s="0">
        <v>92</v>
      </c>
      <c r="H182" s="3" t="n">
        <v>2.43</v>
      </c>
      <c r="I182" s="3" t="n">
        <v>0.74</v>
      </c>
      <c r="K182" s="3" t="n">
        <v>3.17</v>
      </c>
      <c r="L182" s="3" t="n">
        <v>0.16</v>
      </c>
      <c r="M182" s="3" t="n">
        <v>3.17</v>
      </c>
      <c r="O182" t="s" s="0">
        <v>89</v>
      </c>
      <c r="P182" s="0"/>
      <c r="Q182" s="0"/>
      <c r="R182" s="0"/>
    </row>
    <row r="183">
      <c r="A183" t="s" s="0">
        <v>1308</v>
      </c>
      <c r="B183" t="s" s="0">
        <v>89</v>
      </c>
      <c r="C183" t="s" s="0">
        <v>618</v>
      </c>
      <c r="D183" t="s" s="0">
        <v>578</v>
      </c>
      <c r="E183" t="s" s="0">
        <v>24</v>
      </c>
      <c r="F183" s="2" t="n">
        <v>1.5</v>
      </c>
      <c r="G183" t="s" s="0">
        <v>92</v>
      </c>
      <c r="H183" s="3" t="n">
        <v>123.48</v>
      </c>
      <c r="I183" s="3" t="n">
        <v>0.0</v>
      </c>
      <c r="K183" s="3" t="n">
        <v>123.48</v>
      </c>
      <c r="L183" s="3" t="n">
        <v>8.82</v>
      </c>
      <c r="M183" s="3" t="n">
        <v>185.22</v>
      </c>
      <c r="O183" t="s" s="0">
        <v>89</v>
      </c>
      <c r="P183" s="0"/>
      <c r="Q183" s="0"/>
      <c r="R183" s="0"/>
    </row>
    <row r="184">
      <c r="A184" t="s" s="0">
        <v>1309</v>
      </c>
      <c r="B184" t="s" s="0">
        <v>89</v>
      </c>
      <c r="C184" t="s" s="0">
        <v>700</v>
      </c>
      <c r="D184" t="s" s="0">
        <v>578</v>
      </c>
      <c r="E184" t="s" s="0">
        <v>26</v>
      </c>
      <c r="F184" s="2" t="n">
        <v>1.0</v>
      </c>
      <c r="G184" t="s" s="0">
        <v>92</v>
      </c>
      <c r="H184" s="3" t="n">
        <v>165.38</v>
      </c>
      <c r="I184" s="3" t="n">
        <v>0.0</v>
      </c>
      <c r="K184" s="3" t="n">
        <v>165.38</v>
      </c>
      <c r="L184" s="3" t="n">
        <v>7.88</v>
      </c>
      <c r="M184" s="3" t="n">
        <v>165.38</v>
      </c>
      <c r="O184" t="s" s="0">
        <v>89</v>
      </c>
      <c r="P184" s="0"/>
      <c r="Q184" s="0"/>
      <c r="R184" s="0"/>
    </row>
    <row r="185">
      <c r="A185" t="s" s="0">
        <v>1310</v>
      </c>
      <c r="B185" t="s" s="0">
        <v>89</v>
      </c>
      <c r="C185" t="s" s="0">
        <v>811</v>
      </c>
      <c r="D185" t="s" s="0">
        <v>578</v>
      </c>
      <c r="E185" t="s" s="0">
        <v>29</v>
      </c>
      <c r="F185" s="2" t="n">
        <v>4.0</v>
      </c>
      <c r="G185" t="s" s="0">
        <v>812</v>
      </c>
      <c r="H185" s="3" t="n">
        <v>66.15</v>
      </c>
      <c r="I185" s="3" t="n">
        <v>0.0</v>
      </c>
      <c r="K185" s="3" t="n">
        <v>66.15</v>
      </c>
      <c r="L185" s="3" t="n">
        <v>12.6</v>
      </c>
      <c r="M185" s="3" t="n">
        <v>264.6</v>
      </c>
      <c r="O185" t="s" s="0">
        <v>89</v>
      </c>
      <c r="P185" s="0"/>
      <c r="Q185" s="0"/>
      <c r="R185" s="0"/>
    </row>
    <row r="186">
      <c r="A186" t="s" s="0">
        <v>1311</v>
      </c>
      <c r="B186" t="s" s="0">
        <v>89</v>
      </c>
      <c r="C186" t="s" s="0">
        <v>837</v>
      </c>
      <c r="D186" t="s" s="0">
        <v>578</v>
      </c>
      <c r="E186" t="s" s="0">
        <v>29</v>
      </c>
      <c r="F186" s="2" t="n">
        <v>1.0</v>
      </c>
      <c r="G186" t="s" s="0">
        <v>812</v>
      </c>
      <c r="H186" s="3" t="n">
        <v>66.15</v>
      </c>
      <c r="I186" s="3" t="n">
        <v>0.0</v>
      </c>
      <c r="K186" s="3" t="n">
        <v>66.15</v>
      </c>
      <c r="L186" s="3" t="n">
        <v>3.15</v>
      </c>
      <c r="M186" s="3" t="n">
        <v>66.15</v>
      </c>
      <c r="O186" t="s" s="0">
        <v>89</v>
      </c>
      <c r="P186" s="0"/>
      <c r="Q186" s="0"/>
      <c r="R186" s="0"/>
    </row>
    <row r="187">
      <c r="A187" t="s" s="0">
        <v>1312</v>
      </c>
      <c r="B187" t="s" s="0">
        <v>89</v>
      </c>
      <c r="C187" t="s" s="0">
        <v>854</v>
      </c>
      <c r="D187" t="s" s="0">
        <v>578</v>
      </c>
      <c r="E187" t="s" s="0">
        <v>29</v>
      </c>
      <c r="F187" s="2" t="n">
        <v>4.0</v>
      </c>
      <c r="G187" t="s" s="0">
        <v>92</v>
      </c>
      <c r="H187" s="3" t="n">
        <v>66.15</v>
      </c>
      <c r="I187" s="3" t="n">
        <v>0.0</v>
      </c>
      <c r="K187" s="3" t="n">
        <v>66.15</v>
      </c>
      <c r="L187" s="3" t="n">
        <v>12.6</v>
      </c>
      <c r="M187" s="3" t="n">
        <v>264.6</v>
      </c>
      <c r="O187" t="s" s="0">
        <v>89</v>
      </c>
      <c r="P187" s="0"/>
      <c r="Q187" s="0"/>
      <c r="R187" s="0"/>
    </row>
    <row r="188">
      <c r="A188" t="s" s="0">
        <v>1313</v>
      </c>
      <c r="B188" t="s" s="0">
        <v>89</v>
      </c>
      <c r="C188" t="s" s="0">
        <v>898</v>
      </c>
      <c r="D188" t="s" s="0">
        <v>899</v>
      </c>
      <c r="E188" t="s" s="0">
        <v>30</v>
      </c>
      <c r="F188" s="2" t="n">
        <v>28.559999465942383</v>
      </c>
      <c r="G188" t="s" s="0">
        <v>120</v>
      </c>
      <c r="H188" s="3" t="n">
        <v>21.0</v>
      </c>
      <c r="I188" s="3" t="n">
        <v>2.1</v>
      </c>
      <c r="K188" s="3" t="n">
        <v>23.1</v>
      </c>
      <c r="L188" s="3" t="n">
        <v>31.42</v>
      </c>
      <c r="M188" s="3" t="n">
        <v>659.74</v>
      </c>
      <c r="O188" t="s" s="0">
        <v>89</v>
      </c>
      <c r="P188" s="0"/>
      <c r="Q188" s="0"/>
      <c r="R188" s="0"/>
    </row>
    <row r="189">
      <c r="A189" t="s" s="0">
        <v>1314</v>
      </c>
      <c r="B189" t="s" s="0">
        <v>89</v>
      </c>
      <c r="C189" t="s" s="0">
        <v>920</v>
      </c>
      <c r="D189" t="s" s="0">
        <v>899</v>
      </c>
      <c r="E189" t="s" s="0">
        <v>31</v>
      </c>
      <c r="F189" s="2" t="n">
        <v>66.0</v>
      </c>
      <c r="G189" t="s" s="0">
        <v>120</v>
      </c>
      <c r="H189" s="3" t="n">
        <v>21.0</v>
      </c>
      <c r="I189" s="3" t="n">
        <v>2.1</v>
      </c>
      <c r="K189" s="3" t="n">
        <v>23.1</v>
      </c>
      <c r="L189" s="3" t="n">
        <v>72.6</v>
      </c>
      <c r="M189" s="3" t="n">
        <v>1524.6</v>
      </c>
      <c r="O189" t="s" s="0">
        <v>89</v>
      </c>
      <c r="P189" s="0"/>
      <c r="Q189" s="0"/>
      <c r="R189" s="0"/>
    </row>
    <row r="190">
      <c r="A190" t="s" s="0">
        <v>1315</v>
      </c>
      <c r="B190" t="s" s="0">
        <v>89</v>
      </c>
      <c r="C190" t="s" s="0">
        <v>992</v>
      </c>
      <c r="D190" t="s" s="0">
        <v>578</v>
      </c>
      <c r="E190" t="s" s="0">
        <v>32</v>
      </c>
      <c r="F190" s="2" t="n">
        <v>38.0</v>
      </c>
      <c r="G190" t="s" s="0">
        <v>120</v>
      </c>
      <c r="H190" s="3" t="n">
        <v>18.19</v>
      </c>
      <c r="I190" s="3" t="n">
        <v>0.0</v>
      </c>
      <c r="K190" s="3" t="n">
        <v>18.19</v>
      </c>
      <c r="L190" s="3" t="n">
        <v>32.92</v>
      </c>
      <c r="M190" s="3" t="n">
        <v>691.27</v>
      </c>
      <c r="O190" t="s" s="0">
        <v>89</v>
      </c>
      <c r="P190" s="0"/>
      <c r="Q190" s="0"/>
      <c r="R190" s="0"/>
    </row>
    <row r="191">
      <c r="A191" t="s" s="0">
        <v>1316</v>
      </c>
      <c r="B191" t="s" s="0">
        <v>89</v>
      </c>
      <c r="C191" t="s" s="0">
        <v>994</v>
      </c>
      <c r="D191" t="s" s="0">
        <v>578</v>
      </c>
      <c r="E191" t="s" s="0">
        <v>32</v>
      </c>
      <c r="F191" s="2" t="n">
        <v>25.0</v>
      </c>
      <c r="G191" t="s" s="0">
        <v>114</v>
      </c>
      <c r="H191" s="3" t="n">
        <v>5.51</v>
      </c>
      <c r="I191" s="3" t="n">
        <v>0.0</v>
      </c>
      <c r="K191" s="3" t="n">
        <v>5.51</v>
      </c>
      <c r="L191" s="3" t="n">
        <v>6.56</v>
      </c>
      <c r="M191" s="3" t="n">
        <v>137.81</v>
      </c>
      <c r="O191" t="s" s="0">
        <v>89</v>
      </c>
      <c r="P191" s="0"/>
      <c r="Q191" s="0"/>
      <c r="R191" s="0"/>
    </row>
    <row r="192">
      <c r="A192" t="s" s="0">
        <v>1317</v>
      </c>
      <c r="B192" t="s" s="0">
        <v>89</v>
      </c>
      <c r="C192" t="s" s="0">
        <v>1090</v>
      </c>
      <c r="D192" t="s" s="0">
        <v>436</v>
      </c>
      <c r="E192" t="s" s="0">
        <v>34</v>
      </c>
      <c r="F192" s="2" t="n">
        <v>1.0</v>
      </c>
      <c r="G192" t="s" s="0">
        <v>92</v>
      </c>
      <c r="H192" s="3" t="n">
        <v>115.5</v>
      </c>
      <c r="I192" s="3" t="n">
        <v>0.0</v>
      </c>
      <c r="K192" s="3" t="n">
        <v>115.5</v>
      </c>
      <c r="L192" s="3" t="n">
        <v>5.5</v>
      </c>
      <c r="M192" s="3" t="n">
        <v>115.5</v>
      </c>
      <c r="O192" t="s" s="0">
        <v>89</v>
      </c>
      <c r="P192" s="0"/>
      <c r="Q192" s="0"/>
      <c r="R192" s="0"/>
    </row>
    <row r="193">
      <c r="A193" t="s" s="0">
        <v>1318</v>
      </c>
      <c r="B193" t="s" s="0">
        <v>89</v>
      </c>
      <c r="C193" t="s" s="0">
        <v>1106</v>
      </c>
      <c r="D193" t="s" s="0">
        <v>436</v>
      </c>
      <c r="E193" t="s" s="0">
        <v>34</v>
      </c>
      <c r="F193" s="2" t="n">
        <v>25.0</v>
      </c>
      <c r="G193" t="s" s="0">
        <v>114</v>
      </c>
      <c r="H193" s="3" t="n">
        <v>11.55</v>
      </c>
      <c r="I193" s="3" t="n">
        <v>0.0</v>
      </c>
      <c r="K193" s="3" t="n">
        <v>11.55</v>
      </c>
      <c r="L193" s="3" t="n">
        <v>13.75</v>
      </c>
      <c r="M193" s="3" t="n">
        <v>288.75</v>
      </c>
      <c r="O193" t="s" s="0">
        <v>89</v>
      </c>
      <c r="P193" s="0"/>
      <c r="Q193" s="0"/>
      <c r="R193" s="0"/>
    </row>
    <row r="195" s="1" customFormat="true">
      <c r="A195" s="1" t="s">
        <v>437</v>
      </c>
      <c r="B195" s="1" t="s">
        <v>43</v>
      </c>
      <c r="N195" s="1" t="n">
        <v>6005.13</v>
      </c>
    </row>
    <row r="196"/>
    <row r="197">
      <c r="A197" t="s" s="0">
        <v>1319</v>
      </c>
      <c r="B197" t="s" s="0">
        <v>89</v>
      </c>
      <c r="C197" t="s" s="0">
        <v>170</v>
      </c>
      <c r="D197" s="0"/>
      <c r="E197" t="s" s="0">
        <v>15</v>
      </c>
      <c r="F197" s="2" t="n">
        <v>9.0</v>
      </c>
      <c r="G197" t="s" s="0">
        <v>120</v>
      </c>
      <c r="H197" s="3" t="n">
        <v>39.64</v>
      </c>
      <c r="I197" s="3" t="n">
        <v>0.0</v>
      </c>
      <c r="K197" s="3" t="n">
        <v>39.64</v>
      </c>
      <c r="L197" s="3" t="n">
        <v>16.99</v>
      </c>
      <c r="M197" s="3" t="n">
        <v>356.74</v>
      </c>
      <c r="O197" t="s" s="0">
        <v>89</v>
      </c>
      <c r="P197" s="0"/>
      <c r="Q197" s="0"/>
      <c r="R197" s="0"/>
    </row>
    <row r="198">
      <c r="A198" t="s" s="0">
        <v>1320</v>
      </c>
      <c r="B198" t="s" s="0">
        <v>89</v>
      </c>
      <c r="C198" t="s" s="0">
        <v>164</v>
      </c>
      <c r="D198" s="0"/>
      <c r="E198" t="s" s="0">
        <v>15</v>
      </c>
      <c r="F198" s="2" t="n">
        <v>48.31999969482422</v>
      </c>
      <c r="G198" t="s" s="0">
        <v>120</v>
      </c>
      <c r="H198" s="3" t="n">
        <v>5.95</v>
      </c>
      <c r="I198" s="3" t="n">
        <v>0.0</v>
      </c>
      <c r="K198" s="3" t="n">
        <v>5.95</v>
      </c>
      <c r="L198" s="3" t="n">
        <v>13.68</v>
      </c>
      <c r="M198" s="3" t="n">
        <v>287.29</v>
      </c>
      <c r="O198" t="s" s="0">
        <v>89</v>
      </c>
      <c r="P198" s="0"/>
      <c r="Q198" s="0"/>
      <c r="R198" s="0"/>
    </row>
    <row r="199">
      <c r="A199" t="s" s="0">
        <v>1321</v>
      </c>
      <c r="B199" t="s" s="0">
        <v>89</v>
      </c>
      <c r="C199" t="s" s="0">
        <v>191</v>
      </c>
      <c r="D199" s="0"/>
      <c r="E199" t="s" s="0">
        <v>15</v>
      </c>
      <c r="F199" s="2" t="n">
        <v>8.319999694824219</v>
      </c>
      <c r="G199" t="s" s="0">
        <v>120</v>
      </c>
      <c r="H199" s="3" t="n">
        <v>43.71</v>
      </c>
      <c r="I199" s="3" t="n">
        <v>0.0</v>
      </c>
      <c r="K199" s="3" t="n">
        <v>43.71</v>
      </c>
      <c r="L199" s="3" t="n">
        <v>17.32</v>
      </c>
      <c r="M199" s="3" t="n">
        <v>363.64</v>
      </c>
      <c r="O199" t="s" s="0">
        <v>89</v>
      </c>
      <c r="P199" s="0"/>
      <c r="Q199" s="0"/>
      <c r="R199" s="0"/>
    </row>
    <row r="200">
      <c r="A200" t="s" s="0">
        <v>1322</v>
      </c>
      <c r="B200" t="s" s="0">
        <v>89</v>
      </c>
      <c r="C200" t="s" s="0">
        <v>193</v>
      </c>
      <c r="D200" s="0"/>
      <c r="E200" t="s" s="0">
        <v>15</v>
      </c>
      <c r="F200" s="2" t="n">
        <v>8.319999694824219</v>
      </c>
      <c r="G200" t="s" s="0">
        <v>120</v>
      </c>
      <c r="H200" s="3" t="n">
        <v>17.84</v>
      </c>
      <c r="I200" s="3" t="n">
        <v>0.0</v>
      </c>
      <c r="K200" s="3" t="n">
        <v>17.84</v>
      </c>
      <c r="L200" s="3" t="n">
        <v>7.06</v>
      </c>
      <c r="M200" s="3" t="n">
        <v>148.4</v>
      </c>
      <c r="O200" t="s" s="0">
        <v>89</v>
      </c>
      <c r="P200" s="0"/>
      <c r="Q200" s="0"/>
      <c r="R200" s="0"/>
    </row>
    <row r="201">
      <c r="A201" t="s" s="0">
        <v>1323</v>
      </c>
      <c r="B201" t="s" s="0">
        <v>89</v>
      </c>
      <c r="C201" t="s" s="0">
        <v>265</v>
      </c>
      <c r="D201" t="s" s="0">
        <v>268</v>
      </c>
      <c r="E201" t="s" s="0">
        <v>17</v>
      </c>
      <c r="F201" s="2" t="n">
        <v>8.319999694824219</v>
      </c>
      <c r="G201" t="s" s="0">
        <v>120</v>
      </c>
      <c r="H201" s="3" t="n">
        <v>6.07</v>
      </c>
      <c r="I201" s="3" t="n">
        <v>60.9</v>
      </c>
      <c r="K201" s="3" t="n">
        <v>66.97</v>
      </c>
      <c r="L201" s="3" t="n">
        <v>26.53</v>
      </c>
      <c r="M201" s="3" t="n">
        <v>557.19</v>
      </c>
      <c r="O201" t="s" s="0">
        <v>89</v>
      </c>
      <c r="P201" s="0"/>
      <c r="Q201" s="0"/>
      <c r="R201" t="s" s="0">
        <v>269</v>
      </c>
    </row>
    <row r="202">
      <c r="A202" t="s" s="0">
        <v>1324</v>
      </c>
      <c r="B202" t="s" s="0">
        <v>89</v>
      </c>
      <c r="C202" t="s" s="0">
        <v>298</v>
      </c>
      <c r="D202" t="s" s="0">
        <v>299</v>
      </c>
      <c r="E202" t="s" s="0">
        <v>17</v>
      </c>
      <c r="F202" s="2" t="n">
        <v>8.319999694824219</v>
      </c>
      <c r="G202" t="s" s="0">
        <v>120</v>
      </c>
      <c r="H202" s="3" t="n">
        <v>11.58</v>
      </c>
      <c r="I202" s="3" t="n">
        <v>11.97</v>
      </c>
      <c r="K202" s="3" t="n">
        <v>23.55</v>
      </c>
      <c r="L202" s="3" t="n">
        <v>9.32</v>
      </c>
      <c r="M202" s="3" t="n">
        <v>195.9</v>
      </c>
      <c r="O202" t="s" s="0">
        <v>89</v>
      </c>
      <c r="P202" s="0"/>
      <c r="Q202" s="0"/>
      <c r="R202" s="0"/>
    </row>
    <row r="203">
      <c r="A203" t="s" s="0">
        <v>1325</v>
      </c>
      <c r="B203" t="s" s="0">
        <v>89</v>
      </c>
      <c r="C203" t="s" s="0">
        <v>562</v>
      </c>
      <c r="D203" t="s" s="0">
        <v>468</v>
      </c>
      <c r="E203" t="s" s="0">
        <v>22</v>
      </c>
      <c r="F203" s="2" t="n">
        <v>12.319999694824219</v>
      </c>
      <c r="G203" t="s" s="0">
        <v>120</v>
      </c>
      <c r="H203" s="3" t="n">
        <v>20.16</v>
      </c>
      <c r="I203" s="3" t="n">
        <v>5.85</v>
      </c>
      <c r="K203" s="3" t="n">
        <v>26.01</v>
      </c>
      <c r="L203" s="3" t="n">
        <v>15.26</v>
      </c>
      <c r="M203" s="3" t="n">
        <v>320.42</v>
      </c>
      <c r="O203" t="s" s="0">
        <v>89</v>
      </c>
      <c r="P203" s="0"/>
      <c r="Q203" s="0"/>
      <c r="R203" s="0"/>
    </row>
    <row r="204">
      <c r="A204" t="s" s="0">
        <v>1326</v>
      </c>
      <c r="B204" t="s" s="0">
        <v>89</v>
      </c>
      <c r="C204" t="s" s="0">
        <v>817</v>
      </c>
      <c r="D204" t="s" s="0">
        <v>578</v>
      </c>
      <c r="E204" t="s" s="0">
        <v>29</v>
      </c>
      <c r="F204" s="2" t="n">
        <v>1.0</v>
      </c>
      <c r="G204" t="s" s="0">
        <v>812</v>
      </c>
      <c r="H204" s="3" t="n">
        <v>66.15</v>
      </c>
      <c r="I204" s="3" t="n">
        <v>0.0</v>
      </c>
      <c r="K204" s="3" t="n">
        <v>66.15</v>
      </c>
      <c r="L204" s="3" t="n">
        <v>3.15</v>
      </c>
      <c r="M204" s="3" t="n">
        <v>66.15</v>
      </c>
      <c r="O204" t="s" s="0">
        <v>89</v>
      </c>
      <c r="P204" s="0"/>
      <c r="Q204" s="0"/>
      <c r="R204" s="0"/>
    </row>
    <row r="205">
      <c r="A205" t="s" s="0">
        <v>1327</v>
      </c>
      <c r="B205" t="s" s="0">
        <v>89</v>
      </c>
      <c r="C205" t="s" s="0">
        <v>837</v>
      </c>
      <c r="D205" t="s" s="0">
        <v>578</v>
      </c>
      <c r="E205" t="s" s="0">
        <v>29</v>
      </c>
      <c r="F205" s="2" t="n">
        <v>2.0</v>
      </c>
      <c r="G205" t="s" s="0">
        <v>812</v>
      </c>
      <c r="H205" s="3" t="n">
        <v>66.15</v>
      </c>
      <c r="I205" s="3" t="n">
        <v>0.0</v>
      </c>
      <c r="K205" s="3" t="n">
        <v>66.15</v>
      </c>
      <c r="L205" s="3" t="n">
        <v>6.3</v>
      </c>
      <c r="M205" s="3" t="n">
        <v>132.3</v>
      </c>
      <c r="O205" t="s" s="0">
        <v>89</v>
      </c>
      <c r="P205" s="0"/>
      <c r="Q205" s="0"/>
      <c r="R205" s="0"/>
    </row>
    <row r="206">
      <c r="A206" t="s" s="0">
        <v>1328</v>
      </c>
      <c r="B206" t="s" s="0">
        <v>89</v>
      </c>
      <c r="C206" t="s" s="0">
        <v>854</v>
      </c>
      <c r="D206" t="s" s="0">
        <v>578</v>
      </c>
      <c r="E206" t="s" s="0">
        <v>29</v>
      </c>
      <c r="F206" s="2" t="n">
        <v>5.0</v>
      </c>
      <c r="G206" t="s" s="0">
        <v>92</v>
      </c>
      <c r="H206" s="3" t="n">
        <v>66.15</v>
      </c>
      <c r="I206" s="3" t="n">
        <v>0.0</v>
      </c>
      <c r="K206" s="3" t="n">
        <v>66.15</v>
      </c>
      <c r="L206" s="3" t="n">
        <v>15.75</v>
      </c>
      <c r="M206" s="3" t="n">
        <v>330.75</v>
      </c>
      <c r="O206" t="s" s="0">
        <v>89</v>
      </c>
      <c r="P206" s="0"/>
      <c r="Q206" s="0"/>
      <c r="R206" s="0"/>
    </row>
    <row r="207">
      <c r="A207" t="s" s="0">
        <v>1329</v>
      </c>
      <c r="B207" t="s" s="0">
        <v>89</v>
      </c>
      <c r="C207" t="s" s="0">
        <v>898</v>
      </c>
      <c r="D207" t="s" s="0">
        <v>899</v>
      </c>
      <c r="E207" t="s" s="0">
        <v>30</v>
      </c>
      <c r="F207" s="2" t="n">
        <v>10.0</v>
      </c>
      <c r="G207" t="s" s="0">
        <v>120</v>
      </c>
      <c r="H207" s="3" t="n">
        <v>21.0</v>
      </c>
      <c r="I207" s="3" t="n">
        <v>2.1</v>
      </c>
      <c r="K207" s="3" t="n">
        <v>23.1</v>
      </c>
      <c r="L207" s="3" t="n">
        <v>11.0</v>
      </c>
      <c r="M207" s="3" t="n">
        <v>231.0</v>
      </c>
      <c r="O207" t="s" s="0">
        <v>89</v>
      </c>
      <c r="P207" s="0"/>
      <c r="Q207" s="0"/>
      <c r="R207" s="0"/>
    </row>
    <row r="208">
      <c r="A208" t="s" s="0">
        <v>1330</v>
      </c>
      <c r="B208" t="s" s="0">
        <v>89</v>
      </c>
      <c r="C208" t="s" s="0">
        <v>920</v>
      </c>
      <c r="D208" t="s" s="0">
        <v>899</v>
      </c>
      <c r="E208" t="s" s="0">
        <v>31</v>
      </c>
      <c r="F208" s="2" t="n">
        <v>36.959999084472656</v>
      </c>
      <c r="G208" t="s" s="0">
        <v>120</v>
      </c>
      <c r="H208" s="3" t="n">
        <v>21.0</v>
      </c>
      <c r="I208" s="3" t="n">
        <v>2.1</v>
      </c>
      <c r="K208" s="3" t="n">
        <v>23.1</v>
      </c>
      <c r="L208" s="3" t="n">
        <v>40.66</v>
      </c>
      <c r="M208" s="3" t="n">
        <v>853.78</v>
      </c>
      <c r="O208" t="s" s="0">
        <v>89</v>
      </c>
      <c r="P208" s="0"/>
      <c r="Q208" s="0"/>
      <c r="R208" s="0"/>
    </row>
    <row r="209">
      <c r="A209" t="s" s="0">
        <v>1331</v>
      </c>
      <c r="B209" t="s" s="0">
        <v>89</v>
      </c>
      <c r="C209" t="s" s="0">
        <v>996</v>
      </c>
      <c r="D209" t="s" s="0">
        <v>997</v>
      </c>
      <c r="E209" t="s" s="0">
        <v>32</v>
      </c>
      <c r="F209" s="2" t="n">
        <v>10.0</v>
      </c>
      <c r="G209" t="s" s="0">
        <v>120</v>
      </c>
      <c r="H209" s="3" t="n">
        <v>19.29</v>
      </c>
      <c r="I209" s="3" t="n">
        <v>6.3</v>
      </c>
      <c r="K209" s="3" t="n">
        <v>25.59</v>
      </c>
      <c r="L209" s="3" t="n">
        <v>12.19</v>
      </c>
      <c r="M209" s="3" t="n">
        <v>255.94</v>
      </c>
      <c r="O209" t="s" s="0">
        <v>89</v>
      </c>
      <c r="P209" s="0"/>
      <c r="Q209" s="0"/>
      <c r="R209" s="0"/>
    </row>
    <row r="210">
      <c r="A210" t="s" s="0">
        <v>1332</v>
      </c>
      <c r="B210" t="s" s="0">
        <v>89</v>
      </c>
      <c r="C210" t="s" s="0">
        <v>994</v>
      </c>
      <c r="D210" t="s" s="0">
        <v>578</v>
      </c>
      <c r="E210" t="s" s="0">
        <v>32</v>
      </c>
      <c r="F210" s="2" t="n">
        <v>15.399999618530273</v>
      </c>
      <c r="G210" t="s" s="0">
        <v>114</v>
      </c>
      <c r="H210" s="3" t="n">
        <v>5.51</v>
      </c>
      <c r="I210" s="3" t="n">
        <v>0.0</v>
      </c>
      <c r="K210" s="3" t="n">
        <v>5.51</v>
      </c>
      <c r="L210" s="3" t="n">
        <v>4.04</v>
      </c>
      <c r="M210" s="3" t="n">
        <v>84.89</v>
      </c>
      <c r="O210" t="s" s="0">
        <v>89</v>
      </c>
      <c r="P210" s="0"/>
      <c r="Q210" s="0"/>
      <c r="R210" s="0"/>
    </row>
    <row r="211">
      <c r="A211" t="s" s="0">
        <v>1333</v>
      </c>
      <c r="B211" t="s" s="0">
        <v>89</v>
      </c>
      <c r="C211" t="s" s="0">
        <v>988</v>
      </c>
      <c r="D211" t="s" s="0">
        <v>578</v>
      </c>
      <c r="E211" t="s" s="0">
        <v>32</v>
      </c>
      <c r="F211" s="2" t="n">
        <v>12.319999694824219</v>
      </c>
      <c r="G211" t="s" s="0">
        <v>120</v>
      </c>
      <c r="H211" s="3" t="n">
        <v>50.16</v>
      </c>
      <c r="I211" s="3" t="n">
        <v>0.0</v>
      </c>
      <c r="K211" s="3" t="n">
        <v>50.16</v>
      </c>
      <c r="L211" s="3" t="n">
        <v>29.43</v>
      </c>
      <c r="M211" s="3" t="n">
        <v>618.02</v>
      </c>
      <c r="O211" t="s" s="0">
        <v>89</v>
      </c>
      <c r="P211" s="0"/>
      <c r="Q211" s="0"/>
      <c r="R211" s="0"/>
    </row>
    <row r="212">
      <c r="A212" t="s" s="0">
        <v>1334</v>
      </c>
      <c r="B212" t="s" s="0">
        <v>89</v>
      </c>
      <c r="C212" t="s" s="0">
        <v>1064</v>
      </c>
      <c r="D212" t="s" s="0">
        <v>436</v>
      </c>
      <c r="E212" t="s" s="0">
        <v>34</v>
      </c>
      <c r="F212" s="2" t="n">
        <v>10.0</v>
      </c>
      <c r="G212" t="s" s="0">
        <v>120</v>
      </c>
      <c r="H212" s="3" t="n">
        <v>18.48</v>
      </c>
      <c r="I212" s="3" t="n">
        <v>0.0</v>
      </c>
      <c r="K212" s="3" t="n">
        <v>18.48</v>
      </c>
      <c r="L212" s="3" t="n">
        <v>8.8</v>
      </c>
      <c r="M212" s="3" t="n">
        <v>184.8</v>
      </c>
      <c r="O212" t="s" s="0">
        <v>89</v>
      </c>
      <c r="P212" s="0"/>
      <c r="Q212" s="0"/>
      <c r="R212" s="0"/>
    </row>
    <row r="213">
      <c r="A213" t="s" s="0">
        <v>1335</v>
      </c>
      <c r="B213" t="s" s="0">
        <v>89</v>
      </c>
      <c r="C213" t="s" s="0">
        <v>1081</v>
      </c>
      <c r="D213" t="s" s="0">
        <v>436</v>
      </c>
      <c r="E213" t="s" s="0">
        <v>34</v>
      </c>
      <c r="F213" s="2" t="n">
        <v>36.959999084472656</v>
      </c>
      <c r="G213" t="s" s="0">
        <v>120</v>
      </c>
      <c r="H213" s="3" t="n">
        <v>14.44</v>
      </c>
      <c r="I213" s="3" t="n">
        <v>0.0</v>
      </c>
      <c r="K213" s="3" t="n">
        <v>14.44</v>
      </c>
      <c r="L213" s="3" t="n">
        <v>25.41</v>
      </c>
      <c r="M213" s="3" t="n">
        <v>533.61</v>
      </c>
      <c r="O213" t="s" s="0">
        <v>89</v>
      </c>
      <c r="P213" s="0"/>
      <c r="Q213" s="0"/>
      <c r="R213" s="0"/>
    </row>
    <row r="214">
      <c r="A214" t="s" s="0">
        <v>1336</v>
      </c>
      <c r="B214" t="s" s="0">
        <v>89</v>
      </c>
      <c r="C214" t="s" s="0">
        <v>1090</v>
      </c>
      <c r="D214" t="s" s="0">
        <v>436</v>
      </c>
      <c r="E214" t="s" s="0">
        <v>34</v>
      </c>
      <c r="F214" s="2" t="n">
        <v>1.0</v>
      </c>
      <c r="G214" t="s" s="0">
        <v>92</v>
      </c>
      <c r="H214" s="3" t="n">
        <v>115.5</v>
      </c>
      <c r="I214" s="3" t="n">
        <v>0.0</v>
      </c>
      <c r="K214" s="3" t="n">
        <v>115.5</v>
      </c>
      <c r="L214" s="3" t="n">
        <v>5.5</v>
      </c>
      <c r="M214" s="3" t="n">
        <v>115.5</v>
      </c>
      <c r="O214" t="s" s="0">
        <v>89</v>
      </c>
      <c r="P214" s="0"/>
      <c r="Q214" s="0"/>
      <c r="R214" s="0"/>
    </row>
    <row r="215">
      <c r="A215" t="s" s="0">
        <v>1337</v>
      </c>
      <c r="B215" t="s" s="0">
        <v>89</v>
      </c>
      <c r="C215" t="s" s="0">
        <v>1106</v>
      </c>
      <c r="D215" t="s" s="0">
        <v>436</v>
      </c>
      <c r="E215" t="s" s="0">
        <v>34</v>
      </c>
      <c r="F215" s="2" t="n">
        <v>20.0</v>
      </c>
      <c r="G215" t="s" s="0">
        <v>114</v>
      </c>
      <c r="H215" s="3" t="n">
        <v>11.55</v>
      </c>
      <c r="I215" s="3" t="n">
        <v>0.0</v>
      </c>
      <c r="K215" s="3" t="n">
        <v>11.55</v>
      </c>
      <c r="L215" s="3" t="n">
        <v>11.0</v>
      </c>
      <c r="M215" s="3" t="n">
        <v>231.0</v>
      </c>
      <c r="O215" t="s" s="0">
        <v>89</v>
      </c>
      <c r="P215" s="0"/>
      <c r="Q215" s="0"/>
      <c r="R215" s="0"/>
    </row>
    <row r="216">
      <c r="A216" t="s" s="0">
        <v>1338</v>
      </c>
      <c r="B216" t="s" s="0">
        <v>89</v>
      </c>
      <c r="C216" t="s" s="0">
        <v>1112</v>
      </c>
      <c r="D216" t="s" s="0">
        <v>436</v>
      </c>
      <c r="E216" t="s" s="0">
        <v>34</v>
      </c>
      <c r="F216" s="2" t="n">
        <v>10.0</v>
      </c>
      <c r="G216" t="s" s="0">
        <v>120</v>
      </c>
      <c r="H216" s="3" t="n">
        <v>13.78</v>
      </c>
      <c r="I216" s="3" t="n">
        <v>0.0</v>
      </c>
      <c r="K216" s="3" t="n">
        <v>13.78</v>
      </c>
      <c r="L216" s="3" t="n">
        <v>6.56</v>
      </c>
      <c r="M216" s="3" t="n">
        <v>137.81</v>
      </c>
      <c r="O216" t="s" s="0">
        <v>89</v>
      </c>
      <c r="P216" s="0"/>
      <c r="Q216" s="0"/>
      <c r="R216" s="0"/>
    </row>
    <row r="218" s="1" customFormat="true">
      <c r="A218" s="1" t="s">
        <v>474</v>
      </c>
      <c r="B218" s="1" t="s">
        <v>44</v>
      </c>
      <c r="N218" s="1" t="n">
        <v>3942.24</v>
      </c>
    </row>
    <row r="219"/>
    <row r="220">
      <c r="A220" t="s" s="0">
        <v>1339</v>
      </c>
      <c r="B220" t="s" s="0">
        <v>89</v>
      </c>
      <c r="C220" t="s" s="0">
        <v>170</v>
      </c>
      <c r="D220" s="0"/>
      <c r="E220" t="s" s="0">
        <v>15</v>
      </c>
      <c r="F220" s="2" t="n">
        <v>11.170000076293945</v>
      </c>
      <c r="G220" t="s" s="0">
        <v>120</v>
      </c>
      <c r="H220" s="3" t="n">
        <v>39.64</v>
      </c>
      <c r="I220" s="3" t="n">
        <v>0.0</v>
      </c>
      <c r="K220" s="3" t="n">
        <v>39.64</v>
      </c>
      <c r="L220" s="3" t="n">
        <v>21.08</v>
      </c>
      <c r="M220" s="3" t="n">
        <v>442.75</v>
      </c>
      <c r="O220" t="s" s="0">
        <v>89</v>
      </c>
      <c r="P220" s="0"/>
      <c r="Q220" s="0"/>
      <c r="R220" s="0"/>
    </row>
    <row r="221">
      <c r="A221" t="s" s="0">
        <v>1340</v>
      </c>
      <c r="B221" t="s" s="0">
        <v>89</v>
      </c>
      <c r="C221" t="s" s="0">
        <v>164</v>
      </c>
      <c r="D221" s="0"/>
      <c r="E221" t="s" s="0">
        <v>15</v>
      </c>
      <c r="F221" s="2" t="n">
        <v>11.170000076293945</v>
      </c>
      <c r="G221" t="s" s="0">
        <v>120</v>
      </c>
      <c r="H221" s="3" t="n">
        <v>5.95</v>
      </c>
      <c r="I221" s="3" t="n">
        <v>0.0</v>
      </c>
      <c r="K221" s="3" t="n">
        <v>5.95</v>
      </c>
      <c r="L221" s="3" t="n">
        <v>3.16</v>
      </c>
      <c r="M221" s="3" t="n">
        <v>66.41</v>
      </c>
      <c r="O221" t="s" s="0">
        <v>89</v>
      </c>
      <c r="P221" s="0"/>
      <c r="Q221" s="0"/>
      <c r="R221" s="0"/>
    </row>
    <row r="222">
      <c r="A222" t="s" s="0">
        <v>1341</v>
      </c>
      <c r="B222" t="s" s="0">
        <v>89</v>
      </c>
      <c r="C222" t="s" s="0">
        <v>615</v>
      </c>
      <c r="D222" t="s" s="0">
        <v>578</v>
      </c>
      <c r="E222" t="s" s="0">
        <v>24</v>
      </c>
      <c r="F222" s="2" t="n">
        <v>1.5</v>
      </c>
      <c r="G222" t="s" s="0">
        <v>92</v>
      </c>
      <c r="H222" s="3" t="n">
        <v>123.48</v>
      </c>
      <c r="I222" s="3" t="n">
        <v>0.0</v>
      </c>
      <c r="K222" s="3" t="n">
        <v>123.48</v>
      </c>
      <c r="L222" s="3" t="n">
        <v>8.82</v>
      </c>
      <c r="M222" s="3" t="n">
        <v>185.22</v>
      </c>
      <c r="O222" t="s" s="0">
        <v>89</v>
      </c>
      <c r="P222" s="0"/>
      <c r="Q222" s="0"/>
      <c r="R222" s="0"/>
    </row>
    <row r="223">
      <c r="A223" t="s" s="0">
        <v>1342</v>
      </c>
      <c r="B223" t="s" s="0">
        <v>89</v>
      </c>
      <c r="C223" t="s" s="0">
        <v>700</v>
      </c>
      <c r="D223" t="s" s="0">
        <v>578</v>
      </c>
      <c r="E223" t="s" s="0">
        <v>26</v>
      </c>
      <c r="F223" s="2" t="n">
        <v>1.0</v>
      </c>
      <c r="G223" t="s" s="0">
        <v>92</v>
      </c>
      <c r="H223" s="3" t="n">
        <v>165.38</v>
      </c>
      <c r="I223" s="3" t="n">
        <v>0.0</v>
      </c>
      <c r="K223" s="3" t="n">
        <v>165.38</v>
      </c>
      <c r="L223" s="3" t="n">
        <v>7.88</v>
      </c>
      <c r="M223" s="3" t="n">
        <v>165.38</v>
      </c>
      <c r="O223" t="s" s="0">
        <v>89</v>
      </c>
      <c r="P223" s="0"/>
      <c r="Q223" s="0"/>
      <c r="R223" s="0"/>
    </row>
    <row r="224">
      <c r="A224" t="s" s="0">
        <v>1343</v>
      </c>
      <c r="B224" t="s" s="0">
        <v>89</v>
      </c>
      <c r="C224" t="s" s="0">
        <v>817</v>
      </c>
      <c r="D224" t="s" s="0">
        <v>578</v>
      </c>
      <c r="E224" t="s" s="0">
        <v>29</v>
      </c>
      <c r="F224" s="2" t="n">
        <v>1.0</v>
      </c>
      <c r="G224" t="s" s="0">
        <v>812</v>
      </c>
      <c r="H224" s="3" t="n">
        <v>66.15</v>
      </c>
      <c r="I224" s="3" t="n">
        <v>0.0</v>
      </c>
      <c r="K224" s="3" t="n">
        <v>66.15</v>
      </c>
      <c r="L224" s="3" t="n">
        <v>3.15</v>
      </c>
      <c r="M224" s="3" t="n">
        <v>66.15</v>
      </c>
      <c r="O224" t="s" s="0">
        <v>89</v>
      </c>
      <c r="P224" s="0"/>
      <c r="Q224" s="0"/>
      <c r="R224" s="0"/>
    </row>
    <row r="225">
      <c r="A225" t="s" s="0">
        <v>1344</v>
      </c>
      <c r="B225" t="s" s="0">
        <v>89</v>
      </c>
      <c r="C225" t="s" s="0">
        <v>837</v>
      </c>
      <c r="D225" t="s" s="0">
        <v>578</v>
      </c>
      <c r="E225" t="s" s="0">
        <v>29</v>
      </c>
      <c r="F225" s="2" t="n">
        <v>2.0</v>
      </c>
      <c r="G225" t="s" s="0">
        <v>812</v>
      </c>
      <c r="H225" s="3" t="n">
        <v>66.15</v>
      </c>
      <c r="I225" s="3" t="n">
        <v>0.0</v>
      </c>
      <c r="K225" s="3" t="n">
        <v>66.15</v>
      </c>
      <c r="L225" s="3" t="n">
        <v>6.3</v>
      </c>
      <c r="M225" s="3" t="n">
        <v>132.3</v>
      </c>
      <c r="O225" t="s" s="0">
        <v>89</v>
      </c>
      <c r="P225" s="0"/>
      <c r="Q225" s="0"/>
      <c r="R225" s="0"/>
    </row>
    <row r="226">
      <c r="A226" t="s" s="0">
        <v>1345</v>
      </c>
      <c r="B226" t="s" s="0">
        <v>89</v>
      </c>
      <c r="C226" t="s" s="0">
        <v>854</v>
      </c>
      <c r="D226" t="s" s="0">
        <v>578</v>
      </c>
      <c r="E226" t="s" s="0">
        <v>29</v>
      </c>
      <c r="F226" s="2" t="n">
        <v>4.0</v>
      </c>
      <c r="G226" t="s" s="0">
        <v>92</v>
      </c>
      <c r="H226" s="3" t="n">
        <v>66.15</v>
      </c>
      <c r="I226" s="3" t="n">
        <v>0.0</v>
      </c>
      <c r="K226" s="3" t="n">
        <v>66.15</v>
      </c>
      <c r="L226" s="3" t="n">
        <v>12.6</v>
      </c>
      <c r="M226" s="3" t="n">
        <v>264.6</v>
      </c>
      <c r="O226" t="s" s="0">
        <v>89</v>
      </c>
      <c r="P226" s="0"/>
      <c r="Q226" s="0"/>
      <c r="R226" s="0"/>
    </row>
    <row r="227">
      <c r="A227" t="s" s="0">
        <v>1346</v>
      </c>
      <c r="B227" t="s" s="0">
        <v>89</v>
      </c>
      <c r="C227" t="s" s="0">
        <v>898</v>
      </c>
      <c r="D227" t="s" s="0">
        <v>899</v>
      </c>
      <c r="E227" t="s" s="0">
        <v>30</v>
      </c>
      <c r="F227" s="2" t="n">
        <v>11.170000076293945</v>
      </c>
      <c r="G227" t="s" s="0">
        <v>120</v>
      </c>
      <c r="H227" s="3" t="n">
        <v>21.0</v>
      </c>
      <c r="I227" s="3" t="n">
        <v>2.1</v>
      </c>
      <c r="K227" s="3" t="n">
        <v>23.1</v>
      </c>
      <c r="L227" s="3" t="n">
        <v>12.29</v>
      </c>
      <c r="M227" s="3" t="n">
        <v>258.03</v>
      </c>
      <c r="O227" t="s" s="0">
        <v>89</v>
      </c>
      <c r="P227" s="0"/>
      <c r="Q227" s="0"/>
      <c r="R227" s="0"/>
    </row>
    <row r="228">
      <c r="A228" t="s" s="0">
        <v>1347</v>
      </c>
      <c r="B228" t="s" s="0">
        <v>89</v>
      </c>
      <c r="C228" t="s" s="0">
        <v>934</v>
      </c>
      <c r="D228" t="s" s="0">
        <v>935</v>
      </c>
      <c r="E228" t="s" s="0">
        <v>31</v>
      </c>
      <c r="F228" s="2" t="n">
        <v>42.380001068115234</v>
      </c>
      <c r="G228" t="s" s="0">
        <v>120</v>
      </c>
      <c r="H228" s="3" t="n">
        <v>4.2</v>
      </c>
      <c r="I228" s="3" t="n">
        <v>1.05</v>
      </c>
      <c r="K228" s="3" t="n">
        <v>5.25</v>
      </c>
      <c r="L228" s="3" t="n">
        <v>10.6</v>
      </c>
      <c r="M228" s="3" t="n">
        <v>222.5</v>
      </c>
      <c r="O228" t="s" s="0">
        <v>89</v>
      </c>
      <c r="P228" s="0"/>
      <c r="Q228" s="0"/>
      <c r="R228" s="0"/>
    </row>
    <row r="229">
      <c r="A229" t="s" s="0">
        <v>1348</v>
      </c>
      <c r="B229" t="s" s="0">
        <v>89</v>
      </c>
      <c r="C229" t="s" s="0">
        <v>920</v>
      </c>
      <c r="D229" t="s" s="0">
        <v>899</v>
      </c>
      <c r="E229" t="s" s="0">
        <v>31</v>
      </c>
      <c r="F229" s="2" t="n">
        <v>42.380001068115234</v>
      </c>
      <c r="G229" t="s" s="0">
        <v>120</v>
      </c>
      <c r="H229" s="3" t="n">
        <v>21.0</v>
      </c>
      <c r="I229" s="3" t="n">
        <v>2.1</v>
      </c>
      <c r="K229" s="3" t="n">
        <v>23.1</v>
      </c>
      <c r="L229" s="3" t="n">
        <v>46.62</v>
      </c>
      <c r="M229" s="3" t="n">
        <v>978.98</v>
      </c>
      <c r="O229" t="s" s="0">
        <v>89</v>
      </c>
      <c r="P229" s="0"/>
      <c r="Q229" s="0"/>
      <c r="R229" s="0"/>
    </row>
    <row r="230">
      <c r="A230" t="s" s="0">
        <v>1349</v>
      </c>
      <c r="B230" t="s" s="0">
        <v>89</v>
      </c>
      <c r="C230" t="s" s="0">
        <v>964</v>
      </c>
      <c r="D230" t="s" s="0">
        <v>965</v>
      </c>
      <c r="E230" t="s" s="0">
        <v>32</v>
      </c>
      <c r="F230" s="2" t="n">
        <v>11.170000076293945</v>
      </c>
      <c r="G230" t="s" s="0">
        <v>120</v>
      </c>
      <c r="H230" s="3" t="n">
        <v>12.14</v>
      </c>
      <c r="I230" s="3" t="n">
        <v>9.82</v>
      </c>
      <c r="K230" s="3" t="n">
        <v>21.96</v>
      </c>
      <c r="L230" s="3" t="n">
        <v>11.68</v>
      </c>
      <c r="M230" s="3" t="n">
        <v>245.27</v>
      </c>
      <c r="O230" t="s" s="0">
        <v>89</v>
      </c>
      <c r="P230" s="0"/>
      <c r="Q230" s="0"/>
      <c r="R230" s="0"/>
    </row>
    <row r="231">
      <c r="A231" t="s" s="0">
        <v>1350</v>
      </c>
      <c r="B231" t="s" s="0">
        <v>89</v>
      </c>
      <c r="C231" t="s" s="0">
        <v>980</v>
      </c>
      <c r="D231" t="s" s="0">
        <v>578</v>
      </c>
      <c r="E231" t="s" s="0">
        <v>32</v>
      </c>
      <c r="F231" s="2" t="n">
        <v>11.170000076293945</v>
      </c>
      <c r="G231" t="s" s="0">
        <v>120</v>
      </c>
      <c r="H231" s="3" t="n">
        <v>33.99</v>
      </c>
      <c r="I231" s="3" t="n">
        <v>0.0</v>
      </c>
      <c r="K231" s="3" t="n">
        <v>33.99</v>
      </c>
      <c r="L231" s="3" t="n">
        <v>18.08</v>
      </c>
      <c r="M231" s="3" t="n">
        <v>379.71</v>
      </c>
      <c r="O231" t="s" s="0">
        <v>89</v>
      </c>
      <c r="P231" s="0"/>
      <c r="Q231" s="0"/>
      <c r="R231" s="0"/>
    </row>
    <row r="232">
      <c r="A232" t="s" s="0">
        <v>1351</v>
      </c>
      <c r="B232" t="s" s="0">
        <v>89</v>
      </c>
      <c r="C232" t="s" s="0">
        <v>994</v>
      </c>
      <c r="D232" t="s" s="0">
        <v>578</v>
      </c>
      <c r="E232" t="s" s="0">
        <v>32</v>
      </c>
      <c r="F232" s="2" t="n">
        <v>17.65999984741211</v>
      </c>
      <c r="G232" t="s" s="0">
        <v>114</v>
      </c>
      <c r="H232" s="3" t="n">
        <v>5.51</v>
      </c>
      <c r="I232" s="3" t="n">
        <v>0.0</v>
      </c>
      <c r="K232" s="3" t="n">
        <v>5.51</v>
      </c>
      <c r="L232" s="3" t="n">
        <v>4.63</v>
      </c>
      <c r="M232" s="3" t="n">
        <v>97.35</v>
      </c>
      <c r="O232" t="s" s="0">
        <v>89</v>
      </c>
      <c r="P232" s="0"/>
      <c r="Q232" s="0"/>
      <c r="R232" s="0"/>
    </row>
    <row r="233">
      <c r="A233" t="s" s="0">
        <v>1352</v>
      </c>
      <c r="B233" t="s" s="0">
        <v>89</v>
      </c>
      <c r="C233" t="s" s="0">
        <v>1090</v>
      </c>
      <c r="D233" t="s" s="0">
        <v>436</v>
      </c>
      <c r="E233" t="s" s="0">
        <v>34</v>
      </c>
      <c r="F233" s="2" t="n">
        <v>1.0</v>
      </c>
      <c r="G233" t="s" s="0">
        <v>92</v>
      </c>
      <c r="H233" s="3" t="n">
        <v>115.5</v>
      </c>
      <c r="I233" s="3" t="n">
        <v>0.0</v>
      </c>
      <c r="K233" s="3" t="n">
        <v>115.5</v>
      </c>
      <c r="L233" s="3" t="n">
        <v>5.5</v>
      </c>
      <c r="M233" s="3" t="n">
        <v>115.5</v>
      </c>
      <c r="O233" t="s" s="0">
        <v>89</v>
      </c>
      <c r="P233" s="0"/>
      <c r="Q233" s="0"/>
      <c r="R233" s="0"/>
    </row>
    <row r="234">
      <c r="A234" t="s" s="0">
        <v>1353</v>
      </c>
      <c r="B234" t="s" s="0">
        <v>89</v>
      </c>
      <c r="C234" t="s" s="0">
        <v>1106</v>
      </c>
      <c r="D234" t="s" s="0">
        <v>436</v>
      </c>
      <c r="E234" t="s" s="0">
        <v>34</v>
      </c>
      <c r="F234" s="2" t="n">
        <v>15.0</v>
      </c>
      <c r="G234" t="s" s="0">
        <v>114</v>
      </c>
      <c r="H234" s="3" t="n">
        <v>11.55</v>
      </c>
      <c r="I234" s="3" t="n">
        <v>0.0</v>
      </c>
      <c r="K234" s="3" t="n">
        <v>11.55</v>
      </c>
      <c r="L234" s="3" t="n">
        <v>8.25</v>
      </c>
      <c r="M234" s="3" t="n">
        <v>173.25</v>
      </c>
      <c r="O234" t="s" s="0">
        <v>89</v>
      </c>
      <c r="P234" s="0"/>
      <c r="Q234" s="0"/>
      <c r="R234" s="0"/>
    </row>
    <row r="235">
      <c r="A235" t="s" s="0">
        <v>1354</v>
      </c>
      <c r="B235" t="s" s="0">
        <v>89</v>
      </c>
      <c r="C235" t="s" s="0">
        <v>1112</v>
      </c>
      <c r="D235" t="s" s="0">
        <v>436</v>
      </c>
      <c r="E235" t="s" s="0">
        <v>34</v>
      </c>
      <c r="F235" s="2" t="n">
        <v>10.0</v>
      </c>
      <c r="G235" t="s" s="0">
        <v>120</v>
      </c>
      <c r="H235" s="3" t="n">
        <v>13.78</v>
      </c>
      <c r="I235" s="3" t="n">
        <v>0.0</v>
      </c>
      <c r="K235" s="3" t="n">
        <v>13.78</v>
      </c>
      <c r="L235" s="3" t="n">
        <v>6.56</v>
      </c>
      <c r="M235" s="3" t="n">
        <v>137.81</v>
      </c>
      <c r="O235" t="s" s="0">
        <v>89</v>
      </c>
      <c r="P235" s="0"/>
      <c r="Q235" s="0"/>
      <c r="R235" s="0"/>
    </row>
    <row r="236">
      <c r="A236" t="s" s="0">
        <v>1355</v>
      </c>
      <c r="B236" t="s" s="0">
        <v>89</v>
      </c>
      <c r="C236" t="s" s="0">
        <v>1133</v>
      </c>
      <c r="D236" t="s" s="0">
        <v>578</v>
      </c>
      <c r="E236" t="s" s="0">
        <v>35</v>
      </c>
      <c r="F236" s="2" t="n">
        <v>1.0</v>
      </c>
      <c r="G236" t="s" s="0">
        <v>92</v>
      </c>
      <c r="H236" s="3" t="n">
        <v>11.03</v>
      </c>
      <c r="I236" s="3" t="n">
        <v>0.0</v>
      </c>
      <c r="K236" s="3" t="n">
        <v>11.03</v>
      </c>
      <c r="L236" s="3" t="n">
        <v>0.53</v>
      </c>
      <c r="M236" s="3" t="n">
        <v>11.03</v>
      </c>
      <c r="O236" t="s" s="0">
        <v>89</v>
      </c>
      <c r="P236" s="0"/>
      <c r="Q236" s="0"/>
      <c r="R236" s="0"/>
    </row>
    <row r="238" s="1" customFormat="true">
      <c r="A238" s="1" t="s">
        <v>550</v>
      </c>
      <c r="B238" s="1" t="s">
        <v>45</v>
      </c>
      <c r="N238" s="1" t="n">
        <v>58008.15</v>
      </c>
    </row>
    <row r="239"/>
    <row r="240">
      <c r="A240" t="s" s="0">
        <v>1356</v>
      </c>
      <c r="B240" t="s" s="0">
        <v>89</v>
      </c>
      <c r="C240" t="s" s="0">
        <v>90</v>
      </c>
      <c r="D240" t="s" s="0">
        <v>91</v>
      </c>
      <c r="E240" t="s" s="0">
        <v>14</v>
      </c>
      <c r="F240" s="2" t="n">
        <v>10.0</v>
      </c>
      <c r="G240" t="s" s="0">
        <v>92</v>
      </c>
      <c r="H240" s="3" t="n">
        <v>0.0</v>
      </c>
      <c r="I240" s="3" t="n">
        <v>315.0</v>
      </c>
      <c r="K240" s="3" t="n">
        <v>315.0</v>
      </c>
      <c r="L240" s="3" t="n">
        <v>150.0</v>
      </c>
      <c r="M240" s="3" t="n">
        <v>3150.0</v>
      </c>
      <c r="O240" t="s" s="0">
        <v>89</v>
      </c>
      <c r="P240" s="0"/>
      <c r="Q240" s="0"/>
      <c r="R240" s="0"/>
    </row>
    <row r="241">
      <c r="A241" t="s" s="0">
        <v>1357</v>
      </c>
      <c r="B241" t="s" s="0">
        <v>89</v>
      </c>
      <c r="C241" t="s" s="0">
        <v>98</v>
      </c>
      <c r="D241" t="s" s="0">
        <v>99</v>
      </c>
      <c r="E241" t="s" s="0">
        <v>14</v>
      </c>
      <c r="F241" s="2" t="n">
        <v>1.0</v>
      </c>
      <c r="G241" t="s" s="0">
        <v>92</v>
      </c>
      <c r="H241" s="3" t="n">
        <v>0.0</v>
      </c>
      <c r="I241" s="3" t="n">
        <v>57.75</v>
      </c>
      <c r="K241" s="3" t="n">
        <v>57.75</v>
      </c>
      <c r="L241" s="3" t="n">
        <v>2.75</v>
      </c>
      <c r="M241" s="3" t="n">
        <v>57.75</v>
      </c>
      <c r="O241" t="s" s="0">
        <v>89</v>
      </c>
      <c r="P241" s="0"/>
      <c r="Q241" s="0"/>
      <c r="R241" s="0"/>
    </row>
    <row r="242">
      <c r="A242" t="s" s="0">
        <v>1358</v>
      </c>
      <c r="B242" t="s" s="0">
        <v>89</v>
      </c>
      <c r="C242" t="s" s="0">
        <v>101</v>
      </c>
      <c r="D242" t="s" s="0">
        <v>102</v>
      </c>
      <c r="E242" t="s" s="0">
        <v>14</v>
      </c>
      <c r="F242" s="2" t="n">
        <v>12.0</v>
      </c>
      <c r="G242" t="s" s="0">
        <v>103</v>
      </c>
      <c r="H242" s="3" t="n">
        <v>0.0</v>
      </c>
      <c r="I242" s="3" t="n">
        <v>37.8</v>
      </c>
      <c r="K242" s="3" t="n">
        <v>37.8</v>
      </c>
      <c r="L242" s="3" t="n">
        <v>21.6</v>
      </c>
      <c r="M242" s="3" t="n">
        <v>453.6</v>
      </c>
      <c r="O242" t="s" s="0">
        <v>89</v>
      </c>
      <c r="P242" s="0"/>
      <c r="Q242" s="0"/>
      <c r="R242" s="0"/>
    </row>
    <row r="243">
      <c r="A243" t="s" s="0">
        <v>1359</v>
      </c>
      <c r="B243" t="s" s="0">
        <v>89</v>
      </c>
      <c r="C243" t="s" s="0">
        <v>107</v>
      </c>
      <c r="D243" t="s" s="0">
        <v>108</v>
      </c>
      <c r="E243" t="s" s="0">
        <v>14</v>
      </c>
      <c r="F243" s="2" t="n">
        <v>4.0</v>
      </c>
      <c r="G243" t="s" s="0">
        <v>103</v>
      </c>
      <c r="H243" s="3" t="n">
        <v>0.0</v>
      </c>
      <c r="I243" s="3" t="n">
        <v>231.0</v>
      </c>
      <c r="K243" s="3" t="n">
        <v>231.0</v>
      </c>
      <c r="L243" s="3" t="n">
        <v>44.0</v>
      </c>
      <c r="M243" s="3" t="n">
        <v>924.0</v>
      </c>
      <c r="O243" t="s" s="0">
        <v>89</v>
      </c>
      <c r="P243" s="0"/>
      <c r="Q243" s="0"/>
      <c r="R243" s="0"/>
    </row>
    <row r="244">
      <c r="A244" t="s" s="0">
        <v>1360</v>
      </c>
      <c r="B244" t="s" s="0">
        <v>89</v>
      </c>
      <c r="C244" t="s" s="0">
        <v>112</v>
      </c>
      <c r="D244" t="s" s="0">
        <v>113</v>
      </c>
      <c r="E244" t="s" s="0">
        <v>14</v>
      </c>
      <c r="F244" s="2" t="n">
        <v>7.0</v>
      </c>
      <c r="G244" t="s" s="0">
        <v>114</v>
      </c>
      <c r="H244" s="3" t="n">
        <v>38.85</v>
      </c>
      <c r="I244" s="3" t="n">
        <v>25.2</v>
      </c>
      <c r="K244" s="3" t="n">
        <v>64.05</v>
      </c>
      <c r="L244" s="3" t="n">
        <v>21.35</v>
      </c>
      <c r="M244" s="3" t="n">
        <v>448.35</v>
      </c>
      <c r="O244" t="s" s="0">
        <v>89</v>
      </c>
      <c r="P244" s="0"/>
      <c r="Q244" s="0"/>
      <c r="R244" s="0"/>
    </row>
    <row r="245">
      <c r="A245" t="s" s="0">
        <v>1361</v>
      </c>
      <c r="B245" t="s" s="0">
        <v>89</v>
      </c>
      <c r="C245" t="s" s="0">
        <v>118</v>
      </c>
      <c r="D245" t="s" s="0">
        <v>119</v>
      </c>
      <c r="E245" t="s" s="0">
        <v>14</v>
      </c>
      <c r="F245" s="2" t="n">
        <v>31.59000015258789</v>
      </c>
      <c r="G245" t="s" s="0">
        <v>120</v>
      </c>
      <c r="H245" s="3" t="n">
        <v>0.0</v>
      </c>
      <c r="I245" s="3" t="n">
        <v>17.85</v>
      </c>
      <c r="K245" s="3" t="n">
        <v>17.85</v>
      </c>
      <c r="L245" s="3" t="n">
        <v>26.85</v>
      </c>
      <c r="M245" s="3" t="n">
        <v>563.88</v>
      </c>
      <c r="O245" t="s" s="0">
        <v>89</v>
      </c>
      <c r="P245" s="0"/>
      <c r="Q245" s="0"/>
      <c r="R245" s="0"/>
    </row>
    <row r="246">
      <c r="A246" t="s" s="0">
        <v>1362</v>
      </c>
      <c r="B246" t="s" s="0">
        <v>89</v>
      </c>
      <c r="C246" t="s" s="0">
        <v>140</v>
      </c>
      <c r="D246" s="0"/>
      <c r="E246" t="s" s="0">
        <v>14</v>
      </c>
      <c r="F246" s="2" t="n">
        <v>8.0</v>
      </c>
      <c r="G246" t="s" s="0">
        <v>103</v>
      </c>
      <c r="H246" s="3" t="n">
        <v>705.6</v>
      </c>
      <c r="I246" s="3" t="n">
        <v>0.0</v>
      </c>
      <c r="K246" s="3" t="n">
        <v>705.6</v>
      </c>
      <c r="L246" s="3" t="n">
        <v>268.8</v>
      </c>
      <c r="M246" s="3" t="n">
        <v>5644.8</v>
      </c>
      <c r="O246" t="s" s="0">
        <v>89</v>
      </c>
      <c r="P246" s="0"/>
      <c r="Q246" s="0"/>
      <c r="R246" s="0"/>
    </row>
    <row r="247">
      <c r="A247" t="s" s="0">
        <v>1363</v>
      </c>
      <c r="B247" t="s" s="0">
        <v>89</v>
      </c>
      <c r="C247" t="s" s="0">
        <v>148</v>
      </c>
      <c r="D247" t="s" s="0">
        <v>149</v>
      </c>
      <c r="E247" t="s" s="0">
        <v>14</v>
      </c>
      <c r="F247" s="2" t="n">
        <v>1.0</v>
      </c>
      <c r="G247" t="s" s="0">
        <v>150</v>
      </c>
      <c r="H247" s="3" t="n">
        <v>0.0</v>
      </c>
      <c r="I247" s="3" t="n">
        <v>0.0</v>
      </c>
      <c r="K247" s="3" t="n">
        <v>0.0</v>
      </c>
      <c r="L247" s="3" t="n">
        <v>0.0</v>
      </c>
      <c r="M247" s="3" t="n">
        <v>0.0</v>
      </c>
      <c r="O247" t="s" s="0">
        <v>89</v>
      </c>
      <c r="P247" s="0"/>
      <c r="Q247" s="0"/>
      <c r="R247" s="0"/>
    </row>
    <row r="248">
      <c r="A248" t="s" s="0">
        <v>1364</v>
      </c>
      <c r="B248" t="s" s="0">
        <v>89</v>
      </c>
      <c r="C248" t="s" s="0">
        <v>152</v>
      </c>
      <c r="D248" s="0"/>
      <c r="E248" t="s" s="0">
        <v>14</v>
      </c>
      <c r="F248" s="2" t="n">
        <v>1.0</v>
      </c>
      <c r="G248" t="s" s="0">
        <v>150</v>
      </c>
      <c r="H248" s="3" t="n">
        <v>634.2</v>
      </c>
      <c r="I248" s="3" t="n">
        <v>0.0</v>
      </c>
      <c r="K248" s="3" t="n">
        <v>634.2</v>
      </c>
      <c r="L248" s="3" t="n">
        <v>30.2</v>
      </c>
      <c r="M248" s="3" t="n">
        <v>634.2</v>
      </c>
      <c r="O248" t="s" s="0">
        <v>89</v>
      </c>
      <c r="P248" s="0"/>
      <c r="Q248" s="0"/>
      <c r="R248" s="0"/>
    </row>
    <row r="249">
      <c r="A249" t="s" s="0">
        <v>1365</v>
      </c>
      <c r="B249" t="s" s="0">
        <v>89</v>
      </c>
      <c r="C249" t="s" s="0">
        <v>156</v>
      </c>
      <c r="D249" t="s" s="0">
        <v>157</v>
      </c>
      <c r="E249" t="s" s="0">
        <v>14</v>
      </c>
      <c r="F249" s="2" t="n">
        <v>12.0</v>
      </c>
      <c r="G249" t="s" s="0">
        <v>92</v>
      </c>
      <c r="H249" s="3" t="n">
        <v>48.56</v>
      </c>
      <c r="I249" s="3" t="n">
        <v>17.01</v>
      </c>
      <c r="K249" s="3" t="n">
        <v>65.57</v>
      </c>
      <c r="L249" s="3" t="n">
        <v>37.47</v>
      </c>
      <c r="M249" s="3" t="n">
        <v>786.87</v>
      </c>
      <c r="O249" t="s" s="0">
        <v>89</v>
      </c>
      <c r="P249" s="0"/>
      <c r="Q249" s="0"/>
      <c r="R249" s="0"/>
    </row>
    <row r="250">
      <c r="A250" t="s" s="0">
        <v>1366</v>
      </c>
      <c r="B250" t="s" s="0">
        <v>89</v>
      </c>
      <c r="C250" t="s" s="0">
        <v>175</v>
      </c>
      <c r="D250" s="0"/>
      <c r="E250" t="s" s="0">
        <v>15</v>
      </c>
      <c r="F250" s="2" t="n">
        <v>0.0</v>
      </c>
      <c r="G250" t="s" s="0">
        <v>120</v>
      </c>
      <c r="H250" s="3" t="n">
        <v>0.0</v>
      </c>
      <c r="I250" s="3" t="n">
        <v>0.0</v>
      </c>
      <c r="K250" s="3" t="n">
        <v>0.0</v>
      </c>
      <c r="L250" s="3" t="n">
        <v>0.0</v>
      </c>
      <c r="M250" s="3" t="n">
        <v>0.0</v>
      </c>
      <c r="O250" t="s" s="0">
        <v>89</v>
      </c>
      <c r="P250" s="0"/>
      <c r="Q250" s="0"/>
      <c r="R250" s="0"/>
    </row>
    <row r="251">
      <c r="A251" t="s" s="0">
        <v>1367</v>
      </c>
      <c r="B251" t="s" s="0">
        <v>89</v>
      </c>
      <c r="C251" t="s" s="0">
        <v>205</v>
      </c>
      <c r="D251" s="0"/>
      <c r="E251" t="s" s="0">
        <v>15</v>
      </c>
      <c r="F251" s="2" t="n">
        <v>10.0</v>
      </c>
      <c r="G251" t="s" s="0">
        <v>120</v>
      </c>
      <c r="H251" s="3" t="n">
        <v>29.14</v>
      </c>
      <c r="I251" s="3" t="n">
        <v>0.0</v>
      </c>
      <c r="K251" s="3" t="n">
        <v>29.14</v>
      </c>
      <c r="L251" s="3" t="n">
        <v>13.88</v>
      </c>
      <c r="M251" s="3" t="n">
        <v>291.38</v>
      </c>
      <c r="O251" t="s" s="0">
        <v>89</v>
      </c>
      <c r="P251" s="0"/>
      <c r="Q251" s="0"/>
      <c r="R251" s="0"/>
    </row>
    <row r="252">
      <c r="A252" t="s" s="0">
        <v>1368</v>
      </c>
      <c r="B252" t="s" s="0">
        <v>89</v>
      </c>
      <c r="C252" t="s" s="0">
        <v>207</v>
      </c>
      <c r="D252" s="0"/>
      <c r="E252" t="s" s="0">
        <v>15</v>
      </c>
      <c r="F252" s="2" t="n">
        <v>34.0</v>
      </c>
      <c r="G252" t="s" s="0">
        <v>120</v>
      </c>
      <c r="H252" s="3" t="n">
        <v>97.13</v>
      </c>
      <c r="I252" s="3" t="n">
        <v>0.0</v>
      </c>
      <c r="K252" s="3" t="n">
        <v>97.13</v>
      </c>
      <c r="L252" s="3" t="n">
        <v>157.25</v>
      </c>
      <c r="M252" s="3" t="n">
        <v>3302.25</v>
      </c>
      <c r="O252" t="s" s="0">
        <v>89</v>
      </c>
      <c r="P252" s="0"/>
      <c r="Q252" s="0"/>
      <c r="R252" s="0"/>
    </row>
    <row r="253">
      <c r="A253" t="s" s="0">
        <v>1369</v>
      </c>
      <c r="B253" t="s" s="0">
        <v>89</v>
      </c>
      <c r="C253" t="s" s="0">
        <v>219</v>
      </c>
      <c r="D253" t="s" s="0">
        <v>220</v>
      </c>
      <c r="E253" t="s" s="0">
        <v>16</v>
      </c>
      <c r="F253" s="2" t="n">
        <v>10.890000343322754</v>
      </c>
      <c r="G253" t="s" s="0">
        <v>221</v>
      </c>
      <c r="H253" s="3" t="n">
        <v>114.12</v>
      </c>
      <c r="I253" s="3" t="n">
        <v>0.0</v>
      </c>
      <c r="K253" s="3" t="n">
        <v>114.12</v>
      </c>
      <c r="L253" s="3" t="n">
        <v>59.18</v>
      </c>
      <c r="M253" s="3" t="n">
        <v>1242.79</v>
      </c>
      <c r="O253" t="s" s="0">
        <v>89</v>
      </c>
      <c r="P253" s="0"/>
      <c r="Q253" s="0"/>
      <c r="R253" s="0"/>
    </row>
    <row r="254">
      <c r="A254" t="s" s="0">
        <v>1370</v>
      </c>
      <c r="B254" t="s" s="0">
        <v>89</v>
      </c>
      <c r="C254" t="s" s="0">
        <v>223</v>
      </c>
      <c r="D254" t="s" s="0">
        <v>225</v>
      </c>
      <c r="E254" t="s" s="0">
        <v>16</v>
      </c>
      <c r="F254" s="2" t="n">
        <v>9.920000076293945</v>
      </c>
      <c r="G254" t="s" s="0">
        <v>120</v>
      </c>
      <c r="H254" s="3" t="n">
        <v>4.86</v>
      </c>
      <c r="I254" s="3" t="n">
        <v>4.72</v>
      </c>
      <c r="K254" s="3" t="n">
        <v>9.58</v>
      </c>
      <c r="L254" s="3" t="n">
        <v>4.52</v>
      </c>
      <c r="M254" s="3" t="n">
        <v>95.04</v>
      </c>
      <c r="O254" t="s" s="0">
        <v>89</v>
      </c>
      <c r="P254" s="0"/>
      <c r="Q254" s="0"/>
      <c r="R254" s="0"/>
    </row>
    <row r="255">
      <c r="A255" t="s" s="0">
        <v>1371</v>
      </c>
      <c r="B255" t="s" s="0">
        <v>89</v>
      </c>
      <c r="C255" t="s" s="0">
        <v>229</v>
      </c>
      <c r="D255" t="s" s="0">
        <v>230</v>
      </c>
      <c r="E255" t="s" s="0">
        <v>16</v>
      </c>
      <c r="F255" s="2" t="n">
        <v>12.0</v>
      </c>
      <c r="G255" t="s" s="0">
        <v>120</v>
      </c>
      <c r="H255" s="3" t="n">
        <v>9.23</v>
      </c>
      <c r="I255" s="3" t="n">
        <v>30.19</v>
      </c>
      <c r="K255" s="3" t="n">
        <v>39.41</v>
      </c>
      <c r="L255" s="3" t="n">
        <v>22.52</v>
      </c>
      <c r="M255" s="3" t="n">
        <v>472.97</v>
      </c>
      <c r="O255" t="s" s="0">
        <v>89</v>
      </c>
      <c r="P255" s="0"/>
      <c r="Q255" s="0"/>
      <c r="R255" s="0"/>
    </row>
    <row r="256">
      <c r="A256" t="s" s="0">
        <v>1372</v>
      </c>
      <c r="B256" t="s" s="0">
        <v>89</v>
      </c>
      <c r="C256" t="s" s="0">
        <v>234</v>
      </c>
      <c r="D256" t="s" s="0">
        <v>235</v>
      </c>
      <c r="E256" t="s" s="0">
        <v>16</v>
      </c>
      <c r="F256" s="2" t="n">
        <v>35.0</v>
      </c>
      <c r="G256" t="s" s="0">
        <v>120</v>
      </c>
      <c r="H256" s="3" t="n">
        <v>2.67</v>
      </c>
      <c r="I256" s="3" t="n">
        <v>1.83</v>
      </c>
      <c r="K256" s="3" t="n">
        <v>4.5</v>
      </c>
      <c r="L256" s="3" t="n">
        <v>7.49</v>
      </c>
      <c r="M256" s="3" t="n">
        <v>157.42</v>
      </c>
      <c r="O256" t="s" s="0">
        <v>89</v>
      </c>
      <c r="P256" s="0"/>
      <c r="Q256" s="0"/>
      <c r="R256" s="0"/>
    </row>
    <row r="257">
      <c r="A257" t="s" s="0">
        <v>1373</v>
      </c>
      <c r="B257" t="s" s="0">
        <v>89</v>
      </c>
      <c r="C257" t="s" s="0">
        <v>239</v>
      </c>
      <c r="D257" t="s" s="0">
        <v>240</v>
      </c>
      <c r="E257" t="s" s="0">
        <v>16</v>
      </c>
      <c r="F257" s="2" t="n">
        <v>35.0</v>
      </c>
      <c r="G257" t="s" s="0">
        <v>120</v>
      </c>
      <c r="H257" s="3" t="n">
        <v>2.67</v>
      </c>
      <c r="I257" s="3" t="n">
        <v>14.7</v>
      </c>
      <c r="K257" s="3" t="n">
        <v>17.37</v>
      </c>
      <c r="L257" s="3" t="n">
        <v>28.95</v>
      </c>
      <c r="M257" s="3" t="n">
        <v>607.98</v>
      </c>
      <c r="O257" t="s" s="0">
        <v>89</v>
      </c>
      <c r="P257" s="0"/>
      <c r="Q257" s="0"/>
      <c r="R257" s="0"/>
    </row>
    <row r="258">
      <c r="A258" t="s" s="0">
        <v>1374</v>
      </c>
      <c r="B258" t="s" s="0">
        <v>89</v>
      </c>
      <c r="C258" t="s" s="0">
        <v>244</v>
      </c>
      <c r="D258" t="s" s="0">
        <v>245</v>
      </c>
      <c r="E258" t="s" s="0">
        <v>16</v>
      </c>
      <c r="F258" s="2" t="n">
        <v>1.0</v>
      </c>
      <c r="G258" t="s" s="0">
        <v>150</v>
      </c>
      <c r="H258" s="3" t="n">
        <v>121.41</v>
      </c>
      <c r="I258" s="3" t="n">
        <v>525.65</v>
      </c>
      <c r="K258" s="3" t="n">
        <v>647.06</v>
      </c>
      <c r="L258" s="3" t="n">
        <v>30.81</v>
      </c>
      <c r="M258" s="3" t="n">
        <v>647.06</v>
      </c>
      <c r="O258" t="s" s="0">
        <v>89</v>
      </c>
      <c r="P258" s="0"/>
      <c r="Q258" s="0"/>
      <c r="R258" s="0"/>
    </row>
    <row r="259">
      <c r="A259" t="s" s="0">
        <v>1375</v>
      </c>
      <c r="B259" t="s" s="0">
        <v>89</v>
      </c>
      <c r="C259" t="s" s="0">
        <v>244</v>
      </c>
      <c r="D259" t="s" s="0">
        <v>245</v>
      </c>
      <c r="E259" t="s" s="0">
        <v>16</v>
      </c>
      <c r="F259" s="2" t="n">
        <v>1.0</v>
      </c>
      <c r="G259" t="s" s="0">
        <v>150</v>
      </c>
      <c r="H259" s="3" t="n">
        <v>121.41</v>
      </c>
      <c r="I259" s="3" t="n">
        <v>525.65</v>
      </c>
      <c r="K259" s="3" t="n">
        <v>647.06</v>
      </c>
      <c r="L259" s="3" t="n">
        <v>30.81</v>
      </c>
      <c r="M259" s="3" t="n">
        <v>647.06</v>
      </c>
      <c r="O259" t="s" s="0">
        <v>89</v>
      </c>
      <c r="P259" s="0"/>
      <c r="Q259" s="0"/>
      <c r="R259" s="0"/>
    </row>
    <row r="260">
      <c r="A260" t="s" s="0">
        <v>1376</v>
      </c>
      <c r="B260" t="s" s="0">
        <v>89</v>
      </c>
      <c r="C260" t="s" s="0">
        <v>248</v>
      </c>
      <c r="D260" t="s" s="0">
        <v>249</v>
      </c>
      <c r="E260" t="s" s="0">
        <v>16</v>
      </c>
      <c r="F260" s="2" t="n">
        <v>10.890000343322754</v>
      </c>
      <c r="G260" t="s" s="0">
        <v>120</v>
      </c>
      <c r="H260" s="3" t="n">
        <v>8.01</v>
      </c>
      <c r="I260" s="3" t="n">
        <v>22.05</v>
      </c>
      <c r="K260" s="3" t="n">
        <v>30.06</v>
      </c>
      <c r="L260" s="3" t="n">
        <v>15.59</v>
      </c>
      <c r="M260" s="3" t="n">
        <v>327.38</v>
      </c>
      <c r="O260" t="s" s="0">
        <v>89</v>
      </c>
      <c r="P260" s="0"/>
      <c r="Q260" s="0"/>
      <c r="R260" s="0"/>
    </row>
    <row r="261">
      <c r="A261" t="s" s="0">
        <v>1377</v>
      </c>
      <c r="B261" t="s" s="0">
        <v>89</v>
      </c>
      <c r="C261" t="s" s="0">
        <v>248</v>
      </c>
      <c r="D261" t="s" s="0">
        <v>249</v>
      </c>
      <c r="E261" t="s" s="0">
        <v>16</v>
      </c>
      <c r="F261" s="2" t="n">
        <v>10.0</v>
      </c>
      <c r="G261" t="s" s="0">
        <v>120</v>
      </c>
      <c r="H261" s="3" t="n">
        <v>8.01</v>
      </c>
      <c r="I261" s="3" t="n">
        <v>22.05</v>
      </c>
      <c r="K261" s="3" t="n">
        <v>30.06</v>
      </c>
      <c r="L261" s="3" t="n">
        <v>14.32</v>
      </c>
      <c r="M261" s="3" t="n">
        <v>300.63</v>
      </c>
      <c r="O261" t="s" s="0">
        <v>89</v>
      </c>
      <c r="P261" s="0"/>
      <c r="Q261" s="0"/>
      <c r="R261" s="0"/>
    </row>
    <row r="262">
      <c r="A262" t="s" s="0">
        <v>1378</v>
      </c>
      <c r="B262" t="s" s="0">
        <v>89</v>
      </c>
      <c r="C262" t="s" s="0">
        <v>252</v>
      </c>
      <c r="D262" t="s" s="0">
        <v>245</v>
      </c>
      <c r="E262" t="s" s="0">
        <v>16</v>
      </c>
      <c r="F262" s="2" t="n">
        <v>11.700000762939453</v>
      </c>
      <c r="G262" t="s" s="0">
        <v>114</v>
      </c>
      <c r="H262" s="3" t="n">
        <v>58.28</v>
      </c>
      <c r="I262" s="3" t="n">
        <v>180.6</v>
      </c>
      <c r="K262" s="3" t="n">
        <v>238.88</v>
      </c>
      <c r="L262" s="3" t="n">
        <v>133.09</v>
      </c>
      <c r="M262" s="3" t="n">
        <v>2794.84</v>
      </c>
      <c r="O262" t="s" s="0">
        <v>89</v>
      </c>
      <c r="P262" s="0"/>
      <c r="Q262" s="0"/>
      <c r="R262" s="0"/>
    </row>
    <row r="263">
      <c r="A263" t="s" s="0">
        <v>1379</v>
      </c>
      <c r="B263" t="s" s="0">
        <v>89</v>
      </c>
      <c r="C263" t="s" s="0">
        <v>254</v>
      </c>
      <c r="D263" t="s" s="0">
        <v>255</v>
      </c>
      <c r="E263" t="s" s="0">
        <v>16</v>
      </c>
      <c r="F263" s="2" t="n">
        <v>4.360000133514404</v>
      </c>
      <c r="G263" t="s" s="0">
        <v>120</v>
      </c>
      <c r="H263" s="3" t="n">
        <v>58.28</v>
      </c>
      <c r="I263" s="3" t="n">
        <v>31.29</v>
      </c>
      <c r="K263" s="3" t="n">
        <v>89.56</v>
      </c>
      <c r="L263" s="3" t="n">
        <v>18.59</v>
      </c>
      <c r="M263" s="3" t="n">
        <v>390.5</v>
      </c>
      <c r="O263" t="s" s="0">
        <v>89</v>
      </c>
      <c r="P263" s="0"/>
      <c r="Q263" s="0"/>
      <c r="R263" s="0"/>
    </row>
    <row r="264">
      <c r="A264" t="s" s="0">
        <v>1380</v>
      </c>
      <c r="B264" t="s" s="0">
        <v>89</v>
      </c>
      <c r="C264" t="s" s="0">
        <v>257</v>
      </c>
      <c r="D264" t="s" s="0">
        <v>255</v>
      </c>
      <c r="E264" t="s" s="0">
        <v>16</v>
      </c>
      <c r="F264" s="2" t="n">
        <v>4.360000133514404</v>
      </c>
      <c r="G264" t="s" s="0">
        <v>120</v>
      </c>
      <c r="H264" s="3" t="n">
        <v>58.28</v>
      </c>
      <c r="I264" s="3" t="n">
        <v>31.29</v>
      </c>
      <c r="K264" s="3" t="n">
        <v>89.56</v>
      </c>
      <c r="L264" s="3" t="n">
        <v>18.59</v>
      </c>
      <c r="M264" s="3" t="n">
        <v>390.5</v>
      </c>
      <c r="O264" t="s" s="0">
        <v>89</v>
      </c>
      <c r="P264" s="0"/>
      <c r="Q264" s="0"/>
      <c r="R264" s="0"/>
    </row>
    <row r="265">
      <c r="A265" t="s" s="0">
        <v>1381</v>
      </c>
      <c r="B265" t="s" s="0">
        <v>89</v>
      </c>
      <c r="C265" t="s" s="0">
        <v>259</v>
      </c>
      <c r="D265" t="s" s="0">
        <v>260</v>
      </c>
      <c r="E265" t="s" s="0">
        <v>16</v>
      </c>
      <c r="F265" s="2" t="n">
        <v>11.700000762939453</v>
      </c>
      <c r="G265" t="s" s="0">
        <v>114</v>
      </c>
      <c r="H265" s="3" t="n">
        <v>7.28</v>
      </c>
      <c r="I265" s="3" t="n">
        <v>16.17</v>
      </c>
      <c r="K265" s="3" t="n">
        <v>23.45</v>
      </c>
      <c r="L265" s="3" t="n">
        <v>13.07</v>
      </c>
      <c r="M265" s="3" t="n">
        <v>274.42</v>
      </c>
      <c r="O265" t="s" s="0">
        <v>89</v>
      </c>
      <c r="P265" s="0"/>
      <c r="Q265" s="0"/>
      <c r="R265" s="0"/>
    </row>
    <row r="266">
      <c r="A266" t="s" s="0">
        <v>1382</v>
      </c>
      <c r="B266" t="s" s="0">
        <v>89</v>
      </c>
      <c r="C266" t="s" s="0">
        <v>277</v>
      </c>
      <c r="D266" t="s" s="0">
        <v>278</v>
      </c>
      <c r="E266" t="s" s="0">
        <v>17</v>
      </c>
      <c r="F266" s="2" t="n">
        <v>35.0</v>
      </c>
      <c r="G266" t="s" s="0">
        <v>120</v>
      </c>
      <c r="H266" s="3" t="n">
        <v>4.86</v>
      </c>
      <c r="I266" s="3" t="n">
        <v>55.65</v>
      </c>
      <c r="K266" s="3" t="n">
        <v>60.51</v>
      </c>
      <c r="L266" s="3" t="n">
        <v>100.84</v>
      </c>
      <c r="M266" s="3" t="n">
        <v>2117.72</v>
      </c>
      <c r="O266" t="s" s="0">
        <v>89</v>
      </c>
      <c r="P266" s="0"/>
      <c r="Q266" s="0"/>
      <c r="R266" s="0"/>
    </row>
    <row r="267">
      <c r="A267" t="s" s="0">
        <v>1383</v>
      </c>
      <c r="B267" t="s" s="0">
        <v>89</v>
      </c>
      <c r="C267" t="s" s="0">
        <v>277</v>
      </c>
      <c r="D267" t="s" s="0">
        <v>278</v>
      </c>
      <c r="E267" t="s" s="0">
        <v>17</v>
      </c>
      <c r="F267" s="2" t="n">
        <v>10.0</v>
      </c>
      <c r="G267" t="s" s="0">
        <v>120</v>
      </c>
      <c r="H267" s="3" t="n">
        <v>4.86</v>
      </c>
      <c r="I267" s="3" t="n">
        <v>55.65</v>
      </c>
      <c r="K267" s="3" t="n">
        <v>60.51</v>
      </c>
      <c r="L267" s="3" t="n">
        <v>28.81</v>
      </c>
      <c r="M267" s="3" t="n">
        <v>605.06</v>
      </c>
      <c r="O267" t="s" s="0">
        <v>89</v>
      </c>
      <c r="P267" s="0"/>
      <c r="Q267" s="0"/>
      <c r="R267" s="0"/>
    </row>
    <row r="268">
      <c r="A268" t="s" s="0">
        <v>1384</v>
      </c>
      <c r="B268" t="s" s="0">
        <v>89</v>
      </c>
      <c r="C268" t="s" s="0">
        <v>281</v>
      </c>
      <c r="D268" t="s" s="0">
        <v>282</v>
      </c>
      <c r="E268" t="s" s="0">
        <v>17</v>
      </c>
      <c r="F268" s="2" t="n">
        <v>35.0</v>
      </c>
      <c r="G268" t="s" s="0">
        <v>114</v>
      </c>
      <c r="H268" s="3" t="n">
        <v>7.28</v>
      </c>
      <c r="I268" s="3" t="n">
        <v>4.48</v>
      </c>
      <c r="K268" s="3" t="n">
        <v>11.77</v>
      </c>
      <c r="L268" s="3" t="n">
        <v>19.61</v>
      </c>
      <c r="M268" s="3" t="n">
        <v>411.87</v>
      </c>
      <c r="O268" t="s" s="0">
        <v>89</v>
      </c>
      <c r="P268" s="0"/>
      <c r="Q268" s="0"/>
      <c r="R268" s="0"/>
    </row>
    <row r="269">
      <c r="A269" t="s" s="0">
        <v>1385</v>
      </c>
      <c r="B269" t="s" s="0">
        <v>89</v>
      </c>
      <c r="C269" t="s" s="0">
        <v>284</v>
      </c>
      <c r="D269" t="s" s="0">
        <v>285</v>
      </c>
      <c r="E269" t="s" s="0">
        <v>17</v>
      </c>
      <c r="F269" s="2" t="n">
        <v>35.0</v>
      </c>
      <c r="G269" t="s" s="0">
        <v>120</v>
      </c>
      <c r="H269" s="3" t="n">
        <v>2.67</v>
      </c>
      <c r="I269" s="3" t="n">
        <v>2.42</v>
      </c>
      <c r="K269" s="3" t="n">
        <v>5.09</v>
      </c>
      <c r="L269" s="3" t="n">
        <v>8.48</v>
      </c>
      <c r="M269" s="3" t="n">
        <v>178.01</v>
      </c>
      <c r="O269" t="s" s="0">
        <v>89</v>
      </c>
      <c r="P269" s="0"/>
      <c r="Q269" s="0"/>
      <c r="R269" s="0"/>
    </row>
    <row r="270">
      <c r="A270" t="s" s="0">
        <v>1386</v>
      </c>
      <c r="B270" t="s" s="0">
        <v>89</v>
      </c>
      <c r="C270" t="s" s="0">
        <v>304</v>
      </c>
      <c r="D270" t="s" s="0">
        <v>305</v>
      </c>
      <c r="E270" t="s" s="0">
        <v>17</v>
      </c>
      <c r="F270" s="2" t="n">
        <v>35.0</v>
      </c>
      <c r="G270" t="s" s="0">
        <v>120</v>
      </c>
      <c r="H270" s="3" t="n">
        <v>8.26</v>
      </c>
      <c r="I270" s="3" t="n">
        <v>19.11</v>
      </c>
      <c r="K270" s="3" t="n">
        <v>27.37</v>
      </c>
      <c r="L270" s="3" t="n">
        <v>45.61</v>
      </c>
      <c r="M270" s="3" t="n">
        <v>957.8</v>
      </c>
      <c r="O270" t="s" s="0">
        <v>89</v>
      </c>
      <c r="P270" s="0"/>
      <c r="Q270" s="0"/>
      <c r="R270" s="0"/>
    </row>
    <row r="271">
      <c r="A271" t="s" s="0">
        <v>1387</v>
      </c>
      <c r="B271" t="s" s="0">
        <v>89</v>
      </c>
      <c r="C271" t="s" s="0">
        <v>322</v>
      </c>
      <c r="D271" t="s" s="0">
        <v>322</v>
      </c>
      <c r="E271" t="s" s="0">
        <v>18</v>
      </c>
      <c r="F271" s="2" t="n">
        <v>8.0</v>
      </c>
      <c r="G271" t="s" s="0">
        <v>92</v>
      </c>
      <c r="H271" s="3" t="n">
        <v>0.0</v>
      </c>
      <c r="I271" s="3" t="n">
        <v>52.5</v>
      </c>
      <c r="K271" s="3" t="n">
        <v>52.5</v>
      </c>
      <c r="L271" s="3" t="n">
        <v>20.0</v>
      </c>
      <c r="M271" s="3" t="n">
        <v>420.0</v>
      </c>
      <c r="O271" t="s" s="0">
        <v>89</v>
      </c>
      <c r="P271" s="0"/>
      <c r="Q271" s="0"/>
      <c r="R271" s="0"/>
    </row>
    <row r="272">
      <c r="A272" t="s" s="0">
        <v>1388</v>
      </c>
      <c r="B272" t="s" s="0">
        <v>89</v>
      </c>
      <c r="C272" t="s" s="0">
        <v>324</v>
      </c>
      <c r="D272" t="s" s="0">
        <v>325</v>
      </c>
      <c r="E272" t="s" s="0">
        <v>18</v>
      </c>
      <c r="F272" s="2" t="n">
        <v>4.0</v>
      </c>
      <c r="G272" t="s" s="0">
        <v>114</v>
      </c>
      <c r="H272" s="3" t="n">
        <v>111.82</v>
      </c>
      <c r="I272" s="3" t="n">
        <v>192.47</v>
      </c>
      <c r="K272" s="3" t="n">
        <v>304.28</v>
      </c>
      <c r="L272" s="3" t="n">
        <v>57.96</v>
      </c>
      <c r="M272" s="3" t="n">
        <v>1217.12</v>
      </c>
      <c r="O272" t="s" s="0">
        <v>89</v>
      </c>
      <c r="P272" s="0"/>
      <c r="Q272" s="0"/>
      <c r="R272" t="s" s="0">
        <v>326</v>
      </c>
    </row>
    <row r="273">
      <c r="A273" t="s" s="0">
        <v>1389</v>
      </c>
      <c r="B273" t="s" s="0">
        <v>89</v>
      </c>
      <c r="C273" t="s" s="0">
        <v>328</v>
      </c>
      <c r="D273" t="s" s="0">
        <v>329</v>
      </c>
      <c r="E273" t="s" s="0">
        <v>18</v>
      </c>
      <c r="F273" s="2" t="n">
        <v>10.699999809265137</v>
      </c>
      <c r="G273" t="s" s="0">
        <v>114</v>
      </c>
      <c r="H273" s="3" t="n">
        <v>24.28</v>
      </c>
      <c r="I273" s="3" t="n">
        <v>5.11</v>
      </c>
      <c r="K273" s="3" t="n">
        <v>29.39</v>
      </c>
      <c r="L273" s="3" t="n">
        <v>14.97</v>
      </c>
      <c r="M273" s="3" t="n">
        <v>314.52</v>
      </c>
      <c r="O273" t="s" s="0">
        <v>89</v>
      </c>
      <c r="P273" s="0"/>
      <c r="Q273" s="0"/>
      <c r="R273" s="0"/>
    </row>
    <row r="274">
      <c r="A274" t="s" s="0">
        <v>1390</v>
      </c>
      <c r="B274" t="s" s="0">
        <v>89</v>
      </c>
      <c r="C274" t="s" s="0">
        <v>331</v>
      </c>
      <c r="D274" t="s" s="0">
        <v>329</v>
      </c>
      <c r="E274" t="s" s="0">
        <v>18</v>
      </c>
      <c r="F274" s="2" t="n">
        <v>20.31999969482422</v>
      </c>
      <c r="G274" t="s" s="0">
        <v>114</v>
      </c>
      <c r="H274" s="3" t="n">
        <v>24.28</v>
      </c>
      <c r="I274" s="3" t="n">
        <v>5.11</v>
      </c>
      <c r="K274" s="3" t="n">
        <v>29.39</v>
      </c>
      <c r="L274" s="3" t="n">
        <v>28.44</v>
      </c>
      <c r="M274" s="3" t="n">
        <v>597.3</v>
      </c>
      <c r="O274" t="s" s="0">
        <v>89</v>
      </c>
      <c r="P274" s="0"/>
      <c r="Q274" s="0"/>
      <c r="R274" s="0"/>
    </row>
    <row r="275">
      <c r="A275" t="s" s="0">
        <v>1391</v>
      </c>
      <c r="B275" t="s" s="0">
        <v>89</v>
      </c>
      <c r="C275" t="s" s="0">
        <v>313</v>
      </c>
      <c r="D275" t="s" s="0">
        <v>333</v>
      </c>
      <c r="E275" t="s" s="0">
        <v>18</v>
      </c>
      <c r="F275" s="2" t="n">
        <v>4.300000190734863</v>
      </c>
      <c r="G275" t="s" s="0">
        <v>114</v>
      </c>
      <c r="H275" s="3" t="n">
        <v>111.82</v>
      </c>
      <c r="I275" s="3" t="n">
        <v>138.96</v>
      </c>
      <c r="K275" s="3" t="n">
        <v>250.77</v>
      </c>
      <c r="L275" s="3" t="n">
        <v>51.36</v>
      </c>
      <c r="M275" s="3" t="n">
        <v>1078.33</v>
      </c>
      <c r="O275" t="s" s="0">
        <v>89</v>
      </c>
      <c r="P275" s="0"/>
      <c r="Q275" s="0"/>
      <c r="R275" s="0"/>
    </row>
    <row r="276">
      <c r="A276" t="s" s="0">
        <v>1392</v>
      </c>
      <c r="B276" t="s" s="0">
        <v>89</v>
      </c>
      <c r="C276" t="s" s="0">
        <v>313</v>
      </c>
      <c r="D276" t="s" s="0">
        <v>335</v>
      </c>
      <c r="E276" t="s" s="0">
        <v>18</v>
      </c>
      <c r="F276" s="2" t="n">
        <v>6.0</v>
      </c>
      <c r="G276" t="s" s="0">
        <v>114</v>
      </c>
      <c r="H276" s="3" t="n">
        <v>111.82</v>
      </c>
      <c r="I276" s="3" t="n">
        <v>242.96</v>
      </c>
      <c r="K276" s="3" t="n">
        <v>354.78</v>
      </c>
      <c r="L276" s="3" t="n">
        <v>101.37</v>
      </c>
      <c r="M276" s="3" t="n">
        <v>2128.65</v>
      </c>
      <c r="O276" t="s" s="0">
        <v>89</v>
      </c>
      <c r="P276" s="0"/>
      <c r="Q276" s="0"/>
      <c r="R276" s="0"/>
    </row>
    <row r="277">
      <c r="A277" t="s" s="0">
        <v>1393</v>
      </c>
      <c r="B277" t="s" s="0">
        <v>89</v>
      </c>
      <c r="C277" t="s" s="0">
        <v>313</v>
      </c>
      <c r="D277" t="s" s="0">
        <v>333</v>
      </c>
      <c r="E277" t="s" s="0">
        <v>18</v>
      </c>
      <c r="F277" s="2" t="n">
        <v>4.0</v>
      </c>
      <c r="G277" t="s" s="0">
        <v>114</v>
      </c>
      <c r="H277" s="3" t="n">
        <v>111.82</v>
      </c>
      <c r="I277" s="3" t="n">
        <v>138.96</v>
      </c>
      <c r="K277" s="3" t="n">
        <v>250.77</v>
      </c>
      <c r="L277" s="3" t="n">
        <v>47.77</v>
      </c>
      <c r="M277" s="3" t="n">
        <v>1003.09</v>
      </c>
      <c r="O277" t="s" s="0">
        <v>89</v>
      </c>
      <c r="P277" s="0"/>
      <c r="Q277" s="0"/>
      <c r="R277" t="s" s="0">
        <v>337</v>
      </c>
    </row>
    <row r="278">
      <c r="A278" t="s" s="0">
        <v>1394</v>
      </c>
      <c r="B278" t="s" s="0">
        <v>89</v>
      </c>
      <c r="C278" t="s" s="0">
        <v>313</v>
      </c>
      <c r="D278" t="s" s="0">
        <v>333</v>
      </c>
      <c r="E278" t="s" s="0">
        <v>18</v>
      </c>
      <c r="F278" s="2" t="n">
        <v>3.0</v>
      </c>
      <c r="G278" t="s" s="0">
        <v>114</v>
      </c>
      <c r="H278" s="3" t="n">
        <v>111.82</v>
      </c>
      <c r="I278" s="3" t="n">
        <v>138.96</v>
      </c>
      <c r="K278" s="3" t="n">
        <v>250.77</v>
      </c>
      <c r="L278" s="3" t="n">
        <v>35.83</v>
      </c>
      <c r="M278" s="3" t="n">
        <v>752.32</v>
      </c>
      <c r="O278" t="s" s="0">
        <v>89</v>
      </c>
      <c r="P278" s="0"/>
      <c r="Q278" s="0"/>
      <c r="R278" t="s" s="0">
        <v>337</v>
      </c>
    </row>
    <row r="279">
      <c r="A279" t="s" s="0">
        <v>1395</v>
      </c>
      <c r="B279" t="s" s="0">
        <v>89</v>
      </c>
      <c r="C279" t="s" s="0">
        <v>340</v>
      </c>
      <c r="D279" t="s" s="0">
        <v>341</v>
      </c>
      <c r="E279" t="s" s="0">
        <v>18</v>
      </c>
      <c r="F279" s="2" t="n">
        <v>10.800000190734863</v>
      </c>
      <c r="G279" t="s" s="0">
        <v>114</v>
      </c>
      <c r="H279" s="3" t="n">
        <v>44.8</v>
      </c>
      <c r="I279" s="3" t="n">
        <v>131.89</v>
      </c>
      <c r="K279" s="3" t="n">
        <v>176.69</v>
      </c>
      <c r="L279" s="3" t="n">
        <v>90.87</v>
      </c>
      <c r="M279" s="3" t="n">
        <v>1908.25</v>
      </c>
      <c r="O279" t="s" s="0">
        <v>89</v>
      </c>
      <c r="P279" s="0"/>
      <c r="Q279" s="0"/>
      <c r="R279" t="s" s="0">
        <v>342</v>
      </c>
    </row>
    <row r="280">
      <c r="A280" t="s" s="0">
        <v>1396</v>
      </c>
      <c r="B280" t="s" s="0">
        <v>89</v>
      </c>
      <c r="C280" t="s" s="0">
        <v>344</v>
      </c>
      <c r="D280" t="s" s="0">
        <v>333</v>
      </c>
      <c r="E280" t="s" s="0">
        <v>18</v>
      </c>
      <c r="F280" s="2" t="n">
        <v>3.0</v>
      </c>
      <c r="G280" t="s" s="0">
        <v>114</v>
      </c>
      <c r="H280" s="3" t="n">
        <v>0.0</v>
      </c>
      <c r="I280" s="3" t="n">
        <v>138.96</v>
      </c>
      <c r="K280" s="3" t="n">
        <v>138.96</v>
      </c>
      <c r="L280" s="3" t="n">
        <v>19.85</v>
      </c>
      <c r="M280" s="3" t="n">
        <v>416.87</v>
      </c>
      <c r="O280" t="s" s="0">
        <v>89</v>
      </c>
      <c r="P280" s="0"/>
      <c r="Q280" s="0"/>
      <c r="R280" t="s" s="0">
        <v>337</v>
      </c>
    </row>
    <row r="281">
      <c r="A281" t="s" s="0">
        <v>1397</v>
      </c>
      <c r="B281" t="s" s="0">
        <v>89</v>
      </c>
      <c r="C281" t="s" s="0">
        <v>358</v>
      </c>
      <c r="D281" t="s" s="0">
        <v>363</v>
      </c>
      <c r="E281" t="s" s="0">
        <v>18</v>
      </c>
      <c r="F281" s="2" t="n">
        <v>1.0</v>
      </c>
      <c r="G281" t="s" s="0">
        <v>92</v>
      </c>
      <c r="H281" s="3" t="n">
        <v>32.54</v>
      </c>
      <c r="I281" s="3" t="n">
        <v>78.75</v>
      </c>
      <c r="K281" s="3" t="n">
        <v>111.29</v>
      </c>
      <c r="L281" s="3" t="n">
        <v>5.3</v>
      </c>
      <c r="M281" s="3" t="n">
        <v>111.29</v>
      </c>
      <c r="O281" t="s" s="0">
        <v>89</v>
      </c>
      <c r="P281" s="0"/>
      <c r="Q281" s="0"/>
      <c r="R281" s="0"/>
    </row>
    <row r="282">
      <c r="A282" t="s" s="0">
        <v>1398</v>
      </c>
      <c r="B282" t="s" s="0">
        <v>89</v>
      </c>
      <c r="C282" t="s" s="0">
        <v>358</v>
      </c>
      <c r="D282" t="s" s="0">
        <v>365</v>
      </c>
      <c r="E282" t="s" s="0">
        <v>18</v>
      </c>
      <c r="F282" s="2" t="n">
        <v>4.0</v>
      </c>
      <c r="G282" t="s" s="0">
        <v>92</v>
      </c>
      <c r="H282" s="3" t="n">
        <v>32.54</v>
      </c>
      <c r="I282" s="3" t="n">
        <v>49.84</v>
      </c>
      <c r="K282" s="3" t="n">
        <v>82.38</v>
      </c>
      <c r="L282" s="3" t="n">
        <v>15.69</v>
      </c>
      <c r="M282" s="3" t="n">
        <v>329.52</v>
      </c>
      <c r="O282" t="s" s="0">
        <v>89</v>
      </c>
      <c r="P282" s="0"/>
      <c r="Q282" s="0"/>
      <c r="R282" t="s" s="0">
        <v>366</v>
      </c>
    </row>
    <row r="283">
      <c r="A283" t="s" s="0">
        <v>1399</v>
      </c>
      <c r="B283" t="s" s="0">
        <v>89</v>
      </c>
      <c r="C283" t="s" s="0">
        <v>358</v>
      </c>
      <c r="D283" t="s" s="0">
        <v>368</v>
      </c>
      <c r="E283" t="s" s="0">
        <v>18</v>
      </c>
      <c r="F283" s="2" t="n">
        <v>2.0</v>
      </c>
      <c r="G283" t="s" s="0">
        <v>92</v>
      </c>
      <c r="H283" s="3" t="n">
        <v>32.54</v>
      </c>
      <c r="I283" s="3" t="n">
        <v>47.25</v>
      </c>
      <c r="K283" s="3" t="n">
        <v>79.79</v>
      </c>
      <c r="L283" s="3" t="n">
        <v>7.59</v>
      </c>
      <c r="M283" s="3" t="n">
        <v>159.57</v>
      </c>
      <c r="O283" t="s" s="0">
        <v>89</v>
      </c>
      <c r="P283" s="0"/>
      <c r="Q283" s="0"/>
      <c r="R283" t="s" s="0">
        <v>89</v>
      </c>
    </row>
    <row r="284">
      <c r="A284" t="s" s="0">
        <v>1400</v>
      </c>
      <c r="B284" t="s" s="0">
        <v>89</v>
      </c>
      <c r="C284" t="s" s="0">
        <v>387</v>
      </c>
      <c r="D284" t="s" s="0">
        <v>388</v>
      </c>
      <c r="E284" t="s" s="0">
        <v>19</v>
      </c>
      <c r="F284" s="2" t="n">
        <v>21.0</v>
      </c>
      <c r="G284" t="s" s="0">
        <v>120</v>
      </c>
      <c r="H284" s="3" t="n">
        <v>17.73</v>
      </c>
      <c r="I284" s="3" t="n">
        <v>23.75</v>
      </c>
      <c r="K284" s="3" t="n">
        <v>41.48</v>
      </c>
      <c r="L284" s="3" t="n">
        <v>41.47</v>
      </c>
      <c r="M284" s="3" t="n">
        <v>871.0</v>
      </c>
      <c r="O284" t="s" s="0">
        <v>89</v>
      </c>
      <c r="P284" s="0"/>
      <c r="Q284" s="0"/>
      <c r="R284" s="0"/>
    </row>
    <row r="285">
      <c r="A285" t="s" s="0">
        <v>1401</v>
      </c>
      <c r="B285" t="s" s="0">
        <v>89</v>
      </c>
      <c r="C285" t="s" s="0">
        <v>387</v>
      </c>
      <c r="D285" t="s" s="0">
        <v>388</v>
      </c>
      <c r="E285" t="s" s="0">
        <v>19</v>
      </c>
      <c r="F285" s="2" t="n">
        <v>21.0</v>
      </c>
      <c r="G285" t="s" s="0">
        <v>120</v>
      </c>
      <c r="H285" s="3" t="n">
        <v>17.73</v>
      </c>
      <c r="I285" s="3" t="n">
        <v>23.75</v>
      </c>
      <c r="K285" s="3" t="n">
        <v>41.48</v>
      </c>
      <c r="L285" s="3" t="n">
        <v>41.47</v>
      </c>
      <c r="M285" s="3" t="n">
        <v>871.0</v>
      </c>
      <c r="O285" t="s" s="0">
        <v>89</v>
      </c>
      <c r="P285" s="0"/>
      <c r="Q285" s="0"/>
      <c r="R285" s="0"/>
    </row>
    <row r="286">
      <c r="A286" t="s" s="0">
        <v>1402</v>
      </c>
      <c r="B286" t="s" s="0">
        <v>89</v>
      </c>
      <c r="C286" t="s" s="0">
        <v>391</v>
      </c>
      <c r="D286" t="s" s="0">
        <v>392</v>
      </c>
      <c r="E286" t="s" s="0">
        <v>19</v>
      </c>
      <c r="F286" s="2" t="n">
        <v>21.0</v>
      </c>
      <c r="G286" t="s" s="0">
        <v>114</v>
      </c>
      <c r="H286" s="3" t="n">
        <v>4.86</v>
      </c>
      <c r="I286" s="3" t="n">
        <v>0.3</v>
      </c>
      <c r="K286" s="3" t="n">
        <v>5.16</v>
      </c>
      <c r="L286" s="3" t="n">
        <v>5.15</v>
      </c>
      <c r="M286" s="3" t="n">
        <v>108.37</v>
      </c>
      <c r="O286" t="s" s="0">
        <v>89</v>
      </c>
      <c r="P286" s="0"/>
      <c r="Q286" s="0"/>
      <c r="R286" s="0"/>
    </row>
    <row r="287">
      <c r="A287" t="s" s="0">
        <v>1403</v>
      </c>
      <c r="B287" t="s" s="0">
        <v>89</v>
      </c>
      <c r="C287" t="s" s="0">
        <v>394</v>
      </c>
      <c r="D287" t="s" s="0">
        <v>395</v>
      </c>
      <c r="E287" t="s" s="0">
        <v>19</v>
      </c>
      <c r="F287" s="2" t="n">
        <v>5.400000095367432</v>
      </c>
      <c r="G287" t="s" s="0">
        <v>114</v>
      </c>
      <c r="H287" s="3" t="n">
        <v>12.14</v>
      </c>
      <c r="I287" s="3" t="n">
        <v>9.29</v>
      </c>
      <c r="K287" s="3" t="n">
        <v>21.43</v>
      </c>
      <c r="L287" s="3" t="n">
        <v>5.51</v>
      </c>
      <c r="M287" s="3" t="n">
        <v>115.74</v>
      </c>
      <c r="O287" t="s" s="0">
        <v>89</v>
      </c>
      <c r="P287" s="0"/>
      <c r="Q287" s="0"/>
      <c r="R287" t="s" s="0">
        <v>396</v>
      </c>
    </row>
    <row r="288">
      <c r="A288" t="s" s="0">
        <v>1404</v>
      </c>
      <c r="B288" t="s" s="0">
        <v>89</v>
      </c>
      <c r="C288" t="s" s="0">
        <v>398</v>
      </c>
      <c r="D288" t="s" s="0">
        <v>399</v>
      </c>
      <c r="E288" t="s" s="0">
        <v>19</v>
      </c>
      <c r="F288" s="2" t="n">
        <v>31.59000015258789</v>
      </c>
      <c r="G288" t="s" s="0">
        <v>120</v>
      </c>
      <c r="H288" s="3" t="n">
        <v>7.28</v>
      </c>
      <c r="I288" s="3" t="n">
        <v>4.94</v>
      </c>
      <c r="K288" s="3" t="n">
        <v>12.22</v>
      </c>
      <c r="L288" s="3" t="n">
        <v>18.38</v>
      </c>
      <c r="M288" s="3" t="n">
        <v>386.01</v>
      </c>
      <c r="O288" t="s" s="0">
        <v>89</v>
      </c>
      <c r="P288" s="0"/>
      <c r="Q288" s="0"/>
      <c r="R288" s="0"/>
    </row>
    <row r="289">
      <c r="A289" t="s" s="0">
        <v>1405</v>
      </c>
      <c r="B289" t="s" s="0">
        <v>89</v>
      </c>
      <c r="C289" t="s" s="0">
        <v>401</v>
      </c>
      <c r="D289" t="s" s="0">
        <v>402</v>
      </c>
      <c r="E289" t="s" s="0">
        <v>19</v>
      </c>
      <c r="F289" s="2" t="n">
        <v>6.0</v>
      </c>
      <c r="G289" t="s" s="0">
        <v>120</v>
      </c>
      <c r="H289" s="3" t="n">
        <v>58.28</v>
      </c>
      <c r="I289" s="3" t="n">
        <v>73.29</v>
      </c>
      <c r="K289" s="3" t="n">
        <v>131.57</v>
      </c>
      <c r="L289" s="3" t="n">
        <v>37.59</v>
      </c>
      <c r="M289" s="3" t="n">
        <v>789.39</v>
      </c>
      <c r="O289" t="s" s="0">
        <v>89</v>
      </c>
      <c r="P289" s="0"/>
      <c r="Q289" s="0"/>
      <c r="R289" s="0"/>
    </row>
    <row r="290">
      <c r="A290" t="s" s="0">
        <v>1406</v>
      </c>
      <c r="B290" t="s" s="0">
        <v>89</v>
      </c>
      <c r="C290" t="s" s="0">
        <v>415</v>
      </c>
      <c r="D290" t="s" s="0">
        <v>416</v>
      </c>
      <c r="E290" t="s" s="0">
        <v>19</v>
      </c>
      <c r="F290" s="2" t="n">
        <v>48.0</v>
      </c>
      <c r="G290" t="s" s="0">
        <v>120</v>
      </c>
      <c r="H290" s="3" t="n">
        <v>10.93</v>
      </c>
      <c r="I290" s="3" t="n">
        <v>20.78</v>
      </c>
      <c r="K290" s="3" t="n">
        <v>31.71</v>
      </c>
      <c r="L290" s="3" t="n">
        <v>72.47</v>
      </c>
      <c r="M290" s="3" t="n">
        <v>1521.89</v>
      </c>
      <c r="O290" t="s" s="0">
        <v>89</v>
      </c>
      <c r="P290" s="0"/>
      <c r="Q290" s="0"/>
      <c r="R290" s="0"/>
    </row>
    <row r="291">
      <c r="A291" t="s" s="0">
        <v>1407</v>
      </c>
      <c r="B291" t="s" s="0">
        <v>89</v>
      </c>
      <c r="C291" t="s" s="0">
        <v>447</v>
      </c>
      <c r="D291" t="s" s="0">
        <v>448</v>
      </c>
      <c r="E291" t="s" s="0">
        <v>20</v>
      </c>
      <c r="F291" s="2" t="n">
        <v>16.847999572753906</v>
      </c>
      <c r="G291" t="s" s="0">
        <v>120</v>
      </c>
      <c r="H291" s="3" t="n">
        <v>26.24</v>
      </c>
      <c r="I291" s="3" t="n">
        <v>12.87</v>
      </c>
      <c r="K291" s="3" t="n">
        <v>39.11</v>
      </c>
      <c r="L291" s="3" t="n">
        <v>31.37</v>
      </c>
      <c r="M291" s="3" t="n">
        <v>658.96</v>
      </c>
      <c r="O291" t="s" s="0">
        <v>89</v>
      </c>
      <c r="P291" s="0"/>
      <c r="Q291" t="s" s="0">
        <v>89</v>
      </c>
      <c r="R291" s="0"/>
    </row>
    <row r="292">
      <c r="A292" t="s" s="0">
        <v>1408</v>
      </c>
      <c r="B292" t="s" s="0">
        <v>89</v>
      </c>
      <c r="C292" t="s" s="0">
        <v>450</v>
      </c>
      <c r="D292" t="s" s="0">
        <v>451</v>
      </c>
      <c r="E292" t="s" s="0">
        <v>20</v>
      </c>
      <c r="F292" s="2" t="n">
        <v>16.847999572753906</v>
      </c>
      <c r="G292" t="s" s="0">
        <v>120</v>
      </c>
      <c r="H292" s="3" t="n">
        <v>12.4</v>
      </c>
      <c r="I292" s="3" t="n">
        <v>6.83</v>
      </c>
      <c r="K292" s="3" t="n">
        <v>19.23</v>
      </c>
      <c r="L292" s="3" t="n">
        <v>15.43</v>
      </c>
      <c r="M292" s="3" t="n">
        <v>323.96</v>
      </c>
      <c r="O292" t="s" s="0">
        <v>89</v>
      </c>
      <c r="P292" s="0"/>
      <c r="Q292" t="s" s="0">
        <v>89</v>
      </c>
      <c r="R292" s="0"/>
    </row>
    <row r="293">
      <c r="A293" t="s" s="0">
        <v>1409</v>
      </c>
      <c r="B293" t="s" s="0">
        <v>89</v>
      </c>
      <c r="C293" t="s" s="0">
        <v>467</v>
      </c>
      <c r="D293" t="s" s="0">
        <v>468</v>
      </c>
      <c r="E293" t="s" s="0">
        <v>20</v>
      </c>
      <c r="F293" s="2" t="n">
        <v>60.0</v>
      </c>
      <c r="G293" t="s" s="0">
        <v>120</v>
      </c>
      <c r="H293" s="3" t="n">
        <v>16.8</v>
      </c>
      <c r="I293" s="3" t="n">
        <v>5.85</v>
      </c>
      <c r="K293" s="3" t="n">
        <v>22.65</v>
      </c>
      <c r="L293" s="3" t="n">
        <v>64.71</v>
      </c>
      <c r="M293" s="3" t="n">
        <v>1358.91</v>
      </c>
      <c r="O293" t="s" s="0">
        <v>89</v>
      </c>
      <c r="P293" s="0"/>
      <c r="Q293" t="s" s="0">
        <v>89</v>
      </c>
      <c r="R293" s="0"/>
    </row>
    <row r="294">
      <c r="A294" t="s" s="0">
        <v>1410</v>
      </c>
      <c r="B294" t="s" s="0">
        <v>89</v>
      </c>
      <c r="C294" t="s" s="0">
        <v>478</v>
      </c>
      <c r="D294" t="s" s="0">
        <v>479</v>
      </c>
      <c r="E294" t="s" s="0">
        <v>21</v>
      </c>
      <c r="F294" s="2" t="n">
        <v>11.770000457763672</v>
      </c>
      <c r="G294" t="s" s="0">
        <v>120</v>
      </c>
      <c r="H294" s="3" t="n">
        <v>41.34</v>
      </c>
      <c r="I294" s="3" t="n">
        <v>32.34</v>
      </c>
      <c r="K294" s="3" t="n">
        <v>73.68</v>
      </c>
      <c r="L294" s="3" t="n">
        <v>41.3</v>
      </c>
      <c r="M294" s="3" t="n">
        <v>867.26</v>
      </c>
      <c r="O294" t="s" s="0">
        <v>89</v>
      </c>
      <c r="P294" s="0"/>
      <c r="Q294" s="0"/>
      <c r="R294" s="0"/>
    </row>
    <row r="295">
      <c r="A295" t="s" s="0">
        <v>1411</v>
      </c>
      <c r="B295" t="s" s="0">
        <v>89</v>
      </c>
      <c r="C295" t="s" s="0">
        <v>481</v>
      </c>
      <c r="D295" t="s" s="0">
        <v>299</v>
      </c>
      <c r="E295" t="s" s="0">
        <v>21</v>
      </c>
      <c r="F295" s="2" t="n">
        <v>12.895999908447266</v>
      </c>
      <c r="G295" t="s" s="0">
        <v>120</v>
      </c>
      <c r="H295" s="3" t="n">
        <v>11.58</v>
      </c>
      <c r="I295" s="3" t="n">
        <v>11.97</v>
      </c>
      <c r="K295" s="3" t="n">
        <v>23.55</v>
      </c>
      <c r="L295" s="3" t="n">
        <v>14.47</v>
      </c>
      <c r="M295" s="3" t="n">
        <v>303.66</v>
      </c>
      <c r="O295" t="s" s="0">
        <v>89</v>
      </c>
      <c r="P295" s="0"/>
      <c r="Q295" s="0"/>
      <c r="R295" s="0"/>
    </row>
    <row r="296">
      <c r="A296" t="s" s="0">
        <v>1412</v>
      </c>
      <c r="B296" t="s" s="0">
        <v>89</v>
      </c>
      <c r="C296" t="s" s="0">
        <v>503</v>
      </c>
      <c r="D296" t="s" s="0">
        <v>504</v>
      </c>
      <c r="E296" t="s" s="0">
        <v>21</v>
      </c>
      <c r="F296" s="2" t="n">
        <v>12.895999908447266</v>
      </c>
      <c r="G296" t="s" s="0">
        <v>120</v>
      </c>
      <c r="H296" s="3" t="n">
        <v>2.67</v>
      </c>
      <c r="I296" s="3" t="n">
        <v>1.05</v>
      </c>
      <c r="K296" s="3" t="n">
        <v>3.72</v>
      </c>
      <c r="L296" s="3" t="n">
        <v>2.28</v>
      </c>
      <c r="M296" s="3" t="n">
        <v>47.98</v>
      </c>
      <c r="O296" t="s" s="0">
        <v>89</v>
      </c>
      <c r="P296" s="0"/>
      <c r="Q296" s="0"/>
      <c r="R296" s="0"/>
    </row>
    <row r="297">
      <c r="A297" t="s" s="0">
        <v>1413</v>
      </c>
      <c r="B297" t="s" s="0">
        <v>89</v>
      </c>
      <c r="C297" t="s" s="0">
        <v>506</v>
      </c>
      <c r="D297" t="s" s="0">
        <v>507</v>
      </c>
      <c r="E297" t="s" s="0">
        <v>21</v>
      </c>
      <c r="F297" s="2" t="n">
        <v>12.895999908447266</v>
      </c>
      <c r="G297" t="s" s="0">
        <v>120</v>
      </c>
      <c r="H297" s="3" t="n">
        <v>10.93</v>
      </c>
      <c r="I297" s="3" t="n">
        <v>44.01</v>
      </c>
      <c r="K297" s="3" t="n">
        <v>54.93</v>
      </c>
      <c r="L297" s="3" t="n">
        <v>33.73</v>
      </c>
      <c r="M297" s="3" t="n">
        <v>708.4</v>
      </c>
      <c r="O297" t="s" s="0">
        <v>89</v>
      </c>
      <c r="P297" s="0"/>
      <c r="Q297" s="0"/>
      <c r="R297" s="0"/>
    </row>
    <row r="298">
      <c r="A298" t="s" s="0">
        <v>1414</v>
      </c>
      <c r="B298" t="s" s="0">
        <v>89</v>
      </c>
      <c r="C298" t="s" s="0">
        <v>509</v>
      </c>
      <c r="D298" t="s" s="0">
        <v>419</v>
      </c>
      <c r="E298" t="s" s="0">
        <v>21</v>
      </c>
      <c r="F298" s="2" t="n">
        <v>12.895999908447266</v>
      </c>
      <c r="G298" t="s" s="0">
        <v>120</v>
      </c>
      <c r="H298" s="3" t="n">
        <v>23.15</v>
      </c>
      <c r="I298" s="3" t="n">
        <v>6.3</v>
      </c>
      <c r="K298" s="3" t="n">
        <v>29.45</v>
      </c>
      <c r="L298" s="3" t="n">
        <v>18.07</v>
      </c>
      <c r="M298" s="3" t="n">
        <v>379.81</v>
      </c>
      <c r="O298" t="s" s="0">
        <v>89</v>
      </c>
      <c r="P298" s="0"/>
      <c r="Q298" s="0"/>
      <c r="R298" s="0"/>
    </row>
    <row r="299">
      <c r="A299" t="s" s="0">
        <v>1415</v>
      </c>
      <c r="B299" t="s" s="0">
        <v>89</v>
      </c>
      <c r="C299" t="s" s="0">
        <v>527</v>
      </c>
      <c r="D299" t="s" s="0">
        <v>528</v>
      </c>
      <c r="E299" t="s" s="0">
        <v>21</v>
      </c>
      <c r="F299" s="2" t="n">
        <v>11.777999877929688</v>
      </c>
      <c r="G299" t="s" s="0">
        <v>120</v>
      </c>
      <c r="H299" s="3" t="n">
        <v>31.57</v>
      </c>
      <c r="I299" s="3" t="n">
        <v>34.65</v>
      </c>
      <c r="K299" s="3" t="n">
        <v>66.22</v>
      </c>
      <c r="L299" s="3" t="n">
        <v>37.14</v>
      </c>
      <c r="M299" s="3" t="n">
        <v>779.89</v>
      </c>
      <c r="O299" t="s" s="0">
        <v>89</v>
      </c>
      <c r="P299" s="0"/>
      <c r="Q299" s="0"/>
      <c r="R299" s="0"/>
    </row>
    <row r="300">
      <c r="A300" t="s" s="0">
        <v>1416</v>
      </c>
      <c r="B300" t="s" s="0">
        <v>89</v>
      </c>
      <c r="C300" t="s" s="0">
        <v>537</v>
      </c>
      <c r="D300" t="s" s="0">
        <v>538</v>
      </c>
      <c r="E300" t="s" s="0">
        <v>21</v>
      </c>
      <c r="F300" s="2" t="n">
        <v>8.059999465942383</v>
      </c>
      <c r="G300" t="s" s="0">
        <v>114</v>
      </c>
      <c r="H300" s="3" t="n">
        <v>11.17</v>
      </c>
      <c r="I300" s="3" t="n">
        <v>10.39</v>
      </c>
      <c r="K300" s="3" t="n">
        <v>21.56</v>
      </c>
      <c r="L300" s="3" t="n">
        <v>8.28</v>
      </c>
      <c r="M300" s="3" t="n">
        <v>173.81</v>
      </c>
      <c r="O300" t="s" s="0">
        <v>89</v>
      </c>
      <c r="P300" s="0"/>
      <c r="Q300" s="0"/>
      <c r="R300" s="0"/>
    </row>
    <row r="301">
      <c r="A301" t="s" s="0">
        <v>1417</v>
      </c>
      <c r="B301" t="s" s="0">
        <v>89</v>
      </c>
      <c r="C301" t="s" s="0">
        <v>542</v>
      </c>
      <c r="D301" t="s" s="0">
        <v>543</v>
      </c>
      <c r="E301" t="s" s="0">
        <v>21</v>
      </c>
      <c r="F301" s="2" t="n">
        <v>12.0</v>
      </c>
      <c r="G301" t="s" s="0">
        <v>114</v>
      </c>
      <c r="H301" s="3" t="n">
        <v>9.71</v>
      </c>
      <c r="I301" s="3" t="n">
        <v>30.87</v>
      </c>
      <c r="K301" s="3" t="n">
        <v>40.58</v>
      </c>
      <c r="L301" s="3" t="n">
        <v>23.19</v>
      </c>
      <c r="M301" s="3" t="n">
        <v>486.99</v>
      </c>
      <c r="O301" t="s" s="0">
        <v>89</v>
      </c>
      <c r="P301" s="0"/>
      <c r="Q301" s="0"/>
      <c r="R301" s="0"/>
    </row>
    <row r="302">
      <c r="A302" t="s" s="0">
        <v>1418</v>
      </c>
      <c r="B302" t="s" s="0">
        <v>89</v>
      </c>
      <c r="C302" t="s" s="0">
        <v>548</v>
      </c>
      <c r="D302" t="s" s="0">
        <v>549</v>
      </c>
      <c r="E302" t="s" s="0">
        <v>21</v>
      </c>
      <c r="F302" s="2" t="n">
        <v>12.0</v>
      </c>
      <c r="G302" t="s" s="0">
        <v>114</v>
      </c>
      <c r="H302" s="3" t="n">
        <v>36.42</v>
      </c>
      <c r="I302" s="3" t="n">
        <v>23.1</v>
      </c>
      <c r="K302" s="3" t="n">
        <v>59.52</v>
      </c>
      <c r="L302" s="3" t="n">
        <v>34.01</v>
      </c>
      <c r="M302" s="3" t="n">
        <v>714.26</v>
      </c>
      <c r="O302" t="s" s="0">
        <v>89</v>
      </c>
      <c r="P302" s="0"/>
      <c r="Q302" s="0"/>
      <c r="R302" s="0"/>
    </row>
    <row r="303">
      <c r="A303" t="s" s="0">
        <v>1419</v>
      </c>
      <c r="B303" t="s" s="0">
        <v>89</v>
      </c>
      <c r="C303" t="s" s="0">
        <v>562</v>
      </c>
      <c r="D303" t="s" s="0">
        <v>465</v>
      </c>
      <c r="E303" t="s" s="0">
        <v>22</v>
      </c>
      <c r="F303" s="2" t="n">
        <v>24.0</v>
      </c>
      <c r="G303" t="s" s="0">
        <v>120</v>
      </c>
      <c r="H303" s="3" t="n">
        <v>20.16</v>
      </c>
      <c r="I303" s="3" t="n">
        <v>3.51</v>
      </c>
      <c r="K303" s="3" t="n">
        <v>23.67</v>
      </c>
      <c r="L303" s="3" t="n">
        <v>27.05</v>
      </c>
      <c r="M303" s="3" t="n">
        <v>568.01</v>
      </c>
      <c r="O303" t="s" s="0">
        <v>89</v>
      </c>
      <c r="P303" s="0"/>
      <c r="Q303" s="0"/>
      <c r="R303" s="0"/>
    </row>
    <row r="304">
      <c r="A304" t="s" s="0">
        <v>1420</v>
      </c>
      <c r="B304" t="s" s="0">
        <v>89</v>
      </c>
      <c r="C304" t="s" s="0">
        <v>582</v>
      </c>
      <c r="D304" t="s" s="0">
        <v>583</v>
      </c>
      <c r="E304" t="s" s="0">
        <v>23</v>
      </c>
      <c r="F304" s="2" t="n">
        <v>2.0</v>
      </c>
      <c r="G304" t="s" s="0">
        <v>92</v>
      </c>
      <c r="H304" s="3" t="n">
        <v>330.75</v>
      </c>
      <c r="J304" s="3" t="n">
        <v>0.0</v>
      </c>
      <c r="K304" s="3" t="n">
        <v>330.75</v>
      </c>
      <c r="L304" s="3" t="n">
        <v>31.5</v>
      </c>
      <c r="M304" s="3" t="n">
        <v>661.5</v>
      </c>
      <c r="O304" t="s" s="0">
        <v>89</v>
      </c>
      <c r="P304" s="0"/>
      <c r="Q304" s="0"/>
      <c r="R304" s="0"/>
    </row>
    <row r="305">
      <c r="A305" t="s" s="0">
        <v>1421</v>
      </c>
      <c r="B305" t="s" s="0">
        <v>89</v>
      </c>
      <c r="C305" t="s" s="0">
        <v>648</v>
      </c>
      <c r="D305" t="s" s="0">
        <v>649</v>
      </c>
      <c r="E305" t="s" s="0">
        <v>25</v>
      </c>
      <c r="F305" s="2" t="n">
        <v>8.0</v>
      </c>
      <c r="G305" t="s" s="0">
        <v>114</v>
      </c>
      <c r="H305" s="3" t="n">
        <v>87.94</v>
      </c>
      <c r="I305" s="3" t="n">
        <v>25.2</v>
      </c>
      <c r="K305" s="3" t="n">
        <v>113.14</v>
      </c>
      <c r="L305" s="3" t="n">
        <v>43.1</v>
      </c>
      <c r="M305" s="3" t="n">
        <v>905.1</v>
      </c>
      <c r="O305" t="s" s="0">
        <v>89</v>
      </c>
      <c r="P305" s="0"/>
      <c r="Q305" s="0"/>
      <c r="R305" s="0"/>
    </row>
    <row r="306">
      <c r="A306" t="s" s="0">
        <v>1422</v>
      </c>
      <c r="B306" t="s" s="0">
        <v>89</v>
      </c>
      <c r="C306" t="s" s="0">
        <v>657</v>
      </c>
      <c r="D306" t="s" s="0">
        <v>658</v>
      </c>
      <c r="E306" t="s" s="0">
        <v>25</v>
      </c>
      <c r="F306" s="2" t="n">
        <v>3.0</v>
      </c>
      <c r="G306" t="s" s="0">
        <v>114</v>
      </c>
      <c r="H306" s="3" t="n">
        <v>18.21</v>
      </c>
      <c r="I306" s="3" t="n">
        <v>31.5</v>
      </c>
      <c r="K306" s="3" t="n">
        <v>49.71</v>
      </c>
      <c r="L306" s="3" t="n">
        <v>7.1</v>
      </c>
      <c r="M306" s="3" t="n">
        <v>149.13</v>
      </c>
      <c r="O306" t="s" s="0">
        <v>89</v>
      </c>
      <c r="P306" s="0"/>
      <c r="Q306" s="0"/>
      <c r="R306" s="0"/>
    </row>
    <row r="307">
      <c r="A307" t="s" s="0">
        <v>1423</v>
      </c>
      <c r="B307" t="s" s="0">
        <v>89</v>
      </c>
      <c r="C307" t="s" s="0">
        <v>660</v>
      </c>
      <c r="D307" t="s" s="0">
        <v>661</v>
      </c>
      <c r="E307" t="s" s="0">
        <v>25</v>
      </c>
      <c r="F307" s="2" t="n">
        <v>10.0</v>
      </c>
      <c r="G307" t="s" s="0">
        <v>114</v>
      </c>
      <c r="H307" s="3" t="n">
        <v>88.45</v>
      </c>
      <c r="I307" s="3" t="n">
        <v>9.45</v>
      </c>
      <c r="K307" s="3" t="n">
        <v>97.9</v>
      </c>
      <c r="L307" s="3" t="n">
        <v>46.62</v>
      </c>
      <c r="M307" s="3" t="n">
        <v>979.02</v>
      </c>
      <c r="O307" t="s" s="0">
        <v>89</v>
      </c>
      <c r="P307" s="0"/>
      <c r="Q307" s="0"/>
      <c r="R307" s="0"/>
    </row>
    <row r="308">
      <c r="A308" t="s" s="0">
        <v>1424</v>
      </c>
      <c r="B308" t="s" s="0">
        <v>89</v>
      </c>
      <c r="C308" t="s" s="0">
        <v>663</v>
      </c>
      <c r="D308" t="s" s="0">
        <v>664</v>
      </c>
      <c r="E308" t="s" s="0">
        <v>25</v>
      </c>
      <c r="F308" s="2" t="n">
        <v>5.0</v>
      </c>
      <c r="G308" t="s" s="0">
        <v>92</v>
      </c>
      <c r="H308" s="3" t="n">
        <v>18.21</v>
      </c>
      <c r="I308" s="3" t="n">
        <v>33.6</v>
      </c>
      <c r="K308" s="3" t="n">
        <v>51.81</v>
      </c>
      <c r="L308" s="3" t="n">
        <v>12.33</v>
      </c>
      <c r="M308" s="3" t="n">
        <v>259.05</v>
      </c>
      <c r="O308" t="s" s="0">
        <v>89</v>
      </c>
      <c r="P308" s="0"/>
      <c r="Q308" s="0"/>
      <c r="R308" s="0"/>
    </row>
    <row r="309">
      <c r="A309" t="s" s="0">
        <v>1425</v>
      </c>
      <c r="B309" t="s" s="0">
        <v>89</v>
      </c>
      <c r="C309" t="s" s="0">
        <v>666</v>
      </c>
      <c r="D309" t="s" s="0">
        <v>667</v>
      </c>
      <c r="E309" t="s" s="0">
        <v>25</v>
      </c>
      <c r="F309" s="2" t="n">
        <v>10.0</v>
      </c>
      <c r="G309" t="s" s="0">
        <v>114</v>
      </c>
      <c r="H309" s="3" t="n">
        <v>18.21</v>
      </c>
      <c r="I309" s="3" t="n">
        <v>15.75</v>
      </c>
      <c r="K309" s="3" t="n">
        <v>33.96</v>
      </c>
      <c r="L309" s="3" t="n">
        <v>16.17</v>
      </c>
      <c r="M309" s="3" t="n">
        <v>339.61</v>
      </c>
      <c r="O309" t="s" s="0">
        <v>89</v>
      </c>
      <c r="P309" s="0"/>
      <c r="Q309" s="0"/>
      <c r="R309" s="0"/>
    </row>
    <row r="310">
      <c r="A310" t="s" s="0">
        <v>1426</v>
      </c>
      <c r="B310" t="s" s="0">
        <v>89</v>
      </c>
      <c r="C310" t="s" s="0">
        <v>674</v>
      </c>
      <c r="D310" t="s" s="0">
        <v>675</v>
      </c>
      <c r="E310" t="s" s="0">
        <v>25</v>
      </c>
      <c r="F310" s="2" t="n">
        <v>1.0</v>
      </c>
      <c r="G310" t="s" s="0">
        <v>150</v>
      </c>
      <c r="H310" s="3" t="n">
        <v>0.0</v>
      </c>
      <c r="I310" s="3" t="n">
        <v>525.0</v>
      </c>
      <c r="K310" s="3" t="n">
        <v>525.0</v>
      </c>
      <c r="L310" s="3" t="n">
        <v>25.0</v>
      </c>
      <c r="M310" s="3" t="n">
        <v>525.0</v>
      </c>
      <c r="O310" t="s" s="0">
        <v>89</v>
      </c>
      <c r="P310" s="0"/>
      <c r="Q310" s="0"/>
      <c r="R310" s="0"/>
    </row>
    <row r="311">
      <c r="A311" t="s" s="0">
        <v>1427</v>
      </c>
      <c r="B311" t="s" s="0">
        <v>89</v>
      </c>
      <c r="C311" t="s" s="0">
        <v>677</v>
      </c>
      <c r="D311" t="s" s="0">
        <v>678</v>
      </c>
      <c r="E311" t="s" s="0">
        <v>25</v>
      </c>
      <c r="F311" s="2" t="n">
        <v>1.0</v>
      </c>
      <c r="G311" t="s" s="0">
        <v>92</v>
      </c>
      <c r="H311" s="3" t="n">
        <v>745.96</v>
      </c>
      <c r="I311" s="3" t="n">
        <v>1685.25</v>
      </c>
      <c r="K311" s="3" t="n">
        <v>2431.21</v>
      </c>
      <c r="L311" s="3" t="n">
        <v>115.77</v>
      </c>
      <c r="M311" s="3" t="n">
        <v>2431.21</v>
      </c>
      <c r="O311" t="s" s="0">
        <v>89</v>
      </c>
      <c r="P311" s="0"/>
      <c r="Q311" s="0"/>
      <c r="R311" s="0"/>
    </row>
    <row r="312">
      <c r="A312" t="s" s="0">
        <v>1428</v>
      </c>
      <c r="B312" t="s" s="0">
        <v>89</v>
      </c>
      <c r="C312" t="s" s="0">
        <v>717</v>
      </c>
      <c r="D312" t="s" s="0">
        <v>718</v>
      </c>
      <c r="E312" t="s" s="0">
        <v>27</v>
      </c>
      <c r="F312" s="2" t="n">
        <v>31.200000762939453</v>
      </c>
      <c r="G312" t="s" s="0">
        <v>114</v>
      </c>
      <c r="H312" s="3" t="n">
        <v>8.27</v>
      </c>
      <c r="I312" s="3" t="n">
        <v>0.64</v>
      </c>
      <c r="K312" s="3" t="n">
        <v>8.91</v>
      </c>
      <c r="L312" s="3" t="n">
        <v>13.24</v>
      </c>
      <c r="M312" s="3" t="n">
        <v>277.97</v>
      </c>
      <c r="O312" t="s" s="0">
        <v>89</v>
      </c>
      <c r="P312" s="0"/>
      <c r="Q312" s="0"/>
      <c r="R312" s="0"/>
    </row>
    <row r="313">
      <c r="A313" t="s" s="0">
        <v>1429</v>
      </c>
      <c r="B313" t="s" s="0">
        <v>89</v>
      </c>
      <c r="C313" t="s" s="0">
        <v>729</v>
      </c>
      <c r="D313" s="0"/>
      <c r="E313" t="s" s="0">
        <v>27</v>
      </c>
      <c r="F313" s="2" t="n">
        <v>1.0</v>
      </c>
      <c r="G313" t="s" s="0">
        <v>92</v>
      </c>
      <c r="H313" s="3" t="n">
        <v>132.3</v>
      </c>
      <c r="I313" s="3" t="n">
        <v>0.0</v>
      </c>
      <c r="K313" s="3" t="n">
        <v>132.3</v>
      </c>
      <c r="L313" s="3" t="n">
        <v>6.3</v>
      </c>
      <c r="M313" s="3" t="n">
        <v>132.3</v>
      </c>
      <c r="O313" t="s" s="0">
        <v>89</v>
      </c>
      <c r="P313" s="0"/>
      <c r="Q313" s="0"/>
      <c r="R313" s="0"/>
    </row>
    <row r="315" s="1" customFormat="true">
      <c r="A315" s="1" t="s">
        <v>573</v>
      </c>
      <c r="B315" s="1" t="s">
        <v>46</v>
      </c>
      <c r="N315" s="1" t="n">
        <v>1889.11</v>
      </c>
    </row>
    <row r="316"/>
    <row r="317">
      <c r="A317" t="s" s="0">
        <v>1430</v>
      </c>
      <c r="B317" t="s" s="0">
        <v>89</v>
      </c>
      <c r="C317" t="s" s="0">
        <v>618</v>
      </c>
      <c r="D317" t="s" s="0">
        <v>578</v>
      </c>
      <c r="E317" t="s" s="0">
        <v>24</v>
      </c>
      <c r="F317" s="2" t="n">
        <v>1.5</v>
      </c>
      <c r="G317" t="s" s="0">
        <v>92</v>
      </c>
      <c r="H317" s="3" t="n">
        <v>123.48</v>
      </c>
      <c r="I317" s="3" t="n">
        <v>0.0</v>
      </c>
      <c r="K317" s="3" t="n">
        <v>123.48</v>
      </c>
      <c r="L317" s="3" t="n">
        <v>8.82</v>
      </c>
      <c r="M317" s="3" t="n">
        <v>185.22</v>
      </c>
      <c r="O317" t="s" s="0">
        <v>89</v>
      </c>
      <c r="P317" s="0"/>
      <c r="Q317" s="0"/>
      <c r="R317" s="0"/>
    </row>
    <row r="318">
      <c r="A318" t="s" s="0">
        <v>1431</v>
      </c>
      <c r="B318" t="s" s="0">
        <v>89</v>
      </c>
      <c r="C318" t="s" s="0">
        <v>633</v>
      </c>
      <c r="D318" t="s" s="0">
        <v>634</v>
      </c>
      <c r="E318" t="s" s="0">
        <v>25</v>
      </c>
      <c r="F318" s="2" t="n">
        <v>5.0</v>
      </c>
      <c r="G318" t="s" s="0">
        <v>114</v>
      </c>
      <c r="H318" s="3" t="n">
        <v>38.59</v>
      </c>
      <c r="I318" s="3" t="n">
        <v>8.4</v>
      </c>
      <c r="K318" s="3" t="n">
        <v>46.99</v>
      </c>
      <c r="L318" s="3" t="n">
        <v>11.19</v>
      </c>
      <c r="M318" s="3" t="n">
        <v>234.94</v>
      </c>
      <c r="O318" t="s" s="0">
        <v>89</v>
      </c>
      <c r="P318" s="0"/>
      <c r="Q318" s="0"/>
      <c r="R318" s="0"/>
    </row>
    <row r="319">
      <c r="A319" t="s" s="0">
        <v>1432</v>
      </c>
      <c r="B319" t="s" s="0">
        <v>89</v>
      </c>
      <c r="C319" t="s" s="0">
        <v>683</v>
      </c>
      <c r="D319" t="s" s="0">
        <v>436</v>
      </c>
      <c r="E319" t="s" s="0">
        <v>26</v>
      </c>
      <c r="F319" s="2" t="n">
        <v>1.5</v>
      </c>
      <c r="G319" t="s" s="0">
        <v>92</v>
      </c>
      <c r="H319" s="3" t="n">
        <v>793.8</v>
      </c>
      <c r="I319" s="3" t="n">
        <v>0.0</v>
      </c>
      <c r="K319" s="3" t="n">
        <v>793.8</v>
      </c>
      <c r="L319" s="3" t="n">
        <v>56.7</v>
      </c>
      <c r="M319" s="3" t="n">
        <v>1190.7</v>
      </c>
      <c r="O319" t="s" s="0">
        <v>89</v>
      </c>
      <c r="P319" s="0"/>
      <c r="Q319" s="0"/>
      <c r="R319" s="0"/>
    </row>
    <row r="320">
      <c r="A320" t="s" s="0">
        <v>1433</v>
      </c>
      <c r="B320" t="s" s="0">
        <v>89</v>
      </c>
      <c r="C320" t="s" s="0">
        <v>687</v>
      </c>
      <c r="D320" t="s" s="0">
        <v>578</v>
      </c>
      <c r="E320" t="s" s="0">
        <v>26</v>
      </c>
      <c r="F320" s="2" t="n">
        <v>1.0</v>
      </c>
      <c r="G320" t="s" s="0">
        <v>92</v>
      </c>
      <c r="H320" s="3" t="n">
        <v>206.72</v>
      </c>
      <c r="I320" s="3" t="n">
        <v>0.0</v>
      </c>
      <c r="K320" s="3" t="n">
        <v>206.72</v>
      </c>
      <c r="L320" s="3" t="n">
        <v>9.84</v>
      </c>
      <c r="M320" s="3" t="n">
        <v>206.72</v>
      </c>
      <c r="O320" t="s" s="0">
        <v>89</v>
      </c>
      <c r="P320" s="0"/>
      <c r="Q320" s="0"/>
      <c r="R320" s="0"/>
    </row>
    <row r="321">
      <c r="A321" t="s" s="0">
        <v>1434</v>
      </c>
      <c r="B321" t="s" s="0">
        <v>89</v>
      </c>
      <c r="C321" t="s" s="0">
        <v>689</v>
      </c>
      <c r="D321" t="s" s="0">
        <v>690</v>
      </c>
      <c r="E321" t="s" s="0">
        <v>26</v>
      </c>
      <c r="F321" s="2" t="n">
        <v>1.0</v>
      </c>
      <c r="G321" t="s" s="0">
        <v>92</v>
      </c>
      <c r="H321" s="3" t="n">
        <v>13.78</v>
      </c>
      <c r="I321" s="3" t="n">
        <v>57.75</v>
      </c>
      <c r="K321" s="3" t="n">
        <v>71.53</v>
      </c>
      <c r="L321" s="3" t="n">
        <v>3.4</v>
      </c>
      <c r="M321" s="3" t="n">
        <v>71.53</v>
      </c>
      <c r="O321" t="s" s="0">
        <v>89</v>
      </c>
      <c r="P321" s="0"/>
      <c r="Q321" s="0"/>
      <c r="R321" s="0"/>
    </row>
    <row r="323" s="1" customFormat="true">
      <c r="A323" s="1" t="s">
        <v>611</v>
      </c>
      <c r="B323" s="1" t="s">
        <v>47</v>
      </c>
      <c r="N323" s="1" t="n">
        <v>10134.22</v>
      </c>
    </row>
    <row r="324"/>
    <row r="325">
      <c r="A325" t="s" s="0">
        <v>1435</v>
      </c>
      <c r="B325" t="s" s="0">
        <v>89</v>
      </c>
      <c r="C325" t="s" s="0">
        <v>374</v>
      </c>
      <c r="D325" t="s" s="0">
        <v>375</v>
      </c>
      <c r="E325" t="s" s="0">
        <v>18</v>
      </c>
      <c r="F325" s="2" t="n">
        <v>4.0</v>
      </c>
      <c r="G325" t="s" s="0">
        <v>114</v>
      </c>
      <c r="H325" s="3" t="n">
        <v>31.57</v>
      </c>
      <c r="I325" s="3" t="n">
        <v>46.32</v>
      </c>
      <c r="K325" s="3" t="n">
        <v>77.88</v>
      </c>
      <c r="L325" s="3" t="n">
        <v>14.83</v>
      </c>
      <c r="M325" s="3" t="n">
        <v>311.52</v>
      </c>
      <c r="O325" t="s" s="0">
        <v>89</v>
      </c>
      <c r="P325" s="0"/>
      <c r="Q325" s="0"/>
      <c r="R325" s="0"/>
    </row>
    <row r="326">
      <c r="A326" t="s" s="0">
        <v>1436</v>
      </c>
      <c r="B326" t="s" s="0">
        <v>89</v>
      </c>
      <c r="C326" t="s" s="0">
        <v>562</v>
      </c>
      <c r="D326" t="s" s="0">
        <v>468</v>
      </c>
      <c r="E326" t="s" s="0">
        <v>22</v>
      </c>
      <c r="F326" s="2" t="n">
        <v>29.139999389648438</v>
      </c>
      <c r="G326" t="s" s="0">
        <v>120</v>
      </c>
      <c r="H326" s="3" t="n">
        <v>20.16</v>
      </c>
      <c r="I326" s="3" t="n">
        <v>5.85</v>
      </c>
      <c r="K326" s="3" t="n">
        <v>26.01</v>
      </c>
      <c r="L326" s="3" t="n">
        <v>36.09</v>
      </c>
      <c r="M326" s="3" t="n">
        <v>757.89</v>
      </c>
      <c r="O326" t="s" s="0">
        <v>89</v>
      </c>
      <c r="P326" s="0"/>
      <c r="Q326" s="0"/>
      <c r="R326" s="0"/>
    </row>
    <row r="327">
      <c r="A327" t="s" s="0">
        <v>1437</v>
      </c>
      <c r="B327" t="s" s="0">
        <v>89</v>
      </c>
      <c r="C327" t="s" s="0">
        <v>590</v>
      </c>
      <c r="D327" t="s" s="0">
        <v>591</v>
      </c>
      <c r="E327" t="s" s="0">
        <v>23</v>
      </c>
      <c r="F327" s="2" t="n">
        <v>6.0</v>
      </c>
      <c r="G327" t="s" s="0">
        <v>114</v>
      </c>
      <c r="H327" s="3" t="n">
        <v>22.05</v>
      </c>
      <c r="I327" s="3" t="n">
        <v>13.86</v>
      </c>
      <c r="K327" s="3" t="n">
        <v>35.91</v>
      </c>
      <c r="L327" s="3" t="n">
        <v>10.26</v>
      </c>
      <c r="M327" s="3" t="n">
        <v>215.46</v>
      </c>
      <c r="O327" t="s" s="0">
        <v>89</v>
      </c>
      <c r="P327" s="0"/>
      <c r="Q327" s="0"/>
      <c r="R327" s="0"/>
    </row>
    <row r="328">
      <c r="A328" t="s" s="0">
        <v>1438</v>
      </c>
      <c r="B328" t="s" s="0">
        <v>89</v>
      </c>
      <c r="C328" t="s" s="0">
        <v>597</v>
      </c>
      <c r="D328" t="s" s="0">
        <v>598</v>
      </c>
      <c r="E328" t="s" s="0">
        <v>23</v>
      </c>
      <c r="F328" s="2" t="n">
        <v>20.0</v>
      </c>
      <c r="G328" t="s" s="0">
        <v>114</v>
      </c>
      <c r="H328" s="3" t="n">
        <v>11.9</v>
      </c>
      <c r="I328" s="3" t="n">
        <v>7.09</v>
      </c>
      <c r="K328" s="3" t="n">
        <v>18.99</v>
      </c>
      <c r="L328" s="3" t="n">
        <v>18.08</v>
      </c>
      <c r="M328" s="3" t="n">
        <v>379.71</v>
      </c>
      <c r="O328" t="s" s="0">
        <v>89</v>
      </c>
      <c r="P328" s="0"/>
      <c r="Q328" s="0"/>
      <c r="R328" s="0"/>
    </row>
    <row r="329">
      <c r="A329" t="s" s="0">
        <v>1439</v>
      </c>
      <c r="B329" t="s" s="0">
        <v>89</v>
      </c>
      <c r="C329" t="s" s="0">
        <v>600</v>
      </c>
      <c r="D329" t="s" s="0">
        <v>601</v>
      </c>
      <c r="E329" t="s" s="0">
        <v>23</v>
      </c>
      <c r="F329" s="2" t="n">
        <v>4.0</v>
      </c>
      <c r="G329" t="s" s="0">
        <v>114</v>
      </c>
      <c r="H329" s="3" t="n">
        <v>4.86</v>
      </c>
      <c r="I329" s="3" t="n">
        <v>6.61</v>
      </c>
      <c r="K329" s="3" t="n">
        <v>11.46</v>
      </c>
      <c r="L329" s="3" t="n">
        <v>2.19</v>
      </c>
      <c r="M329" s="3" t="n">
        <v>45.85</v>
      </c>
      <c r="O329" t="s" s="0">
        <v>89</v>
      </c>
      <c r="P329" s="0"/>
      <c r="Q329" s="0"/>
      <c r="R329" s="0"/>
    </row>
    <row r="330">
      <c r="A330" t="s" s="0">
        <v>1440</v>
      </c>
      <c r="B330" t="s" s="0">
        <v>89</v>
      </c>
      <c r="C330" t="s" s="0">
        <v>603</v>
      </c>
      <c r="D330" t="s" s="0">
        <v>604</v>
      </c>
      <c r="E330" t="s" s="0">
        <v>23</v>
      </c>
      <c r="F330" s="2" t="n">
        <v>2.0</v>
      </c>
      <c r="G330" t="s" s="0">
        <v>92</v>
      </c>
      <c r="H330" s="3" t="n">
        <v>2.43</v>
      </c>
      <c r="I330" s="3" t="n">
        <v>0.74</v>
      </c>
      <c r="K330" s="3" t="n">
        <v>3.17</v>
      </c>
      <c r="L330" s="3" t="n">
        <v>0.3</v>
      </c>
      <c r="M330" s="3" t="n">
        <v>6.33</v>
      </c>
      <c r="O330" t="s" s="0">
        <v>89</v>
      </c>
      <c r="P330" s="0"/>
      <c r="Q330" s="0"/>
      <c r="R330" s="0"/>
    </row>
    <row r="331">
      <c r="A331" t="s" s="0">
        <v>1441</v>
      </c>
      <c r="B331" t="s" s="0">
        <v>89</v>
      </c>
      <c r="C331" t="s" s="0">
        <v>615</v>
      </c>
      <c r="D331" t="s" s="0">
        <v>578</v>
      </c>
      <c r="E331" t="s" s="0">
        <v>24</v>
      </c>
      <c r="F331" s="2" t="n">
        <v>1.5</v>
      </c>
      <c r="G331" t="s" s="0">
        <v>92</v>
      </c>
      <c r="H331" s="3" t="n">
        <v>123.48</v>
      </c>
      <c r="I331" s="3" t="n">
        <v>0.0</v>
      </c>
      <c r="K331" s="3" t="n">
        <v>123.48</v>
      </c>
      <c r="L331" s="3" t="n">
        <v>8.82</v>
      </c>
      <c r="M331" s="3" t="n">
        <v>185.22</v>
      </c>
      <c r="O331" t="s" s="0">
        <v>89</v>
      </c>
      <c r="P331" s="0"/>
      <c r="Q331" s="0"/>
      <c r="R331" s="0"/>
    </row>
    <row r="332">
      <c r="A332" t="s" s="0">
        <v>1442</v>
      </c>
      <c r="B332" t="s" s="0">
        <v>89</v>
      </c>
      <c r="C332" t="s" s="0">
        <v>633</v>
      </c>
      <c r="D332" t="s" s="0">
        <v>634</v>
      </c>
      <c r="E332" t="s" s="0">
        <v>25</v>
      </c>
      <c r="F332" s="2" t="n">
        <v>10.0</v>
      </c>
      <c r="G332" t="s" s="0">
        <v>114</v>
      </c>
      <c r="H332" s="3" t="n">
        <v>38.59</v>
      </c>
      <c r="I332" s="3" t="n">
        <v>8.4</v>
      </c>
      <c r="K332" s="3" t="n">
        <v>46.99</v>
      </c>
      <c r="L332" s="3" t="n">
        <v>22.38</v>
      </c>
      <c r="M332" s="3" t="n">
        <v>469.88</v>
      </c>
      <c r="O332" t="s" s="0">
        <v>89</v>
      </c>
      <c r="P332" s="0"/>
      <c r="Q332" s="0"/>
      <c r="R332" s="0"/>
    </row>
    <row r="333">
      <c r="A333" t="s" s="0">
        <v>1443</v>
      </c>
      <c r="B333" t="s" s="0">
        <v>89</v>
      </c>
      <c r="C333" t="s" s="0">
        <v>644</v>
      </c>
      <c r="D333" t="s" s="0">
        <v>645</v>
      </c>
      <c r="E333" t="s" s="0">
        <v>25</v>
      </c>
      <c r="F333" s="2" t="n">
        <v>10.0</v>
      </c>
      <c r="G333" t="s" s="0">
        <v>114</v>
      </c>
      <c r="H333" s="3" t="n">
        <v>13.78</v>
      </c>
      <c r="I333" s="3" t="n">
        <v>15.75</v>
      </c>
      <c r="K333" s="3" t="n">
        <v>29.53</v>
      </c>
      <c r="L333" s="3" t="n">
        <v>14.06</v>
      </c>
      <c r="M333" s="3" t="n">
        <v>295.31</v>
      </c>
      <c r="O333" t="s" s="0">
        <v>89</v>
      </c>
      <c r="P333" s="0"/>
      <c r="Q333" s="0"/>
      <c r="R333" s="0"/>
    </row>
    <row r="334">
      <c r="A334" t="s" s="0">
        <v>1444</v>
      </c>
      <c r="B334" t="s" s="0">
        <v>89</v>
      </c>
      <c r="C334" t="s" s="0">
        <v>706</v>
      </c>
      <c r="D334" t="s" s="0">
        <v>707</v>
      </c>
      <c r="E334" t="s" s="0">
        <v>26</v>
      </c>
      <c r="F334" s="2" t="n">
        <v>0.0</v>
      </c>
      <c r="G334" t="s" s="0">
        <v>150</v>
      </c>
      <c r="H334" s="3" t="n">
        <v>0.0</v>
      </c>
      <c r="I334" s="3" t="n">
        <v>0.0</v>
      </c>
      <c r="K334" s="3" t="n">
        <v>0.0</v>
      </c>
      <c r="L334" s="3" t="n">
        <v>0.0</v>
      </c>
      <c r="M334" s="3" t="n">
        <v>0.0</v>
      </c>
      <c r="O334" t="s" s="0">
        <v>89</v>
      </c>
      <c r="P334" s="0"/>
      <c r="Q334" s="0"/>
      <c r="R334" s="0"/>
    </row>
    <row r="335">
      <c r="A335" t="s" s="0">
        <v>1445</v>
      </c>
      <c r="B335" t="s" s="0">
        <v>89</v>
      </c>
      <c r="C335" t="s" s="0">
        <v>811</v>
      </c>
      <c r="D335" t="s" s="0">
        <v>578</v>
      </c>
      <c r="E335" t="s" s="0">
        <v>29</v>
      </c>
      <c r="F335" s="2" t="n">
        <v>4.0</v>
      </c>
      <c r="G335" t="s" s="0">
        <v>812</v>
      </c>
      <c r="H335" s="3" t="n">
        <v>66.15</v>
      </c>
      <c r="I335" s="3" t="n">
        <v>0.0</v>
      </c>
      <c r="K335" s="3" t="n">
        <v>66.15</v>
      </c>
      <c r="L335" s="3" t="n">
        <v>12.6</v>
      </c>
      <c r="M335" s="3" t="n">
        <v>264.6</v>
      </c>
      <c r="O335" t="s" s="0">
        <v>89</v>
      </c>
      <c r="P335" s="0"/>
      <c r="Q335" s="0"/>
      <c r="R335" s="0"/>
    </row>
    <row r="336">
      <c r="A336" t="s" s="0">
        <v>1446</v>
      </c>
      <c r="B336" t="s" s="0">
        <v>89</v>
      </c>
      <c r="C336" t="s" s="0">
        <v>827</v>
      </c>
      <c r="D336" t="s" s="0">
        <v>828</v>
      </c>
      <c r="E336" t="s" s="0">
        <v>29</v>
      </c>
      <c r="F336" s="2" t="n">
        <v>2.0</v>
      </c>
      <c r="G336" t="s" s="0">
        <v>812</v>
      </c>
      <c r="H336" s="3" t="n">
        <v>66.15</v>
      </c>
      <c r="I336" s="3" t="n">
        <v>17.33</v>
      </c>
      <c r="K336" s="3" t="n">
        <v>83.48</v>
      </c>
      <c r="L336" s="3" t="n">
        <v>7.95</v>
      </c>
      <c r="M336" s="3" t="n">
        <v>166.95</v>
      </c>
      <c r="O336" t="s" s="0">
        <v>89</v>
      </c>
      <c r="P336" s="0"/>
      <c r="Q336" s="0"/>
      <c r="R336" s="0"/>
    </row>
    <row r="337">
      <c r="A337" t="s" s="0">
        <v>1447</v>
      </c>
      <c r="B337" t="s" s="0">
        <v>89</v>
      </c>
      <c r="C337" t="s" s="0">
        <v>830</v>
      </c>
      <c r="D337" t="s" s="0">
        <v>828</v>
      </c>
      <c r="E337" t="s" s="0">
        <v>29</v>
      </c>
      <c r="F337" s="2" t="n">
        <v>2.0</v>
      </c>
      <c r="G337" t="s" s="0">
        <v>92</v>
      </c>
      <c r="H337" s="3" t="n">
        <v>66.15</v>
      </c>
      <c r="I337" s="3" t="n">
        <v>17.33</v>
      </c>
      <c r="K337" s="3" t="n">
        <v>83.48</v>
      </c>
      <c r="L337" s="3" t="n">
        <v>7.95</v>
      </c>
      <c r="M337" s="3" t="n">
        <v>166.95</v>
      </c>
      <c r="O337" t="s" s="0">
        <v>89</v>
      </c>
      <c r="P337" s="0"/>
      <c r="Q337" s="0"/>
      <c r="R337" s="0"/>
    </row>
    <row r="338">
      <c r="A338" t="s" s="0">
        <v>1448</v>
      </c>
      <c r="B338" t="s" s="0">
        <v>89</v>
      </c>
      <c r="C338" t="s" s="0">
        <v>837</v>
      </c>
      <c r="D338" t="s" s="0">
        <v>578</v>
      </c>
      <c r="E338" t="s" s="0">
        <v>29</v>
      </c>
      <c r="F338" s="2" t="n">
        <v>2.0</v>
      </c>
      <c r="G338" t="s" s="0">
        <v>812</v>
      </c>
      <c r="H338" s="3" t="n">
        <v>66.15</v>
      </c>
      <c r="I338" s="3" t="n">
        <v>0.0</v>
      </c>
      <c r="K338" s="3" t="n">
        <v>66.15</v>
      </c>
      <c r="L338" s="3" t="n">
        <v>6.3</v>
      </c>
      <c r="M338" s="3" t="n">
        <v>132.3</v>
      </c>
      <c r="O338" t="s" s="0">
        <v>89</v>
      </c>
      <c r="P338" s="0"/>
      <c r="Q338" s="0"/>
      <c r="R338" s="0"/>
    </row>
    <row r="339">
      <c r="A339" t="s" s="0">
        <v>1449</v>
      </c>
      <c r="B339" t="s" s="0">
        <v>89</v>
      </c>
      <c r="C339" t="s" s="0">
        <v>854</v>
      </c>
      <c r="D339" t="s" s="0">
        <v>578</v>
      </c>
      <c r="E339" t="s" s="0">
        <v>29</v>
      </c>
      <c r="F339" s="2" t="n">
        <v>6.0</v>
      </c>
      <c r="G339" t="s" s="0">
        <v>92</v>
      </c>
      <c r="H339" s="3" t="n">
        <v>66.15</v>
      </c>
      <c r="I339" s="3" t="n">
        <v>0.0</v>
      </c>
      <c r="K339" s="3" t="n">
        <v>66.15</v>
      </c>
      <c r="L339" s="3" t="n">
        <v>18.9</v>
      </c>
      <c r="M339" s="3" t="n">
        <v>396.9</v>
      </c>
      <c r="O339" t="s" s="0">
        <v>89</v>
      </c>
      <c r="P339" s="0"/>
      <c r="Q339" s="0"/>
      <c r="R339" s="0"/>
    </row>
    <row r="340">
      <c r="A340" t="s" s="0">
        <v>1450</v>
      </c>
      <c r="B340" t="s" s="0">
        <v>89</v>
      </c>
      <c r="C340" t="s" s="0">
        <v>882</v>
      </c>
      <c r="D340" t="s" s="0">
        <v>880</v>
      </c>
      <c r="E340" t="s" s="0">
        <v>29</v>
      </c>
      <c r="F340" s="2" t="n">
        <v>1.0</v>
      </c>
      <c r="G340" t="s" s="0">
        <v>150</v>
      </c>
      <c r="H340" s="3" t="n">
        <v>24.28</v>
      </c>
      <c r="I340" s="3" t="n">
        <v>21.0</v>
      </c>
      <c r="K340" s="3" t="n">
        <v>45.28</v>
      </c>
      <c r="L340" s="3" t="n">
        <v>2.15</v>
      </c>
      <c r="M340" s="3" t="n">
        <v>45.28</v>
      </c>
      <c r="O340" t="s" s="0">
        <v>89</v>
      </c>
      <c r="P340" s="0"/>
      <c r="Q340" s="0"/>
      <c r="R340" s="0"/>
    </row>
    <row r="341">
      <c r="A341" t="s" s="0">
        <v>1451</v>
      </c>
      <c r="B341" t="s" s="0">
        <v>89</v>
      </c>
      <c r="C341" t="s" s="0">
        <v>887</v>
      </c>
      <c r="D341" t="s" s="0">
        <v>578</v>
      </c>
      <c r="E341" t="s" s="0">
        <v>29</v>
      </c>
      <c r="F341" s="2" t="n">
        <v>1.0</v>
      </c>
      <c r="G341" t="s" s="0">
        <v>812</v>
      </c>
      <c r="H341" s="3" t="n">
        <v>66.15</v>
      </c>
      <c r="I341" s="3" t="n">
        <v>0.0</v>
      </c>
      <c r="K341" s="3" t="n">
        <v>66.15</v>
      </c>
      <c r="L341" s="3" t="n">
        <v>3.15</v>
      </c>
      <c r="M341" s="3" t="n">
        <v>66.15</v>
      </c>
      <c r="O341" t="s" s="0">
        <v>89</v>
      </c>
      <c r="P341" s="0"/>
      <c r="Q341" s="0"/>
      <c r="R341" s="0"/>
    </row>
    <row r="342">
      <c r="A342" t="s" s="0">
        <v>1452</v>
      </c>
      <c r="B342" t="s" s="0">
        <v>89</v>
      </c>
      <c r="C342" t="s" s="0">
        <v>898</v>
      </c>
      <c r="D342" t="s" s="0">
        <v>899</v>
      </c>
      <c r="E342" t="s" s="0">
        <v>30</v>
      </c>
      <c r="F342" s="2" t="n">
        <v>29.139999389648438</v>
      </c>
      <c r="G342" t="s" s="0">
        <v>120</v>
      </c>
      <c r="H342" s="3" t="n">
        <v>21.0</v>
      </c>
      <c r="I342" s="3" t="n">
        <v>2.1</v>
      </c>
      <c r="K342" s="3" t="n">
        <v>23.1</v>
      </c>
      <c r="L342" s="3" t="n">
        <v>32.05</v>
      </c>
      <c r="M342" s="3" t="n">
        <v>673.13</v>
      </c>
      <c r="O342" t="s" s="0">
        <v>89</v>
      </c>
      <c r="P342" s="0"/>
      <c r="Q342" s="0"/>
      <c r="R342" s="0"/>
    </row>
    <row r="343">
      <c r="A343" t="s" s="0">
        <v>1453</v>
      </c>
      <c r="B343" t="s" s="0">
        <v>89</v>
      </c>
      <c r="C343" t="s" s="0">
        <v>934</v>
      </c>
      <c r="D343" t="s" s="0">
        <v>935</v>
      </c>
      <c r="E343" t="s" s="0">
        <v>31</v>
      </c>
      <c r="F343" s="2" t="n">
        <v>20.0</v>
      </c>
      <c r="G343" t="s" s="0">
        <v>120</v>
      </c>
      <c r="H343" s="3" t="n">
        <v>4.2</v>
      </c>
      <c r="I343" s="3" t="n">
        <v>1.05</v>
      </c>
      <c r="K343" s="3" t="n">
        <v>5.25</v>
      </c>
      <c r="L343" s="3" t="n">
        <v>5.0</v>
      </c>
      <c r="M343" s="3" t="n">
        <v>105.0</v>
      </c>
      <c r="O343" t="s" s="0">
        <v>89</v>
      </c>
      <c r="P343" s="0"/>
      <c r="Q343" s="0"/>
      <c r="R343" s="0"/>
    </row>
    <row r="344">
      <c r="A344" t="s" s="0">
        <v>1454</v>
      </c>
      <c r="B344" t="s" s="0">
        <v>89</v>
      </c>
      <c r="C344" t="s" s="0">
        <v>920</v>
      </c>
      <c r="D344" t="s" s="0">
        <v>899</v>
      </c>
      <c r="E344" t="s" s="0">
        <v>31</v>
      </c>
      <c r="F344" s="2" t="n">
        <v>52.31999969482422</v>
      </c>
      <c r="G344" t="s" s="0">
        <v>120</v>
      </c>
      <c r="H344" s="3" t="n">
        <v>21.0</v>
      </c>
      <c r="I344" s="3" t="n">
        <v>2.1</v>
      </c>
      <c r="K344" s="3" t="n">
        <v>23.1</v>
      </c>
      <c r="L344" s="3" t="n">
        <v>57.55</v>
      </c>
      <c r="M344" s="3" t="n">
        <v>1208.59</v>
      </c>
      <c r="O344" t="s" s="0">
        <v>89</v>
      </c>
      <c r="P344" s="0"/>
      <c r="Q344" s="0"/>
      <c r="R344" s="0"/>
    </row>
    <row r="345">
      <c r="A345" t="s" s="0">
        <v>1455</v>
      </c>
      <c r="B345" t="s" s="0">
        <v>89</v>
      </c>
      <c r="C345" t="s" s="0">
        <v>969</v>
      </c>
      <c r="D345" t="s" s="0">
        <v>436</v>
      </c>
      <c r="E345" t="s" s="0">
        <v>32</v>
      </c>
      <c r="F345" s="2" t="n">
        <v>29.139999389648438</v>
      </c>
      <c r="G345" t="s" s="0">
        <v>120</v>
      </c>
      <c r="H345" s="3" t="n">
        <v>3.64</v>
      </c>
      <c r="I345" s="3" t="n">
        <v>0.0</v>
      </c>
      <c r="K345" s="3" t="n">
        <v>3.64</v>
      </c>
      <c r="L345" s="3" t="n">
        <v>5.05</v>
      </c>
      <c r="M345" s="3" t="n">
        <v>106.02</v>
      </c>
      <c r="O345" t="s" s="0">
        <v>89</v>
      </c>
      <c r="P345" s="0"/>
      <c r="Q345" s="0"/>
      <c r="R345" s="0"/>
    </row>
    <row r="346">
      <c r="A346" t="s" s="0">
        <v>1456</v>
      </c>
      <c r="B346" t="s" s="0">
        <v>89</v>
      </c>
      <c r="C346" t="s" s="0">
        <v>994</v>
      </c>
      <c r="D346" t="s" s="0">
        <v>578</v>
      </c>
      <c r="E346" t="s" s="0">
        <v>32</v>
      </c>
      <c r="F346" s="2" t="n">
        <v>21.799999237060547</v>
      </c>
      <c r="G346" t="s" s="0">
        <v>114</v>
      </c>
      <c r="H346" s="3" t="n">
        <v>5.51</v>
      </c>
      <c r="I346" s="3" t="n">
        <v>0.0</v>
      </c>
      <c r="K346" s="3" t="n">
        <v>5.51</v>
      </c>
      <c r="L346" s="3" t="n">
        <v>5.72</v>
      </c>
      <c r="M346" s="3" t="n">
        <v>120.17</v>
      </c>
      <c r="O346" t="s" s="0">
        <v>89</v>
      </c>
      <c r="P346" s="0"/>
      <c r="Q346" s="0"/>
      <c r="R346" s="0"/>
    </row>
    <row r="347">
      <c r="A347" t="s" s="0">
        <v>1457</v>
      </c>
      <c r="B347" t="s" s="0">
        <v>89</v>
      </c>
      <c r="C347" t="s" s="0">
        <v>988</v>
      </c>
      <c r="D347" t="s" s="0">
        <v>578</v>
      </c>
      <c r="E347" t="s" s="0">
        <v>32</v>
      </c>
      <c r="F347" s="2" t="n">
        <v>29.139999389648438</v>
      </c>
      <c r="G347" t="s" s="0">
        <v>120</v>
      </c>
      <c r="H347" s="3" t="n">
        <v>50.16</v>
      </c>
      <c r="I347" s="3" t="n">
        <v>0.0</v>
      </c>
      <c r="K347" s="3" t="n">
        <v>50.16</v>
      </c>
      <c r="L347" s="3" t="n">
        <v>69.61</v>
      </c>
      <c r="M347" s="3" t="n">
        <v>1461.77</v>
      </c>
      <c r="O347" t="s" s="0">
        <v>89</v>
      </c>
      <c r="P347" s="0"/>
      <c r="Q347" s="0"/>
      <c r="R347" s="0"/>
    </row>
    <row r="348">
      <c r="A348" t="s" s="0">
        <v>1458</v>
      </c>
      <c r="B348" t="s" s="0">
        <v>89</v>
      </c>
      <c r="C348" t="s" s="0">
        <v>1020</v>
      </c>
      <c r="D348" t="s" s="0">
        <v>578</v>
      </c>
      <c r="E348" t="s" s="0">
        <v>33</v>
      </c>
      <c r="F348" s="2" t="n">
        <v>0.0</v>
      </c>
      <c r="G348" t="s" s="0">
        <v>92</v>
      </c>
      <c r="H348" s="3" t="n">
        <v>0.0</v>
      </c>
      <c r="I348" s="3" t="n">
        <v>0.0</v>
      </c>
      <c r="K348" s="3" t="n">
        <v>0.0</v>
      </c>
      <c r="L348" s="3" t="n">
        <v>0.0</v>
      </c>
      <c r="M348" s="3" t="n">
        <v>0.0</v>
      </c>
      <c r="O348" t="s" s="0">
        <v>89</v>
      </c>
      <c r="P348" s="0"/>
      <c r="Q348" s="0"/>
      <c r="R348" s="0"/>
    </row>
    <row r="349">
      <c r="A349" t="s" s="0">
        <v>1459</v>
      </c>
      <c r="B349" t="s" s="0">
        <v>89</v>
      </c>
      <c r="C349" t="s" s="0">
        <v>1024</v>
      </c>
      <c r="D349" t="s" s="0">
        <v>578</v>
      </c>
      <c r="E349" t="s" s="0">
        <v>33</v>
      </c>
      <c r="F349" s="2" t="n">
        <v>0.0</v>
      </c>
      <c r="G349" t="s" s="0">
        <v>92</v>
      </c>
      <c r="H349" s="3" t="n">
        <v>0.0</v>
      </c>
      <c r="I349" s="3" t="n">
        <v>0.0</v>
      </c>
      <c r="K349" s="3" t="n">
        <v>0.0</v>
      </c>
      <c r="L349" s="3" t="n">
        <v>0.0</v>
      </c>
      <c r="M349" s="3" t="n">
        <v>0.0</v>
      </c>
      <c r="O349" t="s" s="0">
        <v>89</v>
      </c>
      <c r="P349" s="0"/>
      <c r="Q349" s="0"/>
      <c r="R349" s="0"/>
    </row>
    <row r="350">
      <c r="A350" t="s" s="0">
        <v>1460</v>
      </c>
      <c r="B350" t="s" s="0">
        <v>89</v>
      </c>
      <c r="C350" t="s" s="0">
        <v>1028</v>
      </c>
      <c r="D350" t="s" s="0">
        <v>1029</v>
      </c>
      <c r="E350" t="s" s="0">
        <v>33</v>
      </c>
      <c r="F350" s="2" t="n">
        <v>0.0</v>
      </c>
      <c r="G350" t="s" s="0">
        <v>114</v>
      </c>
      <c r="H350" s="3" t="n">
        <v>0.0</v>
      </c>
      <c r="I350" s="3" t="n">
        <v>0.0</v>
      </c>
      <c r="K350" s="3" t="n">
        <v>0.0</v>
      </c>
      <c r="L350" s="3" t="n">
        <v>0.0</v>
      </c>
      <c r="M350" s="3" t="n">
        <v>0.0</v>
      </c>
      <c r="O350" t="s" s="0">
        <v>89</v>
      </c>
      <c r="P350" s="0"/>
      <c r="Q350" s="0"/>
      <c r="R350" s="0"/>
    </row>
    <row r="351">
      <c r="A351" t="s" s="0">
        <v>1461</v>
      </c>
      <c r="B351" t="s" s="0">
        <v>89</v>
      </c>
      <c r="C351" t="s" s="0">
        <v>1033</v>
      </c>
      <c r="D351" t="s" s="0">
        <v>578</v>
      </c>
      <c r="E351" t="s" s="0">
        <v>33</v>
      </c>
      <c r="F351" s="2" t="n">
        <v>1.0</v>
      </c>
      <c r="G351" t="s" s="0">
        <v>812</v>
      </c>
      <c r="H351" s="3" t="n">
        <v>66.15</v>
      </c>
      <c r="I351" s="3" t="n">
        <v>0.0</v>
      </c>
      <c r="K351" s="3" t="n">
        <v>66.15</v>
      </c>
      <c r="L351" s="3" t="n">
        <v>3.15</v>
      </c>
      <c r="M351" s="3" t="n">
        <v>66.15</v>
      </c>
      <c r="O351" t="s" s="0">
        <v>89</v>
      </c>
      <c r="P351" s="0"/>
      <c r="Q351" s="0"/>
      <c r="R351" s="0"/>
    </row>
    <row r="352">
      <c r="A352" t="s" s="0">
        <v>1462</v>
      </c>
      <c r="B352" t="s" s="0">
        <v>89</v>
      </c>
      <c r="C352" t="s" s="0">
        <v>1035</v>
      </c>
      <c r="D352" t="s" s="0">
        <v>578</v>
      </c>
      <c r="E352" t="s" s="0">
        <v>33</v>
      </c>
      <c r="F352" s="2" t="n">
        <v>1.0</v>
      </c>
      <c r="G352" t="s" s="0">
        <v>812</v>
      </c>
      <c r="H352" s="3" t="n">
        <v>66.15</v>
      </c>
      <c r="I352" s="3" t="n">
        <v>0.0</v>
      </c>
      <c r="K352" s="3" t="n">
        <v>66.15</v>
      </c>
      <c r="L352" s="3" t="n">
        <v>3.15</v>
      </c>
      <c r="M352" s="3" t="n">
        <v>66.15</v>
      </c>
      <c r="O352" t="s" s="0">
        <v>89</v>
      </c>
      <c r="P352" s="0"/>
      <c r="Q352" s="0"/>
      <c r="R352" s="0"/>
    </row>
    <row r="353">
      <c r="A353" t="s" s="0">
        <v>1463</v>
      </c>
      <c r="B353" t="s" s="0">
        <v>89</v>
      </c>
      <c r="C353" t="s" s="0">
        <v>1037</v>
      </c>
      <c r="D353" t="s" s="0">
        <v>578</v>
      </c>
      <c r="E353" t="s" s="0">
        <v>33</v>
      </c>
      <c r="F353" s="2" t="n">
        <v>1.0</v>
      </c>
      <c r="G353" t="s" s="0">
        <v>92</v>
      </c>
      <c r="H353" s="3" t="n">
        <v>24.28</v>
      </c>
      <c r="I353" s="3" t="n">
        <v>0.0</v>
      </c>
      <c r="K353" s="3" t="n">
        <v>24.28</v>
      </c>
      <c r="L353" s="3" t="n">
        <v>1.15</v>
      </c>
      <c r="M353" s="3" t="n">
        <v>24.28</v>
      </c>
      <c r="O353" t="s" s="0">
        <v>89</v>
      </c>
      <c r="P353" s="0"/>
      <c r="Q353" s="0"/>
      <c r="R353" s="0"/>
    </row>
    <row r="354">
      <c r="A354" t="s" s="0">
        <v>1464</v>
      </c>
      <c r="B354" t="s" s="0">
        <v>89</v>
      </c>
      <c r="C354" t="s" s="0">
        <v>1039</v>
      </c>
      <c r="D354" t="s" s="0">
        <v>578</v>
      </c>
      <c r="E354" t="s" s="0">
        <v>33</v>
      </c>
      <c r="F354" s="2" t="n">
        <v>1.0</v>
      </c>
      <c r="G354" t="s" s="0">
        <v>92</v>
      </c>
      <c r="H354" s="3" t="n">
        <v>24.28</v>
      </c>
      <c r="I354" s="3" t="n">
        <v>0.0</v>
      </c>
      <c r="K354" s="3" t="n">
        <v>24.28</v>
      </c>
      <c r="L354" s="3" t="n">
        <v>1.15</v>
      </c>
      <c r="M354" s="3" t="n">
        <v>24.28</v>
      </c>
      <c r="O354" t="s" s="0">
        <v>89</v>
      </c>
      <c r="P354" s="0"/>
      <c r="Q354" s="0"/>
      <c r="R354" s="0"/>
    </row>
    <row r="355">
      <c r="A355" t="s" s="0">
        <v>1465</v>
      </c>
      <c r="B355" t="s" s="0">
        <v>89</v>
      </c>
      <c r="C355" t="s" s="0">
        <v>1041</v>
      </c>
      <c r="D355" t="s" s="0">
        <v>578</v>
      </c>
      <c r="E355" t="s" s="0">
        <v>33</v>
      </c>
      <c r="F355" s="2" t="n">
        <v>1.0</v>
      </c>
      <c r="G355" t="s" s="0">
        <v>92</v>
      </c>
      <c r="H355" s="3" t="n">
        <v>41.34</v>
      </c>
      <c r="I355" s="3" t="n">
        <v>0.0</v>
      </c>
      <c r="K355" s="3" t="n">
        <v>41.34</v>
      </c>
      <c r="L355" s="3" t="n">
        <v>1.96</v>
      </c>
      <c r="M355" s="3" t="n">
        <v>41.34</v>
      </c>
      <c r="O355" t="s" s="0">
        <v>89</v>
      </c>
      <c r="P355" s="0"/>
      <c r="Q355" s="0"/>
      <c r="R355" s="0"/>
    </row>
    <row r="356">
      <c r="A356" t="s" s="0">
        <v>1466</v>
      </c>
      <c r="B356" t="s" s="0">
        <v>89</v>
      </c>
      <c r="C356" t="s" s="0">
        <v>1043</v>
      </c>
      <c r="D356" t="s" s="0">
        <v>578</v>
      </c>
      <c r="E356" t="s" s="0">
        <v>33</v>
      </c>
      <c r="F356" s="2" t="n">
        <v>1.0</v>
      </c>
      <c r="G356" t="s" s="0">
        <v>812</v>
      </c>
      <c r="H356" s="3" t="n">
        <v>66.15</v>
      </c>
      <c r="I356" s="3" t="n">
        <v>0.0</v>
      </c>
      <c r="K356" s="3" t="n">
        <v>66.15</v>
      </c>
      <c r="L356" s="3" t="n">
        <v>3.15</v>
      </c>
      <c r="M356" s="3" t="n">
        <v>66.15</v>
      </c>
      <c r="O356" t="s" s="0">
        <v>89</v>
      </c>
      <c r="P356" s="0"/>
      <c r="Q356" s="0"/>
      <c r="R356" s="0"/>
    </row>
    <row r="357">
      <c r="A357" t="s" s="0">
        <v>1467</v>
      </c>
      <c r="B357" t="s" s="0">
        <v>89</v>
      </c>
      <c r="C357" t="s" s="0">
        <v>1045</v>
      </c>
      <c r="D357" t="s" s="0">
        <v>578</v>
      </c>
      <c r="E357" t="s" s="0">
        <v>33</v>
      </c>
      <c r="F357" s="2" t="n">
        <v>1.0</v>
      </c>
      <c r="G357" t="s" s="0">
        <v>92</v>
      </c>
      <c r="H357" s="3" t="n">
        <v>81.31</v>
      </c>
      <c r="I357" s="3" t="n">
        <v>0.0</v>
      </c>
      <c r="K357" s="3" t="n">
        <v>81.31</v>
      </c>
      <c r="L357" s="3" t="n">
        <v>3.87</v>
      </c>
      <c r="M357" s="3" t="n">
        <v>81.31</v>
      </c>
      <c r="O357" t="s" s="0">
        <v>89</v>
      </c>
      <c r="P357" s="0"/>
      <c r="Q357" s="0"/>
      <c r="R357" s="0"/>
    </row>
    <row r="358">
      <c r="A358" t="s" s="0">
        <v>1468</v>
      </c>
      <c r="B358" t="s" s="0">
        <v>89</v>
      </c>
      <c r="C358" t="s" s="0">
        <v>1048</v>
      </c>
      <c r="D358" t="s" s="0">
        <v>578</v>
      </c>
      <c r="E358" t="s" s="0">
        <v>33</v>
      </c>
      <c r="F358" s="2" t="n">
        <v>1.0</v>
      </c>
      <c r="G358" t="s" s="0">
        <v>92</v>
      </c>
      <c r="H358" s="3" t="n">
        <v>11.03</v>
      </c>
      <c r="I358" s="3" t="n">
        <v>0.0</v>
      </c>
      <c r="K358" s="3" t="n">
        <v>11.03</v>
      </c>
      <c r="L358" s="3" t="n">
        <v>0.53</v>
      </c>
      <c r="M358" s="3" t="n">
        <v>11.03</v>
      </c>
      <c r="O358" t="s" s="0">
        <v>89</v>
      </c>
      <c r="P358" s="0"/>
      <c r="Q358" s="0"/>
      <c r="R358" s="0"/>
    </row>
    <row r="359">
      <c r="A359" t="s" s="0">
        <v>1469</v>
      </c>
      <c r="B359" t="s" s="0">
        <v>89</v>
      </c>
      <c r="C359" t="s" s="0">
        <v>1051</v>
      </c>
      <c r="D359" t="s" s="0">
        <v>578</v>
      </c>
      <c r="E359" t="s" s="0">
        <v>33</v>
      </c>
      <c r="F359" s="2" t="n">
        <v>1.0</v>
      </c>
      <c r="G359" t="s" s="0">
        <v>92</v>
      </c>
      <c r="H359" s="3" t="n">
        <v>44.1</v>
      </c>
      <c r="I359" s="3" t="n">
        <v>0.0</v>
      </c>
      <c r="K359" s="3" t="n">
        <v>44.1</v>
      </c>
      <c r="L359" s="3" t="n">
        <v>2.1</v>
      </c>
      <c r="M359" s="3" t="n">
        <v>44.1</v>
      </c>
      <c r="O359" t="s" s="0">
        <v>89</v>
      </c>
      <c r="P359" s="0"/>
      <c r="Q359" s="0"/>
      <c r="R359" s="0"/>
    </row>
    <row r="360">
      <c r="A360" t="s" s="0">
        <v>1470</v>
      </c>
      <c r="B360" t="s" s="0">
        <v>89</v>
      </c>
      <c r="C360" t="s" s="0">
        <v>1055</v>
      </c>
      <c r="D360" t="s" s="0">
        <v>1056</v>
      </c>
      <c r="E360" t="s" s="0">
        <v>33</v>
      </c>
      <c r="F360" s="2" t="n">
        <v>2.0</v>
      </c>
      <c r="G360" t="s" s="0">
        <v>150</v>
      </c>
      <c r="H360" s="3" t="n">
        <v>0.0</v>
      </c>
      <c r="I360" s="3" t="n">
        <v>115.5</v>
      </c>
      <c r="K360" s="3" t="n">
        <v>115.5</v>
      </c>
      <c r="L360" s="3" t="n">
        <v>11.0</v>
      </c>
      <c r="M360" s="3" t="n">
        <v>231.0</v>
      </c>
      <c r="O360" t="s" s="0">
        <v>89</v>
      </c>
      <c r="P360" s="0"/>
      <c r="Q360" s="0"/>
      <c r="R360" s="0"/>
    </row>
    <row r="361">
      <c r="A361" t="s" s="0">
        <v>1471</v>
      </c>
      <c r="B361" t="s" s="0">
        <v>89</v>
      </c>
      <c r="C361" t="s" s="0">
        <v>1058</v>
      </c>
      <c r="D361" t="s" s="0">
        <v>1059</v>
      </c>
      <c r="E361" t="s" s="0">
        <v>33</v>
      </c>
      <c r="F361" s="2" t="n">
        <v>1.0</v>
      </c>
      <c r="G361" t="s" s="0">
        <v>92</v>
      </c>
      <c r="H361" s="3" t="n">
        <v>12.14</v>
      </c>
      <c r="I361" s="3" t="n">
        <v>21.0</v>
      </c>
      <c r="K361" s="3" t="n">
        <v>33.14</v>
      </c>
      <c r="L361" s="3" t="n">
        <v>1.58</v>
      </c>
      <c r="M361" s="3" t="n">
        <v>33.14</v>
      </c>
      <c r="O361" t="s" s="0">
        <v>89</v>
      </c>
      <c r="P361" s="0"/>
      <c r="Q361" s="0"/>
      <c r="R361" s="0"/>
    </row>
    <row r="362">
      <c r="A362" t="s" s="0">
        <v>1472</v>
      </c>
      <c r="B362" t="s" s="0">
        <v>89</v>
      </c>
      <c r="C362" t="s" s="0">
        <v>1064</v>
      </c>
      <c r="D362" t="s" s="0">
        <v>436</v>
      </c>
      <c r="E362" t="s" s="0">
        <v>34</v>
      </c>
      <c r="F362" s="2" t="n">
        <v>29.139999389648438</v>
      </c>
      <c r="G362" t="s" s="0">
        <v>120</v>
      </c>
      <c r="H362" s="3" t="n">
        <v>18.48</v>
      </c>
      <c r="I362" s="3" t="n">
        <v>0.0</v>
      </c>
      <c r="K362" s="3" t="n">
        <v>18.48</v>
      </c>
      <c r="L362" s="3" t="n">
        <v>25.65</v>
      </c>
      <c r="M362" s="3" t="n">
        <v>538.51</v>
      </c>
      <c r="O362" t="s" s="0">
        <v>89</v>
      </c>
      <c r="P362" s="0"/>
      <c r="Q362" s="0"/>
      <c r="R362" s="0"/>
    </row>
    <row r="363">
      <c r="A363" t="s" s="0">
        <v>1473</v>
      </c>
      <c r="B363" t="s" s="0">
        <v>89</v>
      </c>
      <c r="C363" t="s" s="0">
        <v>1076</v>
      </c>
      <c r="D363" t="s" s="0">
        <v>1077</v>
      </c>
      <c r="E363" t="s" s="0">
        <v>34</v>
      </c>
      <c r="F363" s="2" t="n">
        <v>52.31999969482422</v>
      </c>
      <c r="G363" t="s" s="0">
        <v>120</v>
      </c>
      <c r="H363" s="3" t="n">
        <v>17.61</v>
      </c>
      <c r="I363" s="3" t="n">
        <v>0.0</v>
      </c>
      <c r="K363" s="3" t="n">
        <v>17.61</v>
      </c>
      <c r="L363" s="3" t="n">
        <v>43.88</v>
      </c>
      <c r="M363" s="3" t="n">
        <v>921.55</v>
      </c>
      <c r="O363" t="s" s="0">
        <v>89</v>
      </c>
      <c r="P363" s="0"/>
      <c r="Q363" s="0"/>
      <c r="R363" s="0"/>
    </row>
    <row r="364">
      <c r="A364" t="s" s="0">
        <v>1474</v>
      </c>
      <c r="B364" t="s" s="0">
        <v>89</v>
      </c>
      <c r="C364" t="s" s="0">
        <v>1090</v>
      </c>
      <c r="D364" t="s" s="0">
        <v>436</v>
      </c>
      <c r="E364" t="s" s="0">
        <v>34</v>
      </c>
      <c r="F364" s="2" t="n">
        <v>1.0</v>
      </c>
      <c r="G364" t="s" s="0">
        <v>92</v>
      </c>
      <c r="H364" s="3" t="n">
        <v>115.5</v>
      </c>
      <c r="I364" s="3" t="n">
        <v>0.0</v>
      </c>
      <c r="K364" s="3" t="n">
        <v>115.5</v>
      </c>
      <c r="L364" s="3" t="n">
        <v>5.5</v>
      </c>
      <c r="M364" s="3" t="n">
        <v>115.5</v>
      </c>
      <c r="O364" t="s" s="0">
        <v>89</v>
      </c>
      <c r="P364" s="0"/>
      <c r="Q364" s="0"/>
      <c r="R364" s="0"/>
    </row>
    <row r="365">
      <c r="A365" t="s" s="0">
        <v>1475</v>
      </c>
      <c r="B365" t="s" s="0">
        <v>89</v>
      </c>
      <c r="C365" t="s" s="0">
        <v>1106</v>
      </c>
      <c r="D365" t="s" s="0">
        <v>436</v>
      </c>
      <c r="E365" t="s" s="0">
        <v>34</v>
      </c>
      <c r="F365" s="2" t="n">
        <v>25.0</v>
      </c>
      <c r="G365" t="s" s="0">
        <v>114</v>
      </c>
      <c r="H365" s="3" t="n">
        <v>11.55</v>
      </c>
      <c r="I365" s="3" t="n">
        <v>0.0</v>
      </c>
      <c r="K365" s="3" t="n">
        <v>11.55</v>
      </c>
      <c r="L365" s="3" t="n">
        <v>13.75</v>
      </c>
      <c r="M365" s="3" t="n">
        <v>288.75</v>
      </c>
      <c r="O365" t="s" s="0">
        <v>89</v>
      </c>
      <c r="P365" s="0"/>
      <c r="Q365" s="0"/>
      <c r="R365" s="0"/>
    </row>
    <row r="367" s="1" customFormat="true">
      <c r="A367" s="1" t="s">
        <v>629</v>
      </c>
      <c r="B367" s="1" t="s">
        <v>48</v>
      </c>
      <c r="N367" s="1" t="n">
        <v>55959.53</v>
      </c>
    </row>
    <row r="368"/>
    <row r="369">
      <c r="A369" t="s" s="0">
        <v>1476</v>
      </c>
      <c r="B369" t="s" s="0">
        <v>89</v>
      </c>
      <c r="C369" t="s" s="0">
        <v>90</v>
      </c>
      <c r="D369" t="s" s="0">
        <v>94</v>
      </c>
      <c r="E369" t="s" s="0">
        <v>14</v>
      </c>
      <c r="F369" s="2" t="n">
        <v>3.0</v>
      </c>
      <c r="G369" t="s" s="0">
        <v>92</v>
      </c>
      <c r="H369" s="3" t="n">
        <v>0.0</v>
      </c>
      <c r="I369" s="3" t="n">
        <v>520.8</v>
      </c>
      <c r="K369" s="3" t="n">
        <v>520.8</v>
      </c>
      <c r="L369" s="3" t="n">
        <v>74.4</v>
      </c>
      <c r="M369" s="3" t="n">
        <v>1562.4</v>
      </c>
      <c r="O369" t="s" s="0">
        <v>89</v>
      </c>
      <c r="P369" s="0"/>
      <c r="Q369" s="0"/>
      <c r="R369" s="0"/>
    </row>
    <row r="370">
      <c r="A370" t="s" s="0">
        <v>1477</v>
      </c>
      <c r="B370" t="s" s="0">
        <v>89</v>
      </c>
      <c r="C370" t="s" s="0">
        <v>122</v>
      </c>
      <c r="D370" t="s" s="0">
        <v>123</v>
      </c>
      <c r="E370" t="s" s="0">
        <v>14</v>
      </c>
      <c r="F370" s="2" t="n">
        <v>16.450000762939453</v>
      </c>
      <c r="G370" t="s" s="0">
        <v>120</v>
      </c>
      <c r="H370" s="3" t="n">
        <v>0.0</v>
      </c>
      <c r="I370" s="3" t="n">
        <v>31.5</v>
      </c>
      <c r="K370" s="3" t="n">
        <v>31.5</v>
      </c>
      <c r="L370" s="3" t="n">
        <v>24.68</v>
      </c>
      <c r="M370" s="3" t="n">
        <v>518.18</v>
      </c>
      <c r="O370" t="s" s="0">
        <v>89</v>
      </c>
      <c r="P370" s="0"/>
      <c r="Q370" s="0"/>
      <c r="R370" s="0"/>
    </row>
    <row r="371">
      <c r="A371" t="s" s="0">
        <v>1478</v>
      </c>
      <c r="B371" t="s" s="0">
        <v>89</v>
      </c>
      <c r="C371" t="s" s="0">
        <v>125</v>
      </c>
      <c r="D371" t="s" s="0">
        <v>126</v>
      </c>
      <c r="E371" t="s" s="0">
        <v>14</v>
      </c>
      <c r="F371" s="2" t="n">
        <v>16.450000762939453</v>
      </c>
      <c r="G371" t="s" s="0">
        <v>120</v>
      </c>
      <c r="H371" s="3" t="n">
        <v>0.0</v>
      </c>
      <c r="I371" s="3" t="n">
        <v>15.75</v>
      </c>
      <c r="K371" s="3" t="n">
        <v>15.75</v>
      </c>
      <c r="L371" s="3" t="n">
        <v>12.34</v>
      </c>
      <c r="M371" s="3" t="n">
        <v>259.09</v>
      </c>
      <c r="O371" t="s" s="0">
        <v>89</v>
      </c>
      <c r="P371" s="0"/>
      <c r="Q371" s="0"/>
      <c r="R371" s="0"/>
    </row>
    <row r="372">
      <c r="A372" t="s" s="0">
        <v>1479</v>
      </c>
      <c r="B372" t="s" s="0">
        <v>89</v>
      </c>
      <c r="C372" t="s" s="0">
        <v>118</v>
      </c>
      <c r="D372" t="s" s="0">
        <v>128</v>
      </c>
      <c r="E372" t="s" s="0">
        <v>14</v>
      </c>
      <c r="F372" s="2" t="n">
        <v>65.04000091552734</v>
      </c>
      <c r="G372" t="s" s="0">
        <v>120</v>
      </c>
      <c r="H372" s="3" t="n">
        <v>0.0</v>
      </c>
      <c r="I372" s="3" t="n">
        <v>34.65</v>
      </c>
      <c r="K372" s="3" t="n">
        <v>34.65</v>
      </c>
      <c r="L372" s="3" t="n">
        <v>107.32</v>
      </c>
      <c r="M372" s="3" t="n">
        <v>2253.64</v>
      </c>
      <c r="O372" t="s" s="0">
        <v>89</v>
      </c>
      <c r="P372" s="0"/>
      <c r="Q372" s="0"/>
      <c r="R372" s="0"/>
    </row>
    <row r="373">
      <c r="A373" t="s" s="0">
        <v>1480</v>
      </c>
      <c r="B373" t="s" s="0">
        <v>89</v>
      </c>
      <c r="C373" t="s" s="0">
        <v>142</v>
      </c>
      <c r="D373" s="0"/>
      <c r="E373" t="s" s="0">
        <v>14</v>
      </c>
      <c r="F373" s="2" t="n">
        <v>10.0</v>
      </c>
      <c r="G373" t="s" s="0">
        <v>143</v>
      </c>
      <c r="H373" s="3" t="n">
        <v>352.8</v>
      </c>
      <c r="I373" s="3" t="n">
        <v>0.0</v>
      </c>
      <c r="K373" s="3" t="n">
        <v>352.8</v>
      </c>
      <c r="L373" s="3" t="n">
        <v>168.0</v>
      </c>
      <c r="M373" s="3" t="n">
        <v>3528.0</v>
      </c>
      <c r="O373" t="s" s="0">
        <v>89</v>
      </c>
      <c r="P373" s="0"/>
      <c r="Q373" s="0"/>
      <c r="R373" s="0"/>
    </row>
    <row r="374">
      <c r="A374" t="s" s="0">
        <v>1481</v>
      </c>
      <c r="B374" t="s" s="0">
        <v>89</v>
      </c>
      <c r="C374" t="s" s="0">
        <v>209</v>
      </c>
      <c r="D374" s="0"/>
      <c r="E374" t="s" s="0">
        <v>15</v>
      </c>
      <c r="F374" s="2" t="n">
        <v>16.450000762939453</v>
      </c>
      <c r="G374" t="s" s="0">
        <v>120</v>
      </c>
      <c r="H374" s="3" t="n">
        <v>39.64</v>
      </c>
      <c r="I374" s="3" t="n">
        <v>0.0</v>
      </c>
      <c r="K374" s="3" t="n">
        <v>39.64</v>
      </c>
      <c r="L374" s="3" t="n">
        <v>31.05</v>
      </c>
      <c r="M374" s="3" t="n">
        <v>652.04</v>
      </c>
      <c r="O374" t="s" s="0">
        <v>89</v>
      </c>
      <c r="P374" s="0"/>
      <c r="Q374" s="0"/>
      <c r="R374" s="0"/>
    </row>
    <row r="375">
      <c r="A375" t="s" s="0">
        <v>1482</v>
      </c>
      <c r="B375" t="s" s="0">
        <v>89</v>
      </c>
      <c r="C375" t="s" s="0">
        <v>207</v>
      </c>
      <c r="D375" s="0"/>
      <c r="E375" t="s" s="0">
        <v>15</v>
      </c>
      <c r="F375" s="2" t="n">
        <v>24.0</v>
      </c>
      <c r="G375" t="s" s="0">
        <v>120</v>
      </c>
      <c r="H375" s="3" t="n">
        <v>97.13</v>
      </c>
      <c r="I375" s="3" t="n">
        <v>0.0</v>
      </c>
      <c r="K375" s="3" t="n">
        <v>97.13</v>
      </c>
      <c r="L375" s="3" t="n">
        <v>111.0</v>
      </c>
      <c r="M375" s="3" t="n">
        <v>2331.0</v>
      </c>
      <c r="O375" t="s" s="0">
        <v>89</v>
      </c>
      <c r="P375" s="0"/>
      <c r="Q375" s="0"/>
      <c r="R375" s="0"/>
    </row>
    <row r="376">
      <c r="A376" t="s" s="0">
        <v>1483</v>
      </c>
      <c r="B376" t="s" s="0">
        <v>89</v>
      </c>
      <c r="C376" t="s" s="0">
        <v>265</v>
      </c>
      <c r="D376" t="s" s="0">
        <v>287</v>
      </c>
      <c r="E376" t="s" s="0">
        <v>17</v>
      </c>
      <c r="F376" s="2" t="n">
        <v>15.0</v>
      </c>
      <c r="G376" t="s" s="0">
        <v>120</v>
      </c>
      <c r="H376" s="3" t="n">
        <v>6.07</v>
      </c>
      <c r="I376" s="3" t="n">
        <v>39.08</v>
      </c>
      <c r="K376" s="3" t="n">
        <v>45.15</v>
      </c>
      <c r="L376" s="3" t="n">
        <v>32.25</v>
      </c>
      <c r="M376" s="3" t="n">
        <v>677.27</v>
      </c>
      <c r="O376" t="s" s="0">
        <v>89</v>
      </c>
      <c r="P376" s="0"/>
      <c r="Q376" s="0"/>
      <c r="R376" t="s" s="0">
        <v>288</v>
      </c>
    </row>
    <row r="377">
      <c r="A377" t="s" s="0">
        <v>1484</v>
      </c>
      <c r="B377" t="s" s="0">
        <v>89</v>
      </c>
      <c r="C377" t="s" s="0">
        <v>273</v>
      </c>
      <c r="D377" t="s" s="0">
        <v>274</v>
      </c>
      <c r="E377" t="s" s="0">
        <v>17</v>
      </c>
      <c r="F377" s="2" t="n">
        <v>15.0</v>
      </c>
      <c r="G377" t="s" s="0">
        <v>120</v>
      </c>
      <c r="H377" s="3" t="n">
        <v>30.32</v>
      </c>
      <c r="I377" s="3" t="n">
        <v>18.9</v>
      </c>
      <c r="K377" s="3" t="n">
        <v>49.22</v>
      </c>
      <c r="L377" s="3" t="n">
        <v>35.15</v>
      </c>
      <c r="M377" s="3" t="n">
        <v>738.28</v>
      </c>
      <c r="O377" t="s" s="0">
        <v>89</v>
      </c>
      <c r="P377" s="0"/>
      <c r="Q377" s="0"/>
      <c r="R377" s="0"/>
    </row>
    <row r="378">
      <c r="A378" t="s" s="0">
        <v>1485</v>
      </c>
      <c r="B378" t="s" s="0">
        <v>89</v>
      </c>
      <c r="C378" t="s" s="0">
        <v>298</v>
      </c>
      <c r="D378" t="s" s="0">
        <v>299</v>
      </c>
      <c r="E378" t="s" s="0">
        <v>17</v>
      </c>
      <c r="F378" s="2" t="n">
        <v>17.0</v>
      </c>
      <c r="G378" t="s" s="0">
        <v>120</v>
      </c>
      <c r="H378" s="3" t="n">
        <v>11.58</v>
      </c>
      <c r="I378" s="3" t="n">
        <v>11.97</v>
      </c>
      <c r="K378" s="3" t="n">
        <v>23.55</v>
      </c>
      <c r="L378" s="3" t="n">
        <v>19.07</v>
      </c>
      <c r="M378" s="3" t="n">
        <v>400.29</v>
      </c>
      <c r="O378" t="s" s="0">
        <v>89</v>
      </c>
      <c r="P378" s="0"/>
      <c r="Q378" s="0"/>
      <c r="R378" t="s" s="0">
        <v>307</v>
      </c>
    </row>
    <row r="379">
      <c r="A379" t="s" s="0">
        <v>1486</v>
      </c>
      <c r="B379" t="s" s="0">
        <v>89</v>
      </c>
      <c r="C379" t="s" s="0">
        <v>346</v>
      </c>
      <c r="D379" t="s" s="0">
        <v>329</v>
      </c>
      <c r="E379" t="s" s="0">
        <v>18</v>
      </c>
      <c r="F379" s="2" t="n">
        <v>15.0</v>
      </c>
      <c r="G379" t="s" s="0">
        <v>114</v>
      </c>
      <c r="H379" s="3" t="n">
        <v>24.28</v>
      </c>
      <c r="I379" s="3" t="n">
        <v>5.11</v>
      </c>
      <c r="K379" s="3" t="n">
        <v>29.39</v>
      </c>
      <c r="L379" s="3" t="n">
        <v>20.99</v>
      </c>
      <c r="M379" s="3" t="n">
        <v>440.92</v>
      </c>
      <c r="O379" t="s" s="0">
        <v>89</v>
      </c>
      <c r="P379" s="0"/>
      <c r="Q379" s="0"/>
      <c r="R379" s="0"/>
    </row>
    <row r="380">
      <c r="A380" t="s" s="0">
        <v>1487</v>
      </c>
      <c r="B380" t="s" s="0">
        <v>89</v>
      </c>
      <c r="C380" t="s" s="0">
        <v>404</v>
      </c>
      <c r="D380" t="s" s="0">
        <v>405</v>
      </c>
      <c r="E380" t="s" s="0">
        <v>19</v>
      </c>
      <c r="F380" s="2" t="n">
        <v>18.0</v>
      </c>
      <c r="G380" t="s" s="0">
        <v>120</v>
      </c>
      <c r="H380" s="3" t="n">
        <v>88.14</v>
      </c>
      <c r="I380" s="3" t="n">
        <v>199.5</v>
      </c>
      <c r="K380" s="3" t="n">
        <v>287.64</v>
      </c>
      <c r="L380" s="3" t="n">
        <v>246.55</v>
      </c>
      <c r="M380" s="3" t="n">
        <v>5177.54</v>
      </c>
      <c r="O380" t="s" s="0">
        <v>89</v>
      </c>
      <c r="P380" s="0"/>
      <c r="Q380" s="0"/>
      <c r="R380" s="0"/>
    </row>
    <row r="381">
      <c r="A381" t="s" s="0">
        <v>1488</v>
      </c>
      <c r="B381" t="s" s="0">
        <v>89</v>
      </c>
      <c r="C381" t="s" s="0">
        <v>407</v>
      </c>
      <c r="D381" t="s" s="0">
        <v>408</v>
      </c>
      <c r="E381" t="s" s="0">
        <v>19</v>
      </c>
      <c r="F381" s="2" t="n">
        <v>27.0</v>
      </c>
      <c r="G381" t="s" s="0">
        <v>120</v>
      </c>
      <c r="H381" s="3" t="n">
        <v>29.52</v>
      </c>
      <c r="I381" s="3" t="n">
        <v>34.72</v>
      </c>
      <c r="K381" s="3" t="n">
        <v>64.24</v>
      </c>
      <c r="L381" s="3" t="n">
        <v>82.59</v>
      </c>
      <c r="M381" s="3" t="n">
        <v>1734.55</v>
      </c>
      <c r="O381" t="s" s="0">
        <v>89</v>
      </c>
      <c r="P381" s="0"/>
      <c r="Q381" s="0"/>
      <c r="R381" s="0"/>
    </row>
    <row r="382">
      <c r="A382" t="s" s="0">
        <v>1489</v>
      </c>
      <c r="B382" t="s" s="0">
        <v>89</v>
      </c>
      <c r="C382" t="s" s="0">
        <v>410</v>
      </c>
      <c r="D382" t="s" s="0">
        <v>411</v>
      </c>
      <c r="E382" t="s" s="0">
        <v>19</v>
      </c>
      <c r="F382" s="2" t="n">
        <v>29.75</v>
      </c>
      <c r="G382" t="s" s="0">
        <v>120</v>
      </c>
      <c r="H382" s="3" t="n">
        <v>168.75</v>
      </c>
      <c r="I382" s="3" t="n">
        <v>431.76</v>
      </c>
      <c r="K382" s="3" t="n">
        <v>600.51</v>
      </c>
      <c r="L382" s="3" t="n">
        <v>850.73</v>
      </c>
      <c r="M382" s="3" t="n">
        <v>17865.31</v>
      </c>
      <c r="O382" t="s" s="0">
        <v>89</v>
      </c>
      <c r="P382" s="0"/>
      <c r="Q382" s="0"/>
      <c r="R382" s="0"/>
    </row>
    <row r="383">
      <c r="A383" t="s" s="0">
        <v>1490</v>
      </c>
      <c r="B383" t="s" s="0">
        <v>89</v>
      </c>
      <c r="C383" t="s" s="0">
        <v>418</v>
      </c>
      <c r="D383" t="s" s="0">
        <v>419</v>
      </c>
      <c r="E383" t="s" s="0">
        <v>19</v>
      </c>
      <c r="F383" s="2" t="n">
        <v>27.0</v>
      </c>
      <c r="G383" t="s" s="0">
        <v>120</v>
      </c>
      <c r="H383" s="3" t="n">
        <v>23.15</v>
      </c>
      <c r="I383" s="3" t="n">
        <v>6.3</v>
      </c>
      <c r="K383" s="3" t="n">
        <v>29.45</v>
      </c>
      <c r="L383" s="3" t="n">
        <v>37.87</v>
      </c>
      <c r="M383" s="3" t="n">
        <v>795.22</v>
      </c>
      <c r="O383" t="s" s="0">
        <v>89</v>
      </c>
      <c r="P383" s="0"/>
      <c r="Q383" s="0"/>
      <c r="R383" s="0"/>
    </row>
    <row r="384">
      <c r="A384" t="s" s="0">
        <v>1491</v>
      </c>
      <c r="B384" t="s" s="0">
        <v>89</v>
      </c>
      <c r="C384" t="s" s="0">
        <v>421</v>
      </c>
      <c r="D384" t="s" s="0">
        <v>422</v>
      </c>
      <c r="E384" t="s" s="0">
        <v>19</v>
      </c>
      <c r="F384" s="2" t="n">
        <v>27.0</v>
      </c>
      <c r="G384" t="s" s="0">
        <v>120</v>
      </c>
      <c r="H384" s="3" t="n">
        <v>2.67</v>
      </c>
      <c r="I384" s="3" t="n">
        <v>4.11</v>
      </c>
      <c r="K384" s="3" t="n">
        <v>6.78</v>
      </c>
      <c r="L384" s="3" t="n">
        <v>8.72</v>
      </c>
      <c r="M384" s="3" t="n">
        <v>182.97</v>
      </c>
      <c r="O384" t="s" s="0">
        <v>89</v>
      </c>
      <c r="P384" s="0"/>
      <c r="Q384" s="0"/>
      <c r="R384" s="0"/>
    </row>
    <row r="385">
      <c r="A385" t="s" s="0">
        <v>1492</v>
      </c>
      <c r="B385" t="s" s="0">
        <v>89</v>
      </c>
      <c r="C385" t="s" s="0">
        <v>424</v>
      </c>
      <c r="D385" t="s" s="0">
        <v>287</v>
      </c>
      <c r="E385" t="s" s="0">
        <v>19</v>
      </c>
      <c r="F385" s="2" t="n">
        <v>27.0</v>
      </c>
      <c r="G385" t="s" s="0">
        <v>120</v>
      </c>
      <c r="H385" s="3" t="n">
        <v>6.07</v>
      </c>
      <c r="I385" s="3" t="n">
        <v>39.08</v>
      </c>
      <c r="K385" s="3" t="n">
        <v>45.15</v>
      </c>
      <c r="L385" s="3" t="n">
        <v>58.06</v>
      </c>
      <c r="M385" s="3" t="n">
        <v>1219.09</v>
      </c>
      <c r="O385" t="s" s="0">
        <v>89</v>
      </c>
      <c r="P385" s="0"/>
      <c r="Q385" s="0"/>
      <c r="R385" s="0"/>
    </row>
    <row r="386">
      <c r="A386" t="s" s="0">
        <v>1493</v>
      </c>
      <c r="B386" t="s" s="0">
        <v>89</v>
      </c>
      <c r="C386" t="s" s="0">
        <v>424</v>
      </c>
      <c r="D386" t="s" s="0">
        <v>426</v>
      </c>
      <c r="E386" t="s" s="0">
        <v>19</v>
      </c>
      <c r="F386" s="2" t="n">
        <v>27.0</v>
      </c>
      <c r="G386" t="s" s="0">
        <v>120</v>
      </c>
      <c r="H386" s="3" t="n">
        <v>6.07</v>
      </c>
      <c r="I386" s="3" t="n">
        <v>38.47</v>
      </c>
      <c r="K386" s="3" t="n">
        <v>44.54</v>
      </c>
      <c r="L386" s="3" t="n">
        <v>57.27</v>
      </c>
      <c r="M386" s="3" t="n">
        <v>1202.64</v>
      </c>
      <c r="O386" t="s" s="0">
        <v>89</v>
      </c>
      <c r="P386" s="0"/>
      <c r="Q386" s="0"/>
      <c r="R386" s="0"/>
    </row>
    <row r="387">
      <c r="A387" t="s" s="0">
        <v>1494</v>
      </c>
      <c r="B387" t="s" s="0">
        <v>89</v>
      </c>
      <c r="C387" t="s" s="0">
        <v>428</v>
      </c>
      <c r="D387" t="s" s="0">
        <v>299</v>
      </c>
      <c r="E387" t="s" s="0">
        <v>19</v>
      </c>
      <c r="F387" s="2" t="n">
        <v>27.0</v>
      </c>
      <c r="G387" t="s" s="0">
        <v>120</v>
      </c>
      <c r="H387" s="3" t="n">
        <v>11.58</v>
      </c>
      <c r="I387" s="3" t="n">
        <v>11.97</v>
      </c>
      <c r="K387" s="3" t="n">
        <v>23.55</v>
      </c>
      <c r="L387" s="3" t="n">
        <v>30.28</v>
      </c>
      <c r="M387" s="3" t="n">
        <v>635.75</v>
      </c>
      <c r="O387" t="s" s="0">
        <v>89</v>
      </c>
      <c r="P387" s="0"/>
      <c r="Q387" s="0"/>
      <c r="R387" s="0"/>
    </row>
    <row r="388">
      <c r="A388" t="s" s="0">
        <v>1495</v>
      </c>
      <c r="B388" t="s" s="0">
        <v>89</v>
      </c>
      <c r="C388" t="s" s="0">
        <v>432</v>
      </c>
      <c r="D388" t="s" s="0">
        <v>433</v>
      </c>
      <c r="E388" t="s" s="0">
        <v>19</v>
      </c>
      <c r="F388" s="2" t="n">
        <v>6.0</v>
      </c>
      <c r="G388" t="s" s="0">
        <v>114</v>
      </c>
      <c r="H388" s="3" t="n">
        <v>14.57</v>
      </c>
      <c r="I388" s="3" t="n">
        <v>16.8</v>
      </c>
      <c r="K388" s="3" t="n">
        <v>31.37</v>
      </c>
      <c r="L388" s="3" t="n">
        <v>8.96</v>
      </c>
      <c r="M388" s="3" t="n">
        <v>188.21</v>
      </c>
      <c r="O388" t="s" s="0">
        <v>89</v>
      </c>
      <c r="P388" s="0"/>
      <c r="Q388" s="0"/>
      <c r="R388" s="0"/>
    </row>
    <row r="389">
      <c r="A389" t="s" s="0">
        <v>1496</v>
      </c>
      <c r="B389" t="s" s="0">
        <v>89</v>
      </c>
      <c r="C389" t="s" s="0">
        <v>435</v>
      </c>
      <c r="D389" t="s" s="0">
        <v>436</v>
      </c>
      <c r="E389" t="s" s="0">
        <v>19</v>
      </c>
      <c r="F389" s="2" t="n">
        <v>27.0</v>
      </c>
      <c r="G389" t="s" s="0">
        <v>120</v>
      </c>
      <c r="H389" s="3" t="n">
        <v>31.57</v>
      </c>
      <c r="I389" s="3" t="n">
        <v>0.0</v>
      </c>
      <c r="K389" s="3" t="n">
        <v>31.57</v>
      </c>
      <c r="L389" s="3" t="n">
        <v>40.58</v>
      </c>
      <c r="M389" s="3" t="n">
        <v>852.27</v>
      </c>
      <c r="O389" t="s" s="0">
        <v>89</v>
      </c>
      <c r="P389" s="0"/>
      <c r="Q389" s="0"/>
      <c r="R389" s="0"/>
    </row>
    <row r="390">
      <c r="A390" t="s" s="0">
        <v>1497</v>
      </c>
      <c r="B390" t="s" s="0">
        <v>89</v>
      </c>
      <c r="C390" t="s" s="0">
        <v>441</v>
      </c>
      <c r="D390" t="s" s="0">
        <v>442</v>
      </c>
      <c r="E390" t="s" s="0">
        <v>20</v>
      </c>
      <c r="F390" s="2" t="n">
        <v>11.0</v>
      </c>
      <c r="G390" t="s" s="0">
        <v>120</v>
      </c>
      <c r="H390" s="3" t="n">
        <v>59.01</v>
      </c>
      <c r="I390" s="3" t="n">
        <v>43.51</v>
      </c>
      <c r="K390" s="3" t="n">
        <v>102.52</v>
      </c>
      <c r="L390" s="3" t="n">
        <v>53.7</v>
      </c>
      <c r="M390" s="3" t="n">
        <v>1127.75</v>
      </c>
      <c r="O390" t="s" s="0">
        <v>89</v>
      </c>
      <c r="P390" s="0"/>
      <c r="Q390" s="0"/>
      <c r="R390" s="0"/>
    </row>
    <row r="391">
      <c r="A391" t="s" s="0">
        <v>1498</v>
      </c>
      <c r="B391" t="s" s="0">
        <v>89</v>
      </c>
      <c r="C391" t="s" s="0">
        <v>450</v>
      </c>
      <c r="D391" t="s" s="0">
        <v>451</v>
      </c>
      <c r="E391" t="s" s="0">
        <v>20</v>
      </c>
      <c r="F391" s="2" t="n">
        <v>11.0</v>
      </c>
      <c r="G391" t="s" s="0">
        <v>120</v>
      </c>
      <c r="H391" s="3" t="n">
        <v>12.4</v>
      </c>
      <c r="I391" s="3" t="n">
        <v>6.82</v>
      </c>
      <c r="K391" s="3" t="n">
        <v>19.23</v>
      </c>
      <c r="L391" s="3" t="n">
        <v>10.06</v>
      </c>
      <c r="M391" s="3" t="n">
        <v>211.5</v>
      </c>
      <c r="O391" t="s" s="0">
        <v>89</v>
      </c>
      <c r="P391" s="0"/>
      <c r="Q391" s="0"/>
      <c r="R391" s="0"/>
    </row>
    <row r="392">
      <c r="A392" t="s" s="0">
        <v>1499</v>
      </c>
      <c r="B392" t="s" s="0">
        <v>89</v>
      </c>
      <c r="C392" t="s" s="0">
        <v>455</v>
      </c>
      <c r="D392" t="s" s="0">
        <v>299</v>
      </c>
      <c r="E392" t="s" s="0">
        <v>20</v>
      </c>
      <c r="F392" s="2" t="n">
        <v>4.0</v>
      </c>
      <c r="G392" t="s" s="0">
        <v>120</v>
      </c>
      <c r="H392" s="3" t="n">
        <v>11.58</v>
      </c>
      <c r="I392" s="3" t="n">
        <v>11.97</v>
      </c>
      <c r="K392" s="3" t="n">
        <v>23.55</v>
      </c>
      <c r="L392" s="3" t="n">
        <v>4.49</v>
      </c>
      <c r="M392" s="3" t="n">
        <v>94.19</v>
      </c>
      <c r="O392" t="s" s="0">
        <v>89</v>
      </c>
      <c r="P392" s="0"/>
      <c r="Q392" s="0"/>
      <c r="R392" s="0"/>
    </row>
    <row r="393">
      <c r="A393" t="s" s="0">
        <v>1500</v>
      </c>
      <c r="B393" t="s" s="0">
        <v>89</v>
      </c>
      <c r="C393" t="s" s="0">
        <v>467</v>
      </c>
      <c r="D393" t="s" s="0">
        <v>468</v>
      </c>
      <c r="E393" t="s" s="0">
        <v>20</v>
      </c>
      <c r="F393" s="2" t="n">
        <v>75.0</v>
      </c>
      <c r="G393" t="s" s="0">
        <v>120</v>
      </c>
      <c r="H393" s="3" t="n">
        <v>16.8</v>
      </c>
      <c r="I393" s="3" t="n">
        <v>5.85</v>
      </c>
      <c r="K393" s="3" t="n">
        <v>22.65</v>
      </c>
      <c r="L393" s="3" t="n">
        <v>80.89</v>
      </c>
      <c r="M393" s="3" t="n">
        <v>1698.64</v>
      </c>
      <c r="O393" t="s" s="0">
        <v>89</v>
      </c>
      <c r="P393" s="0"/>
      <c r="Q393" s="0"/>
      <c r="R393" s="0"/>
    </row>
    <row r="394">
      <c r="A394" t="s" s="0">
        <v>1501</v>
      </c>
      <c r="B394" t="s" s="0">
        <v>89</v>
      </c>
      <c r="C394" t="s" s="0">
        <v>483</v>
      </c>
      <c r="D394" t="s" s="0">
        <v>484</v>
      </c>
      <c r="E394" t="s" s="0">
        <v>21</v>
      </c>
      <c r="F394" s="2" t="n">
        <v>24.0</v>
      </c>
      <c r="G394" t="s" s="0">
        <v>120</v>
      </c>
      <c r="H394" s="3" t="n">
        <v>19.29</v>
      </c>
      <c r="I394" s="3" t="n">
        <v>6.14</v>
      </c>
      <c r="K394" s="3" t="n">
        <v>25.44</v>
      </c>
      <c r="L394" s="3" t="n">
        <v>29.07</v>
      </c>
      <c r="M394" s="3" t="n">
        <v>610.47</v>
      </c>
      <c r="O394" t="s" s="0">
        <v>89</v>
      </c>
      <c r="P394" s="0"/>
      <c r="Q394" s="0"/>
      <c r="R394" s="0"/>
    </row>
    <row r="395">
      <c r="A395" t="s" s="0">
        <v>1502</v>
      </c>
      <c r="B395" t="s" s="0">
        <v>89</v>
      </c>
      <c r="C395" t="s" s="0">
        <v>486</v>
      </c>
      <c r="D395" t="s" s="0">
        <v>487</v>
      </c>
      <c r="E395" t="s" s="0">
        <v>21</v>
      </c>
      <c r="F395" s="2" t="n">
        <v>24.0</v>
      </c>
      <c r="G395" t="s" s="0">
        <v>120</v>
      </c>
      <c r="H395" s="3" t="n">
        <v>22.05</v>
      </c>
      <c r="I395" s="3" t="n">
        <v>37.49</v>
      </c>
      <c r="K395" s="3" t="n">
        <v>59.54</v>
      </c>
      <c r="L395" s="3" t="n">
        <v>68.04</v>
      </c>
      <c r="M395" s="3" t="n">
        <v>1428.84</v>
      </c>
      <c r="O395" t="s" s="0">
        <v>89</v>
      </c>
      <c r="P395" s="0"/>
      <c r="Q395" s="0"/>
      <c r="R395" s="0"/>
    </row>
    <row r="396">
      <c r="A396" t="s" s="0">
        <v>1503</v>
      </c>
      <c r="B396" t="s" s="0">
        <v>89</v>
      </c>
      <c r="C396" t="s" s="0">
        <v>481</v>
      </c>
      <c r="D396" t="s" s="0">
        <v>299</v>
      </c>
      <c r="E396" t="s" s="0">
        <v>21</v>
      </c>
      <c r="F396" s="2" t="n">
        <v>28.0</v>
      </c>
      <c r="G396" t="s" s="0">
        <v>120</v>
      </c>
      <c r="H396" s="3" t="n">
        <v>11.58</v>
      </c>
      <c r="I396" s="3" t="n">
        <v>11.97</v>
      </c>
      <c r="K396" s="3" t="n">
        <v>23.55</v>
      </c>
      <c r="L396" s="3" t="n">
        <v>31.39</v>
      </c>
      <c r="M396" s="3" t="n">
        <v>659.29</v>
      </c>
      <c r="O396" t="s" s="0">
        <v>89</v>
      </c>
      <c r="P396" s="0"/>
      <c r="Q396" s="0"/>
      <c r="R396" s="0"/>
    </row>
    <row r="397">
      <c r="A397" t="s" s="0">
        <v>1504</v>
      </c>
      <c r="B397" t="s" s="0">
        <v>89</v>
      </c>
      <c r="C397" t="s" s="0">
        <v>511</v>
      </c>
      <c r="D397" t="s" s="0">
        <v>512</v>
      </c>
      <c r="E397" t="s" s="0">
        <v>21</v>
      </c>
      <c r="F397" s="2" t="n">
        <v>20.0</v>
      </c>
      <c r="G397" t="s" s="0">
        <v>120</v>
      </c>
      <c r="H397" s="3" t="n">
        <v>6.07</v>
      </c>
      <c r="I397" s="3" t="n">
        <v>25.23</v>
      </c>
      <c r="K397" s="3" t="n">
        <v>31.3</v>
      </c>
      <c r="L397" s="3" t="n">
        <v>29.81</v>
      </c>
      <c r="M397" s="3" t="n">
        <v>626.04</v>
      </c>
      <c r="O397" t="s" s="0">
        <v>89</v>
      </c>
      <c r="P397" s="0"/>
      <c r="Q397" s="0"/>
      <c r="R397" s="0"/>
    </row>
    <row r="398">
      <c r="A398" t="s" s="0">
        <v>1505</v>
      </c>
      <c r="B398" t="s" s="0">
        <v>89</v>
      </c>
      <c r="C398" t="s" s="0">
        <v>506</v>
      </c>
      <c r="D398" t="s" s="0">
        <v>507</v>
      </c>
      <c r="E398" t="s" s="0">
        <v>21</v>
      </c>
      <c r="F398" s="2" t="n">
        <v>20.0</v>
      </c>
      <c r="G398" t="s" s="0">
        <v>120</v>
      </c>
      <c r="H398" s="3" t="n">
        <v>10.93</v>
      </c>
      <c r="I398" s="3" t="n">
        <v>44.01</v>
      </c>
      <c r="K398" s="3" t="n">
        <v>54.93</v>
      </c>
      <c r="L398" s="3" t="n">
        <v>52.31</v>
      </c>
      <c r="M398" s="3" t="n">
        <v>1098.64</v>
      </c>
      <c r="O398" t="s" s="0">
        <v>89</v>
      </c>
      <c r="P398" s="0"/>
      <c r="Q398" s="0"/>
      <c r="R398" s="0"/>
    </row>
    <row r="399">
      <c r="A399" t="s" s="0">
        <v>1506</v>
      </c>
      <c r="B399" t="s" s="0">
        <v>89</v>
      </c>
      <c r="C399" t="s" s="0">
        <v>515</v>
      </c>
      <c r="D399" t="s" s="0">
        <v>516</v>
      </c>
      <c r="E399" t="s" s="0">
        <v>21</v>
      </c>
      <c r="F399" s="2" t="n">
        <v>20.0</v>
      </c>
      <c r="G399" t="s" s="0">
        <v>120</v>
      </c>
      <c r="H399" s="3" t="n">
        <v>2.67</v>
      </c>
      <c r="I399" s="3" t="n">
        <v>3.15</v>
      </c>
      <c r="K399" s="3" t="n">
        <v>5.82</v>
      </c>
      <c r="L399" s="3" t="n">
        <v>5.54</v>
      </c>
      <c r="M399" s="3" t="n">
        <v>116.42</v>
      </c>
      <c r="O399" t="s" s="0">
        <v>89</v>
      </c>
      <c r="P399" s="0"/>
      <c r="Q399" s="0"/>
      <c r="R399" s="0"/>
    </row>
    <row r="400">
      <c r="A400" t="s" s="0">
        <v>1507</v>
      </c>
      <c r="B400" t="s" s="0">
        <v>89</v>
      </c>
      <c r="C400" t="s" s="0">
        <v>530</v>
      </c>
      <c r="D400" t="s" s="0">
        <v>530</v>
      </c>
      <c r="E400" t="s" s="0">
        <v>21</v>
      </c>
      <c r="F400" s="2" t="n">
        <v>24.0</v>
      </c>
      <c r="G400" t="s" s="0">
        <v>120</v>
      </c>
      <c r="H400" s="3" t="n">
        <v>12.14</v>
      </c>
      <c r="I400" s="3" t="n">
        <v>17.45</v>
      </c>
      <c r="K400" s="3" t="n">
        <v>29.59</v>
      </c>
      <c r="L400" s="3" t="n">
        <v>33.82</v>
      </c>
      <c r="M400" s="3" t="n">
        <v>710.2</v>
      </c>
      <c r="O400" t="s" s="0">
        <v>89</v>
      </c>
      <c r="P400" s="0"/>
      <c r="Q400" s="0"/>
      <c r="R400" s="0"/>
    </row>
    <row r="401">
      <c r="A401" t="s" s="0">
        <v>1508</v>
      </c>
      <c r="B401" t="s" s="0">
        <v>89</v>
      </c>
      <c r="C401" t="s" s="0">
        <v>542</v>
      </c>
      <c r="D401" t="s" s="0">
        <v>543</v>
      </c>
      <c r="E401" t="s" s="0">
        <v>21</v>
      </c>
      <c r="F401" s="2" t="n">
        <v>30.0</v>
      </c>
      <c r="G401" t="s" s="0">
        <v>114</v>
      </c>
      <c r="H401" s="3" t="n">
        <v>9.71</v>
      </c>
      <c r="I401" s="3" t="n">
        <v>30.87</v>
      </c>
      <c r="K401" s="3" t="n">
        <v>40.58</v>
      </c>
      <c r="L401" s="3" t="n">
        <v>57.98</v>
      </c>
      <c r="M401" s="3" t="n">
        <v>1217.48</v>
      </c>
      <c r="O401" t="s" s="0">
        <v>89</v>
      </c>
      <c r="P401" s="0"/>
      <c r="Q401" s="0"/>
      <c r="R401" s="0"/>
    </row>
    <row r="402">
      <c r="A402" t="s" s="0">
        <v>1509</v>
      </c>
      <c r="B402" t="s" s="0">
        <v>89</v>
      </c>
      <c r="C402" t="s" s="0">
        <v>562</v>
      </c>
      <c r="D402" t="s" s="0">
        <v>465</v>
      </c>
      <c r="E402" t="s" s="0">
        <v>22</v>
      </c>
      <c r="F402" s="2" t="n">
        <v>16.450000762939453</v>
      </c>
      <c r="G402" t="s" s="0">
        <v>120</v>
      </c>
      <c r="H402" s="3" t="n">
        <v>20.16</v>
      </c>
      <c r="I402" s="3" t="n">
        <v>3.51</v>
      </c>
      <c r="K402" s="3" t="n">
        <v>23.67</v>
      </c>
      <c r="L402" s="3" t="n">
        <v>18.54</v>
      </c>
      <c r="M402" s="3" t="n">
        <v>389.32</v>
      </c>
      <c r="O402" t="s" s="0">
        <v>89</v>
      </c>
      <c r="P402" s="0"/>
      <c r="Q402" s="0"/>
      <c r="R402" s="0"/>
    </row>
    <row r="403">
      <c r="A403" t="s" s="0">
        <v>1510</v>
      </c>
      <c r="B403" t="s" s="0">
        <v>89</v>
      </c>
      <c r="C403" t="s" s="0">
        <v>633</v>
      </c>
      <c r="D403" t="s" s="0">
        <v>634</v>
      </c>
      <c r="E403" t="s" s="0">
        <v>25</v>
      </c>
      <c r="F403" s="2" t="n">
        <v>15.0</v>
      </c>
      <c r="G403" t="s" s="0">
        <v>114</v>
      </c>
      <c r="H403" s="3" t="n">
        <v>38.59</v>
      </c>
      <c r="I403" s="3" t="n">
        <v>8.4</v>
      </c>
      <c r="K403" s="3" t="n">
        <v>46.99</v>
      </c>
      <c r="L403" s="3" t="n">
        <v>33.56</v>
      </c>
      <c r="M403" s="3" t="n">
        <v>704.81</v>
      </c>
      <c r="O403" t="s" s="0">
        <v>89</v>
      </c>
      <c r="P403" s="0"/>
      <c r="Q403" s="0"/>
      <c r="R403" s="0"/>
    </row>
    <row r="404">
      <c r="A404" t="s" s="0">
        <v>1511</v>
      </c>
      <c r="B404" t="s" s="0">
        <v>89</v>
      </c>
      <c r="C404" t="s" s="0">
        <v>644</v>
      </c>
      <c r="D404" t="s" s="0">
        <v>645</v>
      </c>
      <c r="E404" t="s" s="0">
        <v>25</v>
      </c>
      <c r="F404" s="2" t="n">
        <v>15.0</v>
      </c>
      <c r="G404" t="s" s="0">
        <v>114</v>
      </c>
      <c r="H404" s="3" t="n">
        <v>13.78</v>
      </c>
      <c r="I404" s="3" t="n">
        <v>15.75</v>
      </c>
      <c r="K404" s="3" t="n">
        <v>29.53</v>
      </c>
      <c r="L404" s="3" t="n">
        <v>21.09</v>
      </c>
      <c r="M404" s="3" t="n">
        <v>442.97</v>
      </c>
      <c r="O404" t="s" s="0">
        <v>89</v>
      </c>
      <c r="P404" s="0"/>
      <c r="Q404" s="0"/>
      <c r="R404" s="0"/>
    </row>
    <row r="405">
      <c r="A405" t="s" s="0">
        <v>1512</v>
      </c>
      <c r="B405" t="s" s="0">
        <v>89</v>
      </c>
      <c r="C405" t="s" s="0">
        <v>657</v>
      </c>
      <c r="D405" t="s" s="0">
        <v>658</v>
      </c>
      <c r="E405" t="s" s="0">
        <v>25</v>
      </c>
      <c r="F405" s="2" t="n">
        <v>11.0</v>
      </c>
      <c r="G405" t="s" s="0">
        <v>114</v>
      </c>
      <c r="H405" s="3" t="n">
        <v>18.21</v>
      </c>
      <c r="I405" s="3" t="n">
        <v>31.5</v>
      </c>
      <c r="K405" s="3" t="n">
        <v>49.71</v>
      </c>
      <c r="L405" s="3" t="n">
        <v>26.04</v>
      </c>
      <c r="M405" s="3" t="n">
        <v>546.82</v>
      </c>
      <c r="O405" t="s" s="0">
        <v>89</v>
      </c>
      <c r="P405" s="0"/>
      <c r="Q405" s="0"/>
      <c r="R405" s="0"/>
    </row>
    <row r="406">
      <c r="A406" t="s" s="0">
        <v>1513</v>
      </c>
      <c r="B406" t="s" s="0">
        <v>89</v>
      </c>
      <c r="C406" t="s" s="0">
        <v>663</v>
      </c>
      <c r="D406" t="s" s="0">
        <v>664</v>
      </c>
      <c r="E406" t="s" s="0">
        <v>25</v>
      </c>
      <c r="F406" s="2" t="n">
        <v>10.0</v>
      </c>
      <c r="G406" t="s" s="0">
        <v>92</v>
      </c>
      <c r="H406" s="3" t="n">
        <v>18.21</v>
      </c>
      <c r="I406" s="3" t="n">
        <v>33.6</v>
      </c>
      <c r="K406" s="3" t="n">
        <v>51.81</v>
      </c>
      <c r="L406" s="3" t="n">
        <v>24.67</v>
      </c>
      <c r="M406" s="3" t="n">
        <v>518.11</v>
      </c>
      <c r="O406" t="s" s="0">
        <v>89</v>
      </c>
      <c r="P406" s="0"/>
      <c r="Q406" s="0"/>
      <c r="R406" s="0"/>
    </row>
    <row r="407">
      <c r="A407" t="s" s="0">
        <v>1514</v>
      </c>
      <c r="B407" t="s" s="0">
        <v>89</v>
      </c>
      <c r="C407" t="s" s="0">
        <v>666</v>
      </c>
      <c r="D407" t="s" s="0">
        <v>667</v>
      </c>
      <c r="E407" t="s" s="0">
        <v>25</v>
      </c>
      <c r="F407" s="2" t="n">
        <v>16.0</v>
      </c>
      <c r="G407" t="s" s="0">
        <v>114</v>
      </c>
      <c r="H407" s="3" t="n">
        <v>18.21</v>
      </c>
      <c r="I407" s="3" t="n">
        <v>15.75</v>
      </c>
      <c r="K407" s="3" t="n">
        <v>33.96</v>
      </c>
      <c r="L407" s="3" t="n">
        <v>25.88</v>
      </c>
      <c r="M407" s="3" t="n">
        <v>543.38</v>
      </c>
      <c r="O407" t="s" s="0">
        <v>89</v>
      </c>
      <c r="P407" s="0"/>
      <c r="Q407" s="0"/>
      <c r="R407" s="0"/>
    </row>
    <row r="409" s="1" customFormat="true">
      <c r="A409" s="1" t="s">
        <v>679</v>
      </c>
      <c r="B409" s="1" t="s">
        <v>49</v>
      </c>
      <c r="N409" s="1" t="n">
        <v>40046.19</v>
      </c>
    </row>
    <row r="410"/>
    <row r="411">
      <c r="A411" t="s" s="0">
        <v>1515</v>
      </c>
      <c r="B411" t="s" s="0">
        <v>89</v>
      </c>
      <c r="C411" t="s" s="0">
        <v>122</v>
      </c>
      <c r="D411" t="s" s="0">
        <v>123</v>
      </c>
      <c r="E411" t="s" s="0">
        <v>14</v>
      </c>
      <c r="F411" s="2" t="n">
        <v>56.209999084472656</v>
      </c>
      <c r="G411" t="s" s="0">
        <v>120</v>
      </c>
      <c r="H411" s="3" t="n">
        <v>0.0</v>
      </c>
      <c r="I411" s="3" t="n">
        <v>31.5</v>
      </c>
      <c r="K411" s="3" t="n">
        <v>31.5</v>
      </c>
      <c r="L411" s="3" t="n">
        <v>84.31</v>
      </c>
      <c r="M411" s="3" t="n">
        <v>1770.61</v>
      </c>
      <c r="O411" t="s" s="0">
        <v>89</v>
      </c>
      <c r="P411" s="0"/>
      <c r="Q411" s="0"/>
      <c r="R411" s="0"/>
    </row>
    <row r="412">
      <c r="A412" t="s" s="0">
        <v>1516</v>
      </c>
      <c r="B412" t="s" s="0">
        <v>89</v>
      </c>
      <c r="C412" t="s" s="0">
        <v>118</v>
      </c>
      <c r="D412" t="s" s="0">
        <v>119</v>
      </c>
      <c r="E412" t="s" s="0">
        <v>14</v>
      </c>
      <c r="F412" s="2" t="n">
        <v>197.63998413085938</v>
      </c>
      <c r="G412" t="s" s="0">
        <v>120</v>
      </c>
      <c r="H412" s="3" t="n">
        <v>0.0</v>
      </c>
      <c r="I412" s="3" t="n">
        <v>17.85</v>
      </c>
      <c r="K412" s="3" t="n">
        <v>17.85</v>
      </c>
      <c r="L412" s="3" t="n">
        <v>167.99</v>
      </c>
      <c r="M412" s="3" t="n">
        <v>3527.87</v>
      </c>
      <c r="O412" t="s" s="0">
        <v>89</v>
      </c>
      <c r="P412" s="0"/>
      <c r="Q412" s="0"/>
      <c r="R412" s="0"/>
    </row>
    <row r="413">
      <c r="A413" t="s" s="0">
        <v>1517</v>
      </c>
      <c r="B413" t="s" s="0">
        <v>89</v>
      </c>
      <c r="C413" t="s" s="0">
        <v>142</v>
      </c>
      <c r="D413" s="0"/>
      <c r="E413" t="s" s="0">
        <v>14</v>
      </c>
      <c r="F413" s="2" t="n">
        <v>10.0</v>
      </c>
      <c r="G413" t="s" s="0">
        <v>143</v>
      </c>
      <c r="H413" s="3" t="n">
        <v>352.8</v>
      </c>
      <c r="I413" s="3" t="n">
        <v>0.0</v>
      </c>
      <c r="K413" s="3" t="n">
        <v>352.8</v>
      </c>
      <c r="L413" s="3" t="n">
        <v>168.0</v>
      </c>
      <c r="M413" s="3" t="n">
        <v>3528.0</v>
      </c>
      <c r="O413" t="s" s="0">
        <v>89</v>
      </c>
      <c r="P413" s="0"/>
      <c r="Q413" s="0"/>
      <c r="R413" s="0"/>
    </row>
    <row r="414">
      <c r="A414" t="s" s="0">
        <v>1518</v>
      </c>
      <c r="B414" t="s" s="0">
        <v>89</v>
      </c>
      <c r="C414" t="s" s="0">
        <v>212</v>
      </c>
      <c r="D414" s="0"/>
      <c r="E414" t="s" s="0">
        <v>15</v>
      </c>
      <c r="F414" s="2" t="n">
        <v>36.209999084472656</v>
      </c>
      <c r="G414" t="s" s="0">
        <v>120</v>
      </c>
      <c r="H414" s="3" t="n">
        <v>39.64</v>
      </c>
      <c r="I414" s="3" t="n">
        <v>0.0</v>
      </c>
      <c r="K414" s="3" t="n">
        <v>39.64</v>
      </c>
      <c r="L414" s="3" t="n">
        <v>68.34</v>
      </c>
      <c r="M414" s="3" t="n">
        <v>1435.27</v>
      </c>
      <c r="O414" t="s" s="0">
        <v>89</v>
      </c>
      <c r="P414" s="0"/>
      <c r="Q414" s="0"/>
      <c r="R414" s="0"/>
    </row>
    <row r="415">
      <c r="A415" t="s" s="0">
        <v>1519</v>
      </c>
      <c r="B415" t="s" s="0">
        <v>89</v>
      </c>
      <c r="C415" t="s" s="0">
        <v>291</v>
      </c>
      <c r="D415" t="s" s="0">
        <v>292</v>
      </c>
      <c r="E415" t="s" s="0">
        <v>17</v>
      </c>
      <c r="F415" s="2" t="n">
        <v>40.0</v>
      </c>
      <c r="G415" t="s" s="0">
        <v>120</v>
      </c>
      <c r="H415" s="3" t="n">
        <v>10.93</v>
      </c>
      <c r="I415" s="3" t="n">
        <v>5.1</v>
      </c>
      <c r="K415" s="3" t="n">
        <v>16.03</v>
      </c>
      <c r="L415" s="3" t="n">
        <v>30.53</v>
      </c>
      <c r="M415" s="3" t="n">
        <v>641.18</v>
      </c>
      <c r="O415" t="s" s="0">
        <v>89</v>
      </c>
      <c r="P415" s="0"/>
      <c r="Q415" s="0"/>
      <c r="R415" t="s" s="0">
        <v>293</v>
      </c>
    </row>
    <row r="416">
      <c r="A416" t="s" s="0">
        <v>1520</v>
      </c>
      <c r="B416" t="s" s="0">
        <v>89</v>
      </c>
      <c r="C416" t="s" s="0">
        <v>273</v>
      </c>
      <c r="D416" t="s" s="0">
        <v>274</v>
      </c>
      <c r="E416" t="s" s="0">
        <v>17</v>
      </c>
      <c r="F416" s="2" t="n">
        <v>40.0</v>
      </c>
      <c r="G416" t="s" s="0">
        <v>120</v>
      </c>
      <c r="H416" s="3" t="n">
        <v>30.32</v>
      </c>
      <c r="I416" s="3" t="n">
        <v>18.9</v>
      </c>
      <c r="K416" s="3" t="n">
        <v>49.22</v>
      </c>
      <c r="L416" s="3" t="n">
        <v>93.75</v>
      </c>
      <c r="M416" s="3" t="n">
        <v>1968.75</v>
      </c>
      <c r="O416" t="s" s="0">
        <v>89</v>
      </c>
      <c r="P416" s="0"/>
      <c r="Q416" s="0"/>
      <c r="R416" s="0"/>
    </row>
    <row r="417">
      <c r="A417" t="s" s="0">
        <v>1521</v>
      </c>
      <c r="B417" t="s" s="0">
        <v>89</v>
      </c>
      <c r="C417" t="s" s="0">
        <v>298</v>
      </c>
      <c r="D417" t="s" s="0">
        <v>299</v>
      </c>
      <c r="E417" t="s" s="0">
        <v>17</v>
      </c>
      <c r="F417" s="2" t="n">
        <v>40.0</v>
      </c>
      <c r="G417" t="s" s="0">
        <v>120</v>
      </c>
      <c r="H417" s="3" t="n">
        <v>11.58</v>
      </c>
      <c r="I417" s="3" t="n">
        <v>11.97</v>
      </c>
      <c r="K417" s="3" t="n">
        <v>23.55</v>
      </c>
      <c r="L417" s="3" t="n">
        <v>44.85</v>
      </c>
      <c r="M417" s="3" t="n">
        <v>941.85</v>
      </c>
      <c r="O417" t="s" s="0">
        <v>89</v>
      </c>
      <c r="P417" s="0"/>
      <c r="Q417" s="0"/>
      <c r="R417" s="0"/>
    </row>
    <row r="418">
      <c r="A418" t="s" s="0">
        <v>1522</v>
      </c>
      <c r="B418" t="s" s="0">
        <v>89</v>
      </c>
      <c r="C418" t="s" s="0">
        <v>322</v>
      </c>
      <c r="D418" t="s" s="0">
        <v>322</v>
      </c>
      <c r="E418" t="s" s="0">
        <v>18</v>
      </c>
      <c r="F418" s="2" t="n">
        <v>4.0</v>
      </c>
      <c r="G418" t="s" s="0">
        <v>92</v>
      </c>
      <c r="H418" s="3" t="n">
        <v>0.0</v>
      </c>
      <c r="I418" s="3" t="n">
        <v>52.5</v>
      </c>
      <c r="K418" s="3" t="n">
        <v>52.5</v>
      </c>
      <c r="L418" s="3" t="n">
        <v>10.0</v>
      </c>
      <c r="M418" s="3" t="n">
        <v>210.0</v>
      </c>
      <c r="O418" t="s" s="0">
        <v>89</v>
      </c>
      <c r="P418" s="0"/>
      <c r="Q418" s="0"/>
      <c r="R418" s="0"/>
    </row>
    <row r="419">
      <c r="A419" t="s" s="0">
        <v>1523</v>
      </c>
      <c r="B419" t="s" s="0">
        <v>89</v>
      </c>
      <c r="C419" t="s" s="0">
        <v>328</v>
      </c>
      <c r="D419" t="s" s="0">
        <v>329</v>
      </c>
      <c r="E419" t="s" s="0">
        <v>18</v>
      </c>
      <c r="F419" s="2" t="n">
        <v>2.4000000953674316</v>
      </c>
      <c r="G419" t="s" s="0">
        <v>114</v>
      </c>
      <c r="H419" s="3" t="n">
        <v>24.28</v>
      </c>
      <c r="I419" s="3" t="n">
        <v>5.11</v>
      </c>
      <c r="K419" s="3" t="n">
        <v>29.4</v>
      </c>
      <c r="L419" s="3" t="n">
        <v>3.36</v>
      </c>
      <c r="M419" s="3" t="n">
        <v>70.55</v>
      </c>
      <c r="O419" t="s" s="0">
        <v>89</v>
      </c>
      <c r="P419" s="0"/>
      <c r="Q419" s="0"/>
      <c r="R419" s="0"/>
    </row>
    <row r="420">
      <c r="A420" t="s" s="0">
        <v>1524</v>
      </c>
      <c r="B420" t="s" s="0">
        <v>89</v>
      </c>
      <c r="C420" t="s" s="0">
        <v>331</v>
      </c>
      <c r="D420" t="s" s="0">
        <v>329</v>
      </c>
      <c r="E420" t="s" s="0">
        <v>18</v>
      </c>
      <c r="F420" s="2" t="n">
        <v>10.0</v>
      </c>
      <c r="G420" t="s" s="0">
        <v>114</v>
      </c>
      <c r="H420" s="3" t="n">
        <v>24.28</v>
      </c>
      <c r="I420" s="3" t="n">
        <v>5.11</v>
      </c>
      <c r="K420" s="3" t="n">
        <v>29.39</v>
      </c>
      <c r="L420" s="3" t="n">
        <v>13.99</v>
      </c>
      <c r="M420" s="3" t="n">
        <v>293.94</v>
      </c>
      <c r="O420" t="s" s="0">
        <v>89</v>
      </c>
      <c r="P420" s="0"/>
      <c r="Q420" s="0"/>
      <c r="R420" s="0"/>
    </row>
    <row r="421">
      <c r="A421" t="s" s="0">
        <v>1525</v>
      </c>
      <c r="B421" t="s" s="0">
        <v>89</v>
      </c>
      <c r="C421" t="s" s="0">
        <v>313</v>
      </c>
      <c r="D421" t="s" s="0">
        <v>351</v>
      </c>
      <c r="E421" t="s" s="0">
        <v>18</v>
      </c>
      <c r="F421" s="2" t="n">
        <v>7.099999904632568</v>
      </c>
      <c r="G421" t="s" s="0">
        <v>114</v>
      </c>
      <c r="H421" s="3" t="n">
        <v>111.82</v>
      </c>
      <c r="I421" s="3" t="n">
        <v>108.09</v>
      </c>
      <c r="K421" s="3" t="n">
        <v>219.9</v>
      </c>
      <c r="L421" s="3" t="n">
        <v>74.36</v>
      </c>
      <c r="M421" s="3" t="n">
        <v>1561.31</v>
      </c>
      <c r="O421" t="s" s="0">
        <v>89</v>
      </c>
      <c r="P421" s="0"/>
      <c r="Q421" s="0"/>
      <c r="R421" t="s" s="0">
        <v>352</v>
      </c>
    </row>
    <row r="422">
      <c r="A422" t="s" s="0">
        <v>1526</v>
      </c>
      <c r="B422" t="s" s="0">
        <v>89</v>
      </c>
      <c r="C422" t="s" s="0">
        <v>340</v>
      </c>
      <c r="D422" t="s" s="0">
        <v>354</v>
      </c>
      <c r="E422" t="s" s="0">
        <v>18</v>
      </c>
      <c r="F422" s="2" t="n">
        <v>3.0</v>
      </c>
      <c r="G422" t="s" s="0">
        <v>114</v>
      </c>
      <c r="H422" s="3" t="n">
        <v>44.8</v>
      </c>
      <c r="I422" s="3" t="n">
        <v>77.12</v>
      </c>
      <c r="K422" s="3" t="n">
        <v>121.92</v>
      </c>
      <c r="L422" s="3" t="n">
        <v>17.42</v>
      </c>
      <c r="M422" s="3" t="n">
        <v>365.77</v>
      </c>
      <c r="O422" t="s" s="0">
        <v>89</v>
      </c>
      <c r="P422" s="0"/>
      <c r="Q422" s="0"/>
      <c r="R422" s="0"/>
    </row>
    <row r="423">
      <c r="A423" t="s" s="0">
        <v>1527</v>
      </c>
      <c r="B423" t="s" s="0">
        <v>89</v>
      </c>
      <c r="C423" t="s" s="0">
        <v>358</v>
      </c>
      <c r="D423" t="s" s="0">
        <v>370</v>
      </c>
      <c r="E423" t="s" s="0">
        <v>18</v>
      </c>
      <c r="F423" s="2" t="n">
        <v>2.0</v>
      </c>
      <c r="G423" t="s" s="0">
        <v>92</v>
      </c>
      <c r="H423" s="3" t="n">
        <v>32.54</v>
      </c>
      <c r="I423" s="3" t="n">
        <v>29.4</v>
      </c>
      <c r="K423" s="3" t="n">
        <v>61.94</v>
      </c>
      <c r="L423" s="3" t="n">
        <v>5.89</v>
      </c>
      <c r="M423" s="3" t="n">
        <v>123.87</v>
      </c>
      <c r="O423" t="s" s="0">
        <v>89</v>
      </c>
      <c r="P423" s="0"/>
      <c r="Q423" s="0"/>
      <c r="R423" s="0"/>
    </row>
    <row r="424">
      <c r="A424" t="s" s="0">
        <v>1528</v>
      </c>
      <c r="B424" t="s" s="0">
        <v>89</v>
      </c>
      <c r="C424" t="s" s="0">
        <v>377</v>
      </c>
      <c r="D424" t="s" s="0">
        <v>382</v>
      </c>
      <c r="E424" t="s" s="0">
        <v>18</v>
      </c>
      <c r="F424" s="2" t="n">
        <v>4.0</v>
      </c>
      <c r="G424" t="s" s="0">
        <v>114</v>
      </c>
      <c r="H424" s="3" t="n">
        <v>43.71</v>
      </c>
      <c r="I424" s="3" t="n">
        <v>14.7</v>
      </c>
      <c r="K424" s="3" t="n">
        <v>58.41</v>
      </c>
      <c r="L424" s="3" t="n">
        <v>11.12</v>
      </c>
      <c r="M424" s="3" t="n">
        <v>233.62</v>
      </c>
      <c r="O424" t="s" s="0">
        <v>89</v>
      </c>
      <c r="P424" s="0"/>
      <c r="Q424" s="0"/>
      <c r="R424" s="0"/>
    </row>
    <row r="425">
      <c r="A425" t="s" s="0">
        <v>1529</v>
      </c>
      <c r="B425" t="s" s="0">
        <v>89</v>
      </c>
      <c r="C425" t="s" s="0">
        <v>457</v>
      </c>
      <c r="D425" t="s" s="0">
        <v>458</v>
      </c>
      <c r="E425" t="s" s="0">
        <v>20</v>
      </c>
      <c r="F425" s="2" t="n">
        <v>52.0</v>
      </c>
      <c r="G425" t="s" s="0">
        <v>120</v>
      </c>
      <c r="H425" s="3" t="n">
        <v>23.52</v>
      </c>
      <c r="I425" s="3" t="n">
        <v>7.0</v>
      </c>
      <c r="K425" s="3" t="n">
        <v>30.52</v>
      </c>
      <c r="L425" s="3" t="n">
        <v>75.58</v>
      </c>
      <c r="M425" s="3" t="n">
        <v>1587.22</v>
      </c>
      <c r="O425" t="s" s="0">
        <v>89</v>
      </c>
      <c r="P425" s="0"/>
      <c r="Q425" s="0"/>
      <c r="R425" s="0"/>
    </row>
    <row r="426">
      <c r="A426" t="s" s="0">
        <v>1530</v>
      </c>
      <c r="B426" t="s" s="0">
        <v>89</v>
      </c>
      <c r="C426" t="s" s="0">
        <v>447</v>
      </c>
      <c r="D426" t="s" s="0">
        <v>448</v>
      </c>
      <c r="E426" t="s" s="0">
        <v>20</v>
      </c>
      <c r="F426" s="2" t="n">
        <v>52.0</v>
      </c>
      <c r="G426" t="s" s="0">
        <v>120</v>
      </c>
      <c r="H426" s="3" t="n">
        <v>26.24</v>
      </c>
      <c r="I426" s="3" t="n">
        <v>12.87</v>
      </c>
      <c r="K426" s="3" t="n">
        <v>39.11</v>
      </c>
      <c r="L426" s="3" t="n">
        <v>96.85</v>
      </c>
      <c r="M426" s="3" t="n">
        <v>2033.85</v>
      </c>
      <c r="O426" t="s" s="0">
        <v>89</v>
      </c>
      <c r="P426" s="0"/>
      <c r="Q426" s="0"/>
      <c r="R426" s="0"/>
    </row>
    <row r="427">
      <c r="A427" t="s" s="0">
        <v>1531</v>
      </c>
      <c r="B427" t="s" s="0">
        <v>89</v>
      </c>
      <c r="C427" t="s" s="0">
        <v>450</v>
      </c>
      <c r="D427" t="s" s="0">
        <v>451</v>
      </c>
      <c r="E427" t="s" s="0">
        <v>20</v>
      </c>
      <c r="F427" s="2" t="n">
        <v>52.0</v>
      </c>
      <c r="G427" t="s" s="0">
        <v>120</v>
      </c>
      <c r="H427" s="3" t="n">
        <v>12.4</v>
      </c>
      <c r="I427" s="3" t="n">
        <v>6.82</v>
      </c>
      <c r="K427" s="3" t="n">
        <v>19.23</v>
      </c>
      <c r="L427" s="3" t="n">
        <v>47.61</v>
      </c>
      <c r="M427" s="3" t="n">
        <v>999.86</v>
      </c>
      <c r="O427" t="s" s="0">
        <v>89</v>
      </c>
      <c r="P427" s="0"/>
      <c r="Q427" s="0"/>
      <c r="R427" s="0"/>
    </row>
    <row r="428">
      <c r="A428" t="s" s="0">
        <v>1532</v>
      </c>
      <c r="B428" t="s" s="0">
        <v>89</v>
      </c>
      <c r="C428" t="s" s="0">
        <v>467</v>
      </c>
      <c r="D428" t="s" s="0">
        <v>465</v>
      </c>
      <c r="E428" t="s" s="0">
        <v>20</v>
      </c>
      <c r="F428" s="2" t="n">
        <v>60.0</v>
      </c>
      <c r="G428" t="s" s="0">
        <v>120</v>
      </c>
      <c r="H428" s="3" t="n">
        <v>16.8</v>
      </c>
      <c r="I428" s="3" t="n">
        <v>3.51</v>
      </c>
      <c r="K428" s="3" t="n">
        <v>20.31</v>
      </c>
      <c r="L428" s="3" t="n">
        <v>58.02</v>
      </c>
      <c r="M428" s="3" t="n">
        <v>1218.42</v>
      </c>
      <c r="O428" t="s" s="0">
        <v>89</v>
      </c>
      <c r="P428" s="0"/>
      <c r="Q428" s="0"/>
      <c r="R428" s="0"/>
    </row>
    <row r="429">
      <c r="A429" t="s" s="0">
        <v>1533</v>
      </c>
      <c r="B429" t="s" s="0">
        <v>89</v>
      </c>
      <c r="C429" t="s" s="0">
        <v>490</v>
      </c>
      <c r="D429" t="s" s="0">
        <v>491</v>
      </c>
      <c r="E429" t="s" s="0">
        <v>21</v>
      </c>
      <c r="F429" s="2" t="n">
        <v>24.0</v>
      </c>
      <c r="G429" t="s" s="0">
        <v>114</v>
      </c>
      <c r="H429" s="3" t="n">
        <v>35.83</v>
      </c>
      <c r="I429" s="3" t="n">
        <v>12.06</v>
      </c>
      <c r="K429" s="3" t="n">
        <v>47.9</v>
      </c>
      <c r="L429" s="3" t="n">
        <v>54.74</v>
      </c>
      <c r="M429" s="3" t="n">
        <v>1149.5</v>
      </c>
      <c r="O429" t="s" s="0">
        <v>89</v>
      </c>
      <c r="P429" s="0"/>
      <c r="Q429" s="0"/>
      <c r="R429" s="0"/>
    </row>
    <row r="430">
      <c r="A430" t="s" s="0">
        <v>1534</v>
      </c>
      <c r="B430" t="s" s="0">
        <v>89</v>
      </c>
      <c r="C430" t="s" s="0">
        <v>490</v>
      </c>
      <c r="D430" t="s" s="0">
        <v>491</v>
      </c>
      <c r="E430" t="s" s="0">
        <v>21</v>
      </c>
      <c r="F430" s="2" t="n">
        <v>40.0</v>
      </c>
      <c r="G430" t="s" s="0">
        <v>114</v>
      </c>
      <c r="H430" s="3" t="n">
        <v>35.83</v>
      </c>
      <c r="I430" s="3" t="n">
        <v>12.06</v>
      </c>
      <c r="K430" s="3" t="n">
        <v>47.9</v>
      </c>
      <c r="L430" s="3" t="n">
        <v>91.23</v>
      </c>
      <c r="M430" s="3" t="n">
        <v>1915.83</v>
      </c>
      <c r="O430" t="s" s="0">
        <v>89</v>
      </c>
      <c r="P430" s="0"/>
      <c r="Q430" s="0"/>
      <c r="R430" t="s" s="0">
        <v>493</v>
      </c>
    </row>
    <row r="431">
      <c r="A431" t="s" s="0">
        <v>1535</v>
      </c>
      <c r="B431" t="s" s="0">
        <v>89</v>
      </c>
      <c r="C431" t="s" s="0">
        <v>495</v>
      </c>
      <c r="D431" t="s" s="0">
        <v>496</v>
      </c>
      <c r="E431" t="s" s="0">
        <v>21</v>
      </c>
      <c r="F431" s="2" t="n">
        <v>21.309999465942383</v>
      </c>
      <c r="G431" t="s" s="0">
        <v>120</v>
      </c>
      <c r="H431" s="3" t="n">
        <v>24.12</v>
      </c>
      <c r="I431" s="3" t="n">
        <v>9.87</v>
      </c>
      <c r="K431" s="3" t="n">
        <v>33.99</v>
      </c>
      <c r="L431" s="3" t="n">
        <v>34.5</v>
      </c>
      <c r="M431" s="3" t="n">
        <v>724.27</v>
      </c>
      <c r="O431" t="s" s="0">
        <v>89</v>
      </c>
      <c r="P431" s="0"/>
      <c r="Q431" s="0"/>
      <c r="R431" s="0"/>
    </row>
    <row r="432">
      <c r="A432" t="s" s="0">
        <v>1536</v>
      </c>
      <c r="B432" t="s" s="0">
        <v>89</v>
      </c>
      <c r="C432" t="s" s="0">
        <v>486</v>
      </c>
      <c r="D432" t="s" s="0">
        <v>487</v>
      </c>
      <c r="E432" t="s" s="0">
        <v>21</v>
      </c>
      <c r="F432" s="2" t="n">
        <v>21.309999465942383</v>
      </c>
      <c r="G432" t="s" s="0">
        <v>120</v>
      </c>
      <c r="H432" s="3" t="n">
        <v>22.05</v>
      </c>
      <c r="I432" s="3" t="n">
        <v>37.49</v>
      </c>
      <c r="K432" s="3" t="n">
        <v>59.54</v>
      </c>
      <c r="L432" s="3" t="n">
        <v>60.42</v>
      </c>
      <c r="M432" s="3" t="n">
        <v>1268.7</v>
      </c>
      <c r="O432" t="s" s="0">
        <v>89</v>
      </c>
      <c r="P432" s="0"/>
      <c r="Q432" s="0"/>
      <c r="R432" s="0"/>
    </row>
    <row r="433">
      <c r="A433" t="s" s="0">
        <v>1537</v>
      </c>
      <c r="B433" t="s" s="0">
        <v>89</v>
      </c>
      <c r="C433" t="s" s="0">
        <v>478</v>
      </c>
      <c r="D433" t="s" s="0">
        <v>479</v>
      </c>
      <c r="E433" t="s" s="0">
        <v>21</v>
      </c>
      <c r="F433" s="2" t="n">
        <v>21.309999465942383</v>
      </c>
      <c r="G433" t="s" s="0">
        <v>120</v>
      </c>
      <c r="H433" s="3" t="n">
        <v>57.75</v>
      </c>
      <c r="I433" s="3" t="n">
        <v>32.34</v>
      </c>
      <c r="K433" s="3" t="n">
        <v>90.09</v>
      </c>
      <c r="L433" s="3" t="n">
        <v>91.43</v>
      </c>
      <c r="M433" s="3" t="n">
        <v>1919.84</v>
      </c>
      <c r="O433" t="s" s="0">
        <v>89</v>
      </c>
      <c r="P433" s="0"/>
      <c r="Q433" s="0"/>
      <c r="R433" s="0"/>
    </row>
    <row r="434">
      <c r="A434" t="s" s="0">
        <v>1538</v>
      </c>
      <c r="B434" t="s" s="0">
        <v>89</v>
      </c>
      <c r="C434" t="s" s="0">
        <v>481</v>
      </c>
      <c r="D434" t="s" s="0">
        <v>299</v>
      </c>
      <c r="E434" t="s" s="0">
        <v>21</v>
      </c>
      <c r="F434" s="2" t="n">
        <v>25.0</v>
      </c>
      <c r="G434" t="s" s="0">
        <v>120</v>
      </c>
      <c r="H434" s="3" t="n">
        <v>11.58</v>
      </c>
      <c r="I434" s="3" t="n">
        <v>11.97</v>
      </c>
      <c r="K434" s="3" t="n">
        <v>23.55</v>
      </c>
      <c r="L434" s="3" t="n">
        <v>28.03</v>
      </c>
      <c r="M434" s="3" t="n">
        <v>588.66</v>
      </c>
      <c r="O434" t="s" s="0">
        <v>89</v>
      </c>
      <c r="P434" s="0"/>
      <c r="Q434" s="0"/>
      <c r="R434" t="s" s="0">
        <v>307</v>
      </c>
    </row>
    <row r="435">
      <c r="A435" t="s" s="0">
        <v>1539</v>
      </c>
      <c r="B435" t="s" s="0">
        <v>89</v>
      </c>
      <c r="C435" t="s" s="0">
        <v>511</v>
      </c>
      <c r="D435" t="s" s="0">
        <v>518</v>
      </c>
      <c r="E435" t="s" s="0">
        <v>21</v>
      </c>
      <c r="F435" s="2" t="n">
        <v>45.0</v>
      </c>
      <c r="G435" t="s" s="0">
        <v>120</v>
      </c>
      <c r="H435" s="3" t="n">
        <v>6.07</v>
      </c>
      <c r="I435" s="3" t="n">
        <v>33.17</v>
      </c>
      <c r="K435" s="3" t="n">
        <v>39.24</v>
      </c>
      <c r="L435" s="3" t="n">
        <v>84.08</v>
      </c>
      <c r="M435" s="3" t="n">
        <v>1765.79</v>
      </c>
      <c r="O435" t="s" s="0">
        <v>89</v>
      </c>
      <c r="P435" s="0"/>
      <c r="Q435" s="0"/>
      <c r="R435" t="s" s="0">
        <v>519</v>
      </c>
    </row>
    <row r="436">
      <c r="A436" t="s" s="0">
        <v>1540</v>
      </c>
      <c r="B436" t="s" s="0">
        <v>89</v>
      </c>
      <c r="C436" t="s" s="0">
        <v>506</v>
      </c>
      <c r="D436" t="s" s="0">
        <v>287</v>
      </c>
      <c r="E436" t="s" s="0">
        <v>21</v>
      </c>
      <c r="F436" s="2" t="n">
        <v>45.0</v>
      </c>
      <c r="G436" t="s" s="0">
        <v>120</v>
      </c>
      <c r="H436" s="3" t="n">
        <v>10.93</v>
      </c>
      <c r="I436" s="3" t="n">
        <v>39.08</v>
      </c>
      <c r="K436" s="3" t="n">
        <v>50.01</v>
      </c>
      <c r="L436" s="3" t="n">
        <v>107.17</v>
      </c>
      <c r="M436" s="3" t="n">
        <v>2250.35</v>
      </c>
      <c r="O436" t="s" s="0">
        <v>89</v>
      </c>
      <c r="P436" s="0"/>
      <c r="Q436" s="0"/>
      <c r="R436" t="s" s="0">
        <v>288</v>
      </c>
    </row>
    <row r="437">
      <c r="A437" t="s" s="0">
        <v>1541</v>
      </c>
      <c r="B437" t="s" s="0">
        <v>89</v>
      </c>
      <c r="C437" t="s" s="0">
        <v>522</v>
      </c>
      <c r="D437" t="s" s="0">
        <v>523</v>
      </c>
      <c r="E437" t="s" s="0">
        <v>21</v>
      </c>
      <c r="F437" s="2" t="n">
        <v>20.0</v>
      </c>
      <c r="G437" t="s" s="0">
        <v>114</v>
      </c>
      <c r="H437" s="3" t="n">
        <v>9.71</v>
      </c>
      <c r="I437" s="3" t="n">
        <v>15.43</v>
      </c>
      <c r="K437" s="3" t="n">
        <v>25.15</v>
      </c>
      <c r="L437" s="3" t="n">
        <v>23.95</v>
      </c>
      <c r="M437" s="3" t="n">
        <v>502.95</v>
      </c>
      <c r="O437" t="s" s="0">
        <v>89</v>
      </c>
      <c r="P437" s="0"/>
      <c r="Q437" s="0"/>
      <c r="R437" s="0"/>
    </row>
    <row r="438">
      <c r="A438" t="s" s="0">
        <v>1542</v>
      </c>
      <c r="B438" t="s" s="0">
        <v>89</v>
      </c>
      <c r="C438" t="s" s="0">
        <v>530</v>
      </c>
      <c r="D438" t="s" s="0">
        <v>530</v>
      </c>
      <c r="E438" t="s" s="0">
        <v>21</v>
      </c>
      <c r="F438" s="2" t="n">
        <v>21.309999465942383</v>
      </c>
      <c r="G438" t="s" s="0">
        <v>120</v>
      </c>
      <c r="H438" s="3" t="n">
        <v>12.14</v>
      </c>
      <c r="I438" s="3" t="n">
        <v>17.45</v>
      </c>
      <c r="K438" s="3" t="n">
        <v>29.59</v>
      </c>
      <c r="L438" s="3" t="n">
        <v>30.03</v>
      </c>
      <c r="M438" s="3" t="n">
        <v>630.6</v>
      </c>
      <c r="O438" t="s" s="0">
        <v>89</v>
      </c>
      <c r="P438" s="0"/>
      <c r="Q438" s="0"/>
      <c r="R438" s="0"/>
    </row>
    <row r="439">
      <c r="A439" t="s" s="0">
        <v>1543</v>
      </c>
      <c r="B439" t="s" s="0">
        <v>89</v>
      </c>
      <c r="C439" t="s" s="0">
        <v>533</v>
      </c>
      <c r="D439" t="s" s="0">
        <v>433</v>
      </c>
      <c r="E439" t="s" s="0">
        <v>21</v>
      </c>
      <c r="F439" s="2" t="n">
        <v>20.0</v>
      </c>
      <c r="G439" t="s" s="0">
        <v>114</v>
      </c>
      <c r="H439" s="3" t="n">
        <v>14.57</v>
      </c>
      <c r="I439" s="3" t="n">
        <v>16.8</v>
      </c>
      <c r="K439" s="3" t="n">
        <v>31.37</v>
      </c>
      <c r="L439" s="3" t="n">
        <v>29.88</v>
      </c>
      <c r="M439" s="3" t="n">
        <v>627.38</v>
      </c>
      <c r="O439" t="s" s="0">
        <v>89</v>
      </c>
      <c r="P439" s="0"/>
      <c r="Q439" s="0"/>
      <c r="R439" s="0"/>
    </row>
    <row r="440">
      <c r="A440" t="s" s="0">
        <v>1544</v>
      </c>
      <c r="B440" t="s" s="0">
        <v>89</v>
      </c>
      <c r="C440" t="s" s="0">
        <v>562</v>
      </c>
      <c r="D440" t="s" s="0">
        <v>468</v>
      </c>
      <c r="E440" t="s" s="0">
        <v>22</v>
      </c>
      <c r="F440" s="2" t="n">
        <v>45.0</v>
      </c>
      <c r="G440" t="s" s="0">
        <v>120</v>
      </c>
      <c r="H440" s="3" t="n">
        <v>20.16</v>
      </c>
      <c r="I440" s="3" t="n">
        <v>5.85</v>
      </c>
      <c r="K440" s="3" t="n">
        <v>26.01</v>
      </c>
      <c r="L440" s="3" t="n">
        <v>55.73</v>
      </c>
      <c r="M440" s="3" t="n">
        <v>1170.38</v>
      </c>
      <c r="O440" t="s" s="0">
        <v>89</v>
      </c>
      <c r="P440" s="0"/>
      <c r="Q440" s="0"/>
      <c r="R440" s="0"/>
    </row>
    <row r="441">
      <c r="A441" t="s" s="0">
        <v>1545</v>
      </c>
      <c r="B441" t="s" s="0">
        <v>89</v>
      </c>
      <c r="C441" t="s" s="0">
        <v>585</v>
      </c>
      <c r="D441" t="s" s="0">
        <v>578</v>
      </c>
      <c r="E441" t="s" s="0">
        <v>23</v>
      </c>
      <c r="F441" s="2" t="n">
        <v>1.0</v>
      </c>
      <c r="G441" t="s" s="0">
        <v>92</v>
      </c>
      <c r="H441" s="3" t="n">
        <v>275.63</v>
      </c>
      <c r="I441" s="3" t="n">
        <v>0.0</v>
      </c>
      <c r="K441" s="3" t="n">
        <v>275.63</v>
      </c>
      <c r="L441" s="3" t="n">
        <v>13.13</v>
      </c>
      <c r="M441" s="3" t="n">
        <v>275.63</v>
      </c>
      <c r="O441" t="s" s="0">
        <v>89</v>
      </c>
      <c r="P441" s="0"/>
      <c r="Q441" s="0"/>
      <c r="R441" s="0"/>
    </row>
    <row r="442">
      <c r="A442" t="s" s="0">
        <v>1546</v>
      </c>
      <c r="B442" t="s" s="0">
        <v>89</v>
      </c>
      <c r="C442" t="s" s="0">
        <v>585</v>
      </c>
      <c r="D442" t="s" s="0">
        <v>578</v>
      </c>
      <c r="E442" t="s" s="0">
        <v>23</v>
      </c>
      <c r="F442" s="2" t="n">
        <v>3.0</v>
      </c>
      <c r="G442" t="s" s="0">
        <v>92</v>
      </c>
      <c r="H442" s="3" t="n">
        <v>275.63</v>
      </c>
      <c r="I442" s="3" t="n">
        <v>0.0</v>
      </c>
      <c r="K442" s="3" t="n">
        <v>275.63</v>
      </c>
      <c r="L442" s="3" t="n">
        <v>39.38</v>
      </c>
      <c r="M442" s="3" t="n">
        <v>826.88</v>
      </c>
      <c r="O442" t="s" s="0">
        <v>89</v>
      </c>
      <c r="P442" s="0"/>
      <c r="Q442" s="0"/>
      <c r="R442" s="0"/>
    </row>
    <row r="443">
      <c r="A443" t="s" s="0">
        <v>1547</v>
      </c>
      <c r="B443" t="s" s="0">
        <v>89</v>
      </c>
      <c r="C443" t="s" s="0">
        <v>633</v>
      </c>
      <c r="D443" t="s" s="0">
        <v>634</v>
      </c>
      <c r="E443" t="s" s="0">
        <v>25</v>
      </c>
      <c r="F443" s="2" t="n">
        <v>5.099999904632568</v>
      </c>
      <c r="G443" t="s" s="0">
        <v>114</v>
      </c>
      <c r="H443" s="3" t="n">
        <v>38.59</v>
      </c>
      <c r="I443" s="3" t="n">
        <v>8.4</v>
      </c>
      <c r="K443" s="3" t="n">
        <v>46.99</v>
      </c>
      <c r="L443" s="3" t="n">
        <v>11.42</v>
      </c>
      <c r="M443" s="3" t="n">
        <v>239.64</v>
      </c>
      <c r="O443" t="s" s="0">
        <v>89</v>
      </c>
      <c r="P443" s="0"/>
      <c r="Q443" s="0"/>
      <c r="R443" s="0"/>
    </row>
    <row r="444">
      <c r="A444" t="s" s="0">
        <v>1548</v>
      </c>
      <c r="B444" t="s" s="0">
        <v>89</v>
      </c>
      <c r="C444" t="s" s="0">
        <v>644</v>
      </c>
      <c r="D444" t="s" s="0">
        <v>645</v>
      </c>
      <c r="E444" t="s" s="0">
        <v>25</v>
      </c>
      <c r="F444" s="2" t="n">
        <v>5.099999904632568</v>
      </c>
      <c r="G444" t="s" s="0">
        <v>114</v>
      </c>
      <c r="H444" s="3" t="n">
        <v>13.78</v>
      </c>
      <c r="I444" s="3" t="n">
        <v>15.75</v>
      </c>
      <c r="K444" s="3" t="n">
        <v>29.53</v>
      </c>
      <c r="L444" s="3" t="n">
        <v>7.16</v>
      </c>
      <c r="M444" s="3" t="n">
        <v>150.6</v>
      </c>
      <c r="O444" t="s" s="0">
        <v>89</v>
      </c>
      <c r="P444" s="0"/>
      <c r="Q444" s="0"/>
      <c r="R444" s="0"/>
    </row>
    <row r="445">
      <c r="A445" t="s" s="0">
        <v>1549</v>
      </c>
      <c r="B445" t="s" s="0">
        <v>89</v>
      </c>
      <c r="C445" t="s" s="0">
        <v>720</v>
      </c>
      <c r="D445" t="s" s="0">
        <v>721</v>
      </c>
      <c r="E445" t="s" s="0">
        <v>27</v>
      </c>
      <c r="F445" s="2" t="n">
        <v>48.79999923706055</v>
      </c>
      <c r="G445" t="s" s="0">
        <v>114</v>
      </c>
      <c r="H445" s="3" t="n">
        <v>6.61</v>
      </c>
      <c r="I445" s="3" t="n">
        <v>0.86</v>
      </c>
      <c r="K445" s="3" t="n">
        <v>7.48</v>
      </c>
      <c r="L445" s="3" t="n">
        <v>17.37</v>
      </c>
      <c r="M445" s="3" t="n">
        <v>364.83</v>
      </c>
      <c r="O445" t="s" s="0">
        <v>89</v>
      </c>
      <c r="P445" s="0"/>
      <c r="Q445" s="0"/>
      <c r="R445" s="0"/>
    </row>
    <row r="446">
      <c r="A446" t="s" s="0">
        <v>1550</v>
      </c>
      <c r="B446" t="s" s="0">
        <v>89</v>
      </c>
      <c r="C446" t="s" s="0">
        <v>717</v>
      </c>
      <c r="D446" t="s" s="0">
        <v>718</v>
      </c>
      <c r="E446" t="s" s="0">
        <v>27</v>
      </c>
      <c r="F446" s="2" t="n">
        <v>48.79999923706055</v>
      </c>
      <c r="G446" t="s" s="0">
        <v>114</v>
      </c>
      <c r="H446" s="3" t="n">
        <v>8.27</v>
      </c>
      <c r="I446" s="3" t="n">
        <v>0.64</v>
      </c>
      <c r="K446" s="3" t="n">
        <v>8.91</v>
      </c>
      <c r="L446" s="3" t="n">
        <v>20.7</v>
      </c>
      <c r="M446" s="3" t="n">
        <v>434.77</v>
      </c>
      <c r="O446" t="s" s="0">
        <v>89</v>
      </c>
      <c r="P446" s="0"/>
      <c r="Q446" s="0"/>
      <c r="R446" s="0"/>
    </row>
    <row r="447">
      <c r="A447" t="s" s="0">
        <v>1551</v>
      </c>
      <c r="B447" t="s" s="0">
        <v>89</v>
      </c>
      <c r="C447" t="s" s="0">
        <v>726</v>
      </c>
      <c r="D447" t="s" s="0">
        <v>727</v>
      </c>
      <c r="E447" t="s" s="0">
        <v>27</v>
      </c>
      <c r="F447" s="2" t="n">
        <v>1.0</v>
      </c>
      <c r="G447" t="s" s="0">
        <v>92</v>
      </c>
      <c r="H447" s="3" t="n">
        <v>529.2</v>
      </c>
      <c r="I447" s="3" t="n">
        <v>66.15</v>
      </c>
      <c r="K447" s="3" t="n">
        <v>595.35</v>
      </c>
      <c r="L447" s="3" t="n">
        <v>28.35</v>
      </c>
      <c r="M447" s="3" t="n">
        <v>595.35</v>
      </c>
      <c r="O447" t="s" s="0">
        <v>89</v>
      </c>
      <c r="P447" s="0"/>
      <c r="Q447" s="0"/>
      <c r="R447" s="0"/>
    </row>
    <row r="448">
      <c r="A448" t="s" s="0">
        <v>1552</v>
      </c>
      <c r="B448" t="s" s="0">
        <v>89</v>
      </c>
      <c r="C448" t="s" s="0">
        <v>729</v>
      </c>
      <c r="D448" s="0"/>
      <c r="E448" t="s" s="0">
        <v>27</v>
      </c>
      <c r="F448" s="2" t="n">
        <v>1.0</v>
      </c>
      <c r="G448" t="s" s="0">
        <v>92</v>
      </c>
      <c r="H448" s="3" t="n">
        <v>132.3</v>
      </c>
      <c r="I448" s="3" t="n">
        <v>0.0</v>
      </c>
      <c r="K448" s="3" t="n">
        <v>132.3</v>
      </c>
      <c r="L448" s="3" t="n">
        <v>6.3</v>
      </c>
      <c r="M448" s="3" t="n">
        <v>132.3</v>
      </c>
      <c r="O448" t="s" s="0">
        <v>89</v>
      </c>
      <c r="P448" s="0"/>
      <c r="Q448" s="0"/>
      <c r="R448" s="0"/>
    </row>
    <row r="450" s="1" customFormat="true">
      <c r="A450" s="1" t="s">
        <v>713</v>
      </c>
      <c r="B450" s="1" t="s">
        <v>50</v>
      </c>
      <c r="N450" s="1" t="n">
        <v>3497.25</v>
      </c>
    </row>
    <row r="451"/>
    <row r="452">
      <c r="A452" t="s" s="0">
        <v>1553</v>
      </c>
      <c r="B452" t="s" s="0">
        <v>89</v>
      </c>
      <c r="C452" t="s" s="0">
        <v>170</v>
      </c>
      <c r="D452" s="0"/>
      <c r="E452" t="s" s="0">
        <v>15</v>
      </c>
      <c r="F452" s="2" t="n">
        <v>9.0</v>
      </c>
      <c r="G452" t="s" s="0">
        <v>120</v>
      </c>
      <c r="H452" s="3" t="n">
        <v>39.64</v>
      </c>
      <c r="I452" s="3" t="n">
        <v>0.0</v>
      </c>
      <c r="K452" s="3" t="n">
        <v>39.64</v>
      </c>
      <c r="L452" s="3" t="n">
        <v>16.99</v>
      </c>
      <c r="M452" s="3" t="n">
        <v>356.74</v>
      </c>
      <c r="O452" t="s" s="0">
        <v>89</v>
      </c>
      <c r="P452" s="0"/>
      <c r="Q452" s="0"/>
      <c r="R452" s="0"/>
    </row>
    <row r="453">
      <c r="A453" t="s" s="0">
        <v>1554</v>
      </c>
      <c r="B453" t="s" s="0">
        <v>89</v>
      </c>
      <c r="C453" t="s" s="0">
        <v>811</v>
      </c>
      <c r="D453" t="s" s="0">
        <v>578</v>
      </c>
      <c r="E453" t="s" s="0">
        <v>29</v>
      </c>
      <c r="F453" s="2" t="n">
        <v>1.0</v>
      </c>
      <c r="G453" t="s" s="0">
        <v>812</v>
      </c>
      <c r="H453" s="3" t="n">
        <v>66.15</v>
      </c>
      <c r="I453" s="3" t="n">
        <v>0.0</v>
      </c>
      <c r="K453" s="3" t="n">
        <v>66.15</v>
      </c>
      <c r="L453" s="3" t="n">
        <v>3.15</v>
      </c>
      <c r="M453" s="3" t="n">
        <v>66.15</v>
      </c>
      <c r="O453" t="s" s="0">
        <v>89</v>
      </c>
      <c r="P453" s="0"/>
      <c r="Q453" s="0"/>
      <c r="R453" s="0"/>
    </row>
    <row r="454">
      <c r="A454" t="s" s="0">
        <v>1555</v>
      </c>
      <c r="B454" t="s" s="0">
        <v>89</v>
      </c>
      <c r="C454" t="s" s="0">
        <v>837</v>
      </c>
      <c r="D454" t="s" s="0">
        <v>578</v>
      </c>
      <c r="E454" t="s" s="0">
        <v>29</v>
      </c>
      <c r="F454" s="2" t="n">
        <v>1.0</v>
      </c>
      <c r="G454" t="s" s="0">
        <v>812</v>
      </c>
      <c r="H454" s="3" t="n">
        <v>66.15</v>
      </c>
      <c r="I454" s="3" t="n">
        <v>0.0</v>
      </c>
      <c r="K454" s="3" t="n">
        <v>66.15</v>
      </c>
      <c r="L454" s="3" t="n">
        <v>3.15</v>
      </c>
      <c r="M454" s="3" t="n">
        <v>66.15</v>
      </c>
      <c r="O454" t="s" s="0">
        <v>89</v>
      </c>
      <c r="P454" s="0"/>
      <c r="Q454" s="0"/>
      <c r="R454" s="0"/>
    </row>
    <row r="455">
      <c r="A455" t="s" s="0">
        <v>1556</v>
      </c>
      <c r="B455" t="s" s="0">
        <v>89</v>
      </c>
      <c r="C455" t="s" s="0">
        <v>854</v>
      </c>
      <c r="D455" t="s" s="0">
        <v>578</v>
      </c>
      <c r="E455" t="s" s="0">
        <v>29</v>
      </c>
      <c r="F455" s="2" t="n">
        <v>4.0</v>
      </c>
      <c r="G455" t="s" s="0">
        <v>92</v>
      </c>
      <c r="H455" s="3" t="n">
        <v>66.15</v>
      </c>
      <c r="I455" s="3" t="n">
        <v>0.0</v>
      </c>
      <c r="K455" s="3" t="n">
        <v>66.15</v>
      </c>
      <c r="L455" s="3" t="n">
        <v>12.6</v>
      </c>
      <c r="M455" s="3" t="n">
        <v>264.6</v>
      </c>
      <c r="O455" t="s" s="0">
        <v>89</v>
      </c>
      <c r="P455" s="0"/>
      <c r="Q455" s="0"/>
      <c r="R455" s="0"/>
    </row>
    <row r="456">
      <c r="A456" t="s" s="0">
        <v>1557</v>
      </c>
      <c r="B456" t="s" s="0">
        <v>89</v>
      </c>
      <c r="C456" t="s" s="0">
        <v>889</v>
      </c>
      <c r="D456" t="s" s="0">
        <v>828</v>
      </c>
      <c r="E456" t="s" s="0">
        <v>29</v>
      </c>
      <c r="F456" s="2" t="n">
        <v>1.0</v>
      </c>
      <c r="G456" t="s" s="0">
        <v>812</v>
      </c>
      <c r="H456" s="3" t="n">
        <v>66.15</v>
      </c>
      <c r="I456" s="3" t="n">
        <v>17.33</v>
      </c>
      <c r="K456" s="3" t="n">
        <v>83.48</v>
      </c>
      <c r="L456" s="3" t="n">
        <v>3.98</v>
      </c>
      <c r="M456" s="3" t="n">
        <v>83.48</v>
      </c>
      <c r="O456" t="s" s="0">
        <v>89</v>
      </c>
      <c r="P456" s="0"/>
      <c r="Q456" s="0"/>
      <c r="R456" s="0"/>
    </row>
    <row r="457">
      <c r="A457" t="s" s="0">
        <v>1558</v>
      </c>
      <c r="B457" t="s" s="0">
        <v>89</v>
      </c>
      <c r="C457" t="s" s="0">
        <v>898</v>
      </c>
      <c r="D457" t="s" s="0">
        <v>899</v>
      </c>
      <c r="E457" t="s" s="0">
        <v>30</v>
      </c>
      <c r="F457" s="2" t="n">
        <v>9.0</v>
      </c>
      <c r="G457" t="s" s="0">
        <v>120</v>
      </c>
      <c r="H457" s="3" t="n">
        <v>21.0</v>
      </c>
      <c r="I457" s="3" t="n">
        <v>2.1</v>
      </c>
      <c r="K457" s="3" t="n">
        <v>23.1</v>
      </c>
      <c r="L457" s="3" t="n">
        <v>9.9</v>
      </c>
      <c r="M457" s="3" t="n">
        <v>207.9</v>
      </c>
      <c r="O457" t="s" s="0">
        <v>89</v>
      </c>
      <c r="P457" s="0"/>
      <c r="Q457" s="0"/>
      <c r="R457" s="0"/>
    </row>
    <row r="458">
      <c r="A458" t="s" s="0">
        <v>1559</v>
      </c>
      <c r="B458" t="s" s="0">
        <v>89</v>
      </c>
      <c r="C458" t="s" s="0">
        <v>920</v>
      </c>
      <c r="D458" t="s" s="0">
        <v>899</v>
      </c>
      <c r="E458" t="s" s="0">
        <v>31</v>
      </c>
      <c r="F458" s="2" t="n">
        <v>36.0</v>
      </c>
      <c r="G458" t="s" s="0">
        <v>120</v>
      </c>
      <c r="H458" s="3" t="n">
        <v>21.0</v>
      </c>
      <c r="I458" s="3" t="n">
        <v>2.1</v>
      </c>
      <c r="K458" s="3" t="n">
        <v>23.1</v>
      </c>
      <c r="L458" s="3" t="n">
        <v>39.6</v>
      </c>
      <c r="M458" s="3" t="n">
        <v>831.6</v>
      </c>
      <c r="O458" t="s" s="0">
        <v>89</v>
      </c>
      <c r="P458" s="0"/>
      <c r="Q458" s="0"/>
      <c r="R458" s="0"/>
    </row>
    <row r="459">
      <c r="A459" t="s" s="0">
        <v>1560</v>
      </c>
      <c r="B459" t="s" s="0">
        <v>89</v>
      </c>
      <c r="C459" t="s" s="0">
        <v>969</v>
      </c>
      <c r="D459" t="s" s="0">
        <v>436</v>
      </c>
      <c r="E459" t="s" s="0">
        <v>32</v>
      </c>
      <c r="F459" s="2" t="n">
        <v>9.0</v>
      </c>
      <c r="G459" t="s" s="0">
        <v>120</v>
      </c>
      <c r="H459" s="3" t="n">
        <v>3.64</v>
      </c>
      <c r="I459" s="3" t="n">
        <v>0.0</v>
      </c>
      <c r="K459" s="3" t="n">
        <v>3.64</v>
      </c>
      <c r="L459" s="3" t="n">
        <v>1.56</v>
      </c>
      <c r="M459" s="3" t="n">
        <v>32.74</v>
      </c>
      <c r="O459" t="s" s="0">
        <v>89</v>
      </c>
      <c r="P459" s="0"/>
      <c r="Q459" s="0"/>
      <c r="R459" s="0"/>
    </row>
    <row r="460">
      <c r="A460" t="s" s="0">
        <v>1561</v>
      </c>
      <c r="B460" t="s" s="0">
        <v>89</v>
      </c>
      <c r="C460" t="s" s="0">
        <v>994</v>
      </c>
      <c r="D460" t="s" s="0">
        <v>578</v>
      </c>
      <c r="E460" t="s" s="0">
        <v>32</v>
      </c>
      <c r="F460" s="2" t="n">
        <v>15.0</v>
      </c>
      <c r="G460" t="s" s="0">
        <v>114</v>
      </c>
      <c r="H460" s="3" t="n">
        <v>5.51</v>
      </c>
      <c r="I460" s="3" t="n">
        <v>0.0</v>
      </c>
      <c r="K460" s="3" t="n">
        <v>5.51</v>
      </c>
      <c r="L460" s="3" t="n">
        <v>3.94</v>
      </c>
      <c r="M460" s="3" t="n">
        <v>82.69</v>
      </c>
      <c r="O460" t="s" s="0">
        <v>89</v>
      </c>
      <c r="P460" s="0"/>
      <c r="Q460" s="0"/>
      <c r="R460" s="0"/>
    </row>
    <row r="461">
      <c r="A461" t="s" s="0">
        <v>1562</v>
      </c>
      <c r="B461" t="s" s="0">
        <v>89</v>
      </c>
      <c r="C461" t="s" s="0">
        <v>988</v>
      </c>
      <c r="D461" t="s" s="0">
        <v>578</v>
      </c>
      <c r="E461" t="s" s="0">
        <v>32</v>
      </c>
      <c r="F461" s="2" t="n">
        <v>9.0</v>
      </c>
      <c r="G461" t="s" s="0">
        <v>120</v>
      </c>
      <c r="H461" s="3" t="n">
        <v>50.16</v>
      </c>
      <c r="I461" s="3" t="n">
        <v>0.0</v>
      </c>
      <c r="K461" s="3" t="n">
        <v>50.16</v>
      </c>
      <c r="L461" s="3" t="n">
        <v>21.49</v>
      </c>
      <c r="M461" s="3" t="n">
        <v>451.47</v>
      </c>
      <c r="O461" t="s" s="0">
        <v>89</v>
      </c>
      <c r="P461" s="0"/>
      <c r="Q461" s="0"/>
      <c r="R461" s="0"/>
    </row>
    <row r="462">
      <c r="A462" t="s" s="0">
        <v>1563</v>
      </c>
      <c r="B462" t="s" s="0">
        <v>89</v>
      </c>
      <c r="C462" t="s" s="0">
        <v>1064</v>
      </c>
      <c r="D462" t="s" s="0">
        <v>436</v>
      </c>
      <c r="E462" t="s" s="0">
        <v>34</v>
      </c>
      <c r="F462" s="2" t="n">
        <v>9.0</v>
      </c>
      <c r="G462" t="s" s="0">
        <v>120</v>
      </c>
      <c r="H462" s="3" t="n">
        <v>18.48</v>
      </c>
      <c r="I462" s="3" t="n">
        <v>0.0</v>
      </c>
      <c r="K462" s="3" t="n">
        <v>18.48</v>
      </c>
      <c r="L462" s="3" t="n">
        <v>7.92</v>
      </c>
      <c r="M462" s="3" t="n">
        <v>166.32</v>
      </c>
      <c r="O462" t="s" s="0">
        <v>89</v>
      </c>
      <c r="P462" s="0"/>
      <c r="Q462" s="0"/>
      <c r="R462" s="0"/>
    </row>
    <row r="463">
      <c r="A463" t="s" s="0">
        <v>1564</v>
      </c>
      <c r="B463" t="s" s="0">
        <v>89</v>
      </c>
      <c r="C463" t="s" s="0">
        <v>1076</v>
      </c>
      <c r="D463" t="s" s="0">
        <v>1077</v>
      </c>
      <c r="E463" t="s" s="0">
        <v>34</v>
      </c>
      <c r="F463" s="2" t="n">
        <v>36.0</v>
      </c>
      <c r="G463" t="s" s="0">
        <v>120</v>
      </c>
      <c r="H463" s="3" t="n">
        <v>17.61</v>
      </c>
      <c r="I463" s="3" t="n">
        <v>0.0</v>
      </c>
      <c r="K463" s="3" t="n">
        <v>17.61</v>
      </c>
      <c r="L463" s="3" t="n">
        <v>30.2</v>
      </c>
      <c r="M463" s="3" t="n">
        <v>634.1</v>
      </c>
      <c r="O463" t="s" s="0">
        <v>89</v>
      </c>
      <c r="P463" s="0"/>
      <c r="Q463" s="0"/>
      <c r="R463" s="0"/>
    </row>
    <row r="464">
      <c r="A464" t="s" s="0">
        <v>1565</v>
      </c>
      <c r="B464" t="s" s="0">
        <v>89</v>
      </c>
      <c r="C464" t="s" s="0">
        <v>1106</v>
      </c>
      <c r="D464" t="s" s="0">
        <v>436</v>
      </c>
      <c r="E464" t="s" s="0">
        <v>34</v>
      </c>
      <c r="F464" s="2" t="n">
        <v>10.0</v>
      </c>
      <c r="G464" t="s" s="0">
        <v>114</v>
      </c>
      <c r="H464" s="3" t="n">
        <v>11.55</v>
      </c>
      <c r="I464" s="3" t="n">
        <v>0.0</v>
      </c>
      <c r="K464" s="3" t="n">
        <v>11.55</v>
      </c>
      <c r="L464" s="3" t="n">
        <v>5.5</v>
      </c>
      <c r="M464" s="3" t="n">
        <v>115.5</v>
      </c>
      <c r="O464" t="s" s="0">
        <v>89</v>
      </c>
      <c r="P464" s="0"/>
      <c r="Q464" s="0"/>
      <c r="R464" s="0"/>
    </row>
    <row r="465">
      <c r="A465" t="s" s="0">
        <v>1566</v>
      </c>
      <c r="B465" t="s" s="0">
        <v>89</v>
      </c>
      <c r="C465" t="s" s="0">
        <v>1112</v>
      </c>
      <c r="D465" t="s" s="0">
        <v>436</v>
      </c>
      <c r="E465" t="s" s="0">
        <v>34</v>
      </c>
      <c r="F465" s="2" t="n">
        <v>10.0</v>
      </c>
      <c r="G465" t="s" s="0">
        <v>120</v>
      </c>
      <c r="H465" s="3" t="n">
        <v>13.78</v>
      </c>
      <c r="I465" s="3" t="n">
        <v>0.0</v>
      </c>
      <c r="K465" s="3" t="n">
        <v>13.78</v>
      </c>
      <c r="L465" s="3" t="n">
        <v>6.56</v>
      </c>
      <c r="M465" s="3" t="n">
        <v>137.81</v>
      </c>
      <c r="O465" t="s" s="0">
        <v>89</v>
      </c>
      <c r="P465" s="0"/>
      <c r="Q465" s="0"/>
      <c r="R465" s="0"/>
    </row>
    <row r="467" s="1" customFormat="true">
      <c r="A467" s="1" t="s">
        <v>732</v>
      </c>
      <c r="B467" s="1" t="s">
        <v>51</v>
      </c>
      <c r="N467" s="1" t="n">
        <v>8007.46</v>
      </c>
    </row>
    <row r="468"/>
    <row r="469">
      <c r="A469" t="s" s="0">
        <v>1567</v>
      </c>
      <c r="B469" t="s" s="0">
        <v>89</v>
      </c>
      <c r="C469" t="s" s="0">
        <v>170</v>
      </c>
      <c r="D469" s="0"/>
      <c r="E469" t="s" s="0">
        <v>15</v>
      </c>
      <c r="F469" s="2" t="n">
        <v>14.5600004196167</v>
      </c>
      <c r="G469" t="s" s="0">
        <v>120</v>
      </c>
      <c r="H469" s="3" t="n">
        <v>39.64</v>
      </c>
      <c r="I469" s="3" t="n">
        <v>0.0</v>
      </c>
      <c r="K469" s="3" t="n">
        <v>39.64</v>
      </c>
      <c r="L469" s="3" t="n">
        <v>27.48</v>
      </c>
      <c r="M469" s="3" t="n">
        <v>577.12</v>
      </c>
      <c r="O469" t="s" s="0">
        <v>89</v>
      </c>
      <c r="P469" s="0"/>
      <c r="Q469" s="0"/>
      <c r="R469" s="0"/>
    </row>
    <row r="470">
      <c r="A470" t="s" s="0">
        <v>1568</v>
      </c>
      <c r="B470" t="s" s="0">
        <v>89</v>
      </c>
      <c r="C470" t="s" s="0">
        <v>201</v>
      </c>
      <c r="D470" s="0"/>
      <c r="E470" t="s" s="0">
        <v>15</v>
      </c>
      <c r="F470" s="2" t="n">
        <v>8.0</v>
      </c>
      <c r="G470" t="s" s="0">
        <v>120</v>
      </c>
      <c r="H470" s="3" t="n">
        <v>11.89</v>
      </c>
      <c r="I470" s="3" t="n">
        <v>0.0</v>
      </c>
      <c r="K470" s="3" t="n">
        <v>11.89</v>
      </c>
      <c r="L470" s="3" t="n">
        <v>4.53</v>
      </c>
      <c r="M470" s="3" t="n">
        <v>95.13</v>
      </c>
      <c r="O470" t="s" s="0">
        <v>89</v>
      </c>
      <c r="P470" s="0"/>
      <c r="Q470" s="0"/>
      <c r="R470" s="0"/>
    </row>
    <row r="471">
      <c r="A471" t="s" s="0">
        <v>1569</v>
      </c>
      <c r="B471" t="s" s="0">
        <v>89</v>
      </c>
      <c r="C471" t="s" s="0">
        <v>214</v>
      </c>
      <c r="D471" s="0"/>
      <c r="E471" t="s" s="0">
        <v>15</v>
      </c>
      <c r="F471" s="2" t="n">
        <v>1.0</v>
      </c>
      <c r="G471" t="s" s="0">
        <v>150</v>
      </c>
      <c r="H471" s="3" t="n">
        <v>1942.5</v>
      </c>
      <c r="I471" s="3" t="n">
        <v>0.0</v>
      </c>
      <c r="K471" s="3" t="n">
        <v>1942.5</v>
      </c>
      <c r="L471" s="3" t="n">
        <v>92.5</v>
      </c>
      <c r="M471" s="3" t="n">
        <v>1942.5</v>
      </c>
      <c r="O471" t="s" s="0">
        <v>89</v>
      </c>
      <c r="P471" s="0"/>
      <c r="Q471" s="0"/>
      <c r="R471" s="0"/>
    </row>
    <row r="472">
      <c r="A472" t="s" s="0">
        <v>1570</v>
      </c>
      <c r="B472" t="s" s="0">
        <v>89</v>
      </c>
      <c r="C472" t="s" s="0">
        <v>562</v>
      </c>
      <c r="D472" t="s" s="0">
        <v>465</v>
      </c>
      <c r="E472" t="s" s="0">
        <v>22</v>
      </c>
      <c r="F472" s="2" t="n">
        <v>8.0</v>
      </c>
      <c r="G472" t="s" s="0">
        <v>120</v>
      </c>
      <c r="H472" s="3" t="n">
        <v>20.16</v>
      </c>
      <c r="I472" s="3" t="n">
        <v>3.51</v>
      </c>
      <c r="K472" s="3" t="n">
        <v>23.67</v>
      </c>
      <c r="L472" s="3" t="n">
        <v>9.02</v>
      </c>
      <c r="M472" s="3" t="n">
        <v>189.34</v>
      </c>
      <c r="O472" t="s" s="0">
        <v>89</v>
      </c>
      <c r="P472" s="0"/>
      <c r="Q472" s="0"/>
      <c r="R472" s="0"/>
    </row>
    <row r="473">
      <c r="A473" t="s" s="0">
        <v>1571</v>
      </c>
      <c r="B473" t="s" s="0">
        <v>89</v>
      </c>
      <c r="C473" t="s" s="0">
        <v>618</v>
      </c>
      <c r="D473" t="s" s="0">
        <v>578</v>
      </c>
      <c r="E473" t="s" s="0">
        <v>24</v>
      </c>
      <c r="F473" s="2" t="n">
        <v>1.5</v>
      </c>
      <c r="G473" t="s" s="0">
        <v>92</v>
      </c>
      <c r="H473" s="3" t="n">
        <v>123.48</v>
      </c>
      <c r="I473" s="3" t="n">
        <v>0.0</v>
      </c>
      <c r="K473" s="3" t="n">
        <v>123.48</v>
      </c>
      <c r="L473" s="3" t="n">
        <v>8.82</v>
      </c>
      <c r="M473" s="3" t="n">
        <v>185.22</v>
      </c>
      <c r="O473" t="s" s="0">
        <v>89</v>
      </c>
      <c r="P473" s="0"/>
      <c r="Q473" s="0"/>
      <c r="R473" s="0"/>
    </row>
    <row r="474">
      <c r="A474" t="s" s="0">
        <v>1572</v>
      </c>
      <c r="B474" t="s" s="0">
        <v>89</v>
      </c>
      <c r="C474" t="s" s="0">
        <v>700</v>
      </c>
      <c r="D474" t="s" s="0">
        <v>578</v>
      </c>
      <c r="E474" t="s" s="0">
        <v>26</v>
      </c>
      <c r="F474" s="2" t="n">
        <v>1.0</v>
      </c>
      <c r="G474" t="s" s="0">
        <v>92</v>
      </c>
      <c r="H474" s="3" t="n">
        <v>165.38</v>
      </c>
      <c r="I474" s="3" t="n">
        <v>0.0</v>
      </c>
      <c r="K474" s="3" t="n">
        <v>165.38</v>
      </c>
      <c r="L474" s="3" t="n">
        <v>7.88</v>
      </c>
      <c r="M474" s="3" t="n">
        <v>165.38</v>
      </c>
      <c r="O474" t="s" s="0">
        <v>89</v>
      </c>
      <c r="P474" s="0"/>
      <c r="Q474" s="0"/>
      <c r="R474" s="0"/>
    </row>
    <row r="475">
      <c r="A475" t="s" s="0">
        <v>1573</v>
      </c>
      <c r="B475" t="s" s="0">
        <v>89</v>
      </c>
      <c r="C475" t="s" s="0">
        <v>811</v>
      </c>
      <c r="D475" t="s" s="0">
        <v>578</v>
      </c>
      <c r="E475" t="s" s="0">
        <v>29</v>
      </c>
      <c r="F475" s="2" t="n">
        <v>2.0</v>
      </c>
      <c r="G475" t="s" s="0">
        <v>812</v>
      </c>
      <c r="H475" s="3" t="n">
        <v>66.15</v>
      </c>
      <c r="I475" s="3" t="n">
        <v>0.0</v>
      </c>
      <c r="K475" s="3" t="n">
        <v>66.15</v>
      </c>
      <c r="L475" s="3" t="n">
        <v>6.3</v>
      </c>
      <c r="M475" s="3" t="n">
        <v>132.3</v>
      </c>
      <c r="O475" t="s" s="0">
        <v>89</v>
      </c>
      <c r="P475" s="0"/>
      <c r="Q475" s="0"/>
      <c r="R475" s="0"/>
    </row>
    <row r="476">
      <c r="A476" t="s" s="0">
        <v>1574</v>
      </c>
      <c r="B476" t="s" s="0">
        <v>89</v>
      </c>
      <c r="C476" t="s" s="0">
        <v>837</v>
      </c>
      <c r="D476" t="s" s="0">
        <v>578</v>
      </c>
      <c r="E476" t="s" s="0">
        <v>29</v>
      </c>
      <c r="F476" s="2" t="n">
        <v>2.0</v>
      </c>
      <c r="G476" t="s" s="0">
        <v>812</v>
      </c>
      <c r="H476" s="3" t="n">
        <v>66.15</v>
      </c>
      <c r="I476" s="3" t="n">
        <v>0.0</v>
      </c>
      <c r="K476" s="3" t="n">
        <v>66.15</v>
      </c>
      <c r="L476" s="3" t="n">
        <v>6.3</v>
      </c>
      <c r="M476" s="3" t="n">
        <v>132.3</v>
      </c>
      <c r="O476" t="s" s="0">
        <v>89</v>
      </c>
      <c r="P476" s="0"/>
      <c r="Q476" s="0"/>
      <c r="R476" s="0"/>
    </row>
    <row r="477">
      <c r="A477" t="s" s="0">
        <v>1575</v>
      </c>
      <c r="B477" t="s" s="0">
        <v>89</v>
      </c>
      <c r="C477" t="s" s="0">
        <v>854</v>
      </c>
      <c r="D477" t="s" s="0">
        <v>578</v>
      </c>
      <c r="E477" t="s" s="0">
        <v>29</v>
      </c>
      <c r="F477" s="2" t="n">
        <v>6.0</v>
      </c>
      <c r="G477" t="s" s="0">
        <v>92</v>
      </c>
      <c r="H477" s="3" t="n">
        <v>66.15</v>
      </c>
      <c r="I477" s="3" t="n">
        <v>0.0</v>
      </c>
      <c r="K477" s="3" t="n">
        <v>66.15</v>
      </c>
      <c r="L477" s="3" t="n">
        <v>18.9</v>
      </c>
      <c r="M477" s="3" t="n">
        <v>396.9</v>
      </c>
      <c r="O477" t="s" s="0">
        <v>89</v>
      </c>
      <c r="P477" s="0"/>
      <c r="Q477" s="0"/>
      <c r="R477" s="0"/>
    </row>
    <row r="478">
      <c r="A478" t="s" s="0">
        <v>779</v>
      </c>
      <c r="B478" t="s" s="0">
        <v>89</v>
      </c>
      <c r="C478" t="s" s="0">
        <v>872</v>
      </c>
      <c r="D478" t="s" s="0">
        <v>578</v>
      </c>
      <c r="E478" t="s" s="0">
        <v>29</v>
      </c>
      <c r="F478" s="2" t="n">
        <v>1.0</v>
      </c>
      <c r="G478" t="s" s="0">
        <v>812</v>
      </c>
      <c r="H478" s="3" t="n">
        <v>66.15</v>
      </c>
      <c r="I478" s="3" t="n">
        <v>0.0</v>
      </c>
      <c r="K478" s="3" t="n">
        <v>66.15</v>
      </c>
      <c r="L478" s="3" t="n">
        <v>3.15</v>
      </c>
      <c r="M478" s="3" t="n">
        <v>66.15</v>
      </c>
      <c r="O478" t="s" s="0">
        <v>89</v>
      </c>
      <c r="P478" s="0"/>
      <c r="Q478" s="0"/>
      <c r="R478" s="0"/>
    </row>
    <row r="479">
      <c r="A479" t="s" s="0">
        <v>782</v>
      </c>
      <c r="B479" t="s" s="0">
        <v>89</v>
      </c>
      <c r="C479" t="s" s="0">
        <v>893</v>
      </c>
      <c r="D479" t="s" s="0">
        <v>578</v>
      </c>
      <c r="E479" t="s" s="0">
        <v>29</v>
      </c>
      <c r="F479" s="2" t="n">
        <v>1.0</v>
      </c>
      <c r="G479" t="s" s="0">
        <v>812</v>
      </c>
      <c r="H479" s="3" t="n">
        <v>66.15</v>
      </c>
      <c r="I479" s="3" t="n">
        <v>0.0</v>
      </c>
      <c r="K479" s="3" t="n">
        <v>66.15</v>
      </c>
      <c r="L479" s="3" t="n">
        <v>3.15</v>
      </c>
      <c r="M479" s="3" t="n">
        <v>66.15</v>
      </c>
      <c r="O479" t="s" s="0">
        <v>89</v>
      </c>
      <c r="P479" s="0"/>
      <c r="Q479" s="0"/>
      <c r="R479" s="0"/>
    </row>
    <row r="480">
      <c r="A480" t="s" s="0">
        <v>785</v>
      </c>
      <c r="B480" t="s" s="0">
        <v>89</v>
      </c>
      <c r="C480" t="s" s="0">
        <v>898</v>
      </c>
      <c r="D480" t="s" s="0">
        <v>899</v>
      </c>
      <c r="E480" t="s" s="0">
        <v>30</v>
      </c>
      <c r="F480" s="2" t="n">
        <v>14.5600004196167</v>
      </c>
      <c r="G480" t="s" s="0">
        <v>120</v>
      </c>
      <c r="H480" s="3" t="n">
        <v>21.0</v>
      </c>
      <c r="I480" s="3" t="n">
        <v>2.1</v>
      </c>
      <c r="K480" s="3" t="n">
        <v>23.1</v>
      </c>
      <c r="L480" s="3" t="n">
        <v>16.02</v>
      </c>
      <c r="M480" s="3" t="n">
        <v>336.34</v>
      </c>
      <c r="O480" t="s" s="0">
        <v>89</v>
      </c>
      <c r="P480" s="0"/>
      <c r="Q480" s="0"/>
      <c r="R480" s="0"/>
    </row>
    <row r="481">
      <c r="A481" t="s" s="0">
        <v>795</v>
      </c>
      <c r="B481" t="s" s="0">
        <v>89</v>
      </c>
      <c r="C481" t="s" s="0">
        <v>934</v>
      </c>
      <c r="D481" t="s" s="0">
        <v>935</v>
      </c>
      <c r="E481" t="s" s="0">
        <v>31</v>
      </c>
      <c r="F481" s="2" t="n">
        <v>55.0</v>
      </c>
      <c r="G481" t="s" s="0">
        <v>120</v>
      </c>
      <c r="H481" s="3" t="n">
        <v>4.2</v>
      </c>
      <c r="I481" s="3" t="n">
        <v>1.05</v>
      </c>
      <c r="K481" s="3" t="n">
        <v>5.25</v>
      </c>
      <c r="L481" s="3" t="n">
        <v>13.75</v>
      </c>
      <c r="M481" s="3" t="n">
        <v>288.75</v>
      </c>
      <c r="O481" t="s" s="0">
        <v>89</v>
      </c>
      <c r="P481" s="0"/>
      <c r="Q481" s="0"/>
      <c r="R481" s="0"/>
    </row>
    <row r="482">
      <c r="A482" t="s" s="0">
        <v>798</v>
      </c>
      <c r="B482" t="s" s="0">
        <v>89</v>
      </c>
      <c r="C482" t="s" s="0">
        <v>920</v>
      </c>
      <c r="D482" t="s" s="0">
        <v>899</v>
      </c>
      <c r="E482" t="s" s="0">
        <v>31</v>
      </c>
      <c r="F482" s="2" t="n">
        <v>40.0</v>
      </c>
      <c r="G482" t="s" s="0">
        <v>120</v>
      </c>
      <c r="H482" s="3" t="n">
        <v>21.0</v>
      </c>
      <c r="I482" s="3" t="n">
        <v>2.1</v>
      </c>
      <c r="K482" s="3" t="n">
        <v>23.1</v>
      </c>
      <c r="L482" s="3" t="n">
        <v>44.0</v>
      </c>
      <c r="M482" s="3" t="n">
        <v>924.0</v>
      </c>
      <c r="O482" t="s" s="0">
        <v>89</v>
      </c>
      <c r="P482" s="0"/>
      <c r="Q482" s="0"/>
      <c r="R482" s="0"/>
    </row>
    <row r="483">
      <c r="A483" t="s" s="0">
        <v>1576</v>
      </c>
      <c r="B483" t="s" s="0">
        <v>89</v>
      </c>
      <c r="C483" t="s" s="0">
        <v>969</v>
      </c>
      <c r="D483" t="s" s="0">
        <v>436</v>
      </c>
      <c r="E483" t="s" s="0">
        <v>32</v>
      </c>
      <c r="F483" s="2" t="n">
        <v>14.5600004196167</v>
      </c>
      <c r="G483" t="s" s="0">
        <v>120</v>
      </c>
      <c r="H483" s="3" t="n">
        <v>3.64</v>
      </c>
      <c r="I483" s="3" t="n">
        <v>0.0</v>
      </c>
      <c r="K483" s="3" t="n">
        <v>3.64</v>
      </c>
      <c r="L483" s="3" t="n">
        <v>2.52</v>
      </c>
      <c r="M483" s="3" t="n">
        <v>52.97</v>
      </c>
      <c r="O483" t="s" s="0">
        <v>89</v>
      </c>
      <c r="P483" s="0"/>
      <c r="Q483" s="0"/>
      <c r="R483" s="0"/>
    </row>
    <row r="484">
      <c r="A484" t="s" s="0">
        <v>1577</v>
      </c>
      <c r="B484" t="s" s="0">
        <v>89</v>
      </c>
      <c r="C484" t="s" s="0">
        <v>994</v>
      </c>
      <c r="D484" t="s" s="0">
        <v>578</v>
      </c>
      <c r="E484" t="s" s="0">
        <v>32</v>
      </c>
      <c r="F484" s="2" t="n">
        <v>15.319999694824219</v>
      </c>
      <c r="G484" t="s" s="0">
        <v>114</v>
      </c>
      <c r="H484" s="3" t="n">
        <v>5.51</v>
      </c>
      <c r="I484" s="3" t="n">
        <v>0.0</v>
      </c>
      <c r="K484" s="3" t="n">
        <v>5.51</v>
      </c>
      <c r="L484" s="3" t="n">
        <v>4.02</v>
      </c>
      <c r="M484" s="3" t="n">
        <v>84.45</v>
      </c>
      <c r="O484" t="s" s="0">
        <v>89</v>
      </c>
      <c r="P484" s="0"/>
      <c r="Q484" s="0"/>
      <c r="R484" s="0"/>
    </row>
    <row r="485">
      <c r="A485" t="s" s="0">
        <v>1578</v>
      </c>
      <c r="B485" t="s" s="0">
        <v>89</v>
      </c>
      <c r="C485" t="s" s="0">
        <v>988</v>
      </c>
      <c r="D485" t="s" s="0">
        <v>578</v>
      </c>
      <c r="E485" t="s" s="0">
        <v>32</v>
      </c>
      <c r="F485" s="2" t="n">
        <v>14.5600004196167</v>
      </c>
      <c r="G485" t="s" s="0">
        <v>120</v>
      </c>
      <c r="H485" s="3" t="n">
        <v>50.16</v>
      </c>
      <c r="I485" s="3" t="n">
        <v>0.0</v>
      </c>
      <c r="K485" s="3" t="n">
        <v>50.16</v>
      </c>
      <c r="L485" s="3" t="n">
        <v>34.78</v>
      </c>
      <c r="M485" s="3" t="n">
        <v>730.38</v>
      </c>
      <c r="O485" t="s" s="0">
        <v>89</v>
      </c>
      <c r="P485" s="0"/>
      <c r="Q485" s="0"/>
      <c r="R485" s="0"/>
    </row>
    <row r="486">
      <c r="A486" t="s" s="0">
        <v>1579</v>
      </c>
      <c r="B486" t="s" s="0">
        <v>89</v>
      </c>
      <c r="C486" t="s" s="0">
        <v>1064</v>
      </c>
      <c r="D486" t="s" s="0">
        <v>436</v>
      </c>
      <c r="E486" t="s" s="0">
        <v>34</v>
      </c>
      <c r="F486" s="2" t="n">
        <v>14.5600004196167</v>
      </c>
      <c r="G486" t="s" s="0">
        <v>120</v>
      </c>
      <c r="H486" s="3" t="n">
        <v>18.48</v>
      </c>
      <c r="I486" s="3" t="n">
        <v>0.0</v>
      </c>
      <c r="K486" s="3" t="n">
        <v>18.48</v>
      </c>
      <c r="L486" s="3" t="n">
        <v>12.81</v>
      </c>
      <c r="M486" s="3" t="n">
        <v>269.07</v>
      </c>
      <c r="O486" t="s" s="0">
        <v>89</v>
      </c>
      <c r="P486" s="0"/>
      <c r="Q486" s="0"/>
      <c r="R486" s="0"/>
    </row>
    <row r="487">
      <c r="A487" t="s" s="0">
        <v>1580</v>
      </c>
      <c r="B487" t="s" s="0">
        <v>89</v>
      </c>
      <c r="C487" t="s" s="0">
        <v>1076</v>
      </c>
      <c r="D487" t="s" s="0">
        <v>1077</v>
      </c>
      <c r="E487" t="s" s="0">
        <v>34</v>
      </c>
      <c r="F487" s="2" t="n">
        <v>55.0</v>
      </c>
      <c r="G487" t="s" s="0">
        <v>120</v>
      </c>
      <c r="H487" s="3" t="n">
        <v>17.61</v>
      </c>
      <c r="I487" s="3" t="n">
        <v>0.0</v>
      </c>
      <c r="K487" s="3" t="n">
        <v>17.61</v>
      </c>
      <c r="L487" s="3" t="n">
        <v>46.14</v>
      </c>
      <c r="M487" s="3" t="n">
        <v>968.76</v>
      </c>
      <c r="O487" t="s" s="0">
        <v>89</v>
      </c>
      <c r="P487" s="0"/>
      <c r="Q487" s="0"/>
      <c r="R487" s="0"/>
    </row>
    <row r="488">
      <c r="A488" t="s" s="0">
        <v>1581</v>
      </c>
      <c r="B488" t="s" s="0">
        <v>89</v>
      </c>
      <c r="C488" t="s" s="0">
        <v>1090</v>
      </c>
      <c r="D488" t="s" s="0">
        <v>436</v>
      </c>
      <c r="E488" t="s" s="0">
        <v>34</v>
      </c>
      <c r="F488" s="2" t="n">
        <v>1.0</v>
      </c>
      <c r="G488" t="s" s="0">
        <v>92</v>
      </c>
      <c r="H488" s="3" t="n">
        <v>115.5</v>
      </c>
      <c r="I488" s="3" t="n">
        <v>0.0</v>
      </c>
      <c r="K488" s="3" t="n">
        <v>115.5</v>
      </c>
      <c r="L488" s="3" t="n">
        <v>5.5</v>
      </c>
      <c r="M488" s="3" t="n">
        <v>115.5</v>
      </c>
      <c r="O488" t="s" s="0">
        <v>89</v>
      </c>
      <c r="P488" s="0"/>
      <c r="Q488" s="0"/>
      <c r="R488" s="0"/>
    </row>
    <row r="489">
      <c r="A489" t="s" s="0">
        <v>1582</v>
      </c>
      <c r="B489" t="s" s="0">
        <v>89</v>
      </c>
      <c r="C489" t="s" s="0">
        <v>1106</v>
      </c>
      <c r="D489" t="s" s="0">
        <v>436</v>
      </c>
      <c r="E489" t="s" s="0">
        <v>34</v>
      </c>
      <c r="F489" s="2" t="n">
        <v>25.0</v>
      </c>
      <c r="G489" t="s" s="0">
        <v>114</v>
      </c>
      <c r="H489" s="3" t="n">
        <v>11.55</v>
      </c>
      <c r="I489" s="3" t="n">
        <v>0.0</v>
      </c>
      <c r="K489" s="3" t="n">
        <v>11.55</v>
      </c>
      <c r="L489" s="3" t="n">
        <v>13.75</v>
      </c>
      <c r="M489" s="3" t="n">
        <v>288.75</v>
      </c>
      <c r="O489" t="s" s="0">
        <v>89</v>
      </c>
      <c r="P489" s="0"/>
      <c r="Q489" s="0"/>
      <c r="R489" s="0"/>
    </row>
    <row r="491" s="1" customFormat="true">
      <c r="A491" s="1" t="s">
        <v>807</v>
      </c>
      <c r="B491" s="1" t="s">
        <v>52</v>
      </c>
      <c r="N491" s="1" t="n">
        <v>2083.36</v>
      </c>
    </row>
    <row r="492"/>
    <row r="493">
      <c r="A493" t="s" s="0">
        <v>1583</v>
      </c>
      <c r="B493" t="s" s="0">
        <v>89</v>
      </c>
      <c r="C493" t="s" s="0">
        <v>170</v>
      </c>
      <c r="D493" s="0"/>
      <c r="E493" t="s" s="0">
        <v>15</v>
      </c>
      <c r="F493" s="2" t="n">
        <v>2.890000104904175</v>
      </c>
      <c r="G493" t="s" s="0">
        <v>120</v>
      </c>
      <c r="H493" s="3" t="n">
        <v>39.64</v>
      </c>
      <c r="I493" s="3" t="n">
        <v>0.0</v>
      </c>
      <c r="K493" s="3" t="n">
        <v>39.64</v>
      </c>
      <c r="L493" s="3" t="n">
        <v>5.45</v>
      </c>
      <c r="M493" s="3" t="n">
        <v>114.55</v>
      </c>
      <c r="O493" t="s" s="0">
        <v>89</v>
      </c>
      <c r="P493" s="0"/>
      <c r="Q493" s="0"/>
      <c r="R493" s="0"/>
    </row>
    <row r="494">
      <c r="A494" t="s" s="0">
        <v>1584</v>
      </c>
      <c r="B494" t="s" s="0">
        <v>89</v>
      </c>
      <c r="C494" t="s" s="0">
        <v>615</v>
      </c>
      <c r="D494" t="s" s="0">
        <v>578</v>
      </c>
      <c r="E494" t="s" s="0">
        <v>24</v>
      </c>
      <c r="F494" s="2" t="n">
        <v>1.5</v>
      </c>
      <c r="G494" t="s" s="0">
        <v>92</v>
      </c>
      <c r="H494" s="3" t="n">
        <v>123.48</v>
      </c>
      <c r="I494" s="3" t="n">
        <v>0.0</v>
      </c>
      <c r="K494" s="3" t="n">
        <v>123.48</v>
      </c>
      <c r="L494" s="3" t="n">
        <v>8.82</v>
      </c>
      <c r="M494" s="3" t="n">
        <v>185.22</v>
      </c>
      <c r="O494" t="s" s="0">
        <v>89</v>
      </c>
      <c r="P494" s="0"/>
      <c r="Q494" s="0"/>
      <c r="R494" s="0"/>
    </row>
    <row r="495">
      <c r="A495" t="s" s="0">
        <v>1585</v>
      </c>
      <c r="B495" t="s" s="0">
        <v>89</v>
      </c>
      <c r="C495" t="s" s="0">
        <v>817</v>
      </c>
      <c r="D495" t="s" s="0">
        <v>578</v>
      </c>
      <c r="E495" t="s" s="0">
        <v>29</v>
      </c>
      <c r="F495" s="2" t="n">
        <v>5.0</v>
      </c>
      <c r="G495" t="s" s="0">
        <v>812</v>
      </c>
      <c r="H495" s="3" t="n">
        <v>66.15</v>
      </c>
      <c r="I495" s="3" t="n">
        <v>0.0</v>
      </c>
      <c r="K495" s="3" t="n">
        <v>66.15</v>
      </c>
      <c r="L495" s="3" t="n">
        <v>15.75</v>
      </c>
      <c r="M495" s="3" t="n">
        <v>330.75</v>
      </c>
      <c r="O495" t="s" s="0">
        <v>89</v>
      </c>
      <c r="P495" s="0"/>
      <c r="Q495" s="0"/>
      <c r="R495" s="0"/>
    </row>
    <row r="496">
      <c r="A496" t="s" s="0">
        <v>1586</v>
      </c>
      <c r="B496" t="s" s="0">
        <v>89</v>
      </c>
      <c r="C496" t="s" s="0">
        <v>827</v>
      </c>
      <c r="D496" t="s" s="0">
        <v>832</v>
      </c>
      <c r="E496" t="s" s="0">
        <v>29</v>
      </c>
      <c r="F496" s="2" t="n">
        <v>1.0</v>
      </c>
      <c r="G496" t="s" s="0">
        <v>812</v>
      </c>
      <c r="H496" s="3" t="n">
        <v>66.15</v>
      </c>
      <c r="I496" s="3" t="n">
        <v>33.08</v>
      </c>
      <c r="K496" s="3" t="n">
        <v>99.23</v>
      </c>
      <c r="L496" s="3" t="n">
        <v>4.73</v>
      </c>
      <c r="M496" s="3" t="n">
        <v>99.23</v>
      </c>
      <c r="O496" t="s" s="0">
        <v>89</v>
      </c>
      <c r="P496" s="0"/>
      <c r="Q496" s="0"/>
      <c r="R496" t="s" s="0">
        <v>833</v>
      </c>
    </row>
    <row r="497">
      <c r="A497" t="s" s="0">
        <v>1587</v>
      </c>
      <c r="B497" t="s" s="0">
        <v>89</v>
      </c>
      <c r="C497" t="s" s="0">
        <v>837</v>
      </c>
      <c r="D497" t="s" s="0">
        <v>578</v>
      </c>
      <c r="E497" t="s" s="0">
        <v>29</v>
      </c>
      <c r="F497" s="2" t="n">
        <v>1.0</v>
      </c>
      <c r="G497" t="s" s="0">
        <v>812</v>
      </c>
      <c r="H497" s="3" t="n">
        <v>66.15</v>
      </c>
      <c r="I497" s="3" t="n">
        <v>0.0</v>
      </c>
      <c r="K497" s="3" t="n">
        <v>66.15</v>
      </c>
      <c r="L497" s="3" t="n">
        <v>3.15</v>
      </c>
      <c r="M497" s="3" t="n">
        <v>66.15</v>
      </c>
      <c r="O497" t="s" s="0">
        <v>89</v>
      </c>
      <c r="P497" s="0"/>
      <c r="Q497" s="0"/>
      <c r="R497" s="0"/>
    </row>
    <row r="498">
      <c r="A498" t="s" s="0">
        <v>1588</v>
      </c>
      <c r="B498" t="s" s="0">
        <v>89</v>
      </c>
      <c r="C498" t="s" s="0">
        <v>866</v>
      </c>
      <c r="D498" t="s" s="0">
        <v>578</v>
      </c>
      <c r="E498" t="s" s="0">
        <v>29</v>
      </c>
      <c r="F498" s="2" t="n">
        <v>1.0</v>
      </c>
      <c r="G498" t="s" s="0">
        <v>812</v>
      </c>
      <c r="H498" s="3" t="n">
        <v>82.69</v>
      </c>
      <c r="I498" s="3" t="n">
        <v>0.0</v>
      </c>
      <c r="K498" s="3" t="n">
        <v>82.69</v>
      </c>
      <c r="L498" s="3" t="n">
        <v>3.94</v>
      </c>
      <c r="M498" s="3" t="n">
        <v>82.69</v>
      </c>
      <c r="O498" t="s" s="0">
        <v>89</v>
      </c>
      <c r="P498" s="0"/>
      <c r="Q498" s="0"/>
      <c r="R498" s="0"/>
    </row>
    <row r="499">
      <c r="A499" t="s" s="0">
        <v>1589</v>
      </c>
      <c r="B499" t="s" s="0">
        <v>89</v>
      </c>
      <c r="C499" t="s" s="0">
        <v>898</v>
      </c>
      <c r="D499" t="s" s="0">
        <v>899</v>
      </c>
      <c r="E499" t="s" s="0">
        <v>30</v>
      </c>
      <c r="F499" s="2" t="n">
        <v>2.890000104904175</v>
      </c>
      <c r="G499" t="s" s="0">
        <v>120</v>
      </c>
      <c r="H499" s="3" t="n">
        <v>21.0</v>
      </c>
      <c r="I499" s="3" t="n">
        <v>2.1</v>
      </c>
      <c r="K499" s="3" t="n">
        <v>23.1</v>
      </c>
      <c r="L499" s="3" t="n">
        <v>3.18</v>
      </c>
      <c r="M499" s="3" t="n">
        <v>66.76</v>
      </c>
      <c r="O499" t="s" s="0">
        <v>89</v>
      </c>
      <c r="P499" s="0"/>
      <c r="Q499" s="0"/>
      <c r="R499" s="0"/>
    </row>
    <row r="500">
      <c r="A500" t="s" s="0">
        <v>1590</v>
      </c>
      <c r="B500" t="s" s="0">
        <v>89</v>
      </c>
      <c r="C500" t="s" s="0">
        <v>934</v>
      </c>
      <c r="D500" t="s" s="0">
        <v>935</v>
      </c>
      <c r="E500" t="s" s="0">
        <v>31</v>
      </c>
      <c r="F500" s="2" t="n">
        <v>16.31999969482422</v>
      </c>
      <c r="G500" t="s" s="0">
        <v>120</v>
      </c>
      <c r="H500" s="3" t="n">
        <v>4.2</v>
      </c>
      <c r="I500" s="3" t="n">
        <v>1.05</v>
      </c>
      <c r="K500" s="3" t="n">
        <v>5.25</v>
      </c>
      <c r="L500" s="3" t="n">
        <v>4.08</v>
      </c>
      <c r="M500" s="3" t="n">
        <v>85.68</v>
      </c>
      <c r="O500" t="s" s="0">
        <v>89</v>
      </c>
      <c r="P500" s="0"/>
      <c r="Q500" s="0"/>
      <c r="R500" s="0"/>
    </row>
    <row r="501">
      <c r="A501" t="s" s="0">
        <v>1591</v>
      </c>
      <c r="B501" t="s" s="0">
        <v>89</v>
      </c>
      <c r="C501" t="s" s="0">
        <v>920</v>
      </c>
      <c r="D501" t="s" s="0">
        <v>899</v>
      </c>
      <c r="E501" t="s" s="0">
        <v>31</v>
      </c>
      <c r="F501" s="2" t="n">
        <v>16.31999969482422</v>
      </c>
      <c r="G501" t="s" s="0">
        <v>120</v>
      </c>
      <c r="H501" s="3" t="n">
        <v>21.0</v>
      </c>
      <c r="I501" s="3" t="n">
        <v>2.1</v>
      </c>
      <c r="K501" s="3" t="n">
        <v>23.1</v>
      </c>
      <c r="L501" s="3" t="n">
        <v>17.95</v>
      </c>
      <c r="M501" s="3" t="n">
        <v>376.99</v>
      </c>
      <c r="O501" t="s" s="0">
        <v>89</v>
      </c>
      <c r="P501" s="0"/>
      <c r="Q501" s="0"/>
      <c r="R501" s="0"/>
    </row>
    <row r="502">
      <c r="A502" t="s" s="0">
        <v>1592</v>
      </c>
      <c r="B502" t="s" s="0">
        <v>89</v>
      </c>
      <c r="C502" t="s" s="0">
        <v>973</v>
      </c>
      <c r="D502" t="s" s="0">
        <v>974</v>
      </c>
      <c r="E502" t="s" s="0">
        <v>32</v>
      </c>
      <c r="F502" s="2" t="n">
        <v>0.0</v>
      </c>
      <c r="G502" t="s" s="0">
        <v>120</v>
      </c>
      <c r="H502" s="3" t="n">
        <v>0.0</v>
      </c>
      <c r="I502" s="3" t="n">
        <v>0.0</v>
      </c>
      <c r="K502" s="3" t="n">
        <v>0.0</v>
      </c>
      <c r="L502" s="3" t="n">
        <v>0.0</v>
      </c>
      <c r="M502" s="3" t="n">
        <v>0.0</v>
      </c>
      <c r="O502" t="s" s="0">
        <v>89</v>
      </c>
      <c r="P502" s="0"/>
      <c r="Q502" s="0"/>
      <c r="R502" s="0"/>
    </row>
    <row r="503">
      <c r="A503" t="s" s="0">
        <v>1593</v>
      </c>
      <c r="B503" t="s" s="0">
        <v>89</v>
      </c>
      <c r="C503" t="s" s="0">
        <v>994</v>
      </c>
      <c r="D503" t="s" s="0">
        <v>578</v>
      </c>
      <c r="E503" t="s" s="0">
        <v>32</v>
      </c>
      <c r="F503" s="2" t="n">
        <v>6.800000190734863</v>
      </c>
      <c r="G503" t="s" s="0">
        <v>114</v>
      </c>
      <c r="H503" s="3" t="n">
        <v>5.51</v>
      </c>
      <c r="I503" s="3" t="n">
        <v>0.0</v>
      </c>
      <c r="K503" s="3" t="n">
        <v>5.51</v>
      </c>
      <c r="L503" s="3" t="n">
        <v>1.79</v>
      </c>
      <c r="M503" s="3" t="n">
        <v>37.49</v>
      </c>
      <c r="O503" t="s" s="0">
        <v>89</v>
      </c>
      <c r="P503" s="0"/>
      <c r="Q503" s="0"/>
      <c r="R503" s="0"/>
    </row>
    <row r="504">
      <c r="A504" t="s" s="0">
        <v>1594</v>
      </c>
      <c r="B504" t="s" s="0">
        <v>89</v>
      </c>
      <c r="C504" t="s" s="0">
        <v>988</v>
      </c>
      <c r="D504" t="s" s="0">
        <v>578</v>
      </c>
      <c r="E504" t="s" s="0">
        <v>32</v>
      </c>
      <c r="F504" s="2" t="n">
        <v>3.5</v>
      </c>
      <c r="G504" t="s" s="0">
        <v>120</v>
      </c>
      <c r="H504" s="3" t="n">
        <v>50.16</v>
      </c>
      <c r="I504" s="3" t="n">
        <v>0.0</v>
      </c>
      <c r="K504" s="3" t="n">
        <v>50.16</v>
      </c>
      <c r="L504" s="3" t="n">
        <v>8.36</v>
      </c>
      <c r="M504" s="3" t="n">
        <v>175.57</v>
      </c>
      <c r="O504" t="s" s="0">
        <v>89</v>
      </c>
      <c r="P504" s="0"/>
      <c r="Q504" s="0"/>
      <c r="R504" s="0"/>
    </row>
    <row r="505">
      <c r="A505" t="s" s="0">
        <v>1595</v>
      </c>
      <c r="B505" t="s" s="0">
        <v>89</v>
      </c>
      <c r="C505" t="s" s="0">
        <v>1064</v>
      </c>
      <c r="D505" t="s" s="0">
        <v>436</v>
      </c>
      <c r="E505" t="s" s="0">
        <v>34</v>
      </c>
      <c r="F505" s="2" t="n">
        <v>2.890000104904175</v>
      </c>
      <c r="G505" t="s" s="0">
        <v>120</v>
      </c>
      <c r="H505" s="3" t="n">
        <v>18.48</v>
      </c>
      <c r="I505" s="3" t="n">
        <v>0.0</v>
      </c>
      <c r="K505" s="3" t="n">
        <v>18.48</v>
      </c>
      <c r="L505" s="3" t="n">
        <v>2.55</v>
      </c>
      <c r="M505" s="3" t="n">
        <v>53.41</v>
      </c>
      <c r="O505" t="s" s="0">
        <v>89</v>
      </c>
      <c r="P505" s="0"/>
      <c r="Q505" s="0"/>
      <c r="R505" s="0"/>
    </row>
    <row r="506">
      <c r="A506" t="s" s="0">
        <v>1596</v>
      </c>
      <c r="B506" t="s" s="0">
        <v>89</v>
      </c>
      <c r="C506" t="s" s="0">
        <v>1081</v>
      </c>
      <c r="D506" t="s" s="0">
        <v>436</v>
      </c>
      <c r="E506" t="s" s="0">
        <v>34</v>
      </c>
      <c r="F506" s="2" t="n">
        <v>16.31999969482422</v>
      </c>
      <c r="G506" t="s" s="0">
        <v>120</v>
      </c>
      <c r="H506" s="3" t="n">
        <v>14.44</v>
      </c>
      <c r="I506" s="3" t="n">
        <v>0.0</v>
      </c>
      <c r="K506" s="3" t="n">
        <v>14.44</v>
      </c>
      <c r="L506" s="3" t="n">
        <v>11.22</v>
      </c>
      <c r="M506" s="3" t="n">
        <v>235.62</v>
      </c>
      <c r="O506" t="s" s="0">
        <v>89</v>
      </c>
      <c r="P506" s="0"/>
      <c r="Q506" s="0"/>
      <c r="R506" s="0"/>
    </row>
    <row r="507">
      <c r="A507" t="s" s="0">
        <v>1597</v>
      </c>
      <c r="B507" t="s" s="0">
        <v>89</v>
      </c>
      <c r="C507" t="s" s="0">
        <v>1090</v>
      </c>
      <c r="D507" t="s" s="0">
        <v>436</v>
      </c>
      <c r="E507" t="s" s="0">
        <v>34</v>
      </c>
      <c r="F507" s="2" t="n">
        <v>1.0</v>
      </c>
      <c r="G507" t="s" s="0">
        <v>92</v>
      </c>
      <c r="H507" s="3" t="n">
        <v>115.5</v>
      </c>
      <c r="I507" s="3" t="n">
        <v>0.0</v>
      </c>
      <c r="K507" s="3" t="n">
        <v>115.5</v>
      </c>
      <c r="L507" s="3" t="n">
        <v>5.5</v>
      </c>
      <c r="M507" s="3" t="n">
        <v>115.5</v>
      </c>
      <c r="O507" t="s" s="0">
        <v>89</v>
      </c>
      <c r="P507" s="0"/>
      <c r="Q507" s="0"/>
      <c r="R507" s="0"/>
    </row>
    <row r="508">
      <c r="A508" t="s" s="0">
        <v>1598</v>
      </c>
      <c r="B508" t="s" s="0">
        <v>89</v>
      </c>
      <c r="C508" t="s" s="0">
        <v>1106</v>
      </c>
      <c r="D508" t="s" s="0">
        <v>436</v>
      </c>
      <c r="E508" t="s" s="0">
        <v>34</v>
      </c>
      <c r="F508" s="2" t="n">
        <v>5.0</v>
      </c>
      <c r="G508" t="s" s="0">
        <v>114</v>
      </c>
      <c r="H508" s="3" t="n">
        <v>11.55</v>
      </c>
      <c r="I508" s="3" t="n">
        <v>0.0</v>
      </c>
      <c r="K508" s="3" t="n">
        <v>11.55</v>
      </c>
      <c r="L508" s="3" t="n">
        <v>2.75</v>
      </c>
      <c r="M508" s="3" t="n">
        <v>57.75</v>
      </c>
      <c r="O508" t="s" s="0">
        <v>89</v>
      </c>
      <c r="P508" s="0"/>
      <c r="Q508" s="0"/>
      <c r="R508" s="0"/>
    </row>
    <row r="510" s="1" customFormat="true">
      <c r="A510" s="1" t="s">
        <v>894</v>
      </c>
      <c r="B510" s="1" t="s">
        <v>53</v>
      </c>
      <c r="N510" s="1" t="n">
        <v>1058.51</v>
      </c>
    </row>
    <row r="511"/>
    <row r="512">
      <c r="A512" t="s" s="0">
        <v>1599</v>
      </c>
      <c r="B512" t="s" s="0">
        <v>89</v>
      </c>
      <c r="C512" t="s" s="0">
        <v>170</v>
      </c>
      <c r="D512" s="0"/>
      <c r="E512" t="s" s="0">
        <v>15</v>
      </c>
      <c r="F512" s="2" t="n">
        <v>1.350000023841858</v>
      </c>
      <c r="G512" t="s" s="0">
        <v>120</v>
      </c>
      <c r="H512" s="3" t="n">
        <v>39.64</v>
      </c>
      <c r="I512" s="3" t="n">
        <v>0.0</v>
      </c>
      <c r="K512" s="3" t="n">
        <v>39.64</v>
      </c>
      <c r="L512" s="3" t="n">
        <v>2.55</v>
      </c>
      <c r="M512" s="3" t="n">
        <v>53.51</v>
      </c>
      <c r="O512" t="s" s="0">
        <v>89</v>
      </c>
      <c r="P512" s="0"/>
      <c r="Q512" s="0"/>
      <c r="R512" s="0"/>
    </row>
    <row r="513">
      <c r="A513" t="s" s="0">
        <v>1600</v>
      </c>
      <c r="B513" t="s" s="0">
        <v>89</v>
      </c>
      <c r="C513" t="s" s="0">
        <v>615</v>
      </c>
      <c r="D513" t="s" s="0">
        <v>578</v>
      </c>
      <c r="E513" t="s" s="0">
        <v>24</v>
      </c>
      <c r="F513" s="2" t="n">
        <v>1.5</v>
      </c>
      <c r="G513" t="s" s="0">
        <v>92</v>
      </c>
      <c r="H513" s="3" t="n">
        <v>123.48</v>
      </c>
      <c r="I513" s="3" t="n">
        <v>0.0</v>
      </c>
      <c r="K513" s="3" t="n">
        <v>123.48</v>
      </c>
      <c r="L513" s="3" t="n">
        <v>8.82</v>
      </c>
      <c r="M513" s="3" t="n">
        <v>185.22</v>
      </c>
      <c r="O513" t="s" s="0">
        <v>89</v>
      </c>
      <c r="P513" s="0"/>
      <c r="Q513" s="0"/>
      <c r="R513" s="0"/>
    </row>
    <row r="514">
      <c r="A514" t="s" s="0">
        <v>1601</v>
      </c>
      <c r="B514" t="s" s="0">
        <v>89</v>
      </c>
      <c r="C514" t="s" s="0">
        <v>758</v>
      </c>
      <c r="D514" t="s" s="0">
        <v>578</v>
      </c>
      <c r="E514" t="s" s="0">
        <v>28</v>
      </c>
      <c r="F514" s="2" t="n">
        <v>1.0</v>
      </c>
      <c r="G514" t="s" s="0">
        <v>92</v>
      </c>
      <c r="H514" s="3" t="n">
        <v>124.03</v>
      </c>
      <c r="I514" s="3" t="n">
        <v>0.0</v>
      </c>
      <c r="K514" s="3" t="n">
        <v>124.03</v>
      </c>
      <c r="L514" s="3" t="n">
        <v>5.9</v>
      </c>
      <c r="M514" s="3" t="n">
        <v>124.03</v>
      </c>
      <c r="O514" t="s" s="0">
        <v>89</v>
      </c>
      <c r="P514" s="0"/>
      <c r="Q514" s="0"/>
      <c r="R514" s="0"/>
    </row>
    <row r="515">
      <c r="A515" t="s" s="0">
        <v>1602</v>
      </c>
      <c r="B515" t="s" s="0">
        <v>89</v>
      </c>
      <c r="C515" t="s" s="0">
        <v>811</v>
      </c>
      <c r="D515" t="s" s="0">
        <v>578</v>
      </c>
      <c r="E515" t="s" s="0">
        <v>29</v>
      </c>
      <c r="F515" s="2" t="n">
        <v>1.0</v>
      </c>
      <c r="G515" t="s" s="0">
        <v>812</v>
      </c>
      <c r="H515" s="3" t="n">
        <v>66.15</v>
      </c>
      <c r="I515" s="3" t="n">
        <v>0.0</v>
      </c>
      <c r="K515" s="3" t="n">
        <v>66.15</v>
      </c>
      <c r="L515" s="3" t="n">
        <v>3.15</v>
      </c>
      <c r="M515" s="3" t="n">
        <v>66.15</v>
      </c>
      <c r="O515" t="s" s="0">
        <v>89</v>
      </c>
      <c r="P515" s="0"/>
      <c r="Q515" s="0"/>
      <c r="R515" s="0"/>
    </row>
    <row r="516">
      <c r="A516" t="s" s="0">
        <v>1603</v>
      </c>
      <c r="B516" t="s" s="0">
        <v>89</v>
      </c>
      <c r="C516" t="s" s="0">
        <v>837</v>
      </c>
      <c r="D516" t="s" s="0">
        <v>578</v>
      </c>
      <c r="E516" t="s" s="0">
        <v>29</v>
      </c>
      <c r="F516" s="2" t="n">
        <v>1.0</v>
      </c>
      <c r="G516" t="s" s="0">
        <v>812</v>
      </c>
      <c r="H516" s="3" t="n">
        <v>66.15</v>
      </c>
      <c r="I516" s="3" t="n">
        <v>0.0</v>
      </c>
      <c r="K516" s="3" t="n">
        <v>66.15</v>
      </c>
      <c r="L516" s="3" t="n">
        <v>3.15</v>
      </c>
      <c r="M516" s="3" t="n">
        <v>66.15</v>
      </c>
      <c r="O516" t="s" s="0">
        <v>89</v>
      </c>
      <c r="P516" s="0"/>
      <c r="Q516" s="0"/>
      <c r="R516" s="0"/>
    </row>
    <row r="517">
      <c r="A517" t="s" s="0">
        <v>1604</v>
      </c>
      <c r="B517" t="s" s="0">
        <v>89</v>
      </c>
      <c r="C517" t="s" s="0">
        <v>854</v>
      </c>
      <c r="D517" t="s" s="0">
        <v>578</v>
      </c>
      <c r="E517" t="s" s="0">
        <v>29</v>
      </c>
      <c r="F517" s="2" t="n">
        <v>1.0</v>
      </c>
      <c r="G517" t="s" s="0">
        <v>92</v>
      </c>
      <c r="H517" s="3" t="n">
        <v>66.15</v>
      </c>
      <c r="I517" s="3" t="n">
        <v>0.0</v>
      </c>
      <c r="K517" s="3" t="n">
        <v>66.15</v>
      </c>
      <c r="L517" s="3" t="n">
        <v>3.15</v>
      </c>
      <c r="M517" s="3" t="n">
        <v>66.15</v>
      </c>
      <c r="O517" t="s" s="0">
        <v>89</v>
      </c>
      <c r="P517" s="0"/>
      <c r="Q517" s="0"/>
      <c r="R517" s="0"/>
    </row>
    <row r="518">
      <c r="A518" t="s" s="0">
        <v>1605</v>
      </c>
      <c r="B518" t="s" s="0">
        <v>89</v>
      </c>
      <c r="C518" t="s" s="0">
        <v>898</v>
      </c>
      <c r="D518" t="s" s="0">
        <v>899</v>
      </c>
      <c r="E518" t="s" s="0">
        <v>30</v>
      </c>
      <c r="F518" s="2" t="n">
        <v>1.350000023841858</v>
      </c>
      <c r="G518" t="s" s="0">
        <v>120</v>
      </c>
      <c r="H518" s="3" t="n">
        <v>21.0</v>
      </c>
      <c r="I518" s="3" t="n">
        <v>2.1</v>
      </c>
      <c r="K518" s="3" t="n">
        <v>23.1</v>
      </c>
      <c r="L518" s="3" t="n">
        <v>1.49</v>
      </c>
      <c r="M518" s="3" t="n">
        <v>31.19</v>
      </c>
      <c r="O518" t="s" s="0">
        <v>89</v>
      </c>
      <c r="P518" s="0"/>
      <c r="Q518" s="0"/>
      <c r="R518" s="0"/>
    </row>
    <row r="519">
      <c r="A519" t="s" s="0">
        <v>1606</v>
      </c>
      <c r="B519" t="s" s="0">
        <v>89</v>
      </c>
      <c r="C519" t="s" s="0">
        <v>934</v>
      </c>
      <c r="D519" t="s" s="0">
        <v>935</v>
      </c>
      <c r="E519" t="s" s="0">
        <v>31</v>
      </c>
      <c r="F519" s="2" t="n">
        <v>11.279999732971191</v>
      </c>
      <c r="G519" t="s" s="0">
        <v>120</v>
      </c>
      <c r="H519" s="3" t="n">
        <v>4.2</v>
      </c>
      <c r="I519" s="3" t="n">
        <v>1.05</v>
      </c>
      <c r="K519" s="3" t="n">
        <v>5.25</v>
      </c>
      <c r="L519" s="3" t="n">
        <v>2.82</v>
      </c>
      <c r="M519" s="3" t="n">
        <v>59.22</v>
      </c>
      <c r="O519" t="s" s="0">
        <v>89</v>
      </c>
      <c r="P519" s="0"/>
      <c r="Q519" s="0"/>
      <c r="R519" s="0"/>
    </row>
    <row r="520">
      <c r="A520" t="s" s="0">
        <v>1607</v>
      </c>
      <c r="B520" t="s" s="0">
        <v>89</v>
      </c>
      <c r="C520" t="s" s="0">
        <v>920</v>
      </c>
      <c r="D520" t="s" s="0">
        <v>899</v>
      </c>
      <c r="E520" t="s" s="0">
        <v>31</v>
      </c>
      <c r="F520" s="2" t="n">
        <v>11.279999732971191</v>
      </c>
      <c r="G520" t="s" s="0">
        <v>120</v>
      </c>
      <c r="H520" s="3" t="n">
        <v>21.0</v>
      </c>
      <c r="I520" s="3" t="n">
        <v>2.1</v>
      </c>
      <c r="K520" s="3" t="n">
        <v>23.1</v>
      </c>
      <c r="L520" s="3" t="n">
        <v>12.41</v>
      </c>
      <c r="M520" s="3" t="n">
        <v>260.57</v>
      </c>
      <c r="O520" t="s" s="0">
        <v>89</v>
      </c>
      <c r="P520" s="0"/>
      <c r="Q520" s="0"/>
      <c r="R520" s="0"/>
    </row>
    <row r="521">
      <c r="A521" t="s" s="0">
        <v>1608</v>
      </c>
      <c r="B521" t="s" s="0">
        <v>89</v>
      </c>
      <c r="C521" t="s" s="0">
        <v>973</v>
      </c>
      <c r="D521" t="s" s="0">
        <v>974</v>
      </c>
      <c r="E521" t="s" s="0">
        <v>32</v>
      </c>
      <c r="F521" s="2" t="n">
        <v>0.0</v>
      </c>
      <c r="G521" t="s" s="0">
        <v>120</v>
      </c>
      <c r="H521" s="3" t="n">
        <v>0.0</v>
      </c>
      <c r="I521" s="3" t="n">
        <v>0.0</v>
      </c>
      <c r="K521" s="3" t="n">
        <v>0.0</v>
      </c>
      <c r="L521" s="3" t="n">
        <v>0.0</v>
      </c>
      <c r="M521" s="3" t="n">
        <v>0.0</v>
      </c>
      <c r="O521" t="s" s="0">
        <v>89</v>
      </c>
      <c r="P521" s="0"/>
      <c r="Q521" s="0"/>
      <c r="R521" s="0"/>
    </row>
    <row r="522">
      <c r="A522" t="s" s="0">
        <v>1609</v>
      </c>
      <c r="B522" t="s" s="0">
        <v>89</v>
      </c>
      <c r="C522" t="s" s="0">
        <v>994</v>
      </c>
      <c r="D522" t="s" s="0">
        <v>578</v>
      </c>
      <c r="E522" t="s" s="0">
        <v>32</v>
      </c>
      <c r="F522" s="2" t="n">
        <v>4.699999809265137</v>
      </c>
      <c r="G522" t="s" s="0">
        <v>114</v>
      </c>
      <c r="H522" s="3" t="n">
        <v>5.51</v>
      </c>
      <c r="I522" s="3" t="n">
        <v>0.0</v>
      </c>
      <c r="K522" s="3" t="n">
        <v>5.51</v>
      </c>
      <c r="L522" s="3" t="n">
        <v>1.24</v>
      </c>
      <c r="M522" s="3" t="n">
        <v>25.91</v>
      </c>
      <c r="O522" t="s" s="0">
        <v>89</v>
      </c>
      <c r="P522" s="0"/>
      <c r="Q522" s="0"/>
      <c r="R522" s="0"/>
    </row>
    <row r="523">
      <c r="A523" t="s" s="0">
        <v>1610</v>
      </c>
      <c r="B523" t="s" s="0">
        <v>89</v>
      </c>
      <c r="C523" t="s" s="0">
        <v>1012</v>
      </c>
      <c r="D523" t="s" s="0">
        <v>578</v>
      </c>
      <c r="E523" t="s" s="0">
        <v>32</v>
      </c>
      <c r="F523" s="2" t="n">
        <v>1.350000023841858</v>
      </c>
      <c r="G523" t="s" s="0">
        <v>120</v>
      </c>
      <c r="H523" s="3" t="n">
        <v>3.64</v>
      </c>
      <c r="I523" s="3" t="n">
        <v>0.0</v>
      </c>
      <c r="K523" s="3" t="n">
        <v>3.64</v>
      </c>
      <c r="L523" s="3" t="n">
        <v>0.23</v>
      </c>
      <c r="M523" s="3" t="n">
        <v>4.91</v>
      </c>
      <c r="O523" t="s" s="0">
        <v>89</v>
      </c>
      <c r="P523" s="0"/>
      <c r="Q523" s="0"/>
      <c r="R523" s="0"/>
    </row>
    <row r="524">
      <c r="A524" t="s" s="0">
        <v>1611</v>
      </c>
      <c r="B524" t="s" s="0">
        <v>89</v>
      </c>
      <c r="C524" t="s" s="0">
        <v>1090</v>
      </c>
      <c r="D524" t="s" s="0">
        <v>436</v>
      </c>
      <c r="E524" t="s" s="0">
        <v>34</v>
      </c>
      <c r="F524" s="2" t="n">
        <v>1.0</v>
      </c>
      <c r="G524" t="s" s="0">
        <v>92</v>
      </c>
      <c r="H524" s="3" t="n">
        <v>115.5</v>
      </c>
      <c r="I524" s="3" t="n">
        <v>0.0</v>
      </c>
      <c r="K524" s="3" t="n">
        <v>115.5</v>
      </c>
      <c r="L524" s="3" t="n">
        <v>5.5</v>
      </c>
      <c r="M524" s="3" t="n">
        <v>115.5</v>
      </c>
      <c r="O524" t="s" s="0">
        <v>89</v>
      </c>
      <c r="P524" s="0"/>
      <c r="Q524" s="0"/>
      <c r="R524" s="0"/>
    </row>
    <row r="526" s="1" customFormat="true">
      <c r="A526" s="1" t="s">
        <v>916</v>
      </c>
      <c r="B526" s="1" t="s">
        <v>54</v>
      </c>
      <c r="N526" s="1" t="n">
        <v>3144.29</v>
      </c>
    </row>
    <row r="527"/>
    <row r="528">
      <c r="A528" t="s" s="0">
        <v>1612</v>
      </c>
      <c r="B528" t="s" s="0">
        <v>89</v>
      </c>
      <c r="C528" t="s" s="0">
        <v>181</v>
      </c>
      <c r="D528" s="0"/>
      <c r="E528" t="s" s="0">
        <v>15</v>
      </c>
      <c r="F528" s="2" t="n">
        <v>2.1600000858306885</v>
      </c>
      <c r="G528" t="s" s="0">
        <v>120</v>
      </c>
      <c r="H528" s="3" t="n">
        <v>14.87</v>
      </c>
      <c r="I528" s="3" t="n">
        <v>0.0</v>
      </c>
      <c r="K528" s="3" t="n">
        <v>14.87</v>
      </c>
      <c r="L528" s="3" t="n">
        <v>1.53</v>
      </c>
      <c r="M528" s="3" t="n">
        <v>32.11</v>
      </c>
      <c r="O528" t="s" s="0">
        <v>89</v>
      </c>
      <c r="P528" s="0"/>
      <c r="Q528" s="0"/>
      <c r="R528" s="0"/>
    </row>
    <row r="529">
      <c r="A529" t="s" s="0">
        <v>1613</v>
      </c>
      <c r="B529" t="s" s="0">
        <v>89</v>
      </c>
      <c r="C529" t="s" s="0">
        <v>183</v>
      </c>
      <c r="D529" s="0"/>
      <c r="E529" t="s" s="0">
        <v>15</v>
      </c>
      <c r="F529" s="2" t="n">
        <v>1.0</v>
      </c>
      <c r="G529" t="s" s="0">
        <v>92</v>
      </c>
      <c r="H529" s="3" t="n">
        <v>13.78</v>
      </c>
      <c r="I529" s="3" t="n">
        <v>0.0</v>
      </c>
      <c r="K529" s="3" t="n">
        <v>13.78</v>
      </c>
      <c r="L529" s="3" t="n">
        <v>0.65</v>
      </c>
      <c r="M529" s="3" t="n">
        <v>13.78</v>
      </c>
      <c r="O529" t="s" s="0">
        <v>89</v>
      </c>
      <c r="P529" s="0"/>
      <c r="Q529" s="0"/>
      <c r="R529" s="0"/>
    </row>
    <row r="530">
      <c r="A530" t="s" s="0">
        <v>1614</v>
      </c>
      <c r="B530" t="s" s="0">
        <v>89</v>
      </c>
      <c r="C530" t="s" s="0">
        <v>185</v>
      </c>
      <c r="D530" s="0"/>
      <c r="E530" t="s" s="0">
        <v>15</v>
      </c>
      <c r="F530" s="2" t="n">
        <v>1.0</v>
      </c>
      <c r="G530" t="s" s="0">
        <v>92</v>
      </c>
      <c r="H530" s="3" t="n">
        <v>33.08</v>
      </c>
      <c r="I530" s="3" t="n">
        <v>0.0</v>
      </c>
      <c r="K530" s="3" t="n">
        <v>33.08</v>
      </c>
      <c r="L530" s="3" t="n">
        <v>1.58</v>
      </c>
      <c r="M530" s="3" t="n">
        <v>33.08</v>
      </c>
      <c r="O530" t="s" s="0">
        <v>89</v>
      </c>
      <c r="P530" s="0"/>
      <c r="Q530" s="0"/>
      <c r="R530" s="0"/>
    </row>
    <row r="531">
      <c r="A531" t="s" s="0">
        <v>1615</v>
      </c>
      <c r="B531" t="s" s="0">
        <v>89</v>
      </c>
      <c r="C531" t="s" s="0">
        <v>187</v>
      </c>
      <c r="D531" s="0"/>
      <c r="E531" t="s" s="0">
        <v>15</v>
      </c>
      <c r="F531" s="2" t="n">
        <v>14.399999618530273</v>
      </c>
      <c r="G531" t="s" s="0">
        <v>120</v>
      </c>
      <c r="H531" s="3" t="n">
        <v>6.94</v>
      </c>
      <c r="I531" s="3" t="n">
        <v>0.0</v>
      </c>
      <c r="K531" s="3" t="n">
        <v>6.94</v>
      </c>
      <c r="L531" s="3" t="n">
        <v>4.76</v>
      </c>
      <c r="M531" s="3" t="n">
        <v>99.89</v>
      </c>
      <c r="O531" t="s" s="0">
        <v>89</v>
      </c>
      <c r="P531" s="0"/>
      <c r="Q531" s="0"/>
      <c r="R531" s="0"/>
    </row>
    <row r="532">
      <c r="A532" t="s" s="0">
        <v>1616</v>
      </c>
      <c r="B532" t="s" s="0">
        <v>89</v>
      </c>
      <c r="C532" t="s" s="0">
        <v>472</v>
      </c>
      <c r="D532" t="s" s="0">
        <v>473</v>
      </c>
      <c r="E532" t="s" s="0">
        <v>20</v>
      </c>
      <c r="F532" s="2" t="n">
        <v>14.399999618530273</v>
      </c>
      <c r="G532" t="s" s="0">
        <v>120</v>
      </c>
      <c r="H532" s="3" t="n">
        <v>34.86</v>
      </c>
      <c r="I532" s="3" t="n">
        <v>0.0</v>
      </c>
      <c r="K532" s="3" t="n">
        <v>34.86</v>
      </c>
      <c r="L532" s="3" t="n">
        <v>23.9</v>
      </c>
      <c r="M532" s="3" t="n">
        <v>501.98</v>
      </c>
      <c r="O532" t="s" s="0">
        <v>89</v>
      </c>
      <c r="P532" s="0"/>
      <c r="Q532" s="0"/>
      <c r="R532" s="0"/>
    </row>
    <row r="533">
      <c r="A533" t="s" s="0">
        <v>1617</v>
      </c>
      <c r="B533" t="s" s="0">
        <v>89</v>
      </c>
      <c r="C533" t="s" s="0">
        <v>615</v>
      </c>
      <c r="D533" t="s" s="0">
        <v>578</v>
      </c>
      <c r="E533" t="s" s="0">
        <v>24</v>
      </c>
      <c r="F533" s="2" t="n">
        <v>1.5</v>
      </c>
      <c r="G533" t="s" s="0">
        <v>92</v>
      </c>
      <c r="H533" s="3" t="n">
        <v>123.48</v>
      </c>
      <c r="I533" s="3" t="n">
        <v>0.0</v>
      </c>
      <c r="K533" s="3" t="n">
        <v>123.48</v>
      </c>
      <c r="L533" s="3" t="n">
        <v>8.82</v>
      </c>
      <c r="M533" s="3" t="n">
        <v>185.22</v>
      </c>
      <c r="O533" t="s" s="0">
        <v>89</v>
      </c>
      <c r="P533" s="0"/>
      <c r="Q533" s="0"/>
      <c r="R533" s="0"/>
    </row>
    <row r="534">
      <c r="A534" t="s" s="0">
        <v>1618</v>
      </c>
      <c r="B534" t="s" s="0">
        <v>89</v>
      </c>
      <c r="C534" t="s" s="0">
        <v>633</v>
      </c>
      <c r="D534" t="s" s="0">
        <v>634</v>
      </c>
      <c r="E534" t="s" s="0">
        <v>25</v>
      </c>
      <c r="F534" s="2" t="n">
        <v>5.0</v>
      </c>
      <c r="G534" t="s" s="0">
        <v>114</v>
      </c>
      <c r="H534" s="3" t="n">
        <v>38.59</v>
      </c>
      <c r="I534" s="3" t="n">
        <v>8.4</v>
      </c>
      <c r="K534" s="3" t="n">
        <v>46.99</v>
      </c>
      <c r="L534" s="3" t="n">
        <v>11.19</v>
      </c>
      <c r="M534" s="3" t="n">
        <v>234.94</v>
      </c>
      <c r="O534" t="s" s="0">
        <v>89</v>
      </c>
      <c r="P534" s="0"/>
      <c r="Q534" s="0"/>
      <c r="R534" s="0"/>
    </row>
    <row r="535">
      <c r="A535" t="s" s="0">
        <v>1619</v>
      </c>
      <c r="B535" t="s" s="0">
        <v>89</v>
      </c>
      <c r="C535" t="s" s="0">
        <v>644</v>
      </c>
      <c r="D535" t="s" s="0">
        <v>645</v>
      </c>
      <c r="E535" t="s" s="0">
        <v>25</v>
      </c>
      <c r="F535" s="2" t="n">
        <v>5.0</v>
      </c>
      <c r="G535" t="s" s="0">
        <v>114</v>
      </c>
      <c r="H535" s="3" t="n">
        <v>13.78</v>
      </c>
      <c r="I535" s="3" t="n">
        <v>15.75</v>
      </c>
      <c r="K535" s="3" t="n">
        <v>29.53</v>
      </c>
      <c r="L535" s="3" t="n">
        <v>7.03</v>
      </c>
      <c r="M535" s="3" t="n">
        <v>147.66</v>
      </c>
      <c r="O535" t="s" s="0">
        <v>89</v>
      </c>
      <c r="P535" s="0"/>
      <c r="Q535" s="0"/>
      <c r="R535" s="0"/>
    </row>
    <row r="536">
      <c r="A536" t="s" s="0">
        <v>1620</v>
      </c>
      <c r="B536" t="s" s="0">
        <v>89</v>
      </c>
      <c r="C536" t="s" s="0">
        <v>694</v>
      </c>
      <c r="D536" t="s" s="0">
        <v>578</v>
      </c>
      <c r="E536" t="s" s="0">
        <v>26</v>
      </c>
      <c r="F536" s="2" t="n">
        <v>1.0</v>
      </c>
      <c r="G536" t="s" s="0">
        <v>92</v>
      </c>
      <c r="H536" s="3" t="n">
        <v>99.22</v>
      </c>
      <c r="I536" s="3" t="n">
        <v>0.0</v>
      </c>
      <c r="K536" s="3" t="n">
        <v>99.22</v>
      </c>
      <c r="L536" s="3" t="n">
        <v>4.72</v>
      </c>
      <c r="M536" s="3" t="n">
        <v>99.22</v>
      </c>
      <c r="O536" t="s" s="0">
        <v>89</v>
      </c>
      <c r="P536" s="0"/>
      <c r="Q536" s="0"/>
      <c r="R536" s="0"/>
    </row>
    <row r="537">
      <c r="A537" t="s" s="0">
        <v>1621</v>
      </c>
      <c r="B537" t="s" s="0">
        <v>89</v>
      </c>
      <c r="C537" t="s" s="0">
        <v>711</v>
      </c>
      <c r="D537" t="s" s="0">
        <v>712</v>
      </c>
      <c r="E537" t="s" s="0">
        <v>26</v>
      </c>
      <c r="F537" s="2" t="n">
        <v>0.0</v>
      </c>
      <c r="G537" t="s" s="0">
        <v>150</v>
      </c>
      <c r="H537" s="3" t="n">
        <v>0.0</v>
      </c>
      <c r="I537" s="3" t="n">
        <v>0.0</v>
      </c>
      <c r="K537" s="3" t="n">
        <v>0.0</v>
      </c>
      <c r="L537" s="3" t="n">
        <v>0.0</v>
      </c>
      <c r="M537" s="3" t="n">
        <v>0.0</v>
      </c>
      <c r="O537" t="s" s="0">
        <v>89</v>
      </c>
      <c r="P537" s="0"/>
      <c r="Q537" s="0"/>
      <c r="R537" s="0"/>
    </row>
    <row r="538">
      <c r="A538" t="s" s="0">
        <v>1622</v>
      </c>
      <c r="B538" t="s" s="0">
        <v>89</v>
      </c>
      <c r="C538" t="s" s="0">
        <v>758</v>
      </c>
      <c r="D538" t="s" s="0">
        <v>578</v>
      </c>
      <c r="E538" t="s" s="0">
        <v>28</v>
      </c>
      <c r="F538" s="2" t="n">
        <v>1.0</v>
      </c>
      <c r="G538" t="s" s="0">
        <v>92</v>
      </c>
      <c r="H538" s="3" t="n">
        <v>124.03</v>
      </c>
      <c r="I538" s="3" t="n">
        <v>0.0</v>
      </c>
      <c r="K538" s="3" t="n">
        <v>124.03</v>
      </c>
      <c r="L538" s="3" t="n">
        <v>5.9</v>
      </c>
      <c r="M538" s="3" t="n">
        <v>124.03</v>
      </c>
      <c r="O538" t="s" s="0">
        <v>89</v>
      </c>
      <c r="P538" s="0"/>
      <c r="Q538" s="0"/>
      <c r="R538" s="0"/>
    </row>
    <row r="539">
      <c r="A539" t="s" s="0">
        <v>1623</v>
      </c>
      <c r="B539" t="s" s="0">
        <v>89</v>
      </c>
      <c r="C539" t="s" s="0">
        <v>766</v>
      </c>
      <c r="D539" t="s" s="0">
        <v>578</v>
      </c>
      <c r="E539" t="s" s="0">
        <v>28</v>
      </c>
      <c r="F539" s="2" t="n">
        <v>1.0</v>
      </c>
      <c r="G539" t="s" s="0">
        <v>92</v>
      </c>
      <c r="H539" s="3" t="n">
        <v>44.1</v>
      </c>
      <c r="I539" s="3" t="n">
        <v>0.0</v>
      </c>
      <c r="K539" s="3" t="n">
        <v>44.1</v>
      </c>
      <c r="L539" s="3" t="n">
        <v>2.1</v>
      </c>
      <c r="M539" s="3" t="n">
        <v>44.1</v>
      </c>
      <c r="O539" t="s" s="0">
        <v>89</v>
      </c>
      <c r="P539" s="0"/>
      <c r="Q539" s="0"/>
      <c r="R539" s="0"/>
    </row>
    <row r="540">
      <c r="A540" t="s" s="0">
        <v>1624</v>
      </c>
      <c r="B540" t="s" s="0">
        <v>89</v>
      </c>
      <c r="C540" t="s" s="0">
        <v>768</v>
      </c>
      <c r="D540" t="s" s="0">
        <v>578</v>
      </c>
      <c r="E540" t="s" s="0">
        <v>28</v>
      </c>
      <c r="F540" s="2" t="n">
        <v>1.0</v>
      </c>
      <c r="G540" t="s" s="0">
        <v>92</v>
      </c>
      <c r="H540" s="3" t="n">
        <v>11.03</v>
      </c>
      <c r="I540" s="3" t="n">
        <v>0.0</v>
      </c>
      <c r="K540" s="3" t="n">
        <v>11.03</v>
      </c>
      <c r="L540" s="3" t="n">
        <v>0.53</v>
      </c>
      <c r="M540" s="3" t="n">
        <v>11.03</v>
      </c>
      <c r="O540" t="s" s="0">
        <v>89</v>
      </c>
      <c r="P540" s="0"/>
      <c r="Q540" s="0"/>
      <c r="R540" s="0"/>
    </row>
    <row r="541">
      <c r="A541" t="s" s="0">
        <v>1625</v>
      </c>
      <c r="B541" t="s" s="0">
        <v>89</v>
      </c>
      <c r="C541" t="s" s="0">
        <v>788</v>
      </c>
      <c r="D541" t="s" s="0">
        <v>578</v>
      </c>
      <c r="E541" t="s" s="0">
        <v>28</v>
      </c>
      <c r="F541" s="2" t="n">
        <v>1.0</v>
      </c>
      <c r="G541" t="s" s="0">
        <v>92</v>
      </c>
      <c r="H541" s="3" t="n">
        <v>79.93</v>
      </c>
      <c r="I541" s="3" t="n">
        <v>0.0</v>
      </c>
      <c r="K541" s="3" t="n">
        <v>79.93</v>
      </c>
      <c r="L541" s="3" t="n">
        <v>3.8</v>
      </c>
      <c r="M541" s="3" t="n">
        <v>79.93</v>
      </c>
      <c r="O541" t="s" s="0">
        <v>89</v>
      </c>
      <c r="P541" s="0"/>
      <c r="Q541" s="0"/>
      <c r="R541" s="0"/>
    </row>
    <row r="542">
      <c r="A542" t="s" s="0">
        <v>1626</v>
      </c>
      <c r="B542" t="s" s="0">
        <v>89</v>
      </c>
      <c r="C542" t="s" s="0">
        <v>790</v>
      </c>
      <c r="D542" t="s" s="0">
        <v>578</v>
      </c>
      <c r="E542" t="s" s="0">
        <v>28</v>
      </c>
      <c r="F542" s="2" t="n">
        <v>1.0</v>
      </c>
      <c r="G542" t="s" s="0">
        <v>150</v>
      </c>
      <c r="H542" s="3" t="n">
        <v>13.78</v>
      </c>
      <c r="I542" s="3" t="n">
        <v>0.0</v>
      </c>
      <c r="K542" s="3" t="n">
        <v>13.78</v>
      </c>
      <c r="L542" s="3" t="n">
        <v>0.65</v>
      </c>
      <c r="M542" s="3" t="n">
        <v>13.78</v>
      </c>
      <c r="O542" t="s" s="0">
        <v>89</v>
      </c>
      <c r="P542" s="0"/>
      <c r="Q542" s="0"/>
      <c r="R542" s="0"/>
    </row>
    <row r="543">
      <c r="A543" t="s" s="0">
        <v>1627</v>
      </c>
      <c r="B543" t="s" s="0">
        <v>89</v>
      </c>
      <c r="C543" t="s" s="0">
        <v>805</v>
      </c>
      <c r="D543" t="s" s="0">
        <v>806</v>
      </c>
      <c r="E543" t="s" s="0">
        <v>28</v>
      </c>
      <c r="F543" s="2" t="n">
        <v>2.0</v>
      </c>
      <c r="G543" t="s" s="0">
        <v>150</v>
      </c>
      <c r="H543" s="3" t="n">
        <v>0.0</v>
      </c>
      <c r="I543" s="3" t="n">
        <v>57.75</v>
      </c>
      <c r="K543" s="3" t="n">
        <v>57.75</v>
      </c>
      <c r="L543" s="3" t="n">
        <v>5.5</v>
      </c>
      <c r="M543" s="3" t="n">
        <v>115.5</v>
      </c>
      <c r="O543" t="s" s="0">
        <v>89</v>
      </c>
      <c r="P543" s="0"/>
      <c r="Q543" s="0"/>
      <c r="R543" s="0"/>
    </row>
    <row r="544">
      <c r="A544" t="s" s="0">
        <v>1628</v>
      </c>
      <c r="B544" t="s" s="0">
        <v>89</v>
      </c>
      <c r="C544" t="s" s="0">
        <v>837</v>
      </c>
      <c r="D544" t="s" s="0">
        <v>578</v>
      </c>
      <c r="E544" t="s" s="0">
        <v>29</v>
      </c>
      <c r="F544" s="2" t="n">
        <v>1.0</v>
      </c>
      <c r="G544" t="s" s="0">
        <v>812</v>
      </c>
      <c r="H544" s="3" t="n">
        <v>66.15</v>
      </c>
      <c r="I544" s="3" t="n">
        <v>0.0</v>
      </c>
      <c r="K544" s="3" t="n">
        <v>66.15</v>
      </c>
      <c r="L544" s="3" t="n">
        <v>3.15</v>
      </c>
      <c r="M544" s="3" t="n">
        <v>66.15</v>
      </c>
      <c r="O544" t="s" s="0">
        <v>89</v>
      </c>
      <c r="P544" s="0"/>
      <c r="Q544" s="0"/>
      <c r="R544" s="0"/>
    </row>
    <row r="545">
      <c r="A545" t="s" s="0">
        <v>1629</v>
      </c>
      <c r="B545" t="s" s="0">
        <v>89</v>
      </c>
      <c r="C545" t="s" s="0">
        <v>854</v>
      </c>
      <c r="D545" t="s" s="0">
        <v>578</v>
      </c>
      <c r="E545" t="s" s="0">
        <v>29</v>
      </c>
      <c r="F545" s="2" t="n">
        <v>2.0</v>
      </c>
      <c r="G545" t="s" s="0">
        <v>92</v>
      </c>
      <c r="H545" s="3" t="n">
        <v>66.15</v>
      </c>
      <c r="I545" s="3" t="n">
        <v>0.0</v>
      </c>
      <c r="K545" s="3" t="n">
        <v>66.15</v>
      </c>
      <c r="L545" s="3" t="n">
        <v>6.3</v>
      </c>
      <c r="M545" s="3" t="n">
        <v>132.3</v>
      </c>
      <c r="O545" t="s" s="0">
        <v>89</v>
      </c>
      <c r="P545" s="0"/>
      <c r="Q545" s="0"/>
      <c r="R545" s="0"/>
    </row>
    <row r="546">
      <c r="A546" t="s" s="0">
        <v>1630</v>
      </c>
      <c r="B546" t="s" s="0">
        <v>89</v>
      </c>
      <c r="C546" t="s" s="0">
        <v>876</v>
      </c>
      <c r="D546" t="s" s="0">
        <v>578</v>
      </c>
      <c r="E546" t="s" s="0">
        <v>29</v>
      </c>
      <c r="F546" s="2" t="n">
        <v>1.0</v>
      </c>
      <c r="G546" t="s" s="0">
        <v>812</v>
      </c>
      <c r="H546" s="3" t="n">
        <v>66.15</v>
      </c>
      <c r="I546" s="3" t="n">
        <v>0.0</v>
      </c>
      <c r="K546" s="3" t="n">
        <v>66.15</v>
      </c>
      <c r="L546" s="3" t="n">
        <v>3.15</v>
      </c>
      <c r="M546" s="3" t="n">
        <v>66.15</v>
      </c>
      <c r="O546" t="s" s="0">
        <v>89</v>
      </c>
      <c r="P546" s="0"/>
      <c r="Q546" s="0"/>
      <c r="R546" s="0"/>
    </row>
    <row r="547">
      <c r="A547" t="s" s="0">
        <v>1631</v>
      </c>
      <c r="B547" t="s" s="0">
        <v>89</v>
      </c>
      <c r="C547" t="s" s="0">
        <v>898</v>
      </c>
      <c r="D547" t="s" s="0">
        <v>899</v>
      </c>
      <c r="E547" t="s" s="0">
        <v>30</v>
      </c>
      <c r="F547" s="2" t="n">
        <v>2.1600000858306885</v>
      </c>
      <c r="G547" t="s" s="0">
        <v>120</v>
      </c>
      <c r="H547" s="3" t="n">
        <v>21.0</v>
      </c>
      <c r="I547" s="3" t="n">
        <v>2.1</v>
      </c>
      <c r="K547" s="3" t="n">
        <v>23.1</v>
      </c>
      <c r="L547" s="3" t="n">
        <v>2.38</v>
      </c>
      <c r="M547" s="3" t="n">
        <v>49.9</v>
      </c>
      <c r="O547" t="s" s="0">
        <v>89</v>
      </c>
      <c r="P547" s="0"/>
      <c r="Q547" s="0"/>
      <c r="R547" s="0"/>
    </row>
    <row r="548">
      <c r="A548" t="s" s="0">
        <v>1632</v>
      </c>
      <c r="B548" t="s" s="0">
        <v>89</v>
      </c>
      <c r="C548" t="s" s="0">
        <v>920</v>
      </c>
      <c r="D548" t="s" s="0">
        <v>899</v>
      </c>
      <c r="E548" t="s" s="0">
        <v>31</v>
      </c>
      <c r="F548" s="2" t="n">
        <v>14.399999618530273</v>
      </c>
      <c r="G548" t="s" s="0">
        <v>120</v>
      </c>
      <c r="H548" s="3" t="n">
        <v>21.0</v>
      </c>
      <c r="I548" s="3" t="n">
        <v>2.1</v>
      </c>
      <c r="K548" s="3" t="n">
        <v>23.1</v>
      </c>
      <c r="L548" s="3" t="n">
        <v>15.84</v>
      </c>
      <c r="M548" s="3" t="n">
        <v>332.64</v>
      </c>
      <c r="O548" t="s" s="0">
        <v>89</v>
      </c>
      <c r="P548" s="0"/>
      <c r="Q548" s="0"/>
      <c r="R548" s="0"/>
    </row>
    <row r="549">
      <c r="A549" t="s" s="0">
        <v>1633</v>
      </c>
      <c r="B549" t="s" s="0">
        <v>89</v>
      </c>
      <c r="C549" t="s" s="0">
        <v>964</v>
      </c>
      <c r="D549" t="s" s="0">
        <v>965</v>
      </c>
      <c r="E549" t="s" s="0">
        <v>32</v>
      </c>
      <c r="F549" s="2" t="n">
        <v>2.1600000858306885</v>
      </c>
      <c r="G549" t="s" s="0">
        <v>120</v>
      </c>
      <c r="H549" s="3" t="n">
        <v>12.14</v>
      </c>
      <c r="I549" s="3" t="n">
        <v>9.82</v>
      </c>
      <c r="K549" s="3" t="n">
        <v>21.96</v>
      </c>
      <c r="L549" s="3" t="n">
        <v>2.25</v>
      </c>
      <c r="M549" s="3" t="n">
        <v>47.43</v>
      </c>
      <c r="O549" t="s" s="0">
        <v>89</v>
      </c>
      <c r="P549" s="0"/>
      <c r="Q549" s="0"/>
      <c r="R549" s="0"/>
    </row>
    <row r="550">
      <c r="A550" t="s" s="0">
        <v>1634</v>
      </c>
      <c r="B550" t="s" s="0">
        <v>89</v>
      </c>
      <c r="C550" t="s" s="0">
        <v>980</v>
      </c>
      <c r="D550" t="s" s="0">
        <v>578</v>
      </c>
      <c r="E550" t="s" s="0">
        <v>32</v>
      </c>
      <c r="F550" s="2" t="n">
        <v>2.1600000858306885</v>
      </c>
      <c r="G550" t="s" s="0">
        <v>120</v>
      </c>
      <c r="H550" s="3" t="n">
        <v>34.0</v>
      </c>
      <c r="I550" s="3" t="n">
        <v>0.0</v>
      </c>
      <c r="K550" s="3" t="n">
        <v>34.0</v>
      </c>
      <c r="L550" s="3" t="n">
        <v>3.5</v>
      </c>
      <c r="M550" s="3" t="n">
        <v>73.43</v>
      </c>
      <c r="O550" t="s" s="0">
        <v>89</v>
      </c>
      <c r="P550" s="0"/>
      <c r="Q550" s="0"/>
      <c r="R550" s="0"/>
    </row>
    <row r="551">
      <c r="A551" t="s" s="0">
        <v>1635</v>
      </c>
      <c r="B551" t="s" s="0">
        <v>89</v>
      </c>
      <c r="C551" t="s" s="0">
        <v>982</v>
      </c>
      <c r="D551" t="s" s="0">
        <v>923</v>
      </c>
      <c r="E551" t="s" s="0">
        <v>32</v>
      </c>
      <c r="F551" s="2" t="n">
        <v>2.1600000858306885</v>
      </c>
      <c r="G551" t="s" s="0">
        <v>120</v>
      </c>
      <c r="H551" s="3" t="n">
        <v>7.28</v>
      </c>
      <c r="I551" s="3" t="n">
        <v>1.57</v>
      </c>
      <c r="K551" s="3" t="n">
        <v>8.86</v>
      </c>
      <c r="L551" s="3" t="n">
        <v>0.9</v>
      </c>
      <c r="M551" s="3" t="n">
        <v>19.13</v>
      </c>
      <c r="O551" t="s" s="0">
        <v>89</v>
      </c>
      <c r="P551" s="0"/>
      <c r="Q551" s="0"/>
      <c r="R551" s="0"/>
    </row>
    <row r="552">
      <c r="A552" t="s" s="0">
        <v>1636</v>
      </c>
      <c r="B552" t="s" s="0">
        <v>89</v>
      </c>
      <c r="C552" t="s" s="0">
        <v>984</v>
      </c>
      <c r="D552" t="s" s="0">
        <v>578</v>
      </c>
      <c r="E552" t="s" s="0">
        <v>32</v>
      </c>
      <c r="F552" s="2" t="n">
        <v>6.0</v>
      </c>
      <c r="G552" t="s" s="0">
        <v>114</v>
      </c>
      <c r="H552" s="3" t="n">
        <v>24.28</v>
      </c>
      <c r="I552" s="3" t="n">
        <v>0.0</v>
      </c>
      <c r="K552" s="3" t="n">
        <v>24.28</v>
      </c>
      <c r="L552" s="3" t="n">
        <v>6.94</v>
      </c>
      <c r="M552" s="3" t="n">
        <v>145.69</v>
      </c>
      <c r="O552" t="s" s="0">
        <v>89</v>
      </c>
      <c r="P552" s="0"/>
      <c r="Q552" s="0"/>
      <c r="R552" s="0"/>
    </row>
    <row r="553">
      <c r="A553" t="s" s="0">
        <v>1637</v>
      </c>
      <c r="B553" t="s" s="0">
        <v>89</v>
      </c>
      <c r="C553" t="s" s="0">
        <v>1064</v>
      </c>
      <c r="D553" t="s" s="0">
        <v>436</v>
      </c>
      <c r="E553" t="s" s="0">
        <v>34</v>
      </c>
      <c r="F553" s="2" t="n">
        <v>2.1600000858306885</v>
      </c>
      <c r="G553" t="s" s="0">
        <v>120</v>
      </c>
      <c r="H553" s="3" t="n">
        <v>18.48</v>
      </c>
      <c r="I553" s="3" t="n">
        <v>0.0</v>
      </c>
      <c r="K553" s="3" t="n">
        <v>18.48</v>
      </c>
      <c r="L553" s="3" t="n">
        <v>1.9</v>
      </c>
      <c r="M553" s="3" t="n">
        <v>39.92</v>
      </c>
      <c r="O553" t="s" s="0">
        <v>89</v>
      </c>
      <c r="P553" s="0"/>
      <c r="Q553" s="0"/>
      <c r="R553" s="0"/>
    </row>
    <row r="554">
      <c r="A554" t="s" s="0">
        <v>1638</v>
      </c>
      <c r="B554" t="s" s="0">
        <v>89</v>
      </c>
      <c r="C554" t="s" s="0">
        <v>1076</v>
      </c>
      <c r="D554" t="s" s="0">
        <v>1077</v>
      </c>
      <c r="E554" t="s" s="0">
        <v>34</v>
      </c>
      <c r="F554" s="2" t="n">
        <v>14.399999618530273</v>
      </c>
      <c r="G554" t="s" s="0">
        <v>120</v>
      </c>
      <c r="H554" s="3" t="n">
        <v>17.61</v>
      </c>
      <c r="I554" s="3" t="n">
        <v>0.0</v>
      </c>
      <c r="K554" s="3" t="n">
        <v>17.61</v>
      </c>
      <c r="L554" s="3" t="n">
        <v>12.08</v>
      </c>
      <c r="M554" s="3" t="n">
        <v>253.64</v>
      </c>
      <c r="O554" t="s" s="0">
        <v>89</v>
      </c>
      <c r="P554" s="0"/>
      <c r="Q554" s="0"/>
      <c r="R554" s="0"/>
    </row>
    <row r="555">
      <c r="A555" t="s" s="0">
        <v>1639</v>
      </c>
      <c r="B555" t="s" s="0">
        <v>89</v>
      </c>
      <c r="C555" t="s" s="0">
        <v>1090</v>
      </c>
      <c r="D555" t="s" s="0">
        <v>436</v>
      </c>
      <c r="E555" t="s" s="0">
        <v>34</v>
      </c>
      <c r="F555" s="2" t="n">
        <v>1.0</v>
      </c>
      <c r="G555" t="s" s="0">
        <v>92</v>
      </c>
      <c r="H555" s="3" t="n">
        <v>115.5</v>
      </c>
      <c r="I555" s="3" t="n">
        <v>0.0</v>
      </c>
      <c r="K555" s="3" t="n">
        <v>115.5</v>
      </c>
      <c r="L555" s="3" t="n">
        <v>5.5</v>
      </c>
      <c r="M555" s="3" t="n">
        <v>115.5</v>
      </c>
      <c r="O555" t="s" s="0">
        <v>89</v>
      </c>
      <c r="P555" s="0"/>
      <c r="Q555" s="0"/>
      <c r="R555" s="0"/>
    </row>
    <row r="556">
      <c r="A556" t="s" s="0">
        <v>1640</v>
      </c>
      <c r="B556" t="s" s="0">
        <v>89</v>
      </c>
      <c r="C556" t="s" s="0">
        <v>1124</v>
      </c>
      <c r="D556" t="s" s="0">
        <v>578</v>
      </c>
      <c r="E556" t="s" s="0">
        <v>35</v>
      </c>
      <c r="F556" s="2" t="n">
        <v>2.0</v>
      </c>
      <c r="G556" t="s" s="0">
        <v>92</v>
      </c>
      <c r="H556" s="3" t="n">
        <v>8.27</v>
      </c>
      <c r="I556" s="3" t="n">
        <v>0.0</v>
      </c>
      <c r="K556" s="3" t="n">
        <v>8.27</v>
      </c>
      <c r="L556" s="3" t="n">
        <v>0.79</v>
      </c>
      <c r="M556" s="3" t="n">
        <v>16.54</v>
      </c>
      <c r="O556" t="s" s="0">
        <v>89</v>
      </c>
      <c r="P556" s="0"/>
      <c r="Q556" s="0"/>
      <c r="R556" s="0"/>
    </row>
    <row r="557">
      <c r="A557" t="s" s="0">
        <v>1641</v>
      </c>
      <c r="B557" t="s" s="0">
        <v>89</v>
      </c>
      <c r="C557" t="s" s="0">
        <v>1126</v>
      </c>
      <c r="D557" t="s" s="0">
        <v>578</v>
      </c>
      <c r="E557" t="s" s="0">
        <v>35</v>
      </c>
      <c r="F557" s="2" t="n">
        <v>1.0</v>
      </c>
      <c r="G557" t="s" s="0">
        <v>92</v>
      </c>
      <c r="H557" s="3" t="n">
        <v>8.27</v>
      </c>
      <c r="I557" s="3" t="n">
        <v>0.0</v>
      </c>
      <c r="K557" s="3" t="n">
        <v>8.27</v>
      </c>
      <c r="L557" s="3" t="n">
        <v>0.39</v>
      </c>
      <c r="M557" s="3" t="n">
        <v>8.27</v>
      </c>
      <c r="O557" t="s" s="0">
        <v>89</v>
      </c>
      <c r="P557" s="0"/>
      <c r="Q557" s="0"/>
      <c r="R557" s="0"/>
    </row>
    <row r="558">
      <c r="A558" t="s" s="0">
        <v>1642</v>
      </c>
      <c r="B558" t="s" s="0">
        <v>89</v>
      </c>
      <c r="C558" t="s" s="0">
        <v>1128</v>
      </c>
      <c r="D558" t="s" s="0">
        <v>578</v>
      </c>
      <c r="E558" t="s" s="0">
        <v>35</v>
      </c>
      <c r="F558" s="2" t="n">
        <v>1.0</v>
      </c>
      <c r="G558" t="s" s="0">
        <v>92</v>
      </c>
      <c r="H558" s="3" t="n">
        <v>8.27</v>
      </c>
      <c r="I558" s="3" t="n">
        <v>0.0</v>
      </c>
      <c r="K558" s="3" t="n">
        <v>8.27</v>
      </c>
      <c r="L558" s="3" t="n">
        <v>0.39</v>
      </c>
      <c r="M558" s="3" t="n">
        <v>8.27</v>
      </c>
      <c r="O558" t="s" s="0">
        <v>89</v>
      </c>
      <c r="P558" s="0"/>
      <c r="Q558" s="0"/>
      <c r="R558" s="0"/>
    </row>
    <row r="559">
      <c r="A559" t="s" s="0">
        <v>1643</v>
      </c>
      <c r="B559" t="s" s="0">
        <v>89</v>
      </c>
      <c r="C559" t="s" s="0">
        <v>1140</v>
      </c>
      <c r="D559" t="s" s="0">
        <v>578</v>
      </c>
      <c r="E559" t="s" s="0">
        <v>35</v>
      </c>
      <c r="F559" s="2" t="n">
        <v>1.0</v>
      </c>
      <c r="G559" t="s" s="0">
        <v>92</v>
      </c>
      <c r="H559" s="3" t="n">
        <v>33.08</v>
      </c>
      <c r="I559" s="3" t="n">
        <v>0.0</v>
      </c>
      <c r="K559" s="3" t="n">
        <v>33.08</v>
      </c>
      <c r="L559" s="3" t="n">
        <v>1.58</v>
      </c>
      <c r="M559" s="3" t="n">
        <v>33.08</v>
      </c>
      <c r="O559" t="s" s="0">
        <v>89</v>
      </c>
      <c r="P559" s="0"/>
      <c r="Q559" s="0"/>
      <c r="R559" s="0"/>
    </row>
    <row r="562" s="1" customFormat="true">
      <c r="C562" s="1" t="s">
        <v>1143</v>
      </c>
      <c r="N562" s="1" t="n">
        <v>246741.71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5"/>
  <sheetViews>
    <sheetView workbookViewId="0"/>
  </sheetViews>
  <sheetFormatPr defaultRowHeight="15.0"/>
  <cols>
    <col min="2" max="2" hidden="true" width="8.0" customWidth="false"/>
    <col min="1" max="1" width="31.7890625" customWidth="true" bestFit="true"/>
  </cols>
  <sheetData>
    <row r="1" s="1" customFormat="true">
      <c r="A1" s="1" t="s">
        <v>1644</v>
      </c>
      <c r="C1" s="1">
        <f>ROUND(81.500000 / C2, 2)</f>
      </c>
      <c r="D1" s="1" t="s">
        <v>1645</v>
      </c>
    </row>
    <row r="2" s="7" customFormat="true">
      <c r="A2" s="7" t="s">
        <v>1646</v>
      </c>
      <c r="C2" s="7" t="n">
        <v>2.0</v>
      </c>
    </row>
    <row r="3">
      <c r="A3" s="1" t="s">
        <v>10</v>
      </c>
    </row>
    <row r="4">
      <c r="A4" t="s" s="0">
        <v>14</v>
      </c>
      <c r="B4" t="n" s="0">
        <v>0.0</v>
      </c>
      <c r="C4" s="0">
        <f>ROUND(81.480000 / C2, 2)</f>
      </c>
    </row>
    <row r="5">
      <c r="A5" t="s" s="0">
        <v>15</v>
      </c>
      <c r="B5" t="n" s="0">
        <v>0.0</v>
      </c>
      <c r="C5" s="0">
        <f>ROUND(10.730000 / C2, 2)</f>
      </c>
    </row>
    <row r="6">
      <c r="A6" t="s" s="0">
        <v>16</v>
      </c>
      <c r="B6" s="0">
        <f>SUM(C5:C5)</f>
      </c>
      <c r="C6" s="0">
        <f>ROUND(1.740000 / C2, 2)</f>
      </c>
    </row>
    <row r="7">
      <c r="A7" t="s" s="0">
        <v>17</v>
      </c>
      <c r="B7" s="0">
        <f>SUM(C5:C6)</f>
      </c>
      <c r="C7" s="0">
        <f>ROUND(3.770000 / C2, 2)</f>
      </c>
    </row>
    <row r="8">
      <c r="A8" t="s" s="0">
        <v>18</v>
      </c>
      <c r="B8" s="0">
        <f>SUM(C5:C7)</f>
      </c>
      <c r="C8" s="0">
        <f>ROUND(8.250000 / C2, 2)</f>
      </c>
    </row>
    <row r="9">
      <c r="A9" t="s" s="0">
        <v>19</v>
      </c>
      <c r="B9" s="0">
        <f>SUM(C5:C8)</f>
      </c>
      <c r="C9" s="0">
        <f>ROUND(9.060000 / C2, 2)</f>
      </c>
    </row>
    <row r="10">
      <c r="A10" t="s" s="0">
        <v>20</v>
      </c>
      <c r="B10" s="0">
        <f>SUM(C5:C9)</f>
      </c>
      <c r="C10" s="0">
        <f>ROUND(4.830000 / C2, 2)</f>
      </c>
    </row>
    <row r="11">
      <c r="A11" t="s" s="0">
        <v>21</v>
      </c>
      <c r="B11" s="0">
        <f>SUM(C5:C10)</f>
      </c>
      <c r="C11" s="0">
        <f>ROUND(5.800000 / C2, 2)</f>
      </c>
    </row>
    <row r="12">
      <c r="A12" t="s" s="0">
        <v>22</v>
      </c>
      <c r="B12" s="0">
        <f>SUM(C5:C11)</f>
      </c>
      <c r="C12" s="0">
        <f>ROUND(2.150000 / C2, 2)</f>
      </c>
    </row>
    <row r="13">
      <c r="A13" t="s" s="0">
        <v>23</v>
      </c>
      <c r="B13" s="0">
        <f>SUM(C5:C12)</f>
      </c>
      <c r="C13" s="0">
        <f>ROUND(1.600000 / C2, 2)</f>
      </c>
    </row>
    <row r="14">
      <c r="A14" t="s" s="0">
        <v>24</v>
      </c>
      <c r="B14" s="0">
        <f>SUM(C5:C13)</f>
      </c>
      <c r="C14" s="0">
        <f>ROUND(2.180000 / C2, 2)</f>
      </c>
    </row>
    <row r="15">
      <c r="A15" t="s" s="0">
        <v>25</v>
      </c>
      <c r="B15" s="0">
        <f>SUM(C5:C14)</f>
      </c>
      <c r="C15" s="0">
        <f>ROUND(1.960000 / C2, 2)</f>
      </c>
    </row>
    <row r="16">
      <c r="A16" t="s" s="0">
        <v>26</v>
      </c>
      <c r="B16" s="0">
        <f>SUM(C5:C15)</f>
      </c>
      <c r="C16" s="0">
        <f>ROUND(1.130000 / C2, 2)</f>
      </c>
    </row>
    <row r="17">
      <c r="A17" t="s" s="0">
        <v>27</v>
      </c>
      <c r="B17" s="0">
        <f>SUM(C5:C16)</f>
      </c>
      <c r="C17" s="0">
        <f>ROUND(0.740000 / C2, 2)</f>
      </c>
    </row>
    <row r="18">
      <c r="A18" t="s" s="0">
        <v>28</v>
      </c>
      <c r="B18" s="0">
        <f>SUM(C5:C17)</f>
      </c>
      <c r="C18" s="0">
        <f>ROUND(0.370000 / C2, 2)</f>
      </c>
    </row>
    <row r="19">
      <c r="A19" t="s" s="0">
        <v>29</v>
      </c>
      <c r="B19" s="0">
        <f>SUM(C5:C18)</f>
      </c>
      <c r="C19" s="0">
        <f>ROUND(2.660000 / C2, 2)</f>
      </c>
    </row>
    <row r="20">
      <c r="A20" t="s" s="0">
        <v>30</v>
      </c>
      <c r="B20" s="0">
        <f>SUM(C5:C19)</f>
      </c>
      <c r="C20" s="0">
        <f>ROUND(2.620000 / C2, 2)</f>
      </c>
    </row>
    <row r="21">
      <c r="A21" t="s" s="0">
        <v>31</v>
      </c>
      <c r="B21" s="0">
        <f>SUM(C5:C20)</f>
      </c>
      <c r="C21" s="0">
        <f>ROUND(8.810000 / C2, 2)</f>
      </c>
    </row>
    <row r="22">
      <c r="A22" t="s" s="0">
        <v>32</v>
      </c>
      <c r="B22" s="0">
        <f>SUM(C5:C21)</f>
      </c>
      <c r="C22" s="0">
        <f>ROUND(6.930000 / C2, 2)</f>
      </c>
    </row>
    <row r="23">
      <c r="A23" t="s" s="0">
        <v>33</v>
      </c>
      <c r="B23" s="0">
        <f>SUM(C5:C22)</f>
      </c>
      <c r="C23" s="0">
        <f>ROUND(0.240000 / C2, 2)</f>
      </c>
    </row>
    <row r="24">
      <c r="A24" t="s" s="0">
        <v>34</v>
      </c>
      <c r="B24" s="0">
        <f>SUM(C5:C23)</f>
      </c>
      <c r="C24" s="0">
        <f>ROUND(5.820000 / C2, 2)</f>
      </c>
    </row>
    <row r="25">
      <c r="A25" t="s" s="0">
        <v>35</v>
      </c>
      <c r="B25" s="0">
        <f>SUM(C5:C24)</f>
      </c>
      <c r="C25" s="0">
        <f>ROUND(0.090000 / C2, 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2025-04-06T13:21:40Z</dcterms:created>
  <dc:creator>Apache POI</dc:creator>
</cp:coreProperties>
</file>