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3485"/>
  </bookViews>
  <sheets>
    <sheet name="Gantt Chart" sheetId="1" r:id="rId1"/>
  </sheets>
  <calcPr calcId="145621"/>
  <extLst>
    <ext uri="GoogleSheetsCustomDataVersion1">
      <go:sheetsCustomData xmlns:go="http://customooxmlschemas.google.com/" r:id="rId5" roundtripDataSignature="AMtx7mi7CGrEEntK5N/sz+Bc4EAUJbkn9A==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6" i="1"/>
  <c r="G35" i="1"/>
  <c r="G34" i="1"/>
  <c r="G33" i="1"/>
  <c r="G31" i="1"/>
  <c r="G30" i="1"/>
  <c r="G29" i="1"/>
  <c r="G28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H14" i="1"/>
  <c r="H11" i="1"/>
  <c r="H12" i="1"/>
  <c r="H16" i="1"/>
  <c r="H18" i="1"/>
  <c r="H15" i="1"/>
  <c r="H13" i="1"/>
</calcChain>
</file>

<file path=xl/sharedStrings.xml><?xml version="1.0" encoding="utf-8"?>
<sst xmlns="http://schemas.openxmlformats.org/spreadsheetml/2006/main" count="96" uniqueCount="82">
  <si>
    <t>Today's 
Date</t>
  </si>
  <si>
    <t>By: Antonio Finelli, Nick Finelli, Jennie Q. Colabella</t>
  </si>
  <si>
    <t>KEY</t>
  </si>
  <si>
    <t>NOT STARTED</t>
  </si>
  <si>
    <t>PROJECT TITLE</t>
  </si>
  <si>
    <t>Hudson Valley Audio Visual: Rental System</t>
  </si>
  <si>
    <t>IN PROGRESS</t>
  </si>
  <si>
    <t>ORGANIZATION NAME</t>
  </si>
  <si>
    <t>SUNY New Paltz</t>
  </si>
  <si>
    <t>PROJECT ADVISOR</t>
  </si>
  <si>
    <t>Anthony Denizard</t>
  </si>
  <si>
    <t>COMPLETED</t>
  </si>
  <si>
    <t>DATE</t>
  </si>
  <si>
    <r>
      <rPr>
        <b/>
        <sz val="10"/>
        <color rgb="FF666666"/>
        <rFont val="Roboto"/>
      </rPr>
      <t>GROUP MEMBERS:</t>
    </r>
    <r>
      <rPr>
        <sz val="10"/>
        <color rgb="FF666666"/>
        <rFont val="Roboto"/>
      </rPr>
      <t xml:space="preserve"> </t>
    </r>
    <r>
      <rPr>
        <b/>
        <sz val="11"/>
        <color rgb="FFFF0000"/>
        <rFont val="Roboto"/>
      </rPr>
      <t>Asfand Alavi,</t>
    </r>
    <r>
      <rPr>
        <sz val="11"/>
        <color rgb="FF000000"/>
        <rFont val="Roboto"/>
      </rPr>
      <t xml:space="preserve"> </t>
    </r>
    <r>
      <rPr>
        <b/>
        <sz val="11"/>
        <color rgb="FFED7D31"/>
        <rFont val="Roboto"/>
      </rPr>
      <t>Jorge A. Cruz,</t>
    </r>
    <r>
      <rPr>
        <b/>
        <sz val="11"/>
        <color rgb="FF000000"/>
        <rFont val="Roboto"/>
      </rPr>
      <t xml:space="preserve"> </t>
    </r>
    <r>
      <rPr>
        <b/>
        <sz val="11"/>
        <color rgb="FFFFC000"/>
        <rFont val="Roboto"/>
      </rPr>
      <t>Jennie Q. Colabella</t>
    </r>
    <r>
      <rPr>
        <b/>
        <sz val="11"/>
        <color rgb="FF000000"/>
        <rFont val="Roboto"/>
      </rPr>
      <t xml:space="preserve">, </t>
    </r>
    <r>
      <rPr>
        <b/>
        <sz val="11"/>
        <color rgb="FF70AD47"/>
        <rFont val="Roboto"/>
      </rPr>
      <t>Antonio Finelli</t>
    </r>
    <r>
      <rPr>
        <b/>
        <sz val="11"/>
        <color rgb="FF000000"/>
        <rFont val="Roboto"/>
      </rPr>
      <t xml:space="preserve">, </t>
    </r>
    <r>
      <rPr>
        <b/>
        <sz val="11"/>
        <color rgb="FF4472C4"/>
        <rFont val="Roboto"/>
      </rPr>
      <t>Nicholas Finelli</t>
    </r>
    <r>
      <rPr>
        <b/>
        <sz val="11"/>
        <color rgb="FF000000"/>
        <rFont val="Roboto"/>
      </rPr>
      <t xml:space="preserve">, </t>
    </r>
    <r>
      <rPr>
        <b/>
        <sz val="11"/>
        <color rgb="FF9900FF"/>
        <rFont val="Roboto"/>
      </rPr>
      <t>Christopher Moschetti</t>
    </r>
    <r>
      <rPr>
        <b/>
        <sz val="11"/>
        <color rgb="FF000000"/>
        <rFont val="Roboto"/>
      </rPr>
      <t xml:space="preserve">, </t>
    </r>
    <r>
      <rPr>
        <b/>
        <sz val="11"/>
        <color rgb="FFFF00FF"/>
        <rFont val="Roboto"/>
      </rPr>
      <t>Taimur Tawil</t>
    </r>
    <r>
      <rPr>
        <sz val="11"/>
        <color rgb="FF000000"/>
        <rFont val="Roboto"/>
      </rPr>
      <t xml:space="preserve">, </t>
    </r>
    <r>
      <rPr>
        <b/>
        <sz val="11"/>
        <color rgb="FF666666"/>
        <rFont val="Roboto"/>
      </rPr>
      <t>ALL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</si>
  <si>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</si>
  <si>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</si>
  <si>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</si>
  <si>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</si>
  <si>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</si>
  <si>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</si>
  <si>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</si>
  <si>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Steering Committee Week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</si>
  <si>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</si>
  <si>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</si>
  <si>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</si>
  <si>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</si>
  <si>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</si>
  <si>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</si>
  <si>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</si>
  <si>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</si>
  <si>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</si>
  <si>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</si>
  <si>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</si>
  <si>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</si>
  <si>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</si>
  <si>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</si>
  <si>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</si>
  <si>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</si>
  <si>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</si>
  <si>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</si>
  <si>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</si>
  <si>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</si>
  <si>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</si>
  <si>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</si>
  <si>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</si>
  <si>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</si>
  <si>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Groundwork</t>
  </si>
  <si>
    <t>Create first iteration of database</t>
  </si>
  <si>
    <t>Jennie</t>
  </si>
  <si>
    <t>Create design language for UI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</si>
  <si>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</si>
  <si>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login and register logic</t>
  </si>
  <si>
    <t>Nick</t>
  </si>
  <si>
    <t>Get framework complete for invoicing</t>
  </si>
  <si>
    <t>Asfand</t>
  </si>
  <si>
    <t>Begin UI Development</t>
  </si>
  <si>
    <t>Implement session handling framework</t>
  </si>
  <si>
    <t>Create calendar UI</t>
  </si>
  <si>
    <r>
      <rPr>
        <b/>
        <sz val="10"/>
        <color rgb="FF4472C4"/>
        <rFont val="Roboto"/>
      </rPr>
      <t>Nick</t>
    </r>
    <r>
      <rPr>
        <b/>
        <sz val="10"/>
        <color rgb="FFFF00FF"/>
        <rFont val="Roboto"/>
      </rPr>
      <t>/Taimur</t>
    </r>
  </si>
  <si>
    <t>Create calendar logic</t>
  </si>
  <si>
    <t>Antonio</t>
  </si>
  <si>
    <t>Create login / register page</t>
  </si>
  <si>
    <t>Jorge</t>
  </si>
  <si>
    <t>Develop inventory system</t>
  </si>
  <si>
    <t>Create UI for inventory manipulation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</si>
  <si>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</si>
  <si>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logic for inventory manipulation</t>
  </si>
  <si>
    <t>Implement user permissions with inventory</t>
  </si>
  <si>
    <t>Create "Shopping Cart" Logic and UI</t>
  </si>
  <si>
    <t>Develop scheduling system</t>
  </si>
  <si>
    <t>Create UI for scheduling</t>
  </si>
  <si>
    <r>
      <rPr>
        <b/>
        <sz val="10"/>
        <color rgb="FFFF0000"/>
        <rFont val="Roboto"/>
      </rPr>
      <t>Asfand/</t>
    </r>
    <r>
      <rPr>
        <b/>
        <sz val="10"/>
        <color rgb="FFFF00FF"/>
        <rFont val="Roboto"/>
      </rPr>
      <t>Taimur</t>
    </r>
  </si>
  <si>
    <t>Create logic for schedule manipulation</t>
  </si>
  <si>
    <t>Create views for schedule</t>
  </si>
  <si>
    <t>Implement schedule approval system</t>
  </si>
  <si>
    <t>Develop Payment System</t>
  </si>
  <si>
    <t>Implement credit card payment</t>
  </si>
  <si>
    <t>Taimur</t>
  </si>
  <si>
    <t>Implement credit card storage in DB and encryption</t>
  </si>
  <si>
    <t>Implement UI for scheduling employees</t>
  </si>
  <si>
    <t>Implement invoice permissions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</si>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</sst>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/d/yy"/>
  </numFmts>
  <fonts count="52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Inconsolata"/>
    </font>
    <font>
      <sz val="10"/>
      <color rgb="FF0B5394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8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999999"/>
      <name val="Roboto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1"/>
      <color rgb="FFFFFFFF"/>
      <name val="Poppins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1"/>
      <color rgb="FF666666"/>
      <name val="Roboto"/>
    </font>
    <font>
      <b/>
      <sz val="10"/>
      <color rgb="FF000000"/>
      <name val="Roboto"/>
    </font>
    <font>
      <b/>
      <sz val="10"/>
      <color rgb="FF9900FF"/>
      <name val="Roboto"/>
    </font>
    <font>
      <b/>
      <sz val="10"/>
      <color rgb="FFFFC000"/>
      <name val="Roboto"/>
    </font>
    <font>
      <sz val="10"/>
      <color rgb="FF70AD47"/>
      <name val="Roboto"/>
    </font>
    <font>
      <b/>
      <sz val="10"/>
      <color rgb="FF4472C4"/>
      <name val="Roboto"/>
    </font>
    <font>
      <b/>
      <sz val="10"/>
      <color rgb="FFFF0000"/>
      <name val="Roboto"/>
    </font>
    <font>
      <b/>
      <sz val="9"/>
      <color rgb="FF70AD47"/>
      <name val="Roboto"/>
    </font>
    <font>
      <b/>
      <sz val="10"/>
      <color rgb="FFED7D31"/>
      <name val="Roboto"/>
    </font>
    <font>
      <b/>
      <sz val="10"/>
      <color rgb="FFFFC000"/>
      <name val="Roboto"/>
    </font>
    <font>
      <b/>
      <sz val="10"/>
      <color rgb="FFFF0000"/>
      <name val="Roboto"/>
    </font>
    <font>
      <sz val="10"/>
      <color rgb="FFC27BA0"/>
      <name val="Roboto"/>
    </font>
    <font>
      <b/>
      <sz val="10"/>
      <color rgb="FFFF00FF"/>
      <name val="Roboto"/>
    </font>
    <font>
      <b/>
      <sz val="10"/>
      <color theme="5"/>
      <name val="Roboto"/>
    </font>
    <font>
      <sz val="10"/>
      <color rgb="FF666666"/>
      <name val="Roboto"/>
    </font>
    <font>
      <b/>
      <sz val="11"/>
      <color rgb="FFFF0000"/>
      <name val="Roboto"/>
    </font>
    <font>
      <b/>
      <sz val="11"/>
      <color rgb="FFED7D31"/>
      <name val="Roboto"/>
    </font>
    <font>
      <b/>
      <sz val="11"/>
      <color rgb="FFFFC000"/>
      <name val="Roboto"/>
    </font>
    <font>
      <b/>
      <sz val="11"/>
      <color rgb="FF70AD47"/>
      <name val="Roboto"/>
    </font>
    <font>
      <b/>
      <sz val="11"/>
      <color rgb="FF4472C4"/>
      <name val="Roboto"/>
    </font>
    <font>
      <b/>
      <sz val="11"/>
      <color rgb="FF9900FF"/>
      <name val="Roboto"/>
    </font>
    <font>
      <b/>
      <sz val="11"/>
      <color rgb="FFFF00FF"/>
      <name val="Roboto"/>
    </font>
    <font>
      <b/>
      <sz val="9"/>
      <color rgb="FFFF00FF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5" fillId="2" borderId="3" xfId="0" applyNumberFormat="1" applyFont="1" applyFill="1" applyBorder="1" applyAlignment="1">
      <alignment horizontal="left"/>
    </xf>
    <xf numFmtId="0" fontId="6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1" fillId="2" borderId="13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6" fillId="2" borderId="12" xfId="0" applyFont="1" applyFill="1" applyBorder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6" fillId="3" borderId="5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6" xfId="0" applyFont="1" applyBorder="1" applyAlignment="1">
      <alignment horizontal="left" vertical="center"/>
    </xf>
    <xf numFmtId="0" fontId="18" fillId="4" borderId="18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19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15" fillId="0" borderId="18" xfId="0" applyFont="1" applyBorder="1" applyAlignment="1">
      <alignment vertical="center"/>
    </xf>
    <xf numFmtId="0" fontId="18" fillId="5" borderId="18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19" xfId="0" applyFont="1" applyFill="1" applyBorder="1" applyAlignment="1">
      <alignment horizontal="left" vertical="center"/>
    </xf>
    <xf numFmtId="0" fontId="20" fillId="0" borderId="15" xfId="0" applyFont="1" applyBorder="1"/>
    <xf numFmtId="0" fontId="1" fillId="0" borderId="0" xfId="0" applyFont="1"/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2" fillId="2" borderId="20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8" borderId="3" xfId="0" applyFont="1" applyFill="1" applyBorder="1" applyAlignment="1">
      <alignment horizontal="left" vertical="center" wrapText="1"/>
    </xf>
    <xf numFmtId="0" fontId="26" fillId="8" borderId="3" xfId="0" applyFont="1" applyFill="1" applyBorder="1" applyAlignment="1">
      <alignment vertical="center"/>
    </xf>
    <xf numFmtId="0" fontId="26" fillId="8" borderId="3" xfId="0" applyFont="1" applyFill="1" applyBorder="1" applyAlignment="1">
      <alignment vertical="center" wrapText="1"/>
    </xf>
    <xf numFmtId="0" fontId="26" fillId="8" borderId="3" xfId="0" applyFont="1" applyFill="1" applyBorder="1" applyAlignment="1">
      <alignment horizontal="center" vertical="center"/>
    </xf>
    <xf numFmtId="164" fontId="26" fillId="8" borderId="3" xfId="0" applyNumberFormat="1" applyFont="1" applyFill="1" applyBorder="1" applyAlignment="1">
      <alignment horizontal="center" vertical="center"/>
    </xf>
    <xf numFmtId="3" fontId="26" fillId="8" borderId="3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center" wrapText="1"/>
    </xf>
    <xf numFmtId="0" fontId="29" fillId="2" borderId="28" xfId="0" applyFont="1" applyFill="1" applyBorder="1" applyAlignment="1">
      <alignment horizontal="left"/>
    </xf>
    <xf numFmtId="165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8" fillId="2" borderId="3" xfId="0" applyNumberFormat="1" applyFont="1" applyFill="1" applyBorder="1" applyAlignment="1">
      <alignment horizontal="center" vertical="center" wrapText="1"/>
    </xf>
    <xf numFmtId="0" fontId="30" fillId="5" borderId="3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0" fillId="6" borderId="3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horizontal="center" vertical="center"/>
    </xf>
    <xf numFmtId="0" fontId="30" fillId="11" borderId="3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left"/>
    </xf>
    <xf numFmtId="0" fontId="29" fillId="2" borderId="29" xfId="0" applyFont="1" applyFill="1" applyBorder="1" applyAlignment="1">
      <alignment horizontal="left"/>
    </xf>
    <xf numFmtId="0" fontId="28" fillId="0" borderId="3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165" fontId="28" fillId="0" borderId="3" xfId="0" applyNumberFormat="1" applyFont="1" applyBorder="1" applyAlignment="1">
      <alignment horizontal="left" vertical="center" wrapText="1"/>
    </xf>
    <xf numFmtId="0" fontId="29" fillId="2" borderId="29" xfId="0" applyFont="1" applyFill="1" applyBorder="1" applyAlignment="1">
      <alignment horizontal="left"/>
    </xf>
    <xf numFmtId="0" fontId="0" fillId="0" borderId="3" xfId="0" applyFont="1" applyBorder="1"/>
    <xf numFmtId="0" fontId="32" fillId="0" borderId="3" xfId="0" applyFont="1" applyBorder="1" applyAlignment="1">
      <alignment vertical="center" wrapText="1"/>
    </xf>
    <xf numFmtId="14" fontId="28" fillId="0" borderId="3" xfId="0" applyNumberFormat="1" applyFont="1" applyBorder="1" applyAlignment="1">
      <alignment horizontal="left" vertical="center" wrapText="1"/>
    </xf>
    <xf numFmtId="9" fontId="30" fillId="4" borderId="3" xfId="0" applyNumberFormat="1" applyFont="1" applyFill="1" applyBorder="1" applyAlignment="1">
      <alignment horizontal="center" vertical="center"/>
    </xf>
    <xf numFmtId="9" fontId="30" fillId="0" borderId="3" xfId="0" applyNumberFormat="1" applyFont="1" applyBorder="1" applyAlignment="1">
      <alignment horizontal="center" vertical="center"/>
    </xf>
    <xf numFmtId="164" fontId="30" fillId="0" borderId="3" xfId="0" applyNumberFormat="1" applyFont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49" fontId="33" fillId="0" borderId="3" xfId="0" applyNumberFormat="1" applyFont="1" applyBorder="1" applyAlignment="1">
      <alignment vertical="center" wrapText="1"/>
    </xf>
    <xf numFmtId="9" fontId="0" fillId="2" borderId="3" xfId="0" applyNumberFormat="1" applyFont="1" applyFill="1" applyBorder="1" applyAlignment="1">
      <alignment horizontal="center"/>
    </xf>
    <xf numFmtId="9" fontId="30" fillId="3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26" fillId="8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left" vertical="center" wrapText="1"/>
    </xf>
    <xf numFmtId="0" fontId="36" fillId="2" borderId="0" xfId="0" applyFont="1" applyFill="1" applyAlignment="1">
      <alignment horizontal="left"/>
    </xf>
    <xf numFmtId="0" fontId="37" fillId="0" borderId="3" xfId="0" applyFont="1" applyBorder="1" applyAlignment="1">
      <alignment vertical="center" wrapText="1"/>
    </xf>
    <xf numFmtId="0" fontId="38" fillId="2" borderId="0" xfId="0" applyFont="1" applyFill="1" applyAlignment="1">
      <alignment horizontal="left"/>
    </xf>
    <xf numFmtId="0" fontId="39" fillId="2" borderId="28" xfId="0" applyFont="1" applyFill="1" applyBorder="1" applyAlignment="1">
      <alignment horizontal="left"/>
    </xf>
    <xf numFmtId="0" fontId="40" fillId="0" borderId="3" xfId="0" applyFont="1" applyBorder="1" applyAlignment="1">
      <alignment vertical="center" wrapText="1"/>
    </xf>
    <xf numFmtId="9" fontId="0" fillId="0" borderId="3" xfId="0" applyNumberFormat="1" applyFont="1" applyBorder="1" applyAlignment="1">
      <alignment horizontal="center"/>
    </xf>
    <xf numFmtId="0" fontId="41" fillId="0" borderId="3" xfId="0" applyFont="1" applyBorder="1" applyAlignment="1">
      <alignment vertical="center" wrapText="1"/>
    </xf>
    <xf numFmtId="0" fontId="42" fillId="0" borderId="3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/>
    </xf>
    <xf numFmtId="0" fontId="9" fillId="0" borderId="10" xfId="0" applyFont="1" applyBorder="1"/>
    <xf numFmtId="0" fontId="11" fillId="2" borderId="14" xfId="0" applyFont="1" applyFill="1" applyBorder="1" applyAlignment="1">
      <alignment vertical="center"/>
    </xf>
    <xf numFmtId="0" fontId="9" fillId="0" borderId="13" xfId="0" applyFont="1" applyBorder="1"/>
    <xf numFmtId="0" fontId="12" fillId="2" borderId="9" xfId="0" applyFont="1" applyFill="1" applyBorder="1" applyAlignment="1">
      <alignment vertical="center" wrapText="1"/>
    </xf>
    <xf numFmtId="0" fontId="18" fillId="0" borderId="15" xfId="0" applyFont="1" applyBorder="1" applyAlignment="1">
      <alignment horizontal="left" vertical="center"/>
    </xf>
    <xf numFmtId="0" fontId="9" fillId="0" borderId="15" xfId="0" applyFont="1" applyBorder="1"/>
    <xf numFmtId="0" fontId="15" fillId="2" borderId="16" xfId="0" applyFont="1" applyFill="1" applyBorder="1" applyAlignment="1">
      <alignment vertical="center"/>
    </xf>
    <xf numFmtId="0" fontId="9" fillId="0" borderId="17" xfId="0" applyFont="1" applyBorder="1"/>
    <xf numFmtId="0" fontId="15" fillId="0" borderId="15" xfId="0" applyFont="1" applyBorder="1" applyAlignment="1">
      <alignment horizontal="left" vertical="center"/>
    </xf>
    <xf numFmtId="0" fontId="24" fillId="7" borderId="12" xfId="0" applyFont="1" applyFill="1" applyBorder="1" applyAlignment="1">
      <alignment horizontal="center" vertical="center"/>
    </xf>
    <xf numFmtId="0" fontId="9" fillId="0" borderId="6" xfId="0" applyFont="1" applyBorder="1"/>
    <xf numFmtId="0" fontId="9" fillId="0" borderId="19" xfId="0" applyFont="1" applyBorder="1"/>
    <xf numFmtId="0" fontId="24" fillId="7" borderId="25" xfId="0" applyFont="1" applyFill="1" applyBorder="1" applyAlignment="1">
      <alignment horizontal="center" vertical="center" wrapText="1"/>
    </xf>
    <xf numFmtId="0" fontId="9" fillId="0" borderId="26" xfId="0" applyFont="1" applyBorder="1"/>
    <xf numFmtId="0" fontId="9" fillId="0" borderId="27" xfId="0" applyFont="1" applyBorder="1"/>
    <xf numFmtId="0" fontId="24" fillId="7" borderId="25" xfId="0" applyFont="1" applyFill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14" fontId="15" fillId="0" borderId="15" xfId="0" applyNumberFormat="1" applyFont="1" applyBorder="1" applyAlignment="1">
      <alignment horizontal="left" vertical="center"/>
    </xf>
    <xf numFmtId="0" fontId="23" fillId="6" borderId="21" xfId="0" applyFont="1" applyFill="1" applyBorder="1" applyAlignment="1">
      <alignment horizontal="center" vertical="center" wrapText="1"/>
    </xf>
    <xf numFmtId="0" fontId="9" fillId="0" borderId="23" xfId="0" applyFont="1" applyBorder="1"/>
    <xf numFmtId="0" fontId="23" fillId="6" borderId="22" xfId="0" applyFont="1" applyFill="1" applyBorder="1" applyAlignment="1">
      <alignment horizontal="center" vertical="center" wrapText="1"/>
    </xf>
    <xf numFmtId="0" fontId="9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4"/>
  <sheetViews>
    <sheetView showGridLines="0" tabSelected="1" zoomScale="75" zoomScaleNormal="75" workbookViewId="0">
      <selection activeCell="B2" sqref="B2:G2"/>
    </sheetView>
  </sheetViews>
  <sheetFormatPr defaultColWidth="14.42578125" defaultRowHeight="15" customHeight="1" outlineLevelRow="1"/>
  <cols>
    <col min="1" max="1" width="4.85546875" customWidth="1"/>
    <col min="2" max="2" width="12.7109375" customWidth="1"/>
    <col min="3" max="3" width="49" customWidth="1"/>
    <col min="4" max="4" width="17.42578125" customWidth="1"/>
    <col min="5" max="5" width="12" customWidth="1"/>
    <col min="6" max="6" width="13.28515625" customWidth="1"/>
    <col min="7" max="7" width="9.85546875" customWidth="1"/>
    <col min="9" max="83" width="3.42578125" customWidth="1"/>
  </cols>
  <sheetData>
    <row r="1" spans="1:83" ht="24.75" customHeight="1">
      <c r="A1" s="1"/>
      <c r="B1" s="2"/>
      <c r="C1" s="3"/>
      <c r="D1" s="3"/>
      <c r="E1" s="4"/>
      <c r="F1" s="5" t="s">
        <v>0</v>
      </c>
      <c r="G1" s="6">
        <v>44598</v>
      </c>
      <c r="H1" s="7" t="s">
        <v>1</v>
      </c>
      <c r="I1" s="8"/>
      <c r="J1" s="8"/>
      <c r="K1" s="8"/>
      <c r="L1" s="8"/>
      <c r="M1" s="8"/>
      <c r="N1" s="9"/>
      <c r="O1" s="10"/>
      <c r="P1" s="11"/>
      <c r="Q1" s="12"/>
      <c r="R1" s="13"/>
      <c r="S1" s="14"/>
      <c r="T1" s="1"/>
      <c r="U1" s="1"/>
      <c r="V1" s="1"/>
      <c r="W1" s="1"/>
      <c r="X1" s="1"/>
      <c r="Y1" s="1"/>
      <c r="Z1" s="1"/>
      <c r="AA1" s="1"/>
    </row>
    <row r="2" spans="1:83" ht="33.75" customHeight="1">
      <c r="A2" s="1"/>
      <c r="B2" s="99" t="s">
        <v>81</v>
      </c>
      <c r="C2" s="100"/>
      <c r="D2" s="100"/>
      <c r="E2" s="100"/>
      <c r="F2" s="100"/>
      <c r="G2" s="100"/>
      <c r="H2" s="15" t="s">
        <v>2</v>
      </c>
      <c r="I2" s="16"/>
      <c r="J2" s="16"/>
      <c r="K2" s="16"/>
      <c r="L2" s="17"/>
      <c r="M2" s="18"/>
      <c r="N2" s="101"/>
      <c r="O2" s="102"/>
      <c r="P2" s="102"/>
      <c r="Q2" s="102"/>
      <c r="R2" s="102"/>
      <c r="S2" s="102"/>
      <c r="T2" s="103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spans="1:83" ht="21" customHeight="1">
      <c r="A3" s="1"/>
      <c r="B3" s="19"/>
      <c r="C3" s="19"/>
      <c r="D3" s="20"/>
      <c r="E3" s="20"/>
      <c r="F3" s="20"/>
      <c r="G3" s="21"/>
      <c r="H3" s="22" t="s">
        <v>3</v>
      </c>
      <c r="I3" s="23"/>
      <c r="J3" s="24"/>
      <c r="K3" s="25"/>
      <c r="L3" s="26"/>
      <c r="M3" s="27"/>
      <c r="N3" s="28"/>
      <c r="O3" s="28"/>
      <c r="P3" s="28"/>
      <c r="Q3" s="28"/>
      <c r="R3" s="29"/>
      <c r="S3" s="29"/>
      <c r="T3" s="29"/>
      <c r="U3" s="1"/>
      <c r="V3" s="1"/>
      <c r="W3" s="1"/>
      <c r="X3" s="1"/>
      <c r="Y3" s="1"/>
      <c r="Z3" s="1"/>
      <c r="AA3" s="1"/>
    </row>
    <row r="4" spans="1:83" ht="21" customHeight="1">
      <c r="A4" s="1"/>
      <c r="B4" s="104" t="s">
        <v>4</v>
      </c>
      <c r="C4" s="105"/>
      <c r="D4" s="106" t="s">
        <v>5</v>
      </c>
      <c r="E4" s="107"/>
      <c r="F4" s="107"/>
      <c r="G4" s="107"/>
      <c r="H4" s="22" t="s">
        <v>6</v>
      </c>
      <c r="I4" s="30"/>
      <c r="J4" s="31"/>
      <c r="K4" s="32"/>
      <c r="L4" s="33"/>
      <c r="M4" s="34"/>
      <c r="N4" s="104" t="s">
        <v>7</v>
      </c>
      <c r="O4" s="105"/>
      <c r="P4" s="105"/>
      <c r="Q4" s="105"/>
      <c r="R4" s="105"/>
      <c r="S4" s="105"/>
      <c r="T4" s="105"/>
      <c r="U4" s="108" t="s">
        <v>8</v>
      </c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35"/>
      <c r="AI4" s="36"/>
      <c r="AJ4" s="36"/>
      <c r="AK4" s="36"/>
      <c r="AL4" s="36"/>
      <c r="AM4" s="36"/>
      <c r="AN4" s="36"/>
      <c r="AO4" s="36"/>
      <c r="AP4" s="36"/>
      <c r="AQ4" s="36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21" customHeight="1">
      <c r="A5" s="1"/>
      <c r="B5" s="104" t="s">
        <v>9</v>
      </c>
      <c r="C5" s="105"/>
      <c r="D5" s="117" t="s">
        <v>10</v>
      </c>
      <c r="E5" s="105"/>
      <c r="F5" s="105"/>
      <c r="G5" s="105"/>
      <c r="H5" s="37" t="s">
        <v>11</v>
      </c>
      <c r="I5" s="30"/>
      <c r="J5" s="38"/>
      <c r="K5" s="39"/>
      <c r="L5" s="40"/>
      <c r="M5" s="34"/>
      <c r="N5" s="104" t="s">
        <v>12</v>
      </c>
      <c r="O5" s="105"/>
      <c r="P5" s="105"/>
      <c r="Q5" s="105"/>
      <c r="R5" s="105"/>
      <c r="S5" s="105"/>
      <c r="T5" s="105"/>
      <c r="U5" s="118">
        <v>44597</v>
      </c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41"/>
      <c r="AH5" s="35"/>
      <c r="AI5" s="1"/>
      <c r="AJ5" s="1"/>
      <c r="AK5" s="1"/>
      <c r="AL5" s="1"/>
      <c r="AM5" s="1"/>
      <c r="AN5" s="1"/>
      <c r="AO5" s="1"/>
      <c r="AP5" s="1"/>
      <c r="AQ5" s="4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ht="21" customHeight="1">
      <c r="A6" s="43"/>
      <c r="B6" s="44" t="s">
        <v>13</v>
      </c>
      <c r="C6" s="44"/>
      <c r="D6" s="44"/>
      <c r="E6" s="44"/>
      <c r="F6" s="44"/>
      <c r="G6" s="44"/>
      <c r="H6" s="45"/>
      <c r="I6" s="46"/>
      <c r="J6" s="46"/>
      <c r="K6" s="46"/>
      <c r="L6" s="46"/>
      <c r="M6" s="44"/>
      <c r="N6" s="44"/>
      <c r="O6" s="44"/>
      <c r="P6" s="44"/>
      <c r="Q6" s="44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</row>
    <row r="7" spans="1:83" ht="21" customHeight="1">
      <c r="A7" s="43"/>
      <c r="B7" s="44"/>
      <c r="C7" s="44"/>
      <c r="D7" s="44"/>
      <c r="E7" s="44"/>
      <c r="F7" s="44"/>
      <c r="G7" s="47"/>
      <c r="H7" s="47"/>
      <c r="I7" s="44"/>
      <c r="J7" s="44"/>
      <c r="K7" s="44"/>
      <c r="L7" s="44"/>
      <c r="M7" s="44"/>
      <c r="N7" s="44"/>
      <c r="O7" s="44"/>
      <c r="P7" s="44"/>
      <c r="Q7" s="44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</row>
    <row r="8" spans="1:83" ht="17.25" customHeight="1">
      <c r="A8" s="48"/>
      <c r="B8" s="119" t="s">
        <v>14</v>
      </c>
      <c r="C8" s="119" t="s">
        <v>15</v>
      </c>
      <c r="D8" s="119" t="s">
        <v>16</v>
      </c>
      <c r="E8" s="119" t="s">
        <v>17</v>
      </c>
      <c r="F8" s="119" t="s">
        <v>18</v>
      </c>
      <c r="G8" s="119" t="s">
        <v>19</v>
      </c>
      <c r="H8" s="121" t="s">
        <v>20</v>
      </c>
      <c r="I8" s="116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09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09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09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1"/>
    </row>
    <row r="9" spans="1:83" ht="23.25" customHeight="1">
      <c r="A9" s="49"/>
      <c r="B9" s="120"/>
      <c r="C9" s="120"/>
      <c r="D9" s="120"/>
      <c r="E9" s="120"/>
      <c r="F9" s="120"/>
      <c r="G9" s="120"/>
      <c r="H9" s="122"/>
      <c r="I9" s="112" t="s">
        <v>21</v>
      </c>
      <c r="J9" s="113"/>
      <c r="K9" s="113"/>
      <c r="L9" s="113"/>
      <c r="M9" s="114"/>
      <c r="N9" s="115" t="s">
        <v>22</v>
      </c>
      <c r="O9" s="113"/>
      <c r="P9" s="113"/>
      <c r="Q9" s="113"/>
      <c r="R9" s="114"/>
      <c r="S9" s="115" t="s">
        <v>23</v>
      </c>
      <c r="T9" s="113"/>
      <c r="U9" s="113"/>
      <c r="V9" s="113"/>
      <c r="W9" s="114"/>
      <c r="X9" s="115" t="s">
        <v>24</v>
      </c>
      <c r="Y9" s="113"/>
      <c r="Z9" s="113"/>
      <c r="AA9" s="113"/>
      <c r="AB9" s="114"/>
      <c r="AC9" s="115" t="s">
        <v>25</v>
      </c>
      <c r="AD9" s="113"/>
      <c r="AE9" s="113"/>
      <c r="AF9" s="113"/>
      <c r="AG9" s="114"/>
      <c r="AH9" s="115" t="s">
        <v>26</v>
      </c>
      <c r="AI9" s="113"/>
      <c r="AJ9" s="113"/>
      <c r="AK9" s="113"/>
      <c r="AL9" s="114"/>
      <c r="AM9" s="115" t="s">
        <v>27</v>
      </c>
      <c r="AN9" s="113"/>
      <c r="AO9" s="113"/>
      <c r="AP9" s="113"/>
      <c r="AQ9" s="114"/>
      <c r="AR9" s="115" t="s">
        <v>28</v>
      </c>
      <c r="AS9" s="113"/>
      <c r="AT9" s="113"/>
      <c r="AU9" s="113"/>
      <c r="AV9" s="114"/>
      <c r="AW9" s="115" t="s">
        <v>29</v>
      </c>
      <c r="AX9" s="113"/>
      <c r="AY9" s="113"/>
      <c r="AZ9" s="113"/>
      <c r="BA9" s="114"/>
      <c r="BB9" s="115" t="s">
        <v>30</v>
      </c>
      <c r="BC9" s="113"/>
      <c r="BD9" s="113"/>
      <c r="BE9" s="113"/>
      <c r="BF9" s="114"/>
      <c r="BG9" s="115" t="s">
        <v>31</v>
      </c>
      <c r="BH9" s="113"/>
      <c r="BI9" s="113"/>
      <c r="BJ9" s="113"/>
      <c r="BK9" s="114"/>
      <c r="BL9" s="115" t="s">
        <v>32</v>
      </c>
      <c r="BM9" s="113"/>
      <c r="BN9" s="113"/>
      <c r="BO9" s="113"/>
      <c r="BP9" s="114"/>
      <c r="BQ9" s="115" t="s">
        <v>33</v>
      </c>
      <c r="BR9" s="113"/>
      <c r="BS9" s="113"/>
      <c r="BT9" s="113"/>
      <c r="BU9" s="114"/>
      <c r="BV9" s="115" t="s">
        <v>34</v>
      </c>
      <c r="BW9" s="113"/>
      <c r="BX9" s="113"/>
      <c r="BY9" s="113"/>
      <c r="BZ9" s="114"/>
      <c r="CA9" s="115" t="s">
        <v>35</v>
      </c>
      <c r="CB9" s="113"/>
      <c r="CC9" s="113"/>
      <c r="CD9" s="113"/>
      <c r="CE9" s="114"/>
    </row>
    <row r="10" spans="1:83" ht="21" customHeight="1">
      <c r="A10" s="43"/>
      <c r="B10" s="50">
        <v>1</v>
      </c>
      <c r="C10" s="51" t="s">
        <v>36</v>
      </c>
      <c r="D10" s="52"/>
      <c r="E10" s="52"/>
      <c r="F10" s="52"/>
      <c r="G10" s="52"/>
      <c r="H10" s="52"/>
      <c r="I10" s="53"/>
      <c r="J10" s="53"/>
      <c r="K10" s="53"/>
      <c r="L10" s="53"/>
      <c r="M10" s="53"/>
      <c r="N10" s="53"/>
      <c r="O10" s="54"/>
      <c r="P10" s="55"/>
      <c r="Q10" s="55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</row>
    <row r="11" spans="1:83" ht="17.25" customHeight="1" outlineLevel="1">
      <c r="A11" s="56"/>
      <c r="B11" s="57">
        <v>1.1000000000000001</v>
      </c>
      <c r="C11" s="58" t="s">
        <v>37</v>
      </c>
      <c r="D11" s="59" t="s">
        <v>38</v>
      </c>
      <c r="E11" s="60">
        <v>44593</v>
      </c>
      <c r="F11" s="60">
        <v>44597</v>
      </c>
      <c r="G11" s="61">
        <f t="shared" ref="G11:G16" si="0">DAYS360(E11,F11)</f>
        <v>4</v>
      </c>
      <c r="H11" s="62">
        <f ca="1">IFERROR(__xludf.DUMMYFUNCTION("to_percent((days($F$11,E11)+1)/(days(F11,E11)+1))"),1)</f>
        <v>1</v>
      </c>
      <c r="I11" s="63"/>
      <c r="J11" s="63"/>
      <c r="K11" s="63"/>
      <c r="L11" s="63"/>
      <c r="M11" s="63"/>
      <c r="N11" s="64"/>
      <c r="O11" s="64"/>
      <c r="P11" s="64"/>
      <c r="Q11" s="64"/>
      <c r="R11" s="64"/>
      <c r="S11" s="65"/>
      <c r="T11" s="65"/>
      <c r="U11" s="65"/>
      <c r="V11" s="65"/>
      <c r="W11" s="65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6"/>
      <c r="AI11" s="66"/>
      <c r="AJ11" s="66"/>
      <c r="AK11" s="66"/>
      <c r="AL11" s="66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7"/>
      <c r="AX11" s="67"/>
      <c r="AY11" s="67"/>
      <c r="AZ11" s="67"/>
      <c r="BA11" s="67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8"/>
      <c r="BM11" s="68"/>
      <c r="BN11" s="68"/>
      <c r="BO11" s="68"/>
      <c r="BP11" s="68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</row>
    <row r="12" spans="1:83" ht="17.25" customHeight="1" outlineLevel="1">
      <c r="A12" s="56"/>
      <c r="B12" s="57" t="s">
        <v>39</v>
      </c>
      <c r="C12" s="58" t="s">
        <v>40</v>
      </c>
      <c r="D12" s="69" t="s">
        <v>38</v>
      </c>
      <c r="E12" s="60">
        <v>44593</v>
      </c>
      <c r="F12" s="60">
        <v>44597</v>
      </c>
      <c r="G12" s="61">
        <f t="shared" si="0"/>
        <v>4</v>
      </c>
      <c r="H12" s="62">
        <f ca="1">IFERROR(__xludf.DUMMYFUNCTION("to_percent((days($F$11,E12)+1)/(days(F12,E12)+1))"),1)</f>
        <v>1</v>
      </c>
      <c r="I12" s="63"/>
      <c r="J12" s="63"/>
      <c r="K12" s="63"/>
      <c r="L12" s="63"/>
      <c r="M12" s="63"/>
      <c r="N12" s="64"/>
      <c r="O12" s="64"/>
      <c r="P12" s="64"/>
      <c r="Q12" s="64"/>
      <c r="R12" s="64"/>
      <c r="S12" s="65"/>
      <c r="T12" s="65"/>
      <c r="U12" s="65"/>
      <c r="V12" s="65"/>
      <c r="W12" s="65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6"/>
      <c r="AI12" s="66"/>
      <c r="AJ12" s="66"/>
      <c r="AK12" s="66"/>
      <c r="AL12" s="66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7"/>
      <c r="AX12" s="67"/>
      <c r="AY12" s="67"/>
      <c r="AZ12" s="67"/>
      <c r="BA12" s="67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8"/>
      <c r="BM12" s="68"/>
      <c r="BN12" s="68"/>
      <c r="BO12" s="68"/>
      <c r="BP12" s="68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</row>
    <row r="13" spans="1:83" ht="17.25" customHeight="1" outlineLevel="1">
      <c r="A13" s="56"/>
      <c r="B13" s="57">
        <v>1.2</v>
      </c>
      <c r="C13" s="58" t="s">
        <v>41</v>
      </c>
      <c r="D13" s="69" t="s">
        <v>38</v>
      </c>
      <c r="E13" s="60">
        <v>44593</v>
      </c>
      <c r="F13" s="60">
        <v>44597</v>
      </c>
      <c r="G13" s="61">
        <f t="shared" si="0"/>
        <v>4</v>
      </c>
      <c r="H13" s="62">
        <f ca="1">IFERROR(__xludf.DUMMYFUNCTION("to_percent((days($F$11,E13)+1)/(days(F13,E13)+1))"),1)</f>
        <v>1</v>
      </c>
      <c r="I13" s="63"/>
      <c r="J13" s="63"/>
      <c r="K13" s="63"/>
      <c r="L13" s="63"/>
      <c r="M13" s="63"/>
      <c r="N13" s="64"/>
      <c r="O13" s="64"/>
      <c r="P13" s="64"/>
      <c r="Q13" s="64"/>
      <c r="R13" s="64"/>
      <c r="S13" s="65"/>
      <c r="T13" s="65"/>
      <c r="U13" s="65"/>
      <c r="V13" s="65"/>
      <c r="W13" s="65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6"/>
      <c r="AI13" s="66"/>
      <c r="AJ13" s="66"/>
      <c r="AK13" s="66"/>
      <c r="AL13" s="66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7"/>
      <c r="AX13" s="67"/>
      <c r="AY13" s="67"/>
      <c r="AZ13" s="67"/>
      <c r="BA13" s="67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8"/>
      <c r="BM13" s="68"/>
      <c r="BN13" s="68"/>
      <c r="BO13" s="68"/>
      <c r="BP13" s="68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  <c r="CC13" s="64"/>
      <c r="CD13" s="64"/>
      <c r="CE13" s="64"/>
    </row>
    <row r="14" spans="1:83" ht="17.25" customHeight="1" outlineLevel="1">
      <c r="A14" s="56"/>
      <c r="B14" s="57">
        <v>1.3</v>
      </c>
      <c r="C14" s="58" t="s">
        <v>42</v>
      </c>
      <c r="D14" s="70" t="s">
        <v>38</v>
      </c>
      <c r="E14" s="60">
        <v>44593</v>
      </c>
      <c r="F14" s="60">
        <v>44597</v>
      </c>
      <c r="G14" s="61">
        <f t="shared" si="0"/>
        <v>4</v>
      </c>
      <c r="H14" s="62">
        <f ca="1">IFERROR(__xludf.DUMMYFUNCTION("to_percent((days($F$11,E14)+1)/(days(F14,E14)+1))"),1)</f>
        <v>1</v>
      </c>
      <c r="I14" s="63"/>
      <c r="J14" s="63"/>
      <c r="K14" s="63"/>
      <c r="L14" s="63"/>
      <c r="M14" s="63"/>
      <c r="N14" s="64"/>
      <c r="O14" s="64"/>
      <c r="P14" s="64"/>
      <c r="Q14" s="64"/>
      <c r="R14" s="64"/>
      <c r="S14" s="65"/>
      <c r="T14" s="65"/>
      <c r="U14" s="65"/>
      <c r="V14" s="65"/>
      <c r="W14" s="65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6"/>
      <c r="AI14" s="66"/>
      <c r="AJ14" s="66"/>
      <c r="AK14" s="66"/>
      <c r="AL14" s="66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7"/>
      <c r="AX14" s="67"/>
      <c r="AY14" s="67"/>
      <c r="AZ14" s="67"/>
      <c r="BA14" s="67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8"/>
      <c r="BM14" s="68"/>
      <c r="BN14" s="68"/>
      <c r="BO14" s="68"/>
      <c r="BP14" s="68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  <c r="CE14" s="64"/>
    </row>
    <row r="15" spans="1:83" ht="17.25" customHeight="1" outlineLevel="1">
      <c r="A15" s="56"/>
      <c r="B15" s="71">
        <v>1.4</v>
      </c>
      <c r="C15" s="72" t="s">
        <v>43</v>
      </c>
      <c r="D15" s="73" t="s">
        <v>44</v>
      </c>
      <c r="E15" s="74">
        <v>44594</v>
      </c>
      <c r="F15" s="74">
        <v>44595</v>
      </c>
      <c r="G15" s="61">
        <f t="shared" si="0"/>
        <v>1</v>
      </c>
      <c r="H15" s="62">
        <f ca="1">IFERROR(__xludf.DUMMYFUNCTION("to_percent((days($F$15,E15)+1)/(days(F15,E15)+1))"),1)</f>
        <v>1</v>
      </c>
      <c r="I15" s="63"/>
      <c r="J15" s="63"/>
      <c r="K15" s="63"/>
      <c r="L15" s="63"/>
      <c r="M15" s="63"/>
      <c r="N15" s="64"/>
      <c r="O15" s="64"/>
      <c r="P15" s="64"/>
      <c r="Q15" s="64"/>
      <c r="R15" s="64"/>
      <c r="S15" s="65"/>
      <c r="T15" s="65"/>
      <c r="U15" s="65"/>
      <c r="V15" s="65"/>
      <c r="W15" s="65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6"/>
      <c r="AI15" s="66"/>
      <c r="AJ15" s="66"/>
      <c r="AK15" s="66"/>
      <c r="AL15" s="66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7"/>
      <c r="AX15" s="67"/>
      <c r="AY15" s="67"/>
      <c r="AZ15" s="67"/>
      <c r="BA15" s="67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8"/>
      <c r="BM15" s="68"/>
      <c r="BN15" s="68"/>
      <c r="BO15" s="68"/>
      <c r="BP15" s="68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  <c r="CC15" s="64"/>
      <c r="CD15" s="64"/>
      <c r="CE15" s="64"/>
    </row>
    <row r="16" spans="1:83" ht="17.25" customHeight="1" outlineLevel="1">
      <c r="A16" s="56"/>
      <c r="B16" s="71">
        <v>1.5</v>
      </c>
      <c r="C16" s="72" t="s">
        <v>45</v>
      </c>
      <c r="D16" s="75" t="s">
        <v>38</v>
      </c>
      <c r="E16" s="60">
        <v>44593</v>
      </c>
      <c r="F16" s="60">
        <v>44597</v>
      </c>
      <c r="G16" s="61">
        <f t="shared" si="0"/>
        <v>4</v>
      </c>
      <c r="H16" s="62">
        <f ca="1">IFERROR(__xludf.DUMMYFUNCTION("to_percent((days($F$11,E16)+1)/(days(F16,E16)+1))"),1)</f>
        <v>1</v>
      </c>
      <c r="I16" s="63"/>
      <c r="J16" s="63"/>
      <c r="K16" s="63"/>
      <c r="L16" s="63"/>
      <c r="M16" s="63"/>
      <c r="N16" s="64"/>
      <c r="O16" s="64"/>
      <c r="P16" s="64"/>
      <c r="Q16" s="64"/>
      <c r="R16" s="64"/>
      <c r="S16" s="65"/>
      <c r="T16" s="65"/>
      <c r="U16" s="65"/>
      <c r="V16" s="65"/>
      <c r="W16" s="65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6"/>
      <c r="AI16" s="66"/>
      <c r="AJ16" s="66"/>
      <c r="AK16" s="66"/>
      <c r="AL16" s="66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8"/>
      <c r="BM16" s="68"/>
      <c r="BN16" s="68"/>
      <c r="BO16" s="68"/>
      <c r="BP16" s="68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  <c r="CC16" s="64"/>
      <c r="CD16" s="64"/>
      <c r="CE16" s="64"/>
    </row>
    <row r="17" spans="1:83" ht="21" customHeight="1">
      <c r="A17" s="43"/>
      <c r="B17" s="50">
        <v>2</v>
      </c>
      <c r="C17" s="51" t="s">
        <v>46</v>
      </c>
      <c r="D17" s="52"/>
      <c r="E17" s="52"/>
      <c r="F17" s="52"/>
      <c r="G17" s="52"/>
      <c r="H17" s="52"/>
      <c r="I17" s="53"/>
      <c r="J17" s="53"/>
      <c r="K17" s="53"/>
      <c r="L17" s="53"/>
      <c r="M17" s="53"/>
      <c r="N17" s="53"/>
      <c r="O17" s="54"/>
      <c r="P17" s="55"/>
      <c r="Q17" s="55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</row>
    <row r="18" spans="1:83" ht="17.25" customHeight="1" outlineLevel="1">
      <c r="A18" s="56"/>
      <c r="B18" s="57">
        <v>2.1</v>
      </c>
      <c r="C18" s="76" t="s">
        <v>47</v>
      </c>
      <c r="D18" s="77" t="s">
        <v>48</v>
      </c>
      <c r="E18" s="78">
        <v>44597</v>
      </c>
      <c r="F18" s="60">
        <v>44606</v>
      </c>
      <c r="G18" s="61">
        <f t="shared" ref="G18:G21" si="1">DAYS360(E18,F18)</f>
        <v>9</v>
      </c>
      <c r="H18" s="62">
        <f ca="1">IFERROR(__xludf.DUMMYFUNCTION("to_percent((days($F$11,E18)+1)/(days(F18,E18)+1))"),0.1)</f>
        <v>0.1</v>
      </c>
      <c r="I18" s="79"/>
      <c r="J18" s="80"/>
      <c r="K18" s="80"/>
      <c r="L18" s="80"/>
      <c r="M18" s="80"/>
      <c r="N18" s="80"/>
      <c r="O18" s="81"/>
      <c r="P18" s="64"/>
      <c r="Q18" s="64"/>
      <c r="R18" s="64"/>
      <c r="S18" s="65"/>
      <c r="T18" s="65"/>
      <c r="U18" s="65"/>
      <c r="V18" s="65"/>
      <c r="W18" s="65"/>
      <c r="X18" s="64"/>
      <c r="Y18" s="64"/>
      <c r="Z18" s="64"/>
      <c r="AA18" s="64"/>
      <c r="AB18" s="64"/>
      <c r="AC18" s="64"/>
      <c r="AD18" s="82"/>
      <c r="AE18" s="82"/>
      <c r="AF18" s="82"/>
      <c r="AG18" s="82"/>
      <c r="AH18" s="83"/>
      <c r="AI18" s="83"/>
      <c r="AJ18" s="83"/>
      <c r="AK18" s="83"/>
      <c r="AL18" s="83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67"/>
      <c r="AX18" s="67"/>
      <c r="AY18" s="67"/>
      <c r="AZ18" s="67"/>
      <c r="BA18" s="67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8"/>
      <c r="BM18" s="68"/>
      <c r="BN18" s="68"/>
      <c r="BO18" s="68"/>
      <c r="BP18" s="68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</row>
    <row r="19" spans="1:83" ht="17.25" customHeight="1" outlineLevel="1">
      <c r="A19" s="56"/>
      <c r="B19" s="57">
        <v>2.2000000000000002</v>
      </c>
      <c r="C19" s="76" t="s">
        <v>49</v>
      </c>
      <c r="D19" s="84" t="s">
        <v>50</v>
      </c>
      <c r="E19" s="78">
        <v>44597</v>
      </c>
      <c r="F19" s="60">
        <v>44606</v>
      </c>
      <c r="G19" s="61">
        <f t="shared" si="1"/>
        <v>9</v>
      </c>
      <c r="H19" s="85">
        <v>0</v>
      </c>
      <c r="I19" s="86"/>
      <c r="J19" s="80"/>
      <c r="K19" s="80"/>
      <c r="L19" s="80"/>
      <c r="M19" s="80"/>
      <c r="N19" s="80"/>
      <c r="O19" s="81"/>
      <c r="P19" s="64"/>
      <c r="Q19" s="64"/>
      <c r="R19" s="64"/>
      <c r="S19" s="65"/>
      <c r="T19" s="65"/>
      <c r="U19" s="65"/>
      <c r="V19" s="65"/>
      <c r="W19" s="65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83"/>
      <c r="AI19" s="83"/>
      <c r="AJ19" s="83"/>
      <c r="AK19" s="83"/>
      <c r="AL19" s="83"/>
      <c r="AM19" s="64"/>
      <c r="AN19" s="64"/>
      <c r="AO19" s="82"/>
      <c r="AP19" s="82"/>
      <c r="AQ19" s="82"/>
      <c r="AR19" s="82"/>
      <c r="AS19" s="82"/>
      <c r="AT19" s="82"/>
      <c r="AU19" s="82"/>
      <c r="AV19" s="82"/>
      <c r="AW19" s="67"/>
      <c r="AX19" s="67"/>
      <c r="AY19" s="67"/>
      <c r="AZ19" s="67"/>
      <c r="BA19" s="67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8"/>
      <c r="BM19" s="68"/>
      <c r="BN19" s="68"/>
      <c r="BO19" s="68"/>
      <c r="BP19" s="68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</row>
    <row r="20" spans="1:83" ht="17.25" customHeight="1" outlineLevel="1">
      <c r="A20" s="56"/>
      <c r="B20" s="57">
        <v>2.2999999999999998</v>
      </c>
      <c r="C20" s="76" t="s">
        <v>51</v>
      </c>
      <c r="D20" s="87" t="s">
        <v>52</v>
      </c>
      <c r="E20" s="78">
        <v>44597</v>
      </c>
      <c r="F20" s="60">
        <v>44613</v>
      </c>
      <c r="G20" s="61">
        <f t="shared" si="1"/>
        <v>16</v>
      </c>
      <c r="H20" s="85">
        <v>0</v>
      </c>
      <c r="I20" s="86"/>
      <c r="J20" s="80"/>
      <c r="K20" s="80"/>
      <c r="L20" s="80"/>
      <c r="M20" s="80"/>
      <c r="N20" s="80"/>
      <c r="O20" s="81"/>
      <c r="P20" s="64"/>
      <c r="Q20" s="64"/>
      <c r="R20" s="64"/>
      <c r="S20" s="65"/>
      <c r="T20" s="65"/>
      <c r="U20" s="65"/>
      <c r="V20" s="65"/>
      <c r="W20" s="65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83"/>
      <c r="AI20" s="83"/>
      <c r="AJ20" s="83"/>
      <c r="AK20" s="83"/>
      <c r="AL20" s="83"/>
      <c r="AM20" s="64"/>
      <c r="AN20" s="64"/>
      <c r="AO20" s="82"/>
      <c r="AP20" s="82"/>
      <c r="AQ20" s="82"/>
      <c r="AR20" s="82"/>
      <c r="AS20" s="82"/>
      <c r="AT20" s="82"/>
      <c r="AU20" s="82"/>
      <c r="AV20" s="82"/>
      <c r="AW20" s="67"/>
      <c r="AX20" s="67"/>
      <c r="AY20" s="67"/>
      <c r="AZ20" s="67"/>
      <c r="BA20" s="67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8"/>
      <c r="BM20" s="68"/>
      <c r="BN20" s="68"/>
      <c r="BO20" s="68"/>
      <c r="BP20" s="68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</row>
    <row r="21" spans="1:83" ht="17.25" customHeight="1" outlineLevel="1">
      <c r="A21" s="56"/>
      <c r="B21" s="57">
        <v>2.4</v>
      </c>
      <c r="C21" s="76" t="s">
        <v>53</v>
      </c>
      <c r="D21" s="88" t="s">
        <v>54</v>
      </c>
      <c r="E21" s="78">
        <v>44597</v>
      </c>
      <c r="F21" s="60">
        <v>44606</v>
      </c>
      <c r="G21" s="61">
        <f t="shared" si="1"/>
        <v>9</v>
      </c>
      <c r="H21" s="85">
        <v>0</v>
      </c>
      <c r="I21" s="86"/>
      <c r="J21" s="80"/>
      <c r="K21" s="80"/>
      <c r="L21" s="80"/>
      <c r="M21" s="80"/>
      <c r="N21" s="80"/>
      <c r="O21" s="81"/>
      <c r="P21" s="64"/>
      <c r="Q21" s="64"/>
      <c r="R21" s="64"/>
      <c r="S21" s="65"/>
      <c r="T21" s="65"/>
      <c r="U21" s="65"/>
      <c r="V21" s="65"/>
      <c r="W21" s="65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83"/>
      <c r="AI21" s="83"/>
      <c r="AJ21" s="83"/>
      <c r="AK21" s="83"/>
      <c r="AL21" s="83"/>
      <c r="AM21" s="64"/>
      <c r="AN21" s="64"/>
      <c r="AO21" s="82"/>
      <c r="AP21" s="82"/>
      <c r="AQ21" s="82"/>
      <c r="AR21" s="82"/>
      <c r="AS21" s="82"/>
      <c r="AT21" s="82"/>
      <c r="AU21" s="82"/>
      <c r="AV21" s="82"/>
      <c r="AW21" s="67"/>
      <c r="AX21" s="67"/>
      <c r="AY21" s="67"/>
      <c r="AZ21" s="67"/>
      <c r="BA21" s="67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8"/>
      <c r="BM21" s="68"/>
      <c r="BN21" s="68"/>
      <c r="BO21" s="68"/>
      <c r="BP21" s="68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</row>
    <row r="22" spans="1:83" ht="21" customHeight="1">
      <c r="A22" s="43"/>
      <c r="B22" s="50">
        <v>3</v>
      </c>
      <c r="C22" s="51" t="s">
        <v>55</v>
      </c>
      <c r="D22" s="52"/>
      <c r="E22" s="52"/>
      <c r="F22" s="52"/>
      <c r="G22" s="52"/>
      <c r="H22" s="89"/>
      <c r="I22" s="53"/>
      <c r="J22" s="53"/>
      <c r="K22" s="53"/>
      <c r="L22" s="53"/>
      <c r="M22" s="53"/>
      <c r="N22" s="53"/>
      <c r="O22" s="54"/>
      <c r="P22" s="55"/>
      <c r="Q22" s="55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</row>
    <row r="23" spans="1:83" ht="17.25" customHeight="1" outlineLevel="1">
      <c r="A23" s="56"/>
      <c r="B23" s="57">
        <v>3.1</v>
      </c>
      <c r="C23" s="76" t="s">
        <v>56</v>
      </c>
      <c r="D23" s="73" t="s">
        <v>44</v>
      </c>
      <c r="E23" s="90">
        <v>44606</v>
      </c>
      <c r="F23" s="60">
        <v>44613</v>
      </c>
      <c r="G23" s="61">
        <f t="shared" ref="G23:G26" si="2">DAYS360(E23,F23)</f>
        <v>7</v>
      </c>
      <c r="H23" s="85">
        <v>0</v>
      </c>
      <c r="I23" s="86"/>
      <c r="J23" s="80"/>
      <c r="K23" s="80"/>
      <c r="L23" s="80"/>
      <c r="M23" s="80"/>
      <c r="N23" s="80"/>
      <c r="O23" s="81"/>
      <c r="P23" s="64"/>
      <c r="Q23" s="64"/>
      <c r="R23" s="64"/>
      <c r="S23" s="65"/>
      <c r="T23" s="65"/>
      <c r="U23" s="65"/>
      <c r="V23" s="65"/>
      <c r="W23" s="65"/>
      <c r="X23" s="64"/>
      <c r="Y23" s="64"/>
      <c r="Z23" s="64"/>
      <c r="AA23" s="64"/>
      <c r="AB23" s="64"/>
      <c r="AC23" s="64"/>
      <c r="AD23" s="82"/>
      <c r="AE23" s="82"/>
      <c r="AF23" s="82"/>
      <c r="AG23" s="82"/>
      <c r="AH23" s="83"/>
      <c r="AI23" s="83"/>
      <c r="AJ23" s="83"/>
      <c r="AK23" s="83"/>
      <c r="AL23" s="83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67"/>
      <c r="AX23" s="67"/>
      <c r="AY23" s="67"/>
      <c r="AZ23" s="67"/>
      <c r="BA23" s="67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8"/>
      <c r="BM23" s="68"/>
      <c r="BN23" s="68"/>
      <c r="BO23" s="68"/>
      <c r="BP23" s="68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  <c r="CC23" s="64"/>
      <c r="CD23" s="64"/>
      <c r="CE23" s="64"/>
    </row>
    <row r="24" spans="1:83" ht="17.25" customHeight="1" outlineLevel="1">
      <c r="A24" s="56"/>
      <c r="B24" s="57">
        <v>3.2</v>
      </c>
      <c r="C24" s="76" t="s">
        <v>57</v>
      </c>
      <c r="D24" s="87" t="s">
        <v>58</v>
      </c>
      <c r="E24" s="90">
        <v>44606</v>
      </c>
      <c r="F24" s="60">
        <v>44613</v>
      </c>
      <c r="G24" s="61">
        <f t="shared" si="2"/>
        <v>7</v>
      </c>
      <c r="H24" s="85">
        <v>0</v>
      </c>
      <c r="I24" s="86"/>
      <c r="J24" s="80"/>
      <c r="K24" s="80"/>
      <c r="L24" s="80"/>
      <c r="M24" s="80"/>
      <c r="N24" s="80"/>
      <c r="O24" s="81"/>
      <c r="P24" s="64"/>
      <c r="Q24" s="64"/>
      <c r="R24" s="64"/>
      <c r="S24" s="65"/>
      <c r="T24" s="65"/>
      <c r="U24" s="65"/>
      <c r="V24" s="65"/>
      <c r="W24" s="65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83"/>
      <c r="AI24" s="83"/>
      <c r="AJ24" s="83"/>
      <c r="AK24" s="83"/>
      <c r="AL24" s="83"/>
      <c r="AM24" s="64"/>
      <c r="AN24" s="64"/>
      <c r="AO24" s="82"/>
      <c r="AP24" s="82"/>
      <c r="AQ24" s="82"/>
      <c r="AR24" s="82"/>
      <c r="AS24" s="82"/>
      <c r="AT24" s="82"/>
      <c r="AU24" s="82"/>
      <c r="AV24" s="82"/>
      <c r="AW24" s="67"/>
      <c r="AX24" s="67"/>
      <c r="AY24" s="67"/>
      <c r="AZ24" s="67"/>
      <c r="BA24" s="67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8"/>
      <c r="BM24" s="68"/>
      <c r="BN24" s="68"/>
      <c r="BO24" s="68"/>
      <c r="BP24" s="68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</row>
    <row r="25" spans="1:83" ht="17.25" customHeight="1" outlineLevel="1">
      <c r="A25" s="56"/>
      <c r="B25" s="57">
        <v>3.3</v>
      </c>
      <c r="C25" s="76" t="s">
        <v>59</v>
      </c>
      <c r="D25" s="91" t="s">
        <v>60</v>
      </c>
      <c r="E25" s="90">
        <v>44606</v>
      </c>
      <c r="F25" s="60">
        <v>44613</v>
      </c>
      <c r="G25" s="61">
        <f t="shared" si="2"/>
        <v>7</v>
      </c>
      <c r="H25" s="85">
        <v>0</v>
      </c>
      <c r="I25" s="86"/>
      <c r="J25" s="80"/>
      <c r="K25" s="80"/>
      <c r="L25" s="80"/>
      <c r="M25" s="80"/>
      <c r="N25" s="80"/>
      <c r="O25" s="81"/>
      <c r="P25" s="64"/>
      <c r="Q25" s="64"/>
      <c r="R25" s="64"/>
      <c r="S25" s="65"/>
      <c r="T25" s="65"/>
      <c r="U25" s="65"/>
      <c r="V25" s="65"/>
      <c r="W25" s="65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83"/>
      <c r="AI25" s="83"/>
      <c r="AJ25" s="83"/>
      <c r="AK25" s="83"/>
      <c r="AL25" s="83"/>
      <c r="AM25" s="64"/>
      <c r="AN25" s="64"/>
      <c r="AO25" s="82"/>
      <c r="AP25" s="82"/>
      <c r="AQ25" s="82"/>
      <c r="AR25" s="82"/>
      <c r="AS25" s="82"/>
      <c r="AT25" s="82"/>
      <c r="AU25" s="82"/>
      <c r="AV25" s="82"/>
      <c r="AW25" s="67"/>
      <c r="AX25" s="67"/>
      <c r="AY25" s="67"/>
      <c r="AZ25" s="67"/>
      <c r="BA25" s="67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8"/>
      <c r="BM25" s="68"/>
      <c r="BN25" s="68"/>
      <c r="BO25" s="68"/>
      <c r="BP25" s="68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</row>
    <row r="26" spans="1:83" ht="17.25" customHeight="1" outlineLevel="1">
      <c r="A26" s="56"/>
      <c r="B26" s="57">
        <v>3.4</v>
      </c>
      <c r="C26" s="76" t="s">
        <v>61</v>
      </c>
      <c r="D26" s="92" t="s">
        <v>62</v>
      </c>
      <c r="E26" s="90">
        <v>44606</v>
      </c>
      <c r="F26" s="60">
        <v>44613</v>
      </c>
      <c r="G26" s="61">
        <f t="shared" si="2"/>
        <v>7</v>
      </c>
      <c r="H26" s="85">
        <v>0</v>
      </c>
      <c r="I26" s="86"/>
      <c r="J26" s="80"/>
      <c r="K26" s="80"/>
      <c r="L26" s="80"/>
      <c r="M26" s="80"/>
      <c r="N26" s="80"/>
      <c r="O26" s="81"/>
      <c r="P26" s="64"/>
      <c r="Q26" s="64"/>
      <c r="R26" s="64"/>
      <c r="S26" s="65"/>
      <c r="T26" s="65"/>
      <c r="U26" s="65"/>
      <c r="V26" s="65"/>
      <c r="W26" s="65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83"/>
      <c r="AI26" s="83"/>
      <c r="AJ26" s="83"/>
      <c r="AK26" s="83"/>
      <c r="AL26" s="83"/>
      <c r="AM26" s="64"/>
      <c r="AN26" s="64"/>
      <c r="AO26" s="82"/>
      <c r="AP26" s="82"/>
      <c r="AQ26" s="82"/>
      <c r="AR26" s="82"/>
      <c r="AS26" s="82"/>
      <c r="AT26" s="82"/>
      <c r="AU26" s="82"/>
      <c r="AV26" s="82"/>
      <c r="AW26" s="67"/>
      <c r="AX26" s="67"/>
      <c r="AY26" s="67"/>
      <c r="AZ26" s="67"/>
      <c r="BA26" s="67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8"/>
      <c r="BM26" s="68"/>
      <c r="BN26" s="68"/>
      <c r="BO26" s="68"/>
      <c r="BP26" s="68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</row>
    <row r="27" spans="1:83" ht="21" customHeight="1">
      <c r="A27" s="43"/>
      <c r="B27" s="50">
        <v>4</v>
      </c>
      <c r="C27" s="51" t="s">
        <v>63</v>
      </c>
      <c r="D27" s="52"/>
      <c r="E27" s="52"/>
      <c r="F27" s="52"/>
      <c r="G27" s="52"/>
      <c r="H27" s="89"/>
      <c r="I27" s="53"/>
      <c r="J27" s="53"/>
      <c r="K27" s="53"/>
      <c r="L27" s="53"/>
      <c r="M27" s="53"/>
      <c r="N27" s="53"/>
      <c r="O27" s="54"/>
      <c r="P27" s="55"/>
      <c r="Q27" s="55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</row>
    <row r="28" spans="1:83" ht="17.25" customHeight="1" outlineLevel="1">
      <c r="A28" s="56"/>
      <c r="B28" s="57">
        <v>4.0999999999999996</v>
      </c>
      <c r="C28" s="76" t="s">
        <v>64</v>
      </c>
      <c r="D28" s="91" t="s">
        <v>65</v>
      </c>
      <c r="E28" s="90">
        <v>44613</v>
      </c>
      <c r="F28" s="60">
        <v>44620</v>
      </c>
      <c r="G28" s="61">
        <f t="shared" ref="G28:G31" si="3">DAYS360(E28,F28)</f>
        <v>7</v>
      </c>
      <c r="H28" s="85">
        <v>0</v>
      </c>
      <c r="I28" s="86"/>
      <c r="J28" s="80"/>
      <c r="K28" s="80"/>
      <c r="L28" s="80"/>
      <c r="M28" s="80"/>
      <c r="N28" s="80"/>
      <c r="O28" s="81"/>
      <c r="P28" s="64"/>
      <c r="Q28" s="64"/>
      <c r="R28" s="64"/>
      <c r="S28" s="65"/>
      <c r="T28" s="65"/>
      <c r="U28" s="65"/>
      <c r="V28" s="65"/>
      <c r="W28" s="65"/>
      <c r="X28" s="64"/>
      <c r="Y28" s="64"/>
      <c r="Z28" s="64"/>
      <c r="AA28" s="64"/>
      <c r="AB28" s="64"/>
      <c r="AC28" s="64"/>
      <c r="AD28" s="82"/>
      <c r="AE28" s="82"/>
      <c r="AF28" s="82"/>
      <c r="AG28" s="82"/>
      <c r="AH28" s="83"/>
      <c r="AI28" s="83"/>
      <c r="AJ28" s="83"/>
      <c r="AK28" s="83"/>
      <c r="AL28" s="83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67"/>
      <c r="AX28" s="67"/>
      <c r="AY28" s="67"/>
      <c r="AZ28" s="67"/>
      <c r="BA28" s="67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8"/>
      <c r="BM28" s="68"/>
      <c r="BN28" s="68"/>
      <c r="BO28" s="68"/>
      <c r="BP28" s="68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</row>
    <row r="29" spans="1:83" ht="17.25" customHeight="1" outlineLevel="1">
      <c r="A29" s="56"/>
      <c r="B29" s="57">
        <v>4.2</v>
      </c>
      <c r="C29" s="76" t="s">
        <v>66</v>
      </c>
      <c r="D29" s="73" t="s">
        <v>44</v>
      </c>
      <c r="E29" s="90">
        <v>44613</v>
      </c>
      <c r="F29" s="60">
        <v>44620</v>
      </c>
      <c r="G29" s="61">
        <f t="shared" si="3"/>
        <v>7</v>
      </c>
      <c r="H29" s="85">
        <v>0</v>
      </c>
      <c r="I29" s="86"/>
      <c r="J29" s="80"/>
      <c r="K29" s="80"/>
      <c r="L29" s="80"/>
      <c r="M29" s="80"/>
      <c r="N29" s="80"/>
      <c r="O29" s="81"/>
      <c r="P29" s="64"/>
      <c r="Q29" s="64"/>
      <c r="R29" s="64"/>
      <c r="S29" s="65"/>
      <c r="T29" s="65"/>
      <c r="U29" s="65"/>
      <c r="V29" s="65"/>
      <c r="W29" s="65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83"/>
      <c r="AI29" s="83"/>
      <c r="AJ29" s="83"/>
      <c r="AK29" s="83"/>
      <c r="AL29" s="83"/>
      <c r="AM29" s="64"/>
      <c r="AN29" s="64"/>
      <c r="AO29" s="82"/>
      <c r="AP29" s="82"/>
      <c r="AQ29" s="82"/>
      <c r="AR29" s="82"/>
      <c r="AS29" s="82"/>
      <c r="AT29" s="82"/>
      <c r="AU29" s="82"/>
      <c r="AV29" s="82"/>
      <c r="AW29" s="67"/>
      <c r="AX29" s="67"/>
      <c r="AY29" s="67"/>
      <c r="AZ29" s="67"/>
      <c r="BA29" s="67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8"/>
      <c r="BM29" s="68"/>
      <c r="BN29" s="68"/>
      <c r="BO29" s="68"/>
      <c r="BP29" s="68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  <c r="CC29" s="64"/>
      <c r="CD29" s="64"/>
      <c r="CE29" s="64"/>
    </row>
    <row r="30" spans="1:83" ht="17.25" customHeight="1" outlineLevel="1">
      <c r="A30" s="56"/>
      <c r="B30" s="57">
        <v>4.3</v>
      </c>
      <c r="C30" s="76" t="s">
        <v>67</v>
      </c>
      <c r="D30" s="88" t="s">
        <v>54</v>
      </c>
      <c r="E30" s="90">
        <v>44613</v>
      </c>
      <c r="F30" s="60">
        <v>44620</v>
      </c>
      <c r="G30" s="61">
        <f t="shared" si="3"/>
        <v>7</v>
      </c>
      <c r="H30" s="85">
        <v>0</v>
      </c>
      <c r="I30" s="86"/>
      <c r="J30" s="80"/>
      <c r="K30" s="80"/>
      <c r="L30" s="80"/>
      <c r="M30" s="80"/>
      <c r="N30" s="80"/>
      <c r="O30" s="81"/>
      <c r="P30" s="64"/>
      <c r="Q30" s="64"/>
      <c r="R30" s="64"/>
      <c r="S30" s="65"/>
      <c r="T30" s="65"/>
      <c r="U30" s="65"/>
      <c r="V30" s="65"/>
      <c r="W30" s="65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83"/>
      <c r="AI30" s="83"/>
      <c r="AJ30" s="83"/>
      <c r="AK30" s="83"/>
      <c r="AL30" s="83"/>
      <c r="AM30" s="64"/>
      <c r="AN30" s="64"/>
      <c r="AO30" s="82"/>
      <c r="AP30" s="82"/>
      <c r="AQ30" s="82"/>
      <c r="AR30" s="82"/>
      <c r="AS30" s="82"/>
      <c r="AT30" s="82"/>
      <c r="AU30" s="82"/>
      <c r="AV30" s="82"/>
      <c r="AW30" s="67"/>
      <c r="AX30" s="67"/>
      <c r="AY30" s="67"/>
      <c r="AZ30" s="67"/>
      <c r="BA30" s="67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8"/>
      <c r="BM30" s="68"/>
      <c r="BN30" s="68"/>
      <c r="BO30" s="68"/>
      <c r="BP30" s="68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</row>
    <row r="31" spans="1:83" ht="17.25" customHeight="1" outlineLevel="1">
      <c r="A31" s="56"/>
      <c r="B31" s="57">
        <v>4.4000000000000004</v>
      </c>
      <c r="C31" s="76" t="s">
        <v>68</v>
      </c>
      <c r="D31" s="93" t="s">
        <v>48</v>
      </c>
      <c r="E31" s="90">
        <v>44613</v>
      </c>
      <c r="F31" s="60">
        <v>44620</v>
      </c>
      <c r="G31" s="61">
        <f t="shared" si="3"/>
        <v>7</v>
      </c>
      <c r="H31" s="85">
        <v>0</v>
      </c>
      <c r="I31" s="86"/>
      <c r="J31" s="80"/>
      <c r="K31" s="80"/>
      <c r="L31" s="80"/>
      <c r="M31" s="80"/>
      <c r="N31" s="80"/>
      <c r="O31" s="81"/>
      <c r="P31" s="64"/>
      <c r="Q31" s="64"/>
      <c r="R31" s="64"/>
      <c r="S31" s="65"/>
      <c r="T31" s="65"/>
      <c r="U31" s="65"/>
      <c r="V31" s="65"/>
      <c r="W31" s="65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83"/>
      <c r="AI31" s="83"/>
      <c r="AJ31" s="83"/>
      <c r="AK31" s="83"/>
      <c r="AL31" s="83"/>
      <c r="AM31" s="64"/>
      <c r="AN31" s="64"/>
      <c r="AO31" s="82"/>
      <c r="AP31" s="82"/>
      <c r="AQ31" s="82"/>
      <c r="AR31" s="82"/>
      <c r="AS31" s="82"/>
      <c r="AT31" s="82"/>
      <c r="AU31" s="82"/>
      <c r="AV31" s="82"/>
      <c r="AW31" s="67"/>
      <c r="AX31" s="67"/>
      <c r="AY31" s="67"/>
      <c r="AZ31" s="67"/>
      <c r="BA31" s="67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8"/>
      <c r="BM31" s="68"/>
      <c r="BN31" s="68"/>
      <c r="BO31" s="68"/>
      <c r="BP31" s="68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  <c r="CC31" s="64"/>
      <c r="CD31" s="64"/>
      <c r="CE31" s="64"/>
    </row>
    <row r="32" spans="1:83" ht="21" customHeight="1">
      <c r="A32" s="43"/>
      <c r="B32" s="50">
        <v>5</v>
      </c>
      <c r="C32" s="51" t="s">
        <v>69</v>
      </c>
      <c r="D32" s="52"/>
      <c r="E32" s="52"/>
      <c r="F32" s="52"/>
      <c r="G32" s="52"/>
      <c r="H32" s="89"/>
      <c r="I32" s="53"/>
      <c r="J32" s="53"/>
      <c r="K32" s="53"/>
      <c r="L32" s="53"/>
      <c r="M32" s="53"/>
      <c r="N32" s="53"/>
      <c r="O32" s="54"/>
      <c r="P32" s="55"/>
      <c r="Q32" s="55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</row>
    <row r="33" spans="1:83" ht="17.25" customHeight="1" outlineLevel="1">
      <c r="A33" s="56"/>
      <c r="B33" s="57">
        <v>5.0999999999999996</v>
      </c>
      <c r="C33" s="76" t="s">
        <v>70</v>
      </c>
      <c r="D33" s="94" t="s">
        <v>71</v>
      </c>
      <c r="E33" s="90">
        <v>44627</v>
      </c>
      <c r="F33" s="60">
        <v>44634</v>
      </c>
      <c r="G33" s="61">
        <f t="shared" ref="G33:G36" si="4">DAYS360(E33,F33)</f>
        <v>7</v>
      </c>
      <c r="H33" s="85">
        <v>0</v>
      </c>
      <c r="I33" s="86"/>
      <c r="J33" s="80"/>
      <c r="K33" s="80"/>
      <c r="L33" s="80"/>
      <c r="M33" s="80"/>
      <c r="N33" s="80"/>
      <c r="O33" s="81"/>
      <c r="P33" s="64"/>
      <c r="Q33" s="64"/>
      <c r="R33" s="64"/>
      <c r="S33" s="65"/>
      <c r="T33" s="65"/>
      <c r="U33" s="65"/>
      <c r="V33" s="65"/>
      <c r="W33" s="65"/>
      <c r="X33" s="64"/>
      <c r="Y33" s="64"/>
      <c r="Z33" s="64"/>
      <c r="AA33" s="64"/>
      <c r="AB33" s="64"/>
      <c r="AC33" s="64"/>
      <c r="AD33" s="82"/>
      <c r="AE33" s="82"/>
      <c r="AF33" s="82"/>
      <c r="AG33" s="82"/>
      <c r="AH33" s="83"/>
      <c r="AI33" s="83"/>
      <c r="AJ33" s="83"/>
      <c r="AK33" s="83"/>
      <c r="AL33" s="83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67"/>
      <c r="AX33" s="67"/>
      <c r="AY33" s="67"/>
      <c r="AZ33" s="67"/>
      <c r="BA33" s="67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8"/>
      <c r="BM33" s="68"/>
      <c r="BN33" s="68"/>
      <c r="BO33" s="68"/>
      <c r="BP33" s="68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</row>
    <row r="34" spans="1:83" ht="17.25" customHeight="1" outlineLevel="1">
      <c r="A34" s="56"/>
      <c r="B34" s="57">
        <v>5.2</v>
      </c>
      <c r="C34" s="76" t="s">
        <v>72</v>
      </c>
      <c r="D34" s="91" t="s">
        <v>60</v>
      </c>
      <c r="E34" s="90">
        <v>44627</v>
      </c>
      <c r="F34" s="60">
        <v>44634</v>
      </c>
      <c r="G34" s="61">
        <f t="shared" si="4"/>
        <v>7</v>
      </c>
      <c r="H34" s="85">
        <v>0</v>
      </c>
      <c r="I34" s="86"/>
      <c r="J34" s="80"/>
      <c r="K34" s="80"/>
      <c r="L34" s="80"/>
      <c r="M34" s="80"/>
      <c r="N34" s="80"/>
      <c r="O34" s="81"/>
      <c r="P34" s="64"/>
      <c r="Q34" s="64"/>
      <c r="R34" s="64"/>
      <c r="S34" s="65"/>
      <c r="T34" s="65"/>
      <c r="U34" s="65"/>
      <c r="V34" s="65"/>
      <c r="W34" s="65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83"/>
      <c r="AI34" s="83"/>
      <c r="AJ34" s="83"/>
      <c r="AK34" s="83"/>
      <c r="AL34" s="83"/>
      <c r="AM34" s="64"/>
      <c r="AN34" s="64"/>
      <c r="AO34" s="82"/>
      <c r="AP34" s="82"/>
      <c r="AQ34" s="82"/>
      <c r="AR34" s="82"/>
      <c r="AS34" s="82"/>
      <c r="AT34" s="82"/>
      <c r="AU34" s="82"/>
      <c r="AV34" s="82"/>
      <c r="AW34" s="67"/>
      <c r="AX34" s="67"/>
      <c r="AY34" s="67"/>
      <c r="AZ34" s="67"/>
      <c r="BA34" s="67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8"/>
      <c r="BM34" s="68"/>
      <c r="BN34" s="68"/>
      <c r="BO34" s="68"/>
      <c r="BP34" s="68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</row>
    <row r="35" spans="1:83" ht="17.25" customHeight="1" outlineLevel="1">
      <c r="A35" s="56"/>
      <c r="B35" s="57">
        <v>5.3</v>
      </c>
      <c r="C35" s="76" t="s">
        <v>73</v>
      </c>
      <c r="D35" s="87" t="s">
        <v>52</v>
      </c>
      <c r="E35" s="90">
        <v>44627</v>
      </c>
      <c r="F35" s="60">
        <v>44634</v>
      </c>
      <c r="G35" s="61">
        <f t="shared" si="4"/>
        <v>7</v>
      </c>
      <c r="H35" s="85">
        <v>0</v>
      </c>
      <c r="I35" s="86"/>
      <c r="J35" s="80"/>
      <c r="K35" s="80"/>
      <c r="L35" s="80"/>
      <c r="M35" s="80"/>
      <c r="N35" s="80"/>
      <c r="O35" s="81"/>
      <c r="P35" s="64"/>
      <c r="Q35" s="64"/>
      <c r="R35" s="64"/>
      <c r="S35" s="65"/>
      <c r="T35" s="65"/>
      <c r="U35" s="65"/>
      <c r="V35" s="65"/>
      <c r="W35" s="65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83"/>
      <c r="AI35" s="83"/>
      <c r="AJ35" s="83"/>
      <c r="AK35" s="83"/>
      <c r="AL35" s="83"/>
      <c r="AM35" s="64"/>
      <c r="AN35" s="64"/>
      <c r="AO35" s="82"/>
      <c r="AP35" s="82"/>
      <c r="AQ35" s="82"/>
      <c r="AR35" s="82"/>
      <c r="AS35" s="82"/>
      <c r="AT35" s="82"/>
      <c r="AU35" s="82"/>
      <c r="AV35" s="82"/>
      <c r="AW35" s="67"/>
      <c r="AX35" s="67"/>
      <c r="AY35" s="67"/>
      <c r="AZ35" s="67"/>
      <c r="BA35" s="67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8"/>
      <c r="BM35" s="68"/>
      <c r="BN35" s="68"/>
      <c r="BO35" s="68"/>
      <c r="BP35" s="68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  <c r="CC35" s="64"/>
      <c r="CD35" s="64"/>
      <c r="CE35" s="64"/>
    </row>
    <row r="36" spans="1:83" ht="17.25" customHeight="1" outlineLevel="1">
      <c r="A36" s="56"/>
      <c r="B36" s="57">
        <v>5.4</v>
      </c>
      <c r="C36" s="76" t="s">
        <v>74</v>
      </c>
      <c r="D36" s="95" t="s">
        <v>44</v>
      </c>
      <c r="E36" s="90">
        <v>44627</v>
      </c>
      <c r="F36" s="60">
        <v>44634</v>
      </c>
      <c r="G36" s="61">
        <f t="shared" si="4"/>
        <v>7</v>
      </c>
      <c r="H36" s="96">
        <v>0</v>
      </c>
      <c r="I36" s="86"/>
      <c r="J36" s="80"/>
      <c r="K36" s="80"/>
      <c r="L36" s="80"/>
      <c r="M36" s="80"/>
      <c r="N36" s="80"/>
      <c r="O36" s="81"/>
      <c r="P36" s="64"/>
      <c r="Q36" s="64"/>
      <c r="R36" s="64"/>
      <c r="S36" s="65"/>
      <c r="T36" s="65"/>
      <c r="U36" s="65"/>
      <c r="V36" s="65"/>
      <c r="W36" s="65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3"/>
      <c r="AI36" s="83"/>
      <c r="AJ36" s="83"/>
      <c r="AK36" s="83"/>
      <c r="AL36" s="83"/>
      <c r="AM36" s="64"/>
      <c r="AN36" s="64"/>
      <c r="AO36" s="82"/>
      <c r="AP36" s="82"/>
      <c r="AQ36" s="82"/>
      <c r="AR36" s="82"/>
      <c r="AS36" s="82"/>
      <c r="AT36" s="82"/>
      <c r="AU36" s="82"/>
      <c r="AV36" s="82"/>
      <c r="AW36" s="67"/>
      <c r="AX36" s="67"/>
      <c r="AY36" s="67"/>
      <c r="AZ36" s="67"/>
      <c r="BA36" s="67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8"/>
      <c r="BM36" s="68"/>
      <c r="BN36" s="68"/>
      <c r="BO36" s="68"/>
      <c r="BP36" s="68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  <c r="CC36" s="64"/>
      <c r="CD36" s="64"/>
      <c r="CE36" s="64"/>
    </row>
    <row r="37" spans="1:83" ht="21" customHeight="1">
      <c r="A37" s="43"/>
      <c r="B37" s="50">
        <v>6</v>
      </c>
      <c r="C37" s="51" t="s">
        <v>75</v>
      </c>
      <c r="D37" s="52"/>
      <c r="E37" s="52"/>
      <c r="F37" s="52"/>
      <c r="G37" s="52"/>
      <c r="H37" s="89"/>
      <c r="I37" s="53"/>
      <c r="J37" s="53"/>
      <c r="K37" s="53"/>
      <c r="L37" s="53"/>
      <c r="M37" s="53"/>
      <c r="N37" s="53"/>
      <c r="O37" s="54"/>
      <c r="P37" s="55"/>
      <c r="Q37" s="55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</row>
    <row r="38" spans="1:83" ht="17.25" customHeight="1" outlineLevel="1">
      <c r="A38" s="56"/>
      <c r="B38" s="57">
        <v>6.1</v>
      </c>
      <c r="C38" s="76" t="s">
        <v>76</v>
      </c>
      <c r="D38" s="97" t="s">
        <v>77</v>
      </c>
      <c r="E38" s="90">
        <v>44634</v>
      </c>
      <c r="F38" s="60">
        <v>44641</v>
      </c>
      <c r="G38" s="61">
        <f t="shared" ref="G38:G41" si="5">DAYS360(E38,F38)</f>
        <v>7</v>
      </c>
      <c r="H38" s="85">
        <v>0</v>
      </c>
      <c r="I38" s="86"/>
      <c r="J38" s="80"/>
      <c r="K38" s="80"/>
      <c r="L38" s="80"/>
      <c r="M38" s="80"/>
      <c r="N38" s="80"/>
      <c r="O38" s="81"/>
      <c r="P38" s="64"/>
      <c r="Q38" s="64"/>
      <c r="R38" s="64"/>
      <c r="S38" s="65"/>
      <c r="T38" s="65"/>
      <c r="U38" s="65"/>
      <c r="V38" s="65"/>
      <c r="W38" s="65"/>
      <c r="X38" s="64"/>
      <c r="Y38" s="64"/>
      <c r="Z38" s="64"/>
      <c r="AA38" s="64"/>
      <c r="AB38" s="64"/>
      <c r="AC38" s="64"/>
      <c r="AD38" s="82"/>
      <c r="AE38" s="82"/>
      <c r="AF38" s="82"/>
      <c r="AG38" s="82"/>
      <c r="AH38" s="83"/>
      <c r="AI38" s="83"/>
      <c r="AJ38" s="83"/>
      <c r="AK38" s="83"/>
      <c r="AL38" s="83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67"/>
      <c r="AX38" s="67"/>
      <c r="AY38" s="67"/>
      <c r="AZ38" s="67"/>
      <c r="BA38" s="67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8"/>
      <c r="BM38" s="68"/>
      <c r="BN38" s="68"/>
      <c r="BO38" s="68"/>
      <c r="BP38" s="68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</row>
    <row r="39" spans="1:83" ht="17.25" customHeight="1" outlineLevel="1">
      <c r="A39" s="56"/>
      <c r="B39" s="57">
        <v>6.2</v>
      </c>
      <c r="C39" s="76" t="s">
        <v>78</v>
      </c>
      <c r="D39" s="98" t="s">
        <v>62</v>
      </c>
      <c r="E39" s="90">
        <v>44634</v>
      </c>
      <c r="F39" s="60">
        <v>44641</v>
      </c>
      <c r="G39" s="61">
        <f t="shared" si="5"/>
        <v>7</v>
      </c>
      <c r="H39" s="85">
        <v>0</v>
      </c>
      <c r="I39" s="86"/>
      <c r="J39" s="80"/>
      <c r="K39" s="80"/>
      <c r="L39" s="80"/>
      <c r="M39" s="80"/>
      <c r="N39" s="80"/>
      <c r="O39" s="81"/>
      <c r="P39" s="64"/>
      <c r="Q39" s="64"/>
      <c r="R39" s="64"/>
      <c r="S39" s="65"/>
      <c r="T39" s="65"/>
      <c r="U39" s="65"/>
      <c r="V39" s="65"/>
      <c r="W39" s="65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83"/>
      <c r="AI39" s="83"/>
      <c r="AJ39" s="83"/>
      <c r="AK39" s="83"/>
      <c r="AL39" s="83"/>
      <c r="AM39" s="64"/>
      <c r="AN39" s="64"/>
      <c r="AO39" s="82"/>
      <c r="AP39" s="82"/>
      <c r="AQ39" s="82"/>
      <c r="AR39" s="82"/>
      <c r="AS39" s="82"/>
      <c r="AT39" s="82"/>
      <c r="AU39" s="82"/>
      <c r="AV39" s="82"/>
      <c r="AW39" s="67"/>
      <c r="AX39" s="67"/>
      <c r="AY39" s="67"/>
      <c r="AZ39" s="67"/>
      <c r="BA39" s="67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8"/>
      <c r="BM39" s="68"/>
      <c r="BN39" s="68"/>
      <c r="BO39" s="68"/>
      <c r="BP39" s="68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  <c r="CC39" s="64"/>
      <c r="CD39" s="64"/>
      <c r="CE39" s="64"/>
    </row>
    <row r="40" spans="1:83" ht="17.25" customHeight="1" outlineLevel="1">
      <c r="A40" s="56"/>
      <c r="B40" s="57">
        <v>6.3</v>
      </c>
      <c r="C40" s="76" t="s">
        <v>79</v>
      </c>
      <c r="D40" s="91" t="s">
        <v>60</v>
      </c>
      <c r="E40" s="90">
        <v>44634</v>
      </c>
      <c r="F40" s="60">
        <v>44641</v>
      </c>
      <c r="G40" s="61">
        <f t="shared" si="5"/>
        <v>7</v>
      </c>
      <c r="H40" s="96">
        <v>0</v>
      </c>
      <c r="I40" s="86"/>
      <c r="J40" s="80"/>
      <c r="K40" s="80"/>
      <c r="L40" s="80"/>
      <c r="M40" s="80"/>
      <c r="N40" s="80"/>
      <c r="O40" s="81"/>
      <c r="P40" s="64"/>
      <c r="Q40" s="64"/>
      <c r="R40" s="64"/>
      <c r="S40" s="65"/>
      <c r="T40" s="65"/>
      <c r="U40" s="65"/>
      <c r="V40" s="65"/>
      <c r="W40" s="65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83"/>
      <c r="AI40" s="83"/>
      <c r="AJ40" s="83"/>
      <c r="AK40" s="83"/>
      <c r="AL40" s="83"/>
      <c r="AM40" s="64"/>
      <c r="AN40" s="64"/>
      <c r="AO40" s="82"/>
      <c r="AP40" s="82"/>
      <c r="AQ40" s="82"/>
      <c r="AR40" s="82"/>
      <c r="AS40" s="82"/>
      <c r="AT40" s="82"/>
      <c r="AU40" s="82"/>
      <c r="AV40" s="82"/>
      <c r="AW40" s="67"/>
      <c r="AX40" s="67"/>
      <c r="AY40" s="67"/>
      <c r="AZ40" s="67"/>
      <c r="BA40" s="67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8"/>
      <c r="BM40" s="68"/>
      <c r="BN40" s="68"/>
      <c r="BO40" s="68"/>
      <c r="BP40" s="68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</row>
    <row r="41" spans="1:83" ht="17.25" customHeight="1" outlineLevel="1">
      <c r="A41" s="56"/>
      <c r="B41" s="57">
        <v>6.4</v>
      </c>
      <c r="C41" s="76" t="s">
        <v>80</v>
      </c>
      <c r="D41" s="87" t="s">
        <v>52</v>
      </c>
      <c r="E41" s="90">
        <v>44634</v>
      </c>
      <c r="F41" s="60">
        <v>44641</v>
      </c>
      <c r="G41" s="61">
        <f t="shared" si="5"/>
        <v>7</v>
      </c>
      <c r="H41" s="85">
        <v>0</v>
      </c>
      <c r="I41" s="86"/>
      <c r="J41" s="80"/>
      <c r="K41" s="80"/>
      <c r="L41" s="80"/>
      <c r="M41" s="80"/>
      <c r="N41" s="80"/>
      <c r="O41" s="81"/>
      <c r="P41" s="64"/>
      <c r="Q41" s="64"/>
      <c r="R41" s="64"/>
      <c r="S41" s="65"/>
      <c r="T41" s="65"/>
      <c r="U41" s="65"/>
      <c r="V41" s="65"/>
      <c r="W41" s="65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83"/>
      <c r="AI41" s="83"/>
      <c r="AJ41" s="83"/>
      <c r="AK41" s="83"/>
      <c r="AL41" s="83"/>
      <c r="AM41" s="64"/>
      <c r="AN41" s="64"/>
      <c r="AO41" s="82"/>
      <c r="AP41" s="82"/>
      <c r="AQ41" s="82"/>
      <c r="AR41" s="82"/>
      <c r="AS41" s="82"/>
      <c r="AT41" s="82"/>
      <c r="AU41" s="82"/>
      <c r="AV41" s="82"/>
      <c r="AW41" s="67"/>
      <c r="AX41" s="67"/>
      <c r="AY41" s="67"/>
      <c r="AZ41" s="67"/>
      <c r="BA41" s="67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8"/>
      <c r="BM41" s="68"/>
      <c r="BN41" s="68"/>
      <c r="BO41" s="68"/>
      <c r="BP41" s="68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</row>
    <row r="42" spans="1:83" ht="15.75" customHeight="1"/>
    <row r="43" spans="1:83" ht="15.75" customHeight="1"/>
    <row r="44" spans="1:83" ht="15.75" customHeight="1"/>
    <row r="45" spans="1:83" ht="15.75" customHeight="1"/>
    <row r="46" spans="1:83" ht="15.75" customHeight="1"/>
    <row r="47" spans="1:83" ht="15.75" customHeight="1"/>
    <row r="48" spans="1:8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7">
    <mergeCell ref="B5:C5"/>
    <mergeCell ref="D5:G5"/>
    <mergeCell ref="N5:T5"/>
    <mergeCell ref="U5:AF5"/>
    <mergeCell ref="B8:B9"/>
    <mergeCell ref="C8:C9"/>
    <mergeCell ref="D8:D9"/>
    <mergeCell ref="AC9:AG9"/>
    <mergeCell ref="S9:W9"/>
    <mergeCell ref="X9:AB9"/>
    <mergeCell ref="AC8:AQ8"/>
    <mergeCell ref="E8:E9"/>
    <mergeCell ref="F8:F9"/>
    <mergeCell ref="G8:G9"/>
    <mergeCell ref="H8:H9"/>
    <mergeCell ref="AR8:BF8"/>
    <mergeCell ref="BG8:CE8"/>
    <mergeCell ref="I9:M9"/>
    <mergeCell ref="N9:R9"/>
    <mergeCell ref="BG9:BK9"/>
    <mergeCell ref="BL9:BP9"/>
    <mergeCell ref="BQ9:BU9"/>
    <mergeCell ref="BV9:BZ9"/>
    <mergeCell ref="CA9:CE9"/>
    <mergeCell ref="AH9:AL9"/>
    <mergeCell ref="AM9:AQ9"/>
    <mergeCell ref="AR9:AV9"/>
    <mergeCell ref="AW9:BA9"/>
    <mergeCell ref="BB9:BF9"/>
    <mergeCell ref="I8:AB8"/>
    <mergeCell ref="B2:G2"/>
    <mergeCell ref="N2:S2"/>
    <mergeCell ref="T2:AJ2"/>
    <mergeCell ref="B4:C4"/>
    <mergeCell ref="D4:G4"/>
    <mergeCell ref="N4:T4"/>
    <mergeCell ref="U4:AG4"/>
  </mergeCells>
  <conditionalFormatting sqref="H11:H16 H18:H21 H23:H26 H28:H31 H33:H36 H38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6 H18:H21 H23:H26 H28:H31 H33:H36 H38:H4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Windows User</cp:lastModifiedBy>
  <dcterms:created xsi:type="dcterms:W3CDTF">2021-11-13T00:20:43Z</dcterms:created>
  <dcterms:modified xsi:type="dcterms:W3CDTF">2022-03-14T19:37:43Z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