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j845c5geM+TJ3jK5aEphFPvVcD/w=="/>
    </ext>
  </extLst>
</workbook>
</file>

<file path=xl/sharedStrings.xml><?xml version="1.0" encoding="utf-8"?>
<sst xmlns="http://schemas.openxmlformats.org/spreadsheetml/2006/main" count="94" uniqueCount="80">
  <si>
    <t>Today's 
Date</t>
  </si>
  <si>
    <t>GANTT CHART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</si>
  <si>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</si>
  <si>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</si>
  <si>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</si>
  <si>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</si>
  <si>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</si>
  <si>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</si>
  <si>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</si>
  <si>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</si>
  <si>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</si>
  <si>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</si>
  <si>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</si>
  <si>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rFont val="Roboto"/>
        <b/>
        <color rgb="FF666666"/>
        <sz val="10.0"/>
      </rPr>
      <t>GROUP MEMBERS:</t>
    </r>
    <r>
      <rPr>
        <rFont val="Roboto"/>
        <color rgb="FF666666"/>
        <sz val="10.0"/>
      </rPr>
      <t xml:space="preserve"> </t>
    </r>
    <r>
      <rPr>
        <rFont val="Roboto"/>
        <b/>
        <color rgb="FFFF0000"/>
        <sz val="11.0"/>
      </rPr>
      <t>Asfand Alavi,</t>
    </r>
    <r>
      <rPr>
        <rFont val="Roboto"/>
        <color rgb="FF000000"/>
        <sz val="11.0"/>
      </rPr>
      <t xml:space="preserve"> </t>
    </r>
    <r>
      <rPr>
        <rFont val="Roboto"/>
        <b/>
        <color rgb="FFED7D31"/>
        <sz val="11.0"/>
      </rPr>
      <t>Jorge A. Cruz,</t>
    </r>
    <r>
      <rPr>
        <rFont val="Roboto"/>
        <b/>
        <color rgb="FF000000"/>
        <sz val="11.0"/>
      </rPr>
      <t xml:space="preserve"> </t>
    </r>
    <r>
      <rPr>
        <rFont val="Roboto"/>
        <b/>
        <color rgb="FFFFC000"/>
        <sz val="11.0"/>
      </rPr>
      <t>Jennie Q. Colabella</t>
    </r>
    <r>
      <rPr>
        <rFont val="Roboto"/>
        <b/>
        <color rgb="FF000000"/>
        <sz val="11.0"/>
      </rPr>
      <t xml:space="preserve">, </t>
    </r>
    <r>
      <rPr>
        <rFont val="Roboto"/>
        <b/>
        <color rgb="FF70AD47"/>
        <sz val="11.0"/>
      </rPr>
      <t>Antonio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4472C4"/>
        <sz val="11.0"/>
      </rPr>
      <t>Nicholas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9900FF"/>
        <sz val="11.0"/>
      </rPr>
      <t>Christopher Moschetti</t>
    </r>
    <r>
      <rPr>
        <rFont val="Roboto"/>
        <b/>
        <color rgb="FF000000"/>
        <sz val="11.0"/>
      </rPr>
      <t xml:space="preserve">, </t>
    </r>
    <r>
      <rPr>
        <rFont val="Roboto"/>
        <b/>
        <color rgb="FFFF00FF"/>
        <sz val="11.0"/>
      </rPr>
      <t>Taimur Tawil</t>
    </r>
    <r>
      <rPr>
        <rFont val="Roboto"/>
        <color rgb="FF000000"/>
        <sz val="11.0"/>
      </rPr>
      <t xml:space="preserve">, </t>
    </r>
    <r>
      <rPr>
        <rFont val="Roboto"/>
        <b/>
        <color rgb="FF666666"/>
        <sz val="11.0"/>
      </rPr>
      <t>ALL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</si>
  <si>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</si>
  <si>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</si>
  <si>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</si>
  <si>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</si>
  <si>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</si>
  <si>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</si>
  <si>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</si>
  <si>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</si>
  <si>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</si>
  <si>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</si>
  <si>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</si>
  <si>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</si>
  <si>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</si>
  <si>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</si>
  <si>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</si>
  <si>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</si>
  <si>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</si>
  <si>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</si>
  <si>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</si>
  <si>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</si>
  <si>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</si>
  <si>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</si>
  <si>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</si>
  <si>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</si>
  <si>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</si>
  <si>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</si>
  <si>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</si>
  <si>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</si>
  <si>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</si>
  <si>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</si>
  <si>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</si>
  <si>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Groundwork</t>
  </si>
  <si>
    <t>Create first iteration of database</t>
  </si>
  <si>
    <t>Jennie</t>
  </si>
  <si>
    <t>Create design language for UI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</si>
  <si>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</si>
  <si>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login and register logic</t>
  </si>
  <si>
    <t>Nick</t>
  </si>
  <si>
    <t>Get framework complete for invoicing</t>
  </si>
  <si>
    <t>Asfand</t>
  </si>
  <si>
    <t>Begin UI Development</t>
  </si>
  <si>
    <t>Implement session handling framework</t>
  </si>
  <si>
    <t>Create calendar UI</t>
  </si>
  <si>
    <r>
      <rPr>
        <rFont val="Roboto"/>
        <b/>
        <color rgb="FF4472C4"/>
        <sz val="10.0"/>
      </rPr>
      <t>Nick</t>
    </r>
    <r>
      <rPr>
        <rFont val="Roboto"/>
        <b/>
        <color rgb="FFFF00FF"/>
        <sz val="10.0"/>
      </rPr>
      <t>/Taimur</t>
    </r>
  </si>
  <si>
    <t>Create calendar logic</t>
  </si>
  <si>
    <t>Antonio</t>
  </si>
  <si>
    <t>Create login / register page</t>
  </si>
  <si>
    <t>Jorge</t>
  </si>
  <si>
    <t>Develop inventory system</t>
  </si>
  <si>
    <t>Create UI for inventory manipulation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</si>
  <si>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</si>
  <si>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logic for inventory manipulation</t>
  </si>
  <si>
    <t>Implement user permissions with inventory</t>
  </si>
  <si>
    <t>Create "Shopping Cart" Logic and UI</t>
  </si>
  <si>
    <t>Develop scheduling system</t>
  </si>
  <si>
    <t>Create UI for scheduling</t>
  </si>
  <si>
    <r>
      <rPr>
        <rFont val="Roboto"/>
        <b/>
        <color rgb="FFFF0000"/>
      </rPr>
      <t>Asfand/</t>
    </r>
    <r>
      <rPr>
        <rFont val="Roboto"/>
        <b/>
        <color rgb="FFFF00FF"/>
      </rPr>
      <t>Taimur</t>
    </r>
  </si>
  <si>
    <t>Create logic for schedule manipulation</t>
  </si>
  <si>
    <t>Create views for schedule</t>
  </si>
  <si>
    <t>Implement schedule approval system</t>
  </si>
  <si>
    <t>Develop Payment System</t>
  </si>
  <si>
    <t>Implement credit card payment</t>
  </si>
  <si>
    <t>Taimur</t>
  </si>
  <si>
    <t>Implement credit card storage in DB and encryption</t>
  </si>
  <si>
    <t>Implement UI for scheduling employees</t>
  </si>
  <si>
    <t>Implement invoice permissions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</si>
</sst>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44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Inconsolata"/>
    </font>
    <font>
      <sz val="11.0"/>
      <color rgb="FF000000"/>
      <name val="Poppins"/>
    </font>
    <font>
      <sz val="12.0"/>
      <color theme="1"/>
      <name val="Roboto"/>
    </font>
    <font>
      <b/>
      <sz val="18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1.0"/>
      <color theme="1"/>
      <name val="Roboto"/>
    </font>
    <font>
      <color theme="1"/>
      <name val="Calibri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999999"/>
      <name val="Roboto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1.0"/>
      <color rgb="FFFFFFFF"/>
      <name val="Poppins"/>
    </font>
    <font>
      <sz val="10.0"/>
      <color rgb="FF999999"/>
      <name val="Roboto"/>
    </font>
    <font>
      <sz val="11.0"/>
      <color rgb="FF000000"/>
      <name val="Docs-Poppins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1.0"/>
      <color rgb="FF666666"/>
      <name val="Roboto"/>
    </font>
    <font>
      <b/>
      <sz val="10.0"/>
      <color rgb="FF000000"/>
      <name val="Roboto"/>
    </font>
    <font>
      <b/>
      <sz val="10.0"/>
      <color rgb="FF9900FF"/>
      <name val="Roboto"/>
    </font>
    <font>
      <b/>
      <sz val="10.0"/>
      <color rgb="FFFFC000"/>
      <name val="Roboto"/>
    </font>
    <font>
      <sz val="10.0"/>
      <color rgb="FF70AD47"/>
      <name val="Roboto"/>
    </font>
    <font>
      <b/>
      <sz val="10.0"/>
      <color rgb="FF4472C4"/>
      <name val="Roboto"/>
    </font>
    <font>
      <b/>
      <sz val="10.0"/>
      <color rgb="FFFF0000"/>
      <name val="Roboto"/>
    </font>
    <font>
      <b/>
      <sz val="9.0"/>
      <color rgb="FF70AD47"/>
      <name val="Roboto"/>
    </font>
    <font>
      <b/>
      <sz val="10.0"/>
      <color rgb="FFED7D31"/>
      <name val="Roboto"/>
    </font>
    <font>
      <b/>
      <color rgb="FFFFC000"/>
      <name val="Roboto"/>
    </font>
    <font>
      <b/>
      <color rgb="FFFF0000"/>
      <name val="Roboto"/>
    </font>
    <font>
      <sz val="10.0"/>
      <color rgb="FFC27BA0"/>
      <name val="Roboto"/>
    </font>
    <font>
      <b/>
      <sz val="10.0"/>
      <color rgb="FFFF00FF"/>
      <name val="Roboto"/>
    </font>
    <font>
      <b/>
      <sz val="10.0"/>
      <color theme="5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</fills>
  <borders count="27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bottom style="thick">
        <color rgb="FF0B539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2" fontId="5" numFmtId="14" xfId="0" applyAlignment="1" applyBorder="1" applyFont="1" applyNumberFormat="1">
      <alignment horizontal="left"/>
    </xf>
    <xf borderId="4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readingOrder="0"/>
    </xf>
    <xf borderId="5" fillId="2" fontId="8" numFmtId="0" xfId="0" applyAlignment="1" applyBorder="1" applyFont="1">
      <alignment readingOrder="0" vertical="center"/>
    </xf>
    <xf borderId="6" fillId="0" fontId="9" numFmtId="0" xfId="0" applyBorder="1" applyFont="1"/>
    <xf borderId="6" fillId="2" fontId="8" numFmtId="0" xfId="0" applyAlignment="1" applyBorder="1" applyFont="1">
      <alignment readingOrder="0" vertical="center"/>
    </xf>
    <xf borderId="7" fillId="2" fontId="8" numFmtId="0" xfId="0" applyAlignment="1" applyBorder="1" applyFont="1">
      <alignment readingOrder="0" vertical="center"/>
    </xf>
    <xf borderId="0" fillId="2" fontId="8" numFmtId="0" xfId="0" applyAlignment="1" applyFont="1">
      <alignment readingOrder="0" vertical="center"/>
    </xf>
    <xf borderId="6" fillId="2" fontId="10" numFmtId="0" xfId="0" applyAlignment="1" applyBorder="1" applyFont="1">
      <alignment vertical="center"/>
    </xf>
    <xf borderId="5" fillId="2" fontId="11" numFmtId="0" xfId="0" applyAlignment="1" applyBorder="1" applyFont="1">
      <alignment shrinkToFit="0" vertical="center" wrapText="1"/>
    </xf>
    <xf borderId="6" fillId="2" fontId="11" numFmtId="0" xfId="0" applyAlignment="1" applyBorder="1" applyFont="1">
      <alignment shrinkToFit="0" vertical="center" wrapText="1"/>
    </xf>
    <xf borderId="8" fillId="0" fontId="12" numFmtId="0" xfId="0" applyAlignment="1" applyBorder="1" applyFont="1">
      <alignment readingOrder="0"/>
    </xf>
    <xf borderId="9" fillId="0" fontId="9" numFmtId="0" xfId="0" applyBorder="1" applyFont="1"/>
    <xf borderId="10" fillId="0" fontId="13" numFmtId="0" xfId="0" applyBorder="1" applyFont="1"/>
    <xf borderId="0" fillId="0" fontId="14" numFmtId="0" xfId="0" applyAlignment="1" applyFont="1">
      <alignment horizontal="left" vertical="center"/>
    </xf>
    <xf borderId="11" fillId="2" fontId="15" numFmtId="0" xfId="0" applyAlignment="1" applyBorder="1" applyFont="1">
      <alignment vertical="center"/>
    </xf>
    <xf borderId="12" fillId="2" fontId="15" numFmtId="0" xfId="0" applyAlignment="1" applyBorder="1" applyFont="1">
      <alignment vertical="center"/>
    </xf>
    <xf borderId="0" fillId="2" fontId="16" numFmtId="0" xfId="0" applyAlignment="1" applyFont="1">
      <alignment readingOrder="0" vertical="center"/>
    </xf>
    <xf borderId="13" fillId="2" fontId="17" numFmtId="0" xfId="0" applyAlignment="1" applyBorder="1" applyFont="1">
      <alignment vertical="center"/>
    </xf>
    <xf borderId="1" fillId="2" fontId="17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10" fillId="3" fontId="13" numFmtId="0" xfId="0" applyBorder="1" applyFill="1" applyFont="1"/>
    <xf borderId="14" fillId="0" fontId="19" numFmtId="0" xfId="0" applyAlignment="1" applyBorder="1" applyFont="1">
      <alignment horizontal="left" vertical="center"/>
    </xf>
    <xf borderId="14" fillId="0" fontId="9" numFmtId="0" xfId="0" applyBorder="1" applyFont="1"/>
    <xf borderId="15" fillId="2" fontId="16" numFmtId="0" xfId="0" applyAlignment="1" applyBorder="1" applyFont="1">
      <alignment vertical="center"/>
    </xf>
    <xf borderId="16" fillId="0" fontId="9" numFmtId="0" xfId="0" applyBorder="1" applyFont="1"/>
    <xf borderId="14" fillId="0" fontId="16" numFmtId="0" xfId="0" applyAlignment="1" applyBorder="1" applyFont="1">
      <alignment horizontal="left" vertical="center"/>
    </xf>
    <xf borderId="0" fillId="0" fontId="4" numFmtId="0" xfId="0" applyFont="1"/>
    <xf borderId="0" fillId="0" fontId="20" numFmtId="0" xfId="0" applyAlignment="1" applyFont="1">
      <alignment vertical="center"/>
    </xf>
    <xf borderId="8" fillId="0" fontId="6" numFmtId="0" xfId="0" applyAlignment="1" applyBorder="1" applyFont="1">
      <alignment readingOrder="0" vertical="center"/>
    </xf>
    <xf borderId="10" fillId="4" fontId="20" numFmtId="0" xfId="0" applyAlignment="1" applyBorder="1" applyFill="1" applyFont="1">
      <alignment vertical="center"/>
    </xf>
    <xf borderId="14" fillId="0" fontId="16" numFmtId="0" xfId="0" applyAlignment="1" applyBorder="1" applyFont="1">
      <alignment vertical="center"/>
    </xf>
    <xf borderId="0" fillId="0" fontId="16" numFmtId="0" xfId="0" applyAlignment="1" applyFont="1">
      <alignment readingOrder="0" vertical="center"/>
    </xf>
    <xf borderId="14" fillId="0" fontId="16" numFmtId="14" xfId="0" applyAlignment="1" applyBorder="1" applyFont="1" applyNumberFormat="1">
      <alignment horizontal="left" vertical="center"/>
    </xf>
    <xf borderId="14" fillId="0" fontId="21" numFmtId="0" xfId="0" applyBorder="1" applyFont="1"/>
    <xf borderId="8" fillId="2" fontId="22" numFmtId="0" xfId="0" applyAlignment="1" applyBorder="1" applyFont="1">
      <alignment horizontal="left" readingOrder="0"/>
    </xf>
    <xf borderId="9" fillId="0" fontId="1" numFmtId="0" xfId="0" applyAlignment="1" applyBorder="1" applyFont="1">
      <alignment readingOrder="0" vertical="center"/>
    </xf>
    <xf borderId="10" fillId="5" fontId="1" numFmtId="0" xfId="0" applyBorder="1" applyFill="1" applyFont="1"/>
    <xf borderId="0" fillId="0" fontId="12" numFmtId="0" xfId="0" applyAlignment="1" applyFont="1">
      <alignment vertical="center"/>
    </xf>
    <xf borderId="1" fillId="2" fontId="23" numFmtId="0" xfId="0" applyAlignment="1" applyBorder="1" applyFont="1">
      <alignment vertical="center"/>
    </xf>
    <xf borderId="11" fillId="2" fontId="23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0" fillId="0" fontId="23" numFmtId="0" xfId="0" applyAlignment="1" applyFont="1">
      <alignment vertical="center"/>
    </xf>
    <xf borderId="17" fillId="6" fontId="24" numFmtId="0" xfId="0" applyAlignment="1" applyBorder="1" applyFill="1" applyFont="1">
      <alignment horizontal="center" shrinkToFit="0" vertical="center" wrapText="1"/>
    </xf>
    <xf borderId="18" fillId="6" fontId="24" numFmtId="0" xfId="0" applyAlignment="1" applyBorder="1" applyFont="1">
      <alignment horizontal="center" shrinkToFit="0" vertical="center" wrapText="1"/>
    </xf>
    <xf borderId="8" fillId="7" fontId="25" numFmtId="0" xfId="0" applyAlignment="1" applyBorder="1" applyFill="1" applyFont="1">
      <alignment horizontal="center" vertical="center"/>
    </xf>
    <xf borderId="19" fillId="7" fontId="25" numFmtId="0" xfId="0" applyAlignment="1" applyBorder="1" applyFont="1">
      <alignment horizontal="center" vertical="center"/>
    </xf>
    <xf borderId="10" fillId="0" fontId="9" numFmtId="0" xfId="0" applyBorder="1" applyFont="1"/>
    <xf borderId="0" fillId="2" fontId="25" numFmtId="0" xfId="0" applyAlignment="1" applyFont="1">
      <alignment horizontal="center" vertical="center"/>
    </xf>
    <xf borderId="0" fillId="0" fontId="26" numFmtId="0" xfId="0" applyAlignment="1" applyFont="1">
      <alignment vertical="center"/>
    </xf>
    <xf borderId="20" fillId="0" fontId="9" numFmtId="0" xfId="0" applyBorder="1" applyFont="1"/>
    <xf borderId="21" fillId="0" fontId="9" numFmtId="0" xfId="0" applyBorder="1" applyFont="1"/>
    <xf borderId="22" fillId="7" fontId="25" numFmtId="0" xfId="0" applyAlignment="1" applyBorder="1" applyFont="1">
      <alignment horizontal="center" vertical="center"/>
    </xf>
    <xf borderId="23" fillId="0" fontId="9" numFmtId="0" xfId="0" applyBorder="1" applyFont="1"/>
    <xf borderId="24" fillId="0" fontId="9" numFmtId="0" xfId="0" applyBorder="1" applyFont="1"/>
    <xf borderId="3" fillId="8" fontId="27" numFmtId="0" xfId="0" applyAlignment="1" applyBorder="1" applyFill="1" applyFont="1">
      <alignment horizontal="left" shrinkToFit="0" vertical="center" wrapText="1"/>
    </xf>
    <xf borderId="3" fillId="8" fontId="27" numFmtId="0" xfId="0" applyAlignment="1" applyBorder="1" applyFont="1">
      <alignment vertical="center"/>
    </xf>
    <xf borderId="3" fillId="8" fontId="27" numFmtId="0" xfId="0" applyAlignment="1" applyBorder="1" applyFont="1">
      <alignment shrinkToFit="0" vertical="center" wrapText="1"/>
    </xf>
    <xf borderId="3" fillId="8" fontId="27" numFmtId="0" xfId="0" applyAlignment="1" applyBorder="1" applyFont="1">
      <alignment horizontal="center" vertical="center"/>
    </xf>
    <xf borderId="3" fillId="8" fontId="27" numFmtId="164" xfId="0" applyAlignment="1" applyBorder="1" applyFont="1" applyNumberFormat="1">
      <alignment horizontal="center" vertical="center"/>
    </xf>
    <xf borderId="3" fillId="8" fontId="27" numFmtId="3" xfId="0" applyAlignment="1" applyBorder="1" applyFont="1" applyNumberFormat="1">
      <alignment horizontal="center" vertical="center"/>
    </xf>
    <xf borderId="0" fillId="2" fontId="27" numFmtId="0" xfId="0" applyAlignment="1" applyFont="1">
      <alignment horizontal="center" vertical="center"/>
    </xf>
    <xf borderId="0" fillId="0" fontId="28" numFmtId="0" xfId="0" applyAlignment="1" applyFont="1">
      <alignment vertical="center"/>
    </xf>
    <xf borderId="3" fillId="0" fontId="29" numFmtId="0" xfId="0" applyAlignment="1" applyBorder="1" applyFont="1">
      <alignment horizontal="left" shrinkToFit="0" vertical="center" wrapText="1"/>
    </xf>
    <xf borderId="3" fillId="0" fontId="29" numFmtId="0" xfId="0" applyAlignment="1" applyBorder="1" applyFont="1">
      <alignment shrinkToFit="0" vertical="center" wrapText="1"/>
    </xf>
    <xf borderId="25" fillId="2" fontId="30" numFmtId="0" xfId="0" applyAlignment="1" applyBorder="1" applyFont="1">
      <alignment horizontal="left"/>
    </xf>
    <xf borderId="3" fillId="0" fontId="29" numFmtId="165" xfId="0" applyAlignment="1" applyBorder="1" applyFont="1" applyNumberFormat="1">
      <alignment horizontal="left" shrinkToFit="0" vertical="center" wrapText="1"/>
    </xf>
    <xf borderId="3" fillId="0" fontId="29" numFmtId="0" xfId="0" applyAlignment="1" applyBorder="1" applyFont="1">
      <alignment horizontal="center" shrinkToFit="0" vertical="center" wrapText="1"/>
    </xf>
    <xf borderId="3" fillId="2" fontId="29" numFmtId="9" xfId="0" applyAlignment="1" applyBorder="1" applyFont="1" applyNumberFormat="1">
      <alignment horizontal="center" shrinkToFit="0" vertical="center" wrapText="1"/>
    </xf>
    <xf borderId="3" fillId="5" fontId="31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vertical="center"/>
    </xf>
    <xf borderId="3" fillId="6" fontId="31" numFmtId="0" xfId="0" applyAlignment="1" applyBorder="1" applyFont="1">
      <alignment horizontal="center" vertical="center"/>
    </xf>
    <xf borderId="3" fillId="2" fontId="31" numFmtId="0" xfId="0" applyAlignment="1" applyBorder="1" applyFont="1">
      <alignment horizontal="center" vertical="center"/>
    </xf>
    <xf borderId="3" fillId="9" fontId="31" numFmtId="0" xfId="0" applyAlignment="1" applyBorder="1" applyFill="1" applyFont="1">
      <alignment horizontal="center" vertical="center"/>
    </xf>
    <xf borderId="0" fillId="2" fontId="31" numFmtId="0" xfId="0" applyAlignment="1" applyFont="1">
      <alignment horizontal="center" vertical="center"/>
    </xf>
    <xf borderId="9" fillId="2" fontId="30" numFmtId="0" xfId="0" applyAlignment="1" applyBorder="1" applyFont="1">
      <alignment horizontal="left"/>
    </xf>
    <xf borderId="26" fillId="2" fontId="30" numFmtId="0" xfId="0" applyAlignment="1" applyBorder="1" applyFont="1">
      <alignment horizontal="left"/>
    </xf>
    <xf borderId="3" fillId="0" fontId="29" numFmtId="0" xfId="0" applyAlignment="1" applyBorder="1" applyFont="1">
      <alignment horizontal="left" readingOrder="0" shrinkToFit="0" vertical="center" wrapText="1"/>
    </xf>
    <xf borderId="3" fillId="0" fontId="29" numFmtId="0" xfId="0" applyAlignment="1" applyBorder="1" applyFont="1">
      <alignment readingOrder="0" shrinkToFit="0" vertical="center" wrapText="1"/>
    </xf>
    <xf borderId="3" fillId="0" fontId="32" numFmtId="0" xfId="0" applyAlignment="1" applyBorder="1" applyFont="1">
      <alignment shrinkToFit="0" vertical="center" wrapText="1"/>
    </xf>
    <xf borderId="3" fillId="0" fontId="29" numFmtId="165" xfId="0" applyAlignment="1" applyBorder="1" applyFont="1" applyNumberFormat="1">
      <alignment horizontal="left" readingOrder="0" shrinkToFit="0" vertical="center" wrapText="1"/>
    </xf>
    <xf borderId="26" fillId="2" fontId="30" numFmtId="0" xfId="0" applyAlignment="1" applyBorder="1" applyFont="1">
      <alignment horizontal="left" readingOrder="0"/>
    </xf>
    <xf borderId="3" fillId="0" fontId="0" numFmtId="0" xfId="0" applyBorder="1" applyFont="1"/>
    <xf borderId="3" fillId="0" fontId="33" numFmtId="0" xfId="0" applyAlignment="1" applyBorder="1" applyFont="1">
      <alignment shrinkToFit="0" vertical="center" wrapText="1"/>
    </xf>
    <xf borderId="3" fillId="0" fontId="29" numFmtId="166" xfId="0" applyAlignment="1" applyBorder="1" applyFont="1" applyNumberFormat="1">
      <alignment horizontal="left" readingOrder="0" shrinkToFit="0" vertical="center" wrapText="1"/>
    </xf>
    <xf borderId="3" fillId="4" fontId="31" numFmtId="9" xfId="0" applyAlignment="1" applyBorder="1" applyFont="1" applyNumberFormat="1">
      <alignment horizontal="center" vertical="center"/>
    </xf>
    <xf borderId="3" fillId="0" fontId="31" numFmtId="164" xfId="0" applyAlignment="1" applyBorder="1" applyFont="1" applyNumberFormat="1">
      <alignment horizontal="center" vertical="center"/>
    </xf>
    <xf borderId="3" fillId="0" fontId="34" numFmtId="49" xfId="0" applyAlignment="1" applyBorder="1" applyFont="1" applyNumberFormat="1">
      <alignment shrinkToFit="0" vertical="center" wrapText="1"/>
    </xf>
    <xf borderId="3" fillId="2" fontId="0" numFmtId="9" xfId="0" applyAlignment="1" applyBorder="1" applyFont="1" applyNumberFormat="1">
      <alignment horizontal="center" readingOrder="0"/>
    </xf>
    <xf borderId="3" fillId="3" fontId="31" numFmtId="9" xfId="0" applyAlignment="1" applyBorder="1" applyFont="1" applyNumberFormat="1">
      <alignment horizontal="center" vertical="center"/>
    </xf>
    <xf borderId="3" fillId="0" fontId="35" numFmtId="0" xfId="0" applyAlignment="1" applyBorder="1" applyFont="1">
      <alignment shrinkToFit="0" vertical="center" wrapText="1"/>
    </xf>
    <xf borderId="3" fillId="0" fontId="36" numFmtId="0" xfId="0" applyAlignment="1" applyBorder="1" applyFont="1">
      <alignment shrinkToFit="0" vertical="center" wrapText="1"/>
    </xf>
    <xf borderId="3" fillId="8" fontId="27" numFmtId="0" xfId="0" applyAlignment="1" applyBorder="1" applyFont="1">
      <alignment horizontal="center" shrinkToFit="0" vertical="center" wrapText="1"/>
    </xf>
    <xf borderId="3" fillId="0" fontId="29" numFmtId="166" xfId="0" applyAlignment="1" applyBorder="1" applyFont="1" applyNumberFormat="1">
      <alignment horizontal="left" shrinkToFit="0" vertical="center" wrapText="1"/>
    </xf>
    <xf borderId="3" fillId="10" fontId="31" numFmtId="9" xfId="0" applyAlignment="1" applyBorder="1" applyFill="1" applyFont="1" applyNumberFormat="1">
      <alignment horizontal="center" vertical="center"/>
    </xf>
    <xf borderId="3" fillId="10" fontId="31" numFmtId="164" xfId="0" applyAlignment="1" applyBorder="1" applyFont="1" applyNumberFormat="1">
      <alignment horizontal="center" vertical="center"/>
    </xf>
    <xf borderId="0" fillId="2" fontId="37" numFmtId="0" xfId="0" applyAlignment="1" applyFont="1">
      <alignment horizontal="left"/>
    </xf>
    <xf borderId="3" fillId="0" fontId="38" numFmtId="0" xfId="0" applyAlignment="1" applyBorder="1" applyFont="1">
      <alignment shrinkToFit="0" vertical="center" wrapText="1"/>
    </xf>
    <xf borderId="0" fillId="2" fontId="39" numFmtId="0" xfId="0" applyAlignment="1" applyFont="1">
      <alignment horizontal="left"/>
    </xf>
    <xf borderId="25" fillId="2" fontId="40" numFmtId="0" xfId="0" applyAlignment="1" applyBorder="1" applyFont="1">
      <alignment horizontal="left"/>
    </xf>
    <xf borderId="3" fillId="0" fontId="41" numFmtId="0" xfId="0" applyAlignment="1" applyBorder="1" applyFont="1">
      <alignment shrinkToFit="0" vertical="center" wrapText="1"/>
    </xf>
    <xf borderId="3" fillId="0" fontId="0" numFmtId="9" xfId="0" applyAlignment="1" applyBorder="1" applyFont="1" applyNumberFormat="1">
      <alignment horizontal="center" readingOrder="0"/>
    </xf>
    <xf borderId="3" fillId="0" fontId="42" numFmtId="0" xfId="0" applyAlignment="1" applyBorder="1" applyFont="1">
      <alignment shrinkToFit="0" vertical="center" wrapText="1"/>
    </xf>
    <xf borderId="3" fillId="0" fontId="43" numFmtId="0" xfId="0" applyAlignment="1" applyBorder="1" applyFont="1">
      <alignment shrinkToFit="0" vertical="center" wrapText="1"/>
    </xf>
    <xf borderId="0" fillId="2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4.29"/>
    <col customWidth="1" min="4" max="4" width="13.86"/>
    <col customWidth="1" min="5" max="6" width="12.0"/>
    <col customWidth="1" min="7" max="7" width="9.86"/>
    <col customWidth="1" min="9" max="81" width="3.43"/>
  </cols>
  <sheetData>
    <row r="1" ht="24.75" customHeight="1">
      <c r="A1" s="1"/>
      <c r="B1" s="2"/>
      <c r="C1" s="3"/>
      <c r="D1" s="3"/>
      <c r="E1" s="4"/>
      <c r="F1" s="5" t="s">
        <v>0</v>
      </c>
      <c r="G1" s="6">
        <f>TODAY()</f>
        <v>44600</v>
      </c>
      <c r="H1" s="7"/>
      <c r="I1" s="8"/>
      <c r="J1" s="9"/>
      <c r="K1" s="10"/>
      <c r="L1" s="11"/>
      <c r="M1" s="10"/>
      <c r="N1" s="10"/>
      <c r="O1" s="1"/>
      <c r="P1" s="1"/>
      <c r="Q1" s="1"/>
      <c r="R1" s="1"/>
      <c r="S1" s="1"/>
      <c r="T1" s="1"/>
      <c r="U1" s="1"/>
      <c r="V1" s="1"/>
      <c r="AG1" s="12"/>
    </row>
    <row r="2" ht="33.75" customHeight="1">
      <c r="A2" s="1"/>
      <c r="B2" s="13" t="s">
        <v>1</v>
      </c>
      <c r="C2" s="14"/>
      <c r="D2" s="15"/>
      <c r="E2" s="15"/>
      <c r="F2" s="16"/>
      <c r="G2" s="16"/>
      <c r="H2" s="17"/>
      <c r="I2" s="18"/>
      <c r="J2" s="14"/>
      <c r="K2" s="14"/>
      <c r="L2" s="14"/>
      <c r="M2" s="14"/>
      <c r="N2" s="14"/>
      <c r="O2" s="19"/>
      <c r="P2" s="20"/>
      <c r="Q2" s="20"/>
      <c r="R2" s="20"/>
      <c r="S2" s="20"/>
      <c r="T2" s="20"/>
      <c r="U2" s="20"/>
      <c r="V2" s="20"/>
      <c r="W2" s="20"/>
      <c r="X2" s="14"/>
      <c r="Y2" s="14"/>
      <c r="Z2" s="14"/>
      <c r="AA2" s="14"/>
      <c r="AB2" s="20"/>
      <c r="AC2" s="20"/>
      <c r="AD2" s="20"/>
      <c r="AE2" s="20"/>
      <c r="AG2" s="21" t="s">
        <v>2</v>
      </c>
      <c r="AH2" s="22"/>
      <c r="AI2" s="22"/>
      <c r="AJ2" s="22"/>
      <c r="AK2" s="22"/>
      <c r="AL2" s="23"/>
    </row>
    <row r="3" ht="21.0" customHeight="1">
      <c r="A3" s="1"/>
      <c r="B3" s="24"/>
      <c r="C3" s="24"/>
      <c r="D3" s="25"/>
      <c r="E3" s="25"/>
      <c r="F3" s="25"/>
      <c r="G3" s="26"/>
      <c r="H3" s="27"/>
      <c r="I3" s="28"/>
      <c r="J3" s="29"/>
      <c r="K3" s="29"/>
      <c r="L3" s="29"/>
      <c r="M3" s="30"/>
      <c r="N3" s="30"/>
      <c r="O3" s="30"/>
      <c r="P3" s="1"/>
      <c r="Q3" s="1"/>
      <c r="R3" s="1"/>
      <c r="S3" s="1"/>
      <c r="T3" s="1"/>
      <c r="U3" s="1"/>
      <c r="V3" s="1"/>
      <c r="AG3" s="21" t="s">
        <v>3</v>
      </c>
      <c r="AH3" s="22"/>
      <c r="AI3" s="22"/>
      <c r="AJ3" s="22"/>
      <c r="AK3" s="22"/>
      <c r="AL3" s="31"/>
    </row>
    <row r="4" ht="21.0" customHeight="1">
      <c r="A4" s="1"/>
      <c r="B4" s="32" t="s">
        <v>4</v>
      </c>
      <c r="C4" s="33"/>
      <c r="D4" s="34" t="s">
        <v>5</v>
      </c>
      <c r="E4" s="35"/>
      <c r="F4" s="35"/>
      <c r="G4" s="35"/>
      <c r="H4" s="27"/>
      <c r="I4" s="32" t="s">
        <v>6</v>
      </c>
      <c r="J4" s="33"/>
      <c r="K4" s="33"/>
      <c r="L4" s="33"/>
      <c r="M4" s="33"/>
      <c r="N4" s="33"/>
      <c r="O4" s="33"/>
      <c r="P4" s="36" t="s">
        <v>7</v>
      </c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7"/>
      <c r="AD4" s="38"/>
      <c r="AE4" s="38"/>
      <c r="AF4" s="38"/>
      <c r="AG4" s="39" t="s">
        <v>8</v>
      </c>
      <c r="AH4" s="22"/>
      <c r="AI4" s="22"/>
      <c r="AJ4" s="22"/>
      <c r="AK4" s="22"/>
      <c r="AL4" s="4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ht="21.0" customHeight="1">
      <c r="A5" s="1"/>
      <c r="B5" s="32" t="s">
        <v>9</v>
      </c>
      <c r="C5" s="33"/>
      <c r="D5" s="41" t="s">
        <v>10</v>
      </c>
      <c r="E5" s="33"/>
      <c r="F5" s="33"/>
      <c r="G5" s="33"/>
      <c r="H5" s="42"/>
      <c r="I5" s="32" t="s">
        <v>11</v>
      </c>
      <c r="J5" s="33"/>
      <c r="K5" s="33"/>
      <c r="L5" s="33"/>
      <c r="M5" s="33"/>
      <c r="N5" s="33"/>
      <c r="O5" s="33"/>
      <c r="P5" s="43">
        <v>44597.0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44"/>
      <c r="AC5" s="37"/>
      <c r="AD5" s="1"/>
      <c r="AE5" s="1"/>
      <c r="AF5" s="1"/>
      <c r="AG5" s="45" t="s">
        <v>12</v>
      </c>
      <c r="AH5" s="46"/>
      <c r="AI5" s="46"/>
      <c r="AJ5" s="46"/>
      <c r="AK5" s="46"/>
      <c r="AL5" s="4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ht="21.0" customHeight="1">
      <c r="A6" s="48"/>
      <c r="B6" s="49" t="s">
        <v>13</v>
      </c>
      <c r="C6" s="49"/>
      <c r="D6" s="49"/>
      <c r="E6" s="49"/>
      <c r="F6" s="49"/>
      <c r="G6" s="49"/>
      <c r="H6" s="50"/>
      <c r="I6" s="49"/>
      <c r="J6" s="49"/>
      <c r="K6" s="49"/>
      <c r="L6" s="49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ht="21.0" customHeight="1">
      <c r="A7" s="48"/>
      <c r="B7" s="49"/>
      <c r="C7" s="49"/>
      <c r="D7" s="49"/>
      <c r="E7" s="49"/>
      <c r="F7" s="49"/>
      <c r="G7" s="51"/>
      <c r="H7" s="51"/>
      <c r="I7" s="49"/>
      <c r="J7" s="49"/>
      <c r="K7" s="49"/>
      <c r="L7" s="49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ht="17.25" customHeight="1">
      <c r="A8" s="52"/>
      <c r="B8" s="53" t="s">
        <v>14</v>
      </c>
      <c r="C8" s="53" t="s">
        <v>15</v>
      </c>
      <c r="D8" s="53" t="s">
        <v>16</v>
      </c>
      <c r="E8" s="53" t="s">
        <v>17</v>
      </c>
      <c r="F8" s="53" t="s">
        <v>18</v>
      </c>
      <c r="G8" s="53" t="s">
        <v>19</v>
      </c>
      <c r="H8" s="54" t="s">
        <v>20</v>
      </c>
      <c r="I8" s="55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56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56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56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57"/>
      <c r="CA8" s="58"/>
      <c r="CB8" s="58"/>
      <c r="CC8" s="58"/>
    </row>
    <row r="9" ht="23.25" customHeight="1">
      <c r="A9" s="59"/>
      <c r="B9" s="60"/>
      <c r="C9" s="60"/>
      <c r="D9" s="60"/>
      <c r="E9" s="60"/>
      <c r="F9" s="60"/>
      <c r="G9" s="60"/>
      <c r="H9" s="61"/>
      <c r="I9" s="62" t="s">
        <v>21</v>
      </c>
      <c r="J9" s="63"/>
      <c r="K9" s="63"/>
      <c r="L9" s="63"/>
      <c r="M9" s="64"/>
      <c r="N9" s="62" t="s">
        <v>22</v>
      </c>
      <c r="O9" s="63"/>
      <c r="P9" s="63"/>
      <c r="Q9" s="63"/>
      <c r="R9" s="64"/>
      <c r="S9" s="62" t="s">
        <v>23</v>
      </c>
      <c r="T9" s="63"/>
      <c r="U9" s="63"/>
      <c r="V9" s="63"/>
      <c r="W9" s="64"/>
      <c r="X9" s="62" t="s">
        <v>24</v>
      </c>
      <c r="Y9" s="63"/>
      <c r="Z9" s="63"/>
      <c r="AA9" s="63"/>
      <c r="AB9" s="64"/>
      <c r="AC9" s="62" t="s">
        <v>25</v>
      </c>
      <c r="AD9" s="63"/>
      <c r="AE9" s="63"/>
      <c r="AF9" s="63"/>
      <c r="AG9" s="64"/>
      <c r="AH9" s="62" t="s">
        <v>26</v>
      </c>
      <c r="AI9" s="63"/>
      <c r="AJ9" s="63"/>
      <c r="AK9" s="63"/>
      <c r="AL9" s="64"/>
      <c r="AM9" s="62" t="s">
        <v>27</v>
      </c>
      <c r="AN9" s="63"/>
      <c r="AO9" s="63"/>
      <c r="AP9" s="63"/>
      <c r="AQ9" s="64"/>
      <c r="AR9" s="62" t="s">
        <v>28</v>
      </c>
      <c r="AS9" s="63"/>
      <c r="AT9" s="63"/>
      <c r="AU9" s="63"/>
      <c r="AV9" s="64"/>
      <c r="AW9" s="62" t="s">
        <v>29</v>
      </c>
      <c r="AX9" s="63"/>
      <c r="AY9" s="63"/>
      <c r="AZ9" s="63"/>
      <c r="BA9" s="64"/>
      <c r="BB9" s="62" t="s">
        <v>30</v>
      </c>
      <c r="BC9" s="63"/>
      <c r="BD9" s="63"/>
      <c r="BE9" s="63"/>
      <c r="BF9" s="64"/>
      <c r="BG9" s="62" t="s">
        <v>31</v>
      </c>
      <c r="BH9" s="63"/>
      <c r="BI9" s="63"/>
      <c r="BJ9" s="63"/>
      <c r="BK9" s="64"/>
      <c r="BL9" s="62" t="s">
        <v>32</v>
      </c>
      <c r="BM9" s="63"/>
      <c r="BN9" s="63"/>
      <c r="BO9" s="63"/>
      <c r="BP9" s="64"/>
      <c r="BQ9" s="62" t="s">
        <v>33</v>
      </c>
      <c r="BR9" s="63"/>
      <c r="BS9" s="63"/>
      <c r="BT9" s="63"/>
      <c r="BU9" s="64"/>
      <c r="BV9" s="62" t="s">
        <v>34</v>
      </c>
      <c r="BW9" s="63"/>
      <c r="BX9" s="63"/>
      <c r="BY9" s="63"/>
      <c r="BZ9" s="64"/>
      <c r="CA9" s="58"/>
      <c r="CB9" s="58"/>
      <c r="CC9" s="58"/>
    </row>
    <row r="10" ht="21.0" customHeight="1">
      <c r="A10" s="48"/>
      <c r="B10" s="65">
        <v>1.0</v>
      </c>
      <c r="C10" s="66" t="s">
        <v>35</v>
      </c>
      <c r="D10" s="67"/>
      <c r="E10" s="67"/>
      <c r="F10" s="67"/>
      <c r="G10" s="67"/>
      <c r="H10" s="67"/>
      <c r="I10" s="68"/>
      <c r="J10" s="69"/>
      <c r="K10" s="70"/>
      <c r="L10" s="70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71"/>
      <c r="CB10" s="71"/>
      <c r="CC10" s="71"/>
    </row>
    <row r="11" ht="17.25" customHeight="1" outlineLevel="1">
      <c r="A11" s="72"/>
      <c r="B11" s="73">
        <v>1.1</v>
      </c>
      <c r="C11" s="74" t="s">
        <v>36</v>
      </c>
      <c r="D11" s="75" t="s">
        <v>37</v>
      </c>
      <c r="E11" s="76">
        <v>44593.0</v>
      </c>
      <c r="F11" s="76">
        <v>44597.0</v>
      </c>
      <c r="G11" s="77">
        <f t="shared" ref="G11:G16" si="1">DAYS360(E11,F11)</f>
        <v>4</v>
      </c>
      <c r="H11" s="78">
        <f>IFERROR(__xludf.DUMMYFUNCTION("to_percent((days($F$11,E11)+1)/(days(F11,E11)+1))"),1.0)</f>
        <v>1</v>
      </c>
      <c r="I11" s="79"/>
      <c r="J11" s="80"/>
      <c r="K11" s="80"/>
      <c r="L11" s="80"/>
      <c r="M11" s="80"/>
      <c r="N11" s="81"/>
      <c r="O11" s="81"/>
      <c r="P11" s="81"/>
      <c r="Q11" s="81"/>
      <c r="R11" s="81"/>
      <c r="S11" s="80"/>
      <c r="T11" s="80"/>
      <c r="U11" s="80"/>
      <c r="V11" s="80"/>
      <c r="W11" s="80"/>
      <c r="X11" s="81"/>
      <c r="Y11" s="81"/>
      <c r="Z11" s="81"/>
      <c r="AA11" s="81"/>
      <c r="AB11" s="81"/>
      <c r="AC11" s="82"/>
      <c r="AD11" s="82"/>
      <c r="AE11" s="82"/>
      <c r="AF11" s="82"/>
      <c r="AG11" s="82"/>
      <c r="AH11" s="81"/>
      <c r="AI11" s="81"/>
      <c r="AJ11" s="81"/>
      <c r="AK11" s="81"/>
      <c r="AL11" s="81"/>
      <c r="AM11" s="80"/>
      <c r="AN11" s="80"/>
      <c r="AO11" s="80"/>
      <c r="AP11" s="80"/>
      <c r="AQ11" s="80"/>
      <c r="AR11" s="81"/>
      <c r="AS11" s="81"/>
      <c r="AT11" s="81"/>
      <c r="AU11" s="81"/>
      <c r="AV11" s="81"/>
      <c r="AW11" s="80"/>
      <c r="AX11" s="80"/>
      <c r="AY11" s="80"/>
      <c r="AZ11" s="80"/>
      <c r="BA11" s="80"/>
      <c r="BB11" s="81"/>
      <c r="BC11" s="81"/>
      <c r="BD11" s="81"/>
      <c r="BE11" s="81"/>
      <c r="BF11" s="81"/>
      <c r="BG11" s="82"/>
      <c r="BH11" s="82"/>
      <c r="BI11" s="82"/>
      <c r="BJ11" s="82"/>
      <c r="BK11" s="82"/>
      <c r="BL11" s="81"/>
      <c r="BM11" s="81"/>
      <c r="BN11" s="81"/>
      <c r="BO11" s="81"/>
      <c r="BP11" s="81"/>
      <c r="BQ11" s="80"/>
      <c r="BR11" s="80"/>
      <c r="BS11" s="80"/>
      <c r="BT11" s="80"/>
      <c r="BU11" s="80"/>
      <c r="BV11" s="83"/>
      <c r="BW11" s="83"/>
      <c r="BX11" s="83"/>
      <c r="BY11" s="83"/>
      <c r="BZ11" s="83"/>
      <c r="CA11" s="84"/>
      <c r="CB11" s="84"/>
      <c r="CC11" s="84"/>
    </row>
    <row r="12" ht="17.25" customHeight="1" outlineLevel="1">
      <c r="A12" s="72"/>
      <c r="B12" s="73" t="s">
        <v>38</v>
      </c>
      <c r="C12" s="74" t="s">
        <v>39</v>
      </c>
      <c r="D12" s="85" t="s">
        <v>37</v>
      </c>
      <c r="E12" s="76">
        <v>44593.0</v>
      </c>
      <c r="F12" s="76">
        <v>44597.0</v>
      </c>
      <c r="G12" s="77">
        <f t="shared" si="1"/>
        <v>4</v>
      </c>
      <c r="H12" s="78">
        <f>IFERROR(__xludf.DUMMYFUNCTION("to_percent((days($F$11,E12)+1)/(days(F12,E12)+1))"),1.0)</f>
        <v>1</v>
      </c>
      <c r="I12" s="79"/>
      <c r="J12" s="80"/>
      <c r="K12" s="80"/>
      <c r="L12" s="80"/>
      <c r="M12" s="80"/>
      <c r="N12" s="81"/>
      <c r="O12" s="81"/>
      <c r="P12" s="81"/>
      <c r="Q12" s="81"/>
      <c r="R12" s="81"/>
      <c r="S12" s="80"/>
      <c r="T12" s="80"/>
      <c r="U12" s="80"/>
      <c r="V12" s="80"/>
      <c r="W12" s="80"/>
      <c r="X12" s="81"/>
      <c r="Y12" s="81"/>
      <c r="Z12" s="81"/>
      <c r="AA12" s="81"/>
      <c r="AB12" s="81"/>
      <c r="AC12" s="82"/>
      <c r="AD12" s="82"/>
      <c r="AE12" s="82"/>
      <c r="AF12" s="82"/>
      <c r="AG12" s="82"/>
      <c r="AH12" s="81"/>
      <c r="AI12" s="81"/>
      <c r="AJ12" s="81"/>
      <c r="AK12" s="81"/>
      <c r="AL12" s="81"/>
      <c r="AM12" s="80"/>
      <c r="AN12" s="80"/>
      <c r="AO12" s="80"/>
      <c r="AP12" s="80"/>
      <c r="AQ12" s="80"/>
      <c r="AR12" s="81"/>
      <c r="AS12" s="81"/>
      <c r="AT12" s="81"/>
      <c r="AU12" s="81"/>
      <c r="AV12" s="81"/>
      <c r="AW12" s="80"/>
      <c r="AX12" s="80"/>
      <c r="AY12" s="80"/>
      <c r="AZ12" s="80"/>
      <c r="BA12" s="80"/>
      <c r="BB12" s="81"/>
      <c r="BC12" s="81"/>
      <c r="BD12" s="81"/>
      <c r="BE12" s="81"/>
      <c r="BF12" s="81"/>
      <c r="BG12" s="82"/>
      <c r="BH12" s="82"/>
      <c r="BI12" s="82"/>
      <c r="BJ12" s="82"/>
      <c r="BK12" s="82"/>
      <c r="BL12" s="81"/>
      <c r="BM12" s="81"/>
      <c r="BN12" s="81"/>
      <c r="BO12" s="81"/>
      <c r="BP12" s="81"/>
      <c r="BQ12" s="80"/>
      <c r="BR12" s="80"/>
      <c r="BS12" s="80"/>
      <c r="BT12" s="80"/>
      <c r="BU12" s="80"/>
      <c r="BV12" s="83"/>
      <c r="BW12" s="83"/>
      <c r="BX12" s="83"/>
      <c r="BY12" s="83"/>
      <c r="BZ12" s="83"/>
      <c r="CA12" s="84"/>
      <c r="CB12" s="84"/>
      <c r="CC12" s="84"/>
    </row>
    <row r="13" ht="17.25" customHeight="1" outlineLevel="1">
      <c r="A13" s="72"/>
      <c r="B13" s="73">
        <v>1.2</v>
      </c>
      <c r="C13" s="74" t="s">
        <v>40</v>
      </c>
      <c r="D13" s="85" t="s">
        <v>37</v>
      </c>
      <c r="E13" s="76">
        <v>44593.0</v>
      </c>
      <c r="F13" s="76">
        <v>44597.0</v>
      </c>
      <c r="G13" s="77">
        <f t="shared" si="1"/>
        <v>4</v>
      </c>
      <c r="H13" s="78">
        <f>IFERROR(__xludf.DUMMYFUNCTION("to_percent((days($F$11,E13)+1)/(days(F13,E13)+1))"),1.0)</f>
        <v>1</v>
      </c>
      <c r="I13" s="79"/>
      <c r="J13" s="80"/>
      <c r="K13" s="80"/>
      <c r="L13" s="80"/>
      <c r="M13" s="80"/>
      <c r="N13" s="81"/>
      <c r="O13" s="81"/>
      <c r="P13" s="81"/>
      <c r="Q13" s="81"/>
      <c r="R13" s="81"/>
      <c r="S13" s="80"/>
      <c r="T13" s="80"/>
      <c r="U13" s="80"/>
      <c r="V13" s="80"/>
      <c r="W13" s="80"/>
      <c r="X13" s="81"/>
      <c r="Y13" s="81"/>
      <c r="Z13" s="81"/>
      <c r="AA13" s="81"/>
      <c r="AB13" s="81"/>
      <c r="AC13" s="82"/>
      <c r="AD13" s="82"/>
      <c r="AE13" s="82"/>
      <c r="AF13" s="82"/>
      <c r="AG13" s="82"/>
      <c r="AH13" s="81"/>
      <c r="AI13" s="81"/>
      <c r="AJ13" s="81"/>
      <c r="AK13" s="81"/>
      <c r="AL13" s="81"/>
      <c r="AM13" s="80"/>
      <c r="AN13" s="80"/>
      <c r="AO13" s="80"/>
      <c r="AP13" s="80"/>
      <c r="AQ13" s="80"/>
      <c r="AR13" s="81"/>
      <c r="AS13" s="81"/>
      <c r="AT13" s="81"/>
      <c r="AU13" s="81"/>
      <c r="AV13" s="81"/>
      <c r="AW13" s="80"/>
      <c r="AX13" s="80"/>
      <c r="AY13" s="80"/>
      <c r="AZ13" s="80"/>
      <c r="BA13" s="80"/>
      <c r="BB13" s="81"/>
      <c r="BC13" s="81"/>
      <c r="BD13" s="81"/>
      <c r="BE13" s="81"/>
      <c r="BF13" s="81"/>
      <c r="BG13" s="82"/>
      <c r="BH13" s="82"/>
      <c r="BI13" s="82"/>
      <c r="BJ13" s="82"/>
      <c r="BK13" s="82"/>
      <c r="BL13" s="81"/>
      <c r="BM13" s="81"/>
      <c r="BN13" s="81"/>
      <c r="BO13" s="81"/>
      <c r="BP13" s="81"/>
      <c r="BQ13" s="80"/>
      <c r="BR13" s="80"/>
      <c r="BS13" s="80"/>
      <c r="BT13" s="80"/>
      <c r="BU13" s="80"/>
      <c r="BV13" s="83"/>
      <c r="BW13" s="83"/>
      <c r="BX13" s="83"/>
      <c r="BY13" s="83"/>
      <c r="BZ13" s="83"/>
      <c r="CA13" s="84"/>
      <c r="CB13" s="84"/>
      <c r="CC13" s="84"/>
    </row>
    <row r="14" ht="17.25" customHeight="1" outlineLevel="1">
      <c r="A14" s="72"/>
      <c r="B14" s="73">
        <v>1.3</v>
      </c>
      <c r="C14" s="74" t="s">
        <v>41</v>
      </c>
      <c r="D14" s="86" t="s">
        <v>37</v>
      </c>
      <c r="E14" s="76">
        <v>44593.0</v>
      </c>
      <c r="F14" s="76">
        <v>44597.0</v>
      </c>
      <c r="G14" s="77">
        <f t="shared" si="1"/>
        <v>4</v>
      </c>
      <c r="H14" s="78">
        <f>IFERROR(__xludf.DUMMYFUNCTION("to_percent((days($F$11,E14)+1)/(days(F14,E14)+1))"),1.0)</f>
        <v>1</v>
      </c>
      <c r="I14" s="79"/>
      <c r="J14" s="80"/>
      <c r="K14" s="80"/>
      <c r="L14" s="80"/>
      <c r="M14" s="80"/>
      <c r="N14" s="81"/>
      <c r="O14" s="81"/>
      <c r="P14" s="81"/>
      <c r="Q14" s="81"/>
      <c r="R14" s="81"/>
      <c r="S14" s="80"/>
      <c r="T14" s="80"/>
      <c r="U14" s="80"/>
      <c r="V14" s="80"/>
      <c r="W14" s="80"/>
      <c r="X14" s="81"/>
      <c r="Y14" s="81"/>
      <c r="Z14" s="81"/>
      <c r="AA14" s="81"/>
      <c r="AB14" s="81"/>
      <c r="AC14" s="82"/>
      <c r="AD14" s="82"/>
      <c r="AE14" s="82"/>
      <c r="AF14" s="82"/>
      <c r="AG14" s="82"/>
      <c r="AH14" s="81"/>
      <c r="AI14" s="81"/>
      <c r="AJ14" s="81"/>
      <c r="AK14" s="81"/>
      <c r="AL14" s="81"/>
      <c r="AM14" s="80"/>
      <c r="AN14" s="80"/>
      <c r="AO14" s="80"/>
      <c r="AP14" s="80"/>
      <c r="AQ14" s="80"/>
      <c r="AR14" s="81"/>
      <c r="AS14" s="81"/>
      <c r="AT14" s="81"/>
      <c r="AU14" s="81"/>
      <c r="AV14" s="81"/>
      <c r="AW14" s="80"/>
      <c r="AX14" s="80"/>
      <c r="AY14" s="80"/>
      <c r="AZ14" s="80"/>
      <c r="BA14" s="80"/>
      <c r="BB14" s="81"/>
      <c r="BC14" s="81"/>
      <c r="BD14" s="81"/>
      <c r="BE14" s="81"/>
      <c r="BF14" s="81"/>
      <c r="BG14" s="82"/>
      <c r="BH14" s="82"/>
      <c r="BI14" s="82"/>
      <c r="BJ14" s="82"/>
      <c r="BK14" s="82"/>
      <c r="BL14" s="81"/>
      <c r="BM14" s="81"/>
      <c r="BN14" s="81"/>
      <c r="BO14" s="81"/>
      <c r="BP14" s="81"/>
      <c r="BQ14" s="80"/>
      <c r="BR14" s="80"/>
      <c r="BS14" s="80"/>
      <c r="BT14" s="80"/>
      <c r="BU14" s="80"/>
      <c r="BV14" s="83"/>
      <c r="BW14" s="83"/>
      <c r="BX14" s="83"/>
      <c r="BY14" s="83"/>
      <c r="BZ14" s="83"/>
      <c r="CA14" s="84"/>
      <c r="CB14" s="84"/>
      <c r="CC14" s="84"/>
    </row>
    <row r="15" ht="17.25" customHeight="1" outlineLevel="1">
      <c r="A15" s="72"/>
      <c r="B15" s="87">
        <v>1.4</v>
      </c>
      <c r="C15" s="88" t="s">
        <v>42</v>
      </c>
      <c r="D15" s="89" t="s">
        <v>43</v>
      </c>
      <c r="E15" s="90">
        <v>44594.0</v>
      </c>
      <c r="F15" s="90">
        <v>44595.0</v>
      </c>
      <c r="G15" s="77">
        <f t="shared" si="1"/>
        <v>1</v>
      </c>
      <c r="H15" s="78">
        <f>IFERROR(__xludf.DUMMYFUNCTION("to_percent((days($F$15,E15)+1)/(days(F15,E15)+1))"),1.0)</f>
        <v>1</v>
      </c>
      <c r="I15" s="79"/>
      <c r="J15" s="80"/>
      <c r="K15" s="80"/>
      <c r="L15" s="80"/>
      <c r="M15" s="80"/>
      <c r="N15" s="81"/>
      <c r="O15" s="81"/>
      <c r="P15" s="81"/>
      <c r="Q15" s="81"/>
      <c r="R15" s="81"/>
      <c r="S15" s="80"/>
      <c r="T15" s="80"/>
      <c r="U15" s="80"/>
      <c r="V15" s="80"/>
      <c r="W15" s="80"/>
      <c r="X15" s="81"/>
      <c r="Y15" s="81"/>
      <c r="Z15" s="81"/>
      <c r="AA15" s="81"/>
      <c r="AB15" s="81"/>
      <c r="AC15" s="82"/>
      <c r="AD15" s="82"/>
      <c r="AE15" s="82"/>
      <c r="AF15" s="82"/>
      <c r="AG15" s="82"/>
      <c r="AH15" s="81"/>
      <c r="AI15" s="81"/>
      <c r="AJ15" s="81"/>
      <c r="AK15" s="81"/>
      <c r="AL15" s="81"/>
      <c r="AM15" s="80"/>
      <c r="AN15" s="80"/>
      <c r="AO15" s="80"/>
      <c r="AP15" s="80"/>
      <c r="AQ15" s="80"/>
      <c r="AR15" s="81"/>
      <c r="AS15" s="81"/>
      <c r="AT15" s="81"/>
      <c r="AU15" s="81"/>
      <c r="AV15" s="81"/>
      <c r="AW15" s="80"/>
      <c r="AX15" s="80"/>
      <c r="AY15" s="80"/>
      <c r="AZ15" s="80"/>
      <c r="BA15" s="80"/>
      <c r="BB15" s="81"/>
      <c r="BC15" s="81"/>
      <c r="BD15" s="81"/>
      <c r="BE15" s="81"/>
      <c r="BF15" s="81"/>
      <c r="BG15" s="82"/>
      <c r="BH15" s="82"/>
      <c r="BI15" s="82"/>
      <c r="BJ15" s="82"/>
      <c r="BK15" s="82"/>
      <c r="BL15" s="81"/>
      <c r="BM15" s="81"/>
      <c r="BN15" s="81"/>
      <c r="BO15" s="81"/>
      <c r="BP15" s="81"/>
      <c r="BQ15" s="80"/>
      <c r="BR15" s="80"/>
      <c r="BS15" s="80"/>
      <c r="BT15" s="80"/>
      <c r="BU15" s="80"/>
      <c r="BV15" s="83"/>
      <c r="BW15" s="83"/>
      <c r="BX15" s="83"/>
      <c r="BY15" s="83"/>
      <c r="BZ15" s="83"/>
      <c r="CA15" s="84"/>
      <c r="CB15" s="84"/>
      <c r="CC15" s="84"/>
    </row>
    <row r="16" ht="17.25" customHeight="1" outlineLevel="1">
      <c r="A16" s="72"/>
      <c r="B16" s="87">
        <v>1.5</v>
      </c>
      <c r="C16" s="88" t="s">
        <v>44</v>
      </c>
      <c r="D16" s="91" t="s">
        <v>37</v>
      </c>
      <c r="E16" s="76">
        <v>44593.0</v>
      </c>
      <c r="F16" s="76">
        <v>44597.0</v>
      </c>
      <c r="G16" s="77">
        <f t="shared" si="1"/>
        <v>4</v>
      </c>
      <c r="H16" s="78">
        <f>IFERROR(__xludf.DUMMYFUNCTION("to_percent((days($F$11,E16)+1)/(days(F16,E16)+1))"),1.0)</f>
        <v>1</v>
      </c>
      <c r="I16" s="79"/>
      <c r="J16" s="80"/>
      <c r="K16" s="80"/>
      <c r="L16" s="80"/>
      <c r="M16" s="80"/>
      <c r="N16" s="81"/>
      <c r="O16" s="81"/>
      <c r="P16" s="81"/>
      <c r="Q16" s="81"/>
      <c r="R16" s="81"/>
      <c r="S16" s="80"/>
      <c r="T16" s="80"/>
      <c r="U16" s="80"/>
      <c r="V16" s="80"/>
      <c r="W16" s="80"/>
      <c r="X16" s="81"/>
      <c r="Y16" s="81"/>
      <c r="Z16" s="81"/>
      <c r="AA16" s="81"/>
      <c r="AB16" s="81"/>
      <c r="AC16" s="82"/>
      <c r="AD16" s="82"/>
      <c r="AE16" s="82"/>
      <c r="AF16" s="82"/>
      <c r="AG16" s="82"/>
      <c r="AH16" s="81"/>
      <c r="AI16" s="81"/>
      <c r="AJ16" s="81"/>
      <c r="AK16" s="81"/>
      <c r="AL16" s="81"/>
      <c r="AM16" s="80"/>
      <c r="AN16" s="80"/>
      <c r="AO16" s="80"/>
      <c r="AP16" s="80"/>
      <c r="AQ16" s="80"/>
      <c r="AR16" s="81"/>
      <c r="AS16" s="81"/>
      <c r="AT16" s="81"/>
      <c r="AU16" s="81"/>
      <c r="AV16" s="81"/>
      <c r="AW16" s="80"/>
      <c r="AX16" s="80"/>
      <c r="AY16" s="80"/>
      <c r="AZ16" s="80"/>
      <c r="BA16" s="80"/>
      <c r="BB16" s="81"/>
      <c r="BC16" s="81"/>
      <c r="BD16" s="81"/>
      <c r="BE16" s="81"/>
      <c r="BF16" s="81"/>
      <c r="BG16" s="82"/>
      <c r="BH16" s="82"/>
      <c r="BI16" s="82"/>
      <c r="BJ16" s="82"/>
      <c r="BK16" s="82"/>
      <c r="BL16" s="81"/>
      <c r="BM16" s="81"/>
      <c r="BN16" s="81"/>
      <c r="BO16" s="81"/>
      <c r="BP16" s="81"/>
      <c r="BQ16" s="80"/>
      <c r="BR16" s="80"/>
      <c r="BS16" s="80"/>
      <c r="BT16" s="80"/>
      <c r="BU16" s="80"/>
      <c r="BV16" s="83"/>
      <c r="BW16" s="83"/>
      <c r="BX16" s="83"/>
      <c r="BY16" s="83"/>
      <c r="BZ16" s="83"/>
      <c r="CA16" s="84"/>
      <c r="CB16" s="84"/>
      <c r="CC16" s="84"/>
    </row>
    <row r="17" ht="21.0" customHeight="1">
      <c r="A17" s="48"/>
      <c r="B17" s="65">
        <v>2.0</v>
      </c>
      <c r="C17" s="66" t="s">
        <v>45</v>
      </c>
      <c r="D17" s="67"/>
      <c r="E17" s="67"/>
      <c r="F17" s="67"/>
      <c r="G17" s="67"/>
      <c r="H17" s="67"/>
      <c r="I17" s="68"/>
      <c r="J17" s="69"/>
      <c r="K17" s="70"/>
      <c r="L17" s="70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71"/>
      <c r="CB17" s="71"/>
      <c r="CC17" s="71"/>
    </row>
    <row r="18" ht="17.25" customHeight="1" outlineLevel="1">
      <c r="A18" s="72"/>
      <c r="B18" s="73">
        <v>2.1</v>
      </c>
      <c r="C18" s="92" t="s">
        <v>46</v>
      </c>
      <c r="D18" s="93" t="s">
        <v>47</v>
      </c>
      <c r="E18" s="94">
        <v>44597.0</v>
      </c>
      <c r="F18" s="76">
        <v>44606.0</v>
      </c>
      <c r="G18" s="77">
        <f t="shared" ref="G18:G21" si="2">DAYS360(E18,F18)</f>
        <v>9</v>
      </c>
      <c r="H18" s="78">
        <f>IFERROR(__xludf.DUMMYFUNCTION("to_percent((days($F$11,E18)+1)/(days(F18,E18)+1))"),0.1)</f>
        <v>0.1</v>
      </c>
      <c r="I18" s="95"/>
      <c r="J18" s="96"/>
      <c r="K18" s="80"/>
      <c r="L18" s="80"/>
      <c r="M18" s="80"/>
      <c r="N18" s="81"/>
      <c r="O18" s="81"/>
      <c r="P18" s="81"/>
      <c r="Q18" s="81"/>
      <c r="R18" s="81"/>
      <c r="S18" s="80"/>
      <c r="T18" s="80"/>
      <c r="U18" s="80"/>
      <c r="V18" s="80"/>
      <c r="W18" s="80"/>
      <c r="X18" s="81"/>
      <c r="Y18" s="81"/>
      <c r="Z18" s="81"/>
      <c r="AA18" s="81"/>
      <c r="AB18" s="81"/>
      <c r="AC18" s="82"/>
      <c r="AD18" s="82"/>
      <c r="AE18" s="82"/>
      <c r="AF18" s="82"/>
      <c r="AG18" s="82"/>
      <c r="AH18" s="81"/>
      <c r="AI18" s="81"/>
      <c r="AJ18" s="81"/>
      <c r="AK18" s="81"/>
      <c r="AL18" s="81"/>
      <c r="AM18" s="82"/>
      <c r="AN18" s="82"/>
      <c r="AO18" s="82"/>
      <c r="AP18" s="82"/>
      <c r="AQ18" s="82"/>
      <c r="AR18" s="81"/>
      <c r="AS18" s="81"/>
      <c r="AT18" s="81"/>
      <c r="AU18" s="81"/>
      <c r="AV18" s="81"/>
      <c r="AW18" s="80"/>
      <c r="AX18" s="80"/>
      <c r="AY18" s="80"/>
      <c r="AZ18" s="80"/>
      <c r="BA18" s="80"/>
      <c r="BB18" s="81"/>
      <c r="BC18" s="81"/>
      <c r="BD18" s="81"/>
      <c r="BE18" s="81"/>
      <c r="BF18" s="81"/>
      <c r="BG18" s="82"/>
      <c r="BH18" s="82"/>
      <c r="BI18" s="82"/>
      <c r="BJ18" s="82"/>
      <c r="BK18" s="82"/>
      <c r="BL18" s="81"/>
      <c r="BM18" s="81"/>
      <c r="BN18" s="81"/>
      <c r="BO18" s="81"/>
      <c r="BP18" s="81"/>
      <c r="BQ18" s="80"/>
      <c r="BR18" s="80"/>
      <c r="BS18" s="80"/>
      <c r="BT18" s="80"/>
      <c r="BU18" s="80"/>
      <c r="BV18" s="83"/>
      <c r="BW18" s="83"/>
      <c r="BX18" s="83"/>
      <c r="BY18" s="83"/>
      <c r="BZ18" s="83"/>
      <c r="CA18" s="84"/>
      <c r="CB18" s="84"/>
      <c r="CC18" s="84"/>
    </row>
    <row r="19" ht="17.25" customHeight="1" outlineLevel="1">
      <c r="A19" s="72"/>
      <c r="B19" s="73">
        <v>2.2</v>
      </c>
      <c r="C19" s="92" t="s">
        <v>48</v>
      </c>
      <c r="D19" s="97" t="s">
        <v>49</v>
      </c>
      <c r="E19" s="94">
        <v>44597.0</v>
      </c>
      <c r="F19" s="76">
        <v>44606.0</v>
      </c>
      <c r="G19" s="77">
        <f t="shared" si="2"/>
        <v>9</v>
      </c>
      <c r="H19" s="98">
        <v>0.0</v>
      </c>
      <c r="I19" s="99"/>
      <c r="J19" s="96"/>
      <c r="K19" s="80"/>
      <c r="L19" s="80"/>
      <c r="M19" s="80"/>
      <c r="N19" s="81"/>
      <c r="O19" s="81"/>
      <c r="P19" s="81"/>
      <c r="Q19" s="81"/>
      <c r="R19" s="81"/>
      <c r="S19" s="80"/>
      <c r="T19" s="80"/>
      <c r="U19" s="80"/>
      <c r="V19" s="80"/>
      <c r="W19" s="80"/>
      <c r="X19" s="81"/>
      <c r="Y19" s="81"/>
      <c r="Z19" s="81"/>
      <c r="AA19" s="81"/>
      <c r="AB19" s="81"/>
      <c r="AC19" s="82"/>
      <c r="AD19" s="82"/>
      <c r="AE19" s="82"/>
      <c r="AF19" s="82"/>
      <c r="AG19" s="82"/>
      <c r="AH19" s="81"/>
      <c r="AI19" s="81"/>
      <c r="AJ19" s="81"/>
      <c r="AK19" s="81"/>
      <c r="AL19" s="81"/>
      <c r="AM19" s="82"/>
      <c r="AN19" s="82"/>
      <c r="AO19" s="82"/>
      <c r="AP19" s="82"/>
      <c r="AQ19" s="82"/>
      <c r="AR19" s="81"/>
      <c r="AS19" s="81"/>
      <c r="AT19" s="81"/>
      <c r="AU19" s="81"/>
      <c r="AV19" s="81"/>
      <c r="AW19" s="80"/>
      <c r="AX19" s="80"/>
      <c r="AY19" s="80"/>
      <c r="AZ19" s="80"/>
      <c r="BA19" s="80"/>
      <c r="BB19" s="81"/>
      <c r="BC19" s="81"/>
      <c r="BD19" s="81"/>
      <c r="BE19" s="81"/>
      <c r="BF19" s="81"/>
      <c r="BG19" s="82"/>
      <c r="BH19" s="82"/>
      <c r="BI19" s="82"/>
      <c r="BJ19" s="82"/>
      <c r="BK19" s="82"/>
      <c r="BL19" s="81"/>
      <c r="BM19" s="81"/>
      <c r="BN19" s="81"/>
      <c r="BO19" s="81"/>
      <c r="BP19" s="81"/>
      <c r="BQ19" s="80"/>
      <c r="BR19" s="80"/>
      <c r="BS19" s="80"/>
      <c r="BT19" s="80"/>
      <c r="BU19" s="80"/>
      <c r="BV19" s="83"/>
      <c r="BW19" s="83"/>
      <c r="BX19" s="83"/>
      <c r="BY19" s="83"/>
      <c r="BZ19" s="83"/>
      <c r="CA19" s="84"/>
      <c r="CB19" s="84"/>
      <c r="CC19" s="84"/>
    </row>
    <row r="20" ht="17.25" customHeight="1" outlineLevel="1">
      <c r="A20" s="72"/>
      <c r="B20" s="73">
        <v>2.3</v>
      </c>
      <c r="C20" s="92" t="s">
        <v>50</v>
      </c>
      <c r="D20" s="100" t="s">
        <v>51</v>
      </c>
      <c r="E20" s="94">
        <v>44597.0</v>
      </c>
      <c r="F20" s="76">
        <v>44613.0</v>
      </c>
      <c r="G20" s="77">
        <f t="shared" si="2"/>
        <v>16</v>
      </c>
      <c r="H20" s="98">
        <v>0.0</v>
      </c>
      <c r="I20" s="99"/>
      <c r="J20" s="96"/>
      <c r="K20" s="80"/>
      <c r="L20" s="80"/>
      <c r="M20" s="80"/>
      <c r="N20" s="81"/>
      <c r="O20" s="81"/>
      <c r="P20" s="81"/>
      <c r="Q20" s="81"/>
      <c r="R20" s="81"/>
      <c r="S20" s="80"/>
      <c r="T20" s="80"/>
      <c r="U20" s="80"/>
      <c r="V20" s="80"/>
      <c r="W20" s="80"/>
      <c r="X20" s="81"/>
      <c r="Y20" s="81"/>
      <c r="Z20" s="81"/>
      <c r="AA20" s="81"/>
      <c r="AB20" s="81"/>
      <c r="AC20" s="82"/>
      <c r="AD20" s="82"/>
      <c r="AE20" s="82"/>
      <c r="AF20" s="82"/>
      <c r="AG20" s="82"/>
      <c r="AH20" s="81"/>
      <c r="AI20" s="81"/>
      <c r="AJ20" s="81"/>
      <c r="AK20" s="81"/>
      <c r="AL20" s="81"/>
      <c r="AM20" s="82"/>
      <c r="AN20" s="82"/>
      <c r="AO20" s="82"/>
      <c r="AP20" s="82"/>
      <c r="AQ20" s="82"/>
      <c r="AR20" s="81"/>
      <c r="AS20" s="81"/>
      <c r="AT20" s="81"/>
      <c r="AU20" s="81"/>
      <c r="AV20" s="81"/>
      <c r="AW20" s="80"/>
      <c r="AX20" s="80"/>
      <c r="AY20" s="80"/>
      <c r="AZ20" s="80"/>
      <c r="BA20" s="80"/>
      <c r="BB20" s="81"/>
      <c r="BC20" s="81"/>
      <c r="BD20" s="81"/>
      <c r="BE20" s="81"/>
      <c r="BF20" s="81"/>
      <c r="BG20" s="82"/>
      <c r="BH20" s="82"/>
      <c r="BI20" s="82"/>
      <c r="BJ20" s="82"/>
      <c r="BK20" s="82"/>
      <c r="BL20" s="81"/>
      <c r="BM20" s="81"/>
      <c r="BN20" s="81"/>
      <c r="BO20" s="81"/>
      <c r="BP20" s="81"/>
      <c r="BQ20" s="80"/>
      <c r="BR20" s="80"/>
      <c r="BS20" s="80"/>
      <c r="BT20" s="80"/>
      <c r="BU20" s="80"/>
      <c r="BV20" s="83"/>
      <c r="BW20" s="83"/>
      <c r="BX20" s="83"/>
      <c r="BY20" s="83"/>
      <c r="BZ20" s="83"/>
      <c r="CA20" s="84"/>
      <c r="CB20" s="84"/>
      <c r="CC20" s="84"/>
    </row>
    <row r="21" ht="17.25" customHeight="1" outlineLevel="1">
      <c r="A21" s="72"/>
      <c r="B21" s="73">
        <v>2.4</v>
      </c>
      <c r="C21" s="92" t="s">
        <v>52</v>
      </c>
      <c r="D21" s="101" t="s">
        <v>53</v>
      </c>
      <c r="E21" s="94">
        <v>44597.0</v>
      </c>
      <c r="F21" s="76">
        <v>44606.0</v>
      </c>
      <c r="G21" s="77">
        <f t="shared" si="2"/>
        <v>9</v>
      </c>
      <c r="H21" s="98">
        <v>0.0</v>
      </c>
      <c r="I21" s="99"/>
      <c r="J21" s="96"/>
      <c r="K21" s="80"/>
      <c r="L21" s="80"/>
      <c r="M21" s="80"/>
      <c r="N21" s="81"/>
      <c r="O21" s="81"/>
      <c r="P21" s="81"/>
      <c r="Q21" s="81"/>
      <c r="R21" s="81"/>
      <c r="S21" s="80"/>
      <c r="T21" s="80"/>
      <c r="U21" s="80"/>
      <c r="V21" s="80"/>
      <c r="W21" s="80"/>
      <c r="X21" s="81"/>
      <c r="Y21" s="81"/>
      <c r="Z21" s="81"/>
      <c r="AA21" s="81"/>
      <c r="AB21" s="81"/>
      <c r="AC21" s="82"/>
      <c r="AD21" s="82"/>
      <c r="AE21" s="82"/>
      <c r="AF21" s="82"/>
      <c r="AG21" s="82"/>
      <c r="AH21" s="81"/>
      <c r="AI21" s="81"/>
      <c r="AJ21" s="81"/>
      <c r="AK21" s="81"/>
      <c r="AL21" s="81"/>
      <c r="AM21" s="82"/>
      <c r="AN21" s="82"/>
      <c r="AO21" s="82"/>
      <c r="AP21" s="82"/>
      <c r="AQ21" s="82"/>
      <c r="AR21" s="81"/>
      <c r="AS21" s="81"/>
      <c r="AT21" s="81"/>
      <c r="AU21" s="81"/>
      <c r="AV21" s="81"/>
      <c r="AW21" s="80"/>
      <c r="AX21" s="80"/>
      <c r="AY21" s="80"/>
      <c r="AZ21" s="80"/>
      <c r="BA21" s="80"/>
      <c r="BB21" s="81"/>
      <c r="BC21" s="81"/>
      <c r="BD21" s="81"/>
      <c r="BE21" s="81"/>
      <c r="BF21" s="81"/>
      <c r="BG21" s="82"/>
      <c r="BH21" s="82"/>
      <c r="BI21" s="82"/>
      <c r="BJ21" s="82"/>
      <c r="BK21" s="82"/>
      <c r="BL21" s="81"/>
      <c r="BM21" s="81"/>
      <c r="BN21" s="81"/>
      <c r="BO21" s="81"/>
      <c r="BP21" s="81"/>
      <c r="BQ21" s="80"/>
      <c r="BR21" s="80"/>
      <c r="BS21" s="80"/>
      <c r="BT21" s="80"/>
      <c r="BU21" s="80"/>
      <c r="BV21" s="83"/>
      <c r="BW21" s="83"/>
      <c r="BX21" s="83"/>
      <c r="BY21" s="83"/>
      <c r="BZ21" s="83"/>
      <c r="CA21" s="84"/>
      <c r="CB21" s="84"/>
      <c r="CC21" s="84"/>
    </row>
    <row r="22" ht="21.0" customHeight="1">
      <c r="A22" s="48"/>
      <c r="B22" s="65">
        <v>3.0</v>
      </c>
      <c r="C22" s="66" t="s">
        <v>54</v>
      </c>
      <c r="D22" s="67"/>
      <c r="E22" s="67"/>
      <c r="F22" s="67"/>
      <c r="G22" s="67"/>
      <c r="H22" s="102"/>
      <c r="I22" s="68"/>
      <c r="J22" s="69"/>
      <c r="K22" s="70"/>
      <c r="L22" s="70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71"/>
      <c r="CB22" s="71"/>
      <c r="CC22" s="71"/>
    </row>
    <row r="23" ht="17.25" customHeight="1" outlineLevel="1">
      <c r="A23" s="72"/>
      <c r="B23" s="73">
        <v>3.1</v>
      </c>
      <c r="C23" s="92" t="s">
        <v>55</v>
      </c>
      <c r="D23" s="89" t="s">
        <v>43</v>
      </c>
      <c r="E23" s="103">
        <v>44606.0</v>
      </c>
      <c r="F23" s="76">
        <v>44613.0</v>
      </c>
      <c r="G23" s="77">
        <f t="shared" ref="G23:G26" si="3">DAYS360(E23,F23)</f>
        <v>7</v>
      </c>
      <c r="H23" s="98">
        <v>0.0</v>
      </c>
      <c r="I23" s="104"/>
      <c r="J23" s="105"/>
      <c r="K23" s="80"/>
      <c r="L23" s="80"/>
      <c r="M23" s="80"/>
      <c r="N23" s="81"/>
      <c r="O23" s="81"/>
      <c r="P23" s="81"/>
      <c r="Q23" s="81"/>
      <c r="R23" s="81"/>
      <c r="S23" s="80"/>
      <c r="T23" s="80"/>
      <c r="U23" s="80"/>
      <c r="V23" s="80"/>
      <c r="W23" s="80"/>
      <c r="X23" s="81"/>
      <c r="Y23" s="81"/>
      <c r="Z23" s="81"/>
      <c r="AA23" s="81"/>
      <c r="AB23" s="81"/>
      <c r="AC23" s="82"/>
      <c r="AD23" s="82"/>
      <c r="AE23" s="82"/>
      <c r="AF23" s="82"/>
      <c r="AG23" s="82"/>
      <c r="AH23" s="81"/>
      <c r="AI23" s="81"/>
      <c r="AJ23" s="81"/>
      <c r="AK23" s="81"/>
      <c r="AL23" s="81"/>
      <c r="AM23" s="82"/>
      <c r="AN23" s="82"/>
      <c r="AO23" s="82"/>
      <c r="AP23" s="82"/>
      <c r="AQ23" s="82"/>
      <c r="AR23" s="81"/>
      <c r="AS23" s="81"/>
      <c r="AT23" s="81"/>
      <c r="AU23" s="81"/>
      <c r="AV23" s="81"/>
      <c r="AW23" s="80"/>
      <c r="AX23" s="80"/>
      <c r="AY23" s="80"/>
      <c r="AZ23" s="80"/>
      <c r="BA23" s="80"/>
      <c r="BB23" s="81"/>
      <c r="BC23" s="81"/>
      <c r="BD23" s="81"/>
      <c r="BE23" s="81"/>
      <c r="BF23" s="81"/>
      <c r="BG23" s="82"/>
      <c r="BH23" s="82"/>
      <c r="BI23" s="82"/>
      <c r="BJ23" s="82"/>
      <c r="BK23" s="82"/>
      <c r="BL23" s="81"/>
      <c r="BM23" s="81"/>
      <c r="BN23" s="81"/>
      <c r="BO23" s="81"/>
      <c r="BP23" s="81"/>
      <c r="BQ23" s="80"/>
      <c r="BR23" s="80"/>
      <c r="BS23" s="80"/>
      <c r="BT23" s="80"/>
      <c r="BU23" s="80"/>
      <c r="BV23" s="83"/>
      <c r="BW23" s="83"/>
      <c r="BX23" s="83"/>
      <c r="BY23" s="83"/>
      <c r="BZ23" s="83"/>
      <c r="CA23" s="84"/>
      <c r="CB23" s="84"/>
      <c r="CC23" s="84"/>
    </row>
    <row r="24" ht="17.25" customHeight="1" outlineLevel="1">
      <c r="A24" s="72"/>
      <c r="B24" s="73">
        <v>3.2</v>
      </c>
      <c r="C24" s="92" t="s">
        <v>56</v>
      </c>
      <c r="D24" s="100" t="s">
        <v>57</v>
      </c>
      <c r="E24" s="103">
        <v>44606.0</v>
      </c>
      <c r="F24" s="76">
        <v>44613.0</v>
      </c>
      <c r="G24" s="77">
        <f t="shared" si="3"/>
        <v>7</v>
      </c>
      <c r="H24" s="98">
        <v>0.0</v>
      </c>
      <c r="I24" s="99"/>
      <c r="J24" s="96"/>
      <c r="K24" s="80"/>
      <c r="L24" s="80"/>
      <c r="M24" s="80"/>
      <c r="N24" s="81"/>
      <c r="O24" s="81"/>
      <c r="P24" s="81"/>
      <c r="Q24" s="81"/>
      <c r="R24" s="81"/>
      <c r="S24" s="80"/>
      <c r="T24" s="80"/>
      <c r="U24" s="80"/>
      <c r="V24" s="80"/>
      <c r="W24" s="80"/>
      <c r="X24" s="81"/>
      <c r="Y24" s="81"/>
      <c r="Z24" s="81"/>
      <c r="AA24" s="81"/>
      <c r="AB24" s="81"/>
      <c r="AC24" s="82"/>
      <c r="AD24" s="82"/>
      <c r="AE24" s="82"/>
      <c r="AF24" s="82"/>
      <c r="AG24" s="82"/>
      <c r="AH24" s="81"/>
      <c r="AI24" s="81"/>
      <c r="AJ24" s="81"/>
      <c r="AK24" s="81"/>
      <c r="AL24" s="81"/>
      <c r="AM24" s="82"/>
      <c r="AN24" s="82"/>
      <c r="AO24" s="82"/>
      <c r="AP24" s="82"/>
      <c r="AQ24" s="82"/>
      <c r="AR24" s="81"/>
      <c r="AS24" s="81"/>
      <c r="AT24" s="81"/>
      <c r="AU24" s="81"/>
      <c r="AV24" s="81"/>
      <c r="AW24" s="80"/>
      <c r="AX24" s="80"/>
      <c r="AY24" s="80"/>
      <c r="AZ24" s="80"/>
      <c r="BA24" s="80"/>
      <c r="BB24" s="81"/>
      <c r="BC24" s="81"/>
      <c r="BD24" s="81"/>
      <c r="BE24" s="81"/>
      <c r="BF24" s="81"/>
      <c r="BG24" s="82"/>
      <c r="BH24" s="82"/>
      <c r="BI24" s="82"/>
      <c r="BJ24" s="82"/>
      <c r="BK24" s="82"/>
      <c r="BL24" s="81"/>
      <c r="BM24" s="81"/>
      <c r="BN24" s="81"/>
      <c r="BO24" s="81"/>
      <c r="BP24" s="81"/>
      <c r="BQ24" s="80"/>
      <c r="BR24" s="80"/>
      <c r="BS24" s="80"/>
      <c r="BT24" s="80"/>
      <c r="BU24" s="80"/>
      <c r="BV24" s="83"/>
      <c r="BW24" s="83"/>
      <c r="BX24" s="83"/>
      <c r="BY24" s="83"/>
      <c r="BZ24" s="83"/>
      <c r="CA24" s="84"/>
      <c r="CB24" s="84"/>
      <c r="CC24" s="84"/>
    </row>
    <row r="25" ht="17.25" customHeight="1" outlineLevel="1">
      <c r="A25" s="72"/>
      <c r="B25" s="73">
        <v>3.3</v>
      </c>
      <c r="C25" s="92" t="s">
        <v>58</v>
      </c>
      <c r="D25" s="106" t="s">
        <v>59</v>
      </c>
      <c r="E25" s="103">
        <v>44606.0</v>
      </c>
      <c r="F25" s="76">
        <v>44613.0</v>
      </c>
      <c r="G25" s="77">
        <f t="shared" si="3"/>
        <v>7</v>
      </c>
      <c r="H25" s="98">
        <v>0.0</v>
      </c>
      <c r="I25" s="99"/>
      <c r="J25" s="96"/>
      <c r="K25" s="80"/>
      <c r="L25" s="80"/>
      <c r="M25" s="80"/>
      <c r="N25" s="81"/>
      <c r="O25" s="81"/>
      <c r="P25" s="81"/>
      <c r="Q25" s="81"/>
      <c r="R25" s="81"/>
      <c r="S25" s="80"/>
      <c r="T25" s="80"/>
      <c r="U25" s="80"/>
      <c r="V25" s="80"/>
      <c r="W25" s="80"/>
      <c r="X25" s="81"/>
      <c r="Y25" s="81"/>
      <c r="Z25" s="81"/>
      <c r="AA25" s="81"/>
      <c r="AB25" s="81"/>
      <c r="AC25" s="82"/>
      <c r="AD25" s="82"/>
      <c r="AE25" s="82"/>
      <c r="AF25" s="82"/>
      <c r="AG25" s="82"/>
      <c r="AH25" s="81"/>
      <c r="AI25" s="81"/>
      <c r="AJ25" s="81"/>
      <c r="AK25" s="81"/>
      <c r="AL25" s="81"/>
      <c r="AM25" s="82"/>
      <c r="AN25" s="82"/>
      <c r="AO25" s="82"/>
      <c r="AP25" s="82"/>
      <c r="AQ25" s="82"/>
      <c r="AR25" s="81"/>
      <c r="AS25" s="81"/>
      <c r="AT25" s="81"/>
      <c r="AU25" s="81"/>
      <c r="AV25" s="81"/>
      <c r="AW25" s="80"/>
      <c r="AX25" s="80"/>
      <c r="AY25" s="80"/>
      <c r="AZ25" s="80"/>
      <c r="BA25" s="80"/>
      <c r="BB25" s="81"/>
      <c r="BC25" s="81"/>
      <c r="BD25" s="81"/>
      <c r="BE25" s="81"/>
      <c r="BF25" s="81"/>
      <c r="BG25" s="82"/>
      <c r="BH25" s="82"/>
      <c r="BI25" s="82"/>
      <c r="BJ25" s="82"/>
      <c r="BK25" s="82"/>
      <c r="BL25" s="81"/>
      <c r="BM25" s="81"/>
      <c r="BN25" s="81"/>
      <c r="BO25" s="81"/>
      <c r="BP25" s="81"/>
      <c r="BQ25" s="80"/>
      <c r="BR25" s="80"/>
      <c r="BS25" s="80"/>
      <c r="BT25" s="80"/>
      <c r="BU25" s="80"/>
      <c r="BV25" s="83"/>
      <c r="BW25" s="83"/>
      <c r="BX25" s="83"/>
      <c r="BY25" s="83"/>
      <c r="BZ25" s="83"/>
      <c r="CA25" s="84"/>
      <c r="CB25" s="84"/>
      <c r="CC25" s="84"/>
    </row>
    <row r="26" ht="17.25" customHeight="1" outlineLevel="1">
      <c r="A26" s="72"/>
      <c r="B26" s="73">
        <v>3.4</v>
      </c>
      <c r="C26" s="92" t="s">
        <v>60</v>
      </c>
      <c r="D26" s="107" t="s">
        <v>61</v>
      </c>
      <c r="E26" s="103">
        <v>44606.0</v>
      </c>
      <c r="F26" s="76">
        <v>44613.0</v>
      </c>
      <c r="G26" s="77">
        <f t="shared" si="3"/>
        <v>7</v>
      </c>
      <c r="H26" s="98">
        <v>0.0</v>
      </c>
      <c r="I26" s="99"/>
      <c r="J26" s="96"/>
      <c r="K26" s="80"/>
      <c r="L26" s="80"/>
      <c r="M26" s="80"/>
      <c r="N26" s="81"/>
      <c r="O26" s="81"/>
      <c r="P26" s="81"/>
      <c r="Q26" s="81"/>
      <c r="R26" s="81"/>
      <c r="S26" s="80"/>
      <c r="T26" s="80"/>
      <c r="U26" s="80"/>
      <c r="V26" s="80"/>
      <c r="W26" s="80"/>
      <c r="X26" s="81"/>
      <c r="Y26" s="81"/>
      <c r="Z26" s="81"/>
      <c r="AA26" s="81"/>
      <c r="AB26" s="81"/>
      <c r="AC26" s="82"/>
      <c r="AD26" s="82"/>
      <c r="AE26" s="82"/>
      <c r="AF26" s="82"/>
      <c r="AG26" s="82"/>
      <c r="AH26" s="81"/>
      <c r="AI26" s="81"/>
      <c r="AJ26" s="81"/>
      <c r="AK26" s="81"/>
      <c r="AL26" s="81"/>
      <c r="AM26" s="82"/>
      <c r="AN26" s="82"/>
      <c r="AO26" s="82"/>
      <c r="AP26" s="82"/>
      <c r="AQ26" s="82"/>
      <c r="AR26" s="81"/>
      <c r="AS26" s="81"/>
      <c r="AT26" s="81"/>
      <c r="AU26" s="81"/>
      <c r="AV26" s="81"/>
      <c r="AW26" s="80"/>
      <c r="AX26" s="80"/>
      <c r="AY26" s="80"/>
      <c r="AZ26" s="80"/>
      <c r="BA26" s="80"/>
      <c r="BB26" s="81"/>
      <c r="BC26" s="81"/>
      <c r="BD26" s="81"/>
      <c r="BE26" s="81"/>
      <c r="BF26" s="81"/>
      <c r="BG26" s="82"/>
      <c r="BH26" s="82"/>
      <c r="BI26" s="82"/>
      <c r="BJ26" s="82"/>
      <c r="BK26" s="82"/>
      <c r="BL26" s="81"/>
      <c r="BM26" s="81"/>
      <c r="BN26" s="81"/>
      <c r="BO26" s="81"/>
      <c r="BP26" s="81"/>
      <c r="BQ26" s="80"/>
      <c r="BR26" s="80"/>
      <c r="BS26" s="80"/>
      <c r="BT26" s="80"/>
      <c r="BU26" s="80"/>
      <c r="BV26" s="83"/>
      <c r="BW26" s="83"/>
      <c r="BX26" s="83"/>
      <c r="BY26" s="83"/>
      <c r="BZ26" s="83"/>
      <c r="CA26" s="84"/>
      <c r="CB26" s="84"/>
      <c r="CC26" s="84"/>
    </row>
    <row r="27" ht="21.0" customHeight="1">
      <c r="A27" s="48"/>
      <c r="B27" s="65">
        <v>4.0</v>
      </c>
      <c r="C27" s="66" t="s">
        <v>62</v>
      </c>
      <c r="D27" s="67"/>
      <c r="E27" s="67"/>
      <c r="F27" s="67"/>
      <c r="G27" s="67"/>
      <c r="H27" s="102"/>
      <c r="I27" s="68"/>
      <c r="J27" s="69"/>
      <c r="K27" s="70"/>
      <c r="L27" s="70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71"/>
      <c r="CB27" s="71"/>
      <c r="CC27" s="71"/>
    </row>
    <row r="28" ht="17.25" customHeight="1" outlineLevel="1">
      <c r="A28" s="72"/>
      <c r="B28" s="73">
        <v>4.1</v>
      </c>
      <c r="C28" s="92" t="s">
        <v>63</v>
      </c>
      <c r="D28" s="106" t="s">
        <v>64</v>
      </c>
      <c r="E28" s="103">
        <v>44613.0</v>
      </c>
      <c r="F28" s="76">
        <v>44620.0</v>
      </c>
      <c r="G28" s="77">
        <f t="shared" ref="G28:G31" si="4">DAYS360(E28,F28)</f>
        <v>7</v>
      </c>
      <c r="H28" s="98">
        <v>0.0</v>
      </c>
      <c r="I28" s="99"/>
      <c r="J28" s="96"/>
      <c r="K28" s="80"/>
      <c r="L28" s="80"/>
      <c r="M28" s="80"/>
      <c r="N28" s="81"/>
      <c r="O28" s="81"/>
      <c r="P28" s="81"/>
      <c r="Q28" s="81"/>
      <c r="R28" s="81"/>
      <c r="S28" s="80"/>
      <c r="T28" s="80"/>
      <c r="U28" s="80"/>
      <c r="V28" s="80"/>
      <c r="W28" s="80"/>
      <c r="X28" s="81"/>
      <c r="Y28" s="81"/>
      <c r="Z28" s="81"/>
      <c r="AA28" s="81"/>
      <c r="AB28" s="81"/>
      <c r="AC28" s="82"/>
      <c r="AD28" s="82"/>
      <c r="AE28" s="82"/>
      <c r="AF28" s="82"/>
      <c r="AG28" s="82"/>
      <c r="AH28" s="81"/>
      <c r="AI28" s="81"/>
      <c r="AJ28" s="81"/>
      <c r="AK28" s="81"/>
      <c r="AL28" s="81"/>
      <c r="AM28" s="82"/>
      <c r="AN28" s="82"/>
      <c r="AO28" s="82"/>
      <c r="AP28" s="82"/>
      <c r="AQ28" s="82"/>
      <c r="AR28" s="81"/>
      <c r="AS28" s="81"/>
      <c r="AT28" s="81"/>
      <c r="AU28" s="81"/>
      <c r="AV28" s="81"/>
      <c r="AW28" s="80"/>
      <c r="AX28" s="80"/>
      <c r="AY28" s="80"/>
      <c r="AZ28" s="80"/>
      <c r="BA28" s="80"/>
      <c r="BB28" s="81"/>
      <c r="BC28" s="81"/>
      <c r="BD28" s="81"/>
      <c r="BE28" s="81"/>
      <c r="BF28" s="81"/>
      <c r="BG28" s="82"/>
      <c r="BH28" s="82"/>
      <c r="BI28" s="82"/>
      <c r="BJ28" s="82"/>
      <c r="BK28" s="82"/>
      <c r="BL28" s="81"/>
      <c r="BM28" s="81"/>
      <c r="BN28" s="81"/>
      <c r="BO28" s="81"/>
      <c r="BP28" s="81"/>
      <c r="BQ28" s="80"/>
      <c r="BR28" s="80"/>
      <c r="BS28" s="80"/>
      <c r="BT28" s="80"/>
      <c r="BU28" s="80"/>
      <c r="BV28" s="83"/>
      <c r="BW28" s="83"/>
      <c r="BX28" s="83"/>
      <c r="BY28" s="83"/>
      <c r="BZ28" s="83"/>
      <c r="CA28" s="84"/>
      <c r="CB28" s="84"/>
      <c r="CC28" s="84"/>
    </row>
    <row r="29" ht="17.25" customHeight="1" outlineLevel="1">
      <c r="A29" s="72"/>
      <c r="B29" s="73">
        <v>4.2</v>
      </c>
      <c r="C29" s="92" t="s">
        <v>65</v>
      </c>
      <c r="D29" s="89" t="s">
        <v>43</v>
      </c>
      <c r="E29" s="103">
        <v>44613.0</v>
      </c>
      <c r="F29" s="76">
        <v>44620.0</v>
      </c>
      <c r="G29" s="77">
        <f t="shared" si="4"/>
        <v>7</v>
      </c>
      <c r="H29" s="98">
        <v>0.0</v>
      </c>
      <c r="I29" s="99"/>
      <c r="J29" s="96"/>
      <c r="K29" s="80"/>
      <c r="L29" s="80"/>
      <c r="M29" s="80"/>
      <c r="N29" s="81"/>
      <c r="O29" s="81"/>
      <c r="P29" s="81"/>
      <c r="Q29" s="81"/>
      <c r="R29" s="81"/>
      <c r="S29" s="80"/>
      <c r="T29" s="80"/>
      <c r="U29" s="80"/>
      <c r="V29" s="80"/>
      <c r="W29" s="80"/>
      <c r="X29" s="81"/>
      <c r="Y29" s="81"/>
      <c r="Z29" s="81"/>
      <c r="AA29" s="81"/>
      <c r="AB29" s="81"/>
      <c r="AC29" s="82"/>
      <c r="AD29" s="82"/>
      <c r="AE29" s="82"/>
      <c r="AF29" s="82"/>
      <c r="AG29" s="82"/>
      <c r="AH29" s="81"/>
      <c r="AI29" s="81"/>
      <c r="AJ29" s="81"/>
      <c r="AK29" s="81"/>
      <c r="AL29" s="81"/>
      <c r="AM29" s="82"/>
      <c r="AN29" s="82"/>
      <c r="AO29" s="82"/>
      <c r="AP29" s="82"/>
      <c r="AQ29" s="82"/>
      <c r="AR29" s="81"/>
      <c r="AS29" s="81"/>
      <c r="AT29" s="81"/>
      <c r="AU29" s="81"/>
      <c r="AV29" s="81"/>
      <c r="AW29" s="80"/>
      <c r="AX29" s="80"/>
      <c r="AY29" s="80"/>
      <c r="AZ29" s="80"/>
      <c r="BA29" s="80"/>
      <c r="BB29" s="81"/>
      <c r="BC29" s="81"/>
      <c r="BD29" s="81"/>
      <c r="BE29" s="81"/>
      <c r="BF29" s="81"/>
      <c r="BG29" s="82"/>
      <c r="BH29" s="82"/>
      <c r="BI29" s="82"/>
      <c r="BJ29" s="82"/>
      <c r="BK29" s="82"/>
      <c r="BL29" s="81"/>
      <c r="BM29" s="81"/>
      <c r="BN29" s="81"/>
      <c r="BO29" s="81"/>
      <c r="BP29" s="81"/>
      <c r="BQ29" s="80"/>
      <c r="BR29" s="80"/>
      <c r="BS29" s="80"/>
      <c r="BT29" s="80"/>
      <c r="BU29" s="80"/>
      <c r="BV29" s="83"/>
      <c r="BW29" s="83"/>
      <c r="BX29" s="83"/>
      <c r="BY29" s="83"/>
      <c r="BZ29" s="83"/>
      <c r="CA29" s="84"/>
      <c r="CB29" s="84"/>
      <c r="CC29" s="84"/>
    </row>
    <row r="30" ht="17.25" customHeight="1" outlineLevel="1">
      <c r="A30" s="72"/>
      <c r="B30" s="73">
        <v>4.3</v>
      </c>
      <c r="C30" s="92" t="s">
        <v>66</v>
      </c>
      <c r="D30" s="101" t="s">
        <v>53</v>
      </c>
      <c r="E30" s="103">
        <v>44613.0</v>
      </c>
      <c r="F30" s="76">
        <v>44620.0</v>
      </c>
      <c r="G30" s="77">
        <f t="shared" si="4"/>
        <v>7</v>
      </c>
      <c r="H30" s="98">
        <v>0.0</v>
      </c>
      <c r="I30" s="99"/>
      <c r="J30" s="96"/>
      <c r="K30" s="80"/>
      <c r="L30" s="80"/>
      <c r="M30" s="80"/>
      <c r="N30" s="81"/>
      <c r="O30" s="81"/>
      <c r="P30" s="81"/>
      <c r="Q30" s="81"/>
      <c r="R30" s="81"/>
      <c r="S30" s="80"/>
      <c r="T30" s="80"/>
      <c r="U30" s="80"/>
      <c r="V30" s="80"/>
      <c r="W30" s="80"/>
      <c r="X30" s="81"/>
      <c r="Y30" s="81"/>
      <c r="Z30" s="81"/>
      <c r="AA30" s="81"/>
      <c r="AB30" s="81"/>
      <c r="AC30" s="82"/>
      <c r="AD30" s="82"/>
      <c r="AE30" s="82"/>
      <c r="AF30" s="82"/>
      <c r="AG30" s="82"/>
      <c r="AH30" s="81"/>
      <c r="AI30" s="81"/>
      <c r="AJ30" s="81"/>
      <c r="AK30" s="81"/>
      <c r="AL30" s="81"/>
      <c r="AM30" s="82"/>
      <c r="AN30" s="82"/>
      <c r="AO30" s="82"/>
      <c r="AP30" s="82"/>
      <c r="AQ30" s="82"/>
      <c r="AR30" s="81"/>
      <c r="AS30" s="81"/>
      <c r="AT30" s="81"/>
      <c r="AU30" s="81"/>
      <c r="AV30" s="81"/>
      <c r="AW30" s="80"/>
      <c r="AX30" s="80"/>
      <c r="AY30" s="80"/>
      <c r="AZ30" s="80"/>
      <c r="BA30" s="80"/>
      <c r="BB30" s="81"/>
      <c r="BC30" s="81"/>
      <c r="BD30" s="81"/>
      <c r="BE30" s="81"/>
      <c r="BF30" s="81"/>
      <c r="BG30" s="82"/>
      <c r="BH30" s="82"/>
      <c r="BI30" s="82"/>
      <c r="BJ30" s="82"/>
      <c r="BK30" s="82"/>
      <c r="BL30" s="81"/>
      <c r="BM30" s="81"/>
      <c r="BN30" s="81"/>
      <c r="BO30" s="81"/>
      <c r="BP30" s="81"/>
      <c r="BQ30" s="80"/>
      <c r="BR30" s="80"/>
      <c r="BS30" s="80"/>
      <c r="BT30" s="80"/>
      <c r="BU30" s="80"/>
      <c r="BV30" s="83"/>
      <c r="BW30" s="83"/>
      <c r="BX30" s="83"/>
      <c r="BY30" s="83"/>
      <c r="BZ30" s="83"/>
      <c r="CA30" s="84"/>
      <c r="CB30" s="84"/>
      <c r="CC30" s="84"/>
    </row>
    <row r="31" ht="17.25" customHeight="1" outlineLevel="1">
      <c r="A31" s="72"/>
      <c r="B31" s="73">
        <v>4.4</v>
      </c>
      <c r="C31" s="92" t="s">
        <v>67</v>
      </c>
      <c r="D31" s="108" t="s">
        <v>47</v>
      </c>
      <c r="E31" s="103">
        <v>44613.0</v>
      </c>
      <c r="F31" s="76">
        <v>44620.0</v>
      </c>
      <c r="G31" s="77">
        <f t="shared" si="4"/>
        <v>7</v>
      </c>
      <c r="H31" s="98">
        <v>0.0</v>
      </c>
      <c r="I31" s="99"/>
      <c r="J31" s="96"/>
      <c r="K31" s="80"/>
      <c r="L31" s="80"/>
      <c r="M31" s="80"/>
      <c r="N31" s="81"/>
      <c r="O31" s="81"/>
      <c r="P31" s="81"/>
      <c r="Q31" s="81"/>
      <c r="R31" s="81"/>
      <c r="S31" s="80"/>
      <c r="T31" s="80"/>
      <c r="U31" s="80"/>
      <c r="V31" s="80"/>
      <c r="W31" s="80"/>
      <c r="X31" s="81"/>
      <c r="Y31" s="81"/>
      <c r="Z31" s="81"/>
      <c r="AA31" s="81"/>
      <c r="AB31" s="81"/>
      <c r="AC31" s="82"/>
      <c r="AD31" s="82"/>
      <c r="AE31" s="82"/>
      <c r="AF31" s="82"/>
      <c r="AG31" s="82"/>
      <c r="AH31" s="81"/>
      <c r="AI31" s="81"/>
      <c r="AJ31" s="81"/>
      <c r="AK31" s="81"/>
      <c r="AL31" s="81"/>
      <c r="AM31" s="82"/>
      <c r="AN31" s="82"/>
      <c r="AO31" s="82"/>
      <c r="AP31" s="82"/>
      <c r="AQ31" s="82"/>
      <c r="AR31" s="81"/>
      <c r="AS31" s="81"/>
      <c r="AT31" s="81"/>
      <c r="AU31" s="81"/>
      <c r="AV31" s="81"/>
      <c r="AW31" s="80"/>
      <c r="AX31" s="80"/>
      <c r="AY31" s="80"/>
      <c r="AZ31" s="80"/>
      <c r="BA31" s="80"/>
      <c r="BB31" s="81"/>
      <c r="BC31" s="81"/>
      <c r="BD31" s="81"/>
      <c r="BE31" s="81"/>
      <c r="BF31" s="81"/>
      <c r="BG31" s="82"/>
      <c r="BH31" s="82"/>
      <c r="BI31" s="82"/>
      <c r="BJ31" s="82"/>
      <c r="BK31" s="82"/>
      <c r="BL31" s="81"/>
      <c r="BM31" s="81"/>
      <c r="BN31" s="81"/>
      <c r="BO31" s="81"/>
      <c r="BP31" s="81"/>
      <c r="BQ31" s="80"/>
      <c r="BR31" s="80"/>
      <c r="BS31" s="80"/>
      <c r="BT31" s="80"/>
      <c r="BU31" s="80"/>
      <c r="BV31" s="83"/>
      <c r="BW31" s="83"/>
      <c r="BX31" s="83"/>
      <c r="BY31" s="83"/>
      <c r="BZ31" s="83"/>
      <c r="CA31" s="84"/>
      <c r="CB31" s="84"/>
      <c r="CC31" s="84"/>
    </row>
    <row r="32" ht="21.0" customHeight="1">
      <c r="A32" s="48"/>
      <c r="B32" s="65">
        <v>5.0</v>
      </c>
      <c r="C32" s="66" t="s">
        <v>68</v>
      </c>
      <c r="D32" s="67"/>
      <c r="E32" s="67"/>
      <c r="F32" s="67"/>
      <c r="G32" s="67"/>
      <c r="H32" s="102"/>
      <c r="I32" s="68"/>
      <c r="J32" s="69"/>
      <c r="K32" s="70"/>
      <c r="L32" s="70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71"/>
      <c r="CB32" s="71"/>
      <c r="CC32" s="71"/>
    </row>
    <row r="33" ht="17.25" customHeight="1" outlineLevel="1">
      <c r="A33" s="72"/>
      <c r="B33" s="73">
        <v>5.1</v>
      </c>
      <c r="C33" s="92" t="s">
        <v>69</v>
      </c>
      <c r="D33" s="109" t="s">
        <v>70</v>
      </c>
      <c r="E33" s="103">
        <v>44627.0</v>
      </c>
      <c r="F33" s="76">
        <v>44634.0</v>
      </c>
      <c r="G33" s="77">
        <f t="shared" ref="G33:G36" si="5">DAYS360(E33,F33)</f>
        <v>7</v>
      </c>
      <c r="H33" s="98">
        <v>0.0</v>
      </c>
      <c r="I33" s="99"/>
      <c r="J33" s="96"/>
      <c r="K33" s="80"/>
      <c r="L33" s="80"/>
      <c r="M33" s="80"/>
      <c r="N33" s="81"/>
      <c r="O33" s="81"/>
      <c r="P33" s="81"/>
      <c r="Q33" s="81"/>
      <c r="R33" s="81"/>
      <c r="S33" s="80"/>
      <c r="T33" s="80"/>
      <c r="U33" s="80"/>
      <c r="V33" s="80"/>
      <c r="W33" s="80"/>
      <c r="X33" s="81"/>
      <c r="Y33" s="81"/>
      <c r="Z33" s="81"/>
      <c r="AA33" s="81"/>
      <c r="AB33" s="81"/>
      <c r="AC33" s="82"/>
      <c r="AD33" s="82"/>
      <c r="AE33" s="82"/>
      <c r="AF33" s="82"/>
      <c r="AG33" s="82"/>
      <c r="AH33" s="81"/>
      <c r="AI33" s="81"/>
      <c r="AJ33" s="81"/>
      <c r="AK33" s="81"/>
      <c r="AL33" s="81"/>
      <c r="AM33" s="82"/>
      <c r="AN33" s="82"/>
      <c r="AO33" s="82"/>
      <c r="AP33" s="82"/>
      <c r="AQ33" s="82"/>
      <c r="AR33" s="81"/>
      <c r="AS33" s="81"/>
      <c r="AT33" s="81"/>
      <c r="AU33" s="81"/>
      <c r="AV33" s="81"/>
      <c r="AW33" s="80"/>
      <c r="AX33" s="80"/>
      <c r="AY33" s="80"/>
      <c r="AZ33" s="80"/>
      <c r="BA33" s="80"/>
      <c r="BB33" s="81"/>
      <c r="BC33" s="81"/>
      <c r="BD33" s="81"/>
      <c r="BE33" s="81"/>
      <c r="BF33" s="81"/>
      <c r="BG33" s="82"/>
      <c r="BH33" s="82"/>
      <c r="BI33" s="82"/>
      <c r="BJ33" s="82"/>
      <c r="BK33" s="82"/>
      <c r="BL33" s="81"/>
      <c r="BM33" s="81"/>
      <c r="BN33" s="81"/>
      <c r="BO33" s="81"/>
      <c r="BP33" s="81"/>
      <c r="BQ33" s="80"/>
      <c r="BR33" s="80"/>
      <c r="BS33" s="80"/>
      <c r="BT33" s="80"/>
      <c r="BU33" s="80"/>
      <c r="BV33" s="83"/>
      <c r="BW33" s="83"/>
      <c r="BX33" s="83"/>
      <c r="BY33" s="83"/>
      <c r="BZ33" s="83"/>
      <c r="CA33" s="84"/>
      <c r="CB33" s="84"/>
      <c r="CC33" s="84"/>
    </row>
    <row r="34" ht="17.25" customHeight="1" outlineLevel="1">
      <c r="A34" s="72"/>
      <c r="B34" s="73">
        <v>5.2</v>
      </c>
      <c r="C34" s="92" t="s">
        <v>71</v>
      </c>
      <c r="D34" s="106" t="s">
        <v>59</v>
      </c>
      <c r="E34" s="103">
        <v>44627.0</v>
      </c>
      <c r="F34" s="76">
        <v>44634.0</v>
      </c>
      <c r="G34" s="77">
        <f t="shared" si="5"/>
        <v>7</v>
      </c>
      <c r="H34" s="98">
        <v>0.0</v>
      </c>
      <c r="I34" s="99"/>
      <c r="J34" s="96"/>
      <c r="K34" s="80"/>
      <c r="L34" s="80"/>
      <c r="M34" s="80"/>
      <c r="N34" s="81"/>
      <c r="O34" s="81"/>
      <c r="P34" s="81"/>
      <c r="Q34" s="81"/>
      <c r="R34" s="81"/>
      <c r="S34" s="80"/>
      <c r="T34" s="80"/>
      <c r="U34" s="80"/>
      <c r="V34" s="80"/>
      <c r="W34" s="80"/>
      <c r="X34" s="81"/>
      <c r="Y34" s="81"/>
      <c r="Z34" s="81"/>
      <c r="AA34" s="81"/>
      <c r="AB34" s="81"/>
      <c r="AC34" s="82"/>
      <c r="AD34" s="82"/>
      <c r="AE34" s="82"/>
      <c r="AF34" s="82"/>
      <c r="AG34" s="82"/>
      <c r="AH34" s="81"/>
      <c r="AI34" s="81"/>
      <c r="AJ34" s="81"/>
      <c r="AK34" s="81"/>
      <c r="AL34" s="81"/>
      <c r="AM34" s="82"/>
      <c r="AN34" s="82"/>
      <c r="AO34" s="82"/>
      <c r="AP34" s="82"/>
      <c r="AQ34" s="82"/>
      <c r="AR34" s="81"/>
      <c r="AS34" s="81"/>
      <c r="AT34" s="81"/>
      <c r="AU34" s="81"/>
      <c r="AV34" s="81"/>
      <c r="AW34" s="80"/>
      <c r="AX34" s="80"/>
      <c r="AY34" s="80"/>
      <c r="AZ34" s="80"/>
      <c r="BA34" s="80"/>
      <c r="BB34" s="81"/>
      <c r="BC34" s="81"/>
      <c r="BD34" s="81"/>
      <c r="BE34" s="81"/>
      <c r="BF34" s="81"/>
      <c r="BG34" s="82"/>
      <c r="BH34" s="82"/>
      <c r="BI34" s="82"/>
      <c r="BJ34" s="82"/>
      <c r="BK34" s="82"/>
      <c r="BL34" s="81"/>
      <c r="BM34" s="81"/>
      <c r="BN34" s="81"/>
      <c r="BO34" s="81"/>
      <c r="BP34" s="81"/>
      <c r="BQ34" s="80"/>
      <c r="BR34" s="80"/>
      <c r="BS34" s="80"/>
      <c r="BT34" s="80"/>
      <c r="BU34" s="80"/>
      <c r="BV34" s="83"/>
      <c r="BW34" s="83"/>
      <c r="BX34" s="83"/>
      <c r="BY34" s="83"/>
      <c r="BZ34" s="83"/>
      <c r="CA34" s="84"/>
      <c r="CB34" s="84"/>
      <c r="CC34" s="84"/>
    </row>
    <row r="35" ht="17.25" customHeight="1" outlineLevel="1">
      <c r="A35" s="72"/>
      <c r="B35" s="73">
        <v>5.3</v>
      </c>
      <c r="C35" s="92" t="s">
        <v>72</v>
      </c>
      <c r="D35" s="100" t="s">
        <v>51</v>
      </c>
      <c r="E35" s="103">
        <v>44627.0</v>
      </c>
      <c r="F35" s="76">
        <v>44634.0</v>
      </c>
      <c r="G35" s="77">
        <f t="shared" si="5"/>
        <v>7</v>
      </c>
      <c r="H35" s="98">
        <v>0.0</v>
      </c>
      <c r="I35" s="99"/>
      <c r="J35" s="96"/>
      <c r="K35" s="80"/>
      <c r="L35" s="80"/>
      <c r="M35" s="80"/>
      <c r="N35" s="81"/>
      <c r="O35" s="81"/>
      <c r="P35" s="81"/>
      <c r="Q35" s="81"/>
      <c r="R35" s="81"/>
      <c r="S35" s="80"/>
      <c r="T35" s="80"/>
      <c r="U35" s="80"/>
      <c r="V35" s="80"/>
      <c r="W35" s="80"/>
      <c r="X35" s="81"/>
      <c r="Y35" s="81"/>
      <c r="Z35" s="81"/>
      <c r="AA35" s="81"/>
      <c r="AB35" s="81"/>
      <c r="AC35" s="82"/>
      <c r="AD35" s="82"/>
      <c r="AE35" s="82"/>
      <c r="AF35" s="82"/>
      <c r="AG35" s="82"/>
      <c r="AH35" s="81"/>
      <c r="AI35" s="81"/>
      <c r="AJ35" s="81"/>
      <c r="AK35" s="81"/>
      <c r="AL35" s="81"/>
      <c r="AM35" s="82"/>
      <c r="AN35" s="82"/>
      <c r="AO35" s="82"/>
      <c r="AP35" s="82"/>
      <c r="AQ35" s="82"/>
      <c r="AR35" s="81"/>
      <c r="AS35" s="81"/>
      <c r="AT35" s="81"/>
      <c r="AU35" s="81"/>
      <c r="AV35" s="81"/>
      <c r="AW35" s="80"/>
      <c r="AX35" s="80"/>
      <c r="AY35" s="80"/>
      <c r="AZ35" s="80"/>
      <c r="BA35" s="80"/>
      <c r="BB35" s="81"/>
      <c r="BC35" s="81"/>
      <c r="BD35" s="81"/>
      <c r="BE35" s="81"/>
      <c r="BF35" s="81"/>
      <c r="BG35" s="82"/>
      <c r="BH35" s="82"/>
      <c r="BI35" s="82"/>
      <c r="BJ35" s="82"/>
      <c r="BK35" s="82"/>
      <c r="BL35" s="81"/>
      <c r="BM35" s="81"/>
      <c r="BN35" s="81"/>
      <c r="BO35" s="81"/>
      <c r="BP35" s="81"/>
      <c r="BQ35" s="80"/>
      <c r="BR35" s="80"/>
      <c r="BS35" s="80"/>
      <c r="BT35" s="80"/>
      <c r="BU35" s="80"/>
      <c r="BV35" s="83"/>
      <c r="BW35" s="83"/>
      <c r="BX35" s="83"/>
      <c r="BY35" s="83"/>
      <c r="BZ35" s="83"/>
      <c r="CA35" s="84"/>
      <c r="CB35" s="84"/>
      <c r="CC35" s="84"/>
    </row>
    <row r="36" ht="17.25" customHeight="1" outlineLevel="1">
      <c r="A36" s="72"/>
      <c r="B36" s="73">
        <v>5.4</v>
      </c>
      <c r="C36" s="92" t="s">
        <v>73</v>
      </c>
      <c r="D36" s="110" t="s">
        <v>43</v>
      </c>
      <c r="E36" s="103">
        <v>44627.0</v>
      </c>
      <c r="F36" s="76">
        <v>44634.0</v>
      </c>
      <c r="G36" s="77">
        <f t="shared" si="5"/>
        <v>7</v>
      </c>
      <c r="H36" s="111">
        <v>0.0</v>
      </c>
      <c r="I36" s="99"/>
      <c r="J36" s="96"/>
      <c r="K36" s="80"/>
      <c r="L36" s="80"/>
      <c r="M36" s="80"/>
      <c r="N36" s="81"/>
      <c r="O36" s="81"/>
      <c r="P36" s="81"/>
      <c r="Q36" s="81"/>
      <c r="R36" s="81"/>
      <c r="S36" s="80"/>
      <c r="T36" s="80"/>
      <c r="U36" s="80"/>
      <c r="V36" s="80"/>
      <c r="W36" s="80"/>
      <c r="X36" s="81"/>
      <c r="Y36" s="81"/>
      <c r="Z36" s="81"/>
      <c r="AA36" s="81"/>
      <c r="AB36" s="81"/>
      <c r="AC36" s="82"/>
      <c r="AD36" s="82"/>
      <c r="AE36" s="82"/>
      <c r="AF36" s="82"/>
      <c r="AG36" s="82"/>
      <c r="AH36" s="81"/>
      <c r="AI36" s="81"/>
      <c r="AJ36" s="81"/>
      <c r="AK36" s="81"/>
      <c r="AL36" s="81"/>
      <c r="AM36" s="82"/>
      <c r="AN36" s="82"/>
      <c r="AO36" s="82"/>
      <c r="AP36" s="82"/>
      <c r="AQ36" s="82"/>
      <c r="AR36" s="81"/>
      <c r="AS36" s="81"/>
      <c r="AT36" s="81"/>
      <c r="AU36" s="81"/>
      <c r="AV36" s="81"/>
      <c r="AW36" s="80"/>
      <c r="AX36" s="80"/>
      <c r="AY36" s="80"/>
      <c r="AZ36" s="80"/>
      <c r="BA36" s="80"/>
      <c r="BB36" s="81"/>
      <c r="BC36" s="81"/>
      <c r="BD36" s="81"/>
      <c r="BE36" s="81"/>
      <c r="BF36" s="81"/>
      <c r="BG36" s="82"/>
      <c r="BH36" s="82"/>
      <c r="BI36" s="82"/>
      <c r="BJ36" s="82"/>
      <c r="BK36" s="82"/>
      <c r="BL36" s="81"/>
      <c r="BM36" s="81"/>
      <c r="BN36" s="81"/>
      <c r="BO36" s="81"/>
      <c r="BP36" s="81"/>
      <c r="BQ36" s="80"/>
      <c r="BR36" s="80"/>
      <c r="BS36" s="80"/>
      <c r="BT36" s="80"/>
      <c r="BU36" s="80"/>
      <c r="BV36" s="83"/>
      <c r="BW36" s="83"/>
      <c r="BX36" s="83"/>
      <c r="BY36" s="83"/>
      <c r="BZ36" s="83"/>
      <c r="CA36" s="84"/>
      <c r="CB36" s="84"/>
      <c r="CC36" s="84"/>
    </row>
    <row r="37" ht="21.0" customHeight="1">
      <c r="A37" s="48"/>
      <c r="B37" s="65">
        <v>6.0</v>
      </c>
      <c r="C37" s="66" t="s">
        <v>74</v>
      </c>
      <c r="D37" s="67"/>
      <c r="E37" s="67"/>
      <c r="F37" s="67"/>
      <c r="G37" s="67"/>
      <c r="H37" s="102"/>
      <c r="I37" s="68"/>
      <c r="J37" s="69"/>
      <c r="K37" s="70"/>
      <c r="L37" s="70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71"/>
      <c r="CB37" s="71"/>
      <c r="CC37" s="71"/>
    </row>
    <row r="38" ht="17.25" customHeight="1" outlineLevel="1">
      <c r="A38" s="72"/>
      <c r="B38" s="73">
        <v>6.1</v>
      </c>
      <c r="C38" s="92" t="s">
        <v>75</v>
      </c>
      <c r="D38" s="112" t="s">
        <v>76</v>
      </c>
      <c r="E38" s="103">
        <v>44634.0</v>
      </c>
      <c r="F38" s="76">
        <v>44641.0</v>
      </c>
      <c r="G38" s="77">
        <f t="shared" ref="G38:G41" si="6">DAYS360(E38,F38)</f>
        <v>7</v>
      </c>
      <c r="H38" s="98">
        <v>0.0</v>
      </c>
      <c r="I38" s="99"/>
      <c r="J38" s="96"/>
      <c r="K38" s="80"/>
      <c r="L38" s="80"/>
      <c r="M38" s="80"/>
      <c r="N38" s="81"/>
      <c r="O38" s="81"/>
      <c r="P38" s="81"/>
      <c r="Q38" s="81"/>
      <c r="R38" s="81"/>
      <c r="S38" s="80"/>
      <c r="T38" s="80"/>
      <c r="U38" s="80"/>
      <c r="V38" s="80"/>
      <c r="W38" s="80"/>
      <c r="X38" s="81"/>
      <c r="Y38" s="81"/>
      <c r="Z38" s="81"/>
      <c r="AA38" s="81"/>
      <c r="AB38" s="81"/>
      <c r="AC38" s="82"/>
      <c r="AD38" s="82"/>
      <c r="AE38" s="82"/>
      <c r="AF38" s="82"/>
      <c r="AG38" s="82"/>
      <c r="AH38" s="81"/>
      <c r="AI38" s="81"/>
      <c r="AJ38" s="81"/>
      <c r="AK38" s="81"/>
      <c r="AL38" s="81"/>
      <c r="AM38" s="82"/>
      <c r="AN38" s="82"/>
      <c r="AO38" s="82"/>
      <c r="AP38" s="82"/>
      <c r="AQ38" s="82"/>
      <c r="AR38" s="81"/>
      <c r="AS38" s="81"/>
      <c r="AT38" s="81"/>
      <c r="AU38" s="81"/>
      <c r="AV38" s="81"/>
      <c r="AW38" s="80"/>
      <c r="AX38" s="80"/>
      <c r="AY38" s="80"/>
      <c r="AZ38" s="80"/>
      <c r="BA38" s="80"/>
      <c r="BB38" s="81"/>
      <c r="BC38" s="81"/>
      <c r="BD38" s="81"/>
      <c r="BE38" s="81"/>
      <c r="BF38" s="81"/>
      <c r="BG38" s="82"/>
      <c r="BH38" s="82"/>
      <c r="BI38" s="82"/>
      <c r="BJ38" s="82"/>
      <c r="BK38" s="82"/>
      <c r="BL38" s="81"/>
      <c r="BM38" s="81"/>
      <c r="BN38" s="81"/>
      <c r="BO38" s="81"/>
      <c r="BP38" s="81"/>
      <c r="BQ38" s="80"/>
      <c r="BR38" s="80"/>
      <c r="BS38" s="80"/>
      <c r="BT38" s="80"/>
      <c r="BU38" s="80"/>
      <c r="BV38" s="83"/>
      <c r="BW38" s="83"/>
      <c r="BX38" s="83"/>
      <c r="BY38" s="83"/>
      <c r="BZ38" s="83"/>
      <c r="CA38" s="84"/>
      <c r="CB38" s="84"/>
      <c r="CC38" s="84"/>
    </row>
    <row r="39" ht="17.25" customHeight="1" outlineLevel="1">
      <c r="A39" s="72"/>
      <c r="B39" s="73">
        <v>6.2</v>
      </c>
      <c r="C39" s="92" t="s">
        <v>77</v>
      </c>
      <c r="D39" s="113" t="s">
        <v>61</v>
      </c>
      <c r="E39" s="103">
        <v>44634.0</v>
      </c>
      <c r="F39" s="76">
        <v>44641.0</v>
      </c>
      <c r="G39" s="77">
        <f t="shared" si="6"/>
        <v>7</v>
      </c>
      <c r="H39" s="98">
        <v>0.0</v>
      </c>
      <c r="I39" s="99"/>
      <c r="J39" s="96"/>
      <c r="K39" s="80"/>
      <c r="L39" s="80"/>
      <c r="M39" s="80"/>
      <c r="N39" s="81"/>
      <c r="O39" s="81"/>
      <c r="P39" s="81"/>
      <c r="Q39" s="81"/>
      <c r="R39" s="81"/>
      <c r="S39" s="80"/>
      <c r="T39" s="80"/>
      <c r="U39" s="80"/>
      <c r="V39" s="80"/>
      <c r="W39" s="80"/>
      <c r="X39" s="81"/>
      <c r="Y39" s="81"/>
      <c r="Z39" s="81"/>
      <c r="AA39" s="81"/>
      <c r="AB39" s="81"/>
      <c r="AC39" s="82"/>
      <c r="AD39" s="82"/>
      <c r="AE39" s="82"/>
      <c r="AF39" s="82"/>
      <c r="AG39" s="82"/>
      <c r="AH39" s="81"/>
      <c r="AI39" s="81"/>
      <c r="AJ39" s="81"/>
      <c r="AK39" s="81"/>
      <c r="AL39" s="81"/>
      <c r="AM39" s="82"/>
      <c r="AN39" s="82"/>
      <c r="AO39" s="82"/>
      <c r="AP39" s="82"/>
      <c r="AQ39" s="82"/>
      <c r="AR39" s="81"/>
      <c r="AS39" s="81"/>
      <c r="AT39" s="81"/>
      <c r="AU39" s="81"/>
      <c r="AV39" s="81"/>
      <c r="AW39" s="80"/>
      <c r="AX39" s="80"/>
      <c r="AY39" s="80"/>
      <c r="AZ39" s="80"/>
      <c r="BA39" s="80"/>
      <c r="BB39" s="81"/>
      <c r="BC39" s="81"/>
      <c r="BD39" s="81"/>
      <c r="BE39" s="81"/>
      <c r="BF39" s="81"/>
      <c r="BG39" s="82"/>
      <c r="BH39" s="82"/>
      <c r="BI39" s="82"/>
      <c r="BJ39" s="82"/>
      <c r="BK39" s="82"/>
      <c r="BL39" s="81"/>
      <c r="BM39" s="81"/>
      <c r="BN39" s="81"/>
      <c r="BO39" s="81"/>
      <c r="BP39" s="81"/>
      <c r="BQ39" s="80"/>
      <c r="BR39" s="80"/>
      <c r="BS39" s="80"/>
      <c r="BT39" s="80"/>
      <c r="BU39" s="80"/>
      <c r="BV39" s="83"/>
      <c r="BW39" s="83"/>
      <c r="BX39" s="83"/>
      <c r="BY39" s="83"/>
      <c r="BZ39" s="83"/>
      <c r="CA39" s="84"/>
      <c r="CB39" s="84"/>
      <c r="CC39" s="84"/>
    </row>
    <row r="40" ht="17.25" customHeight="1" outlineLevel="1">
      <c r="A40" s="72"/>
      <c r="B40" s="73">
        <v>6.3</v>
      </c>
      <c r="C40" s="92" t="s">
        <v>78</v>
      </c>
      <c r="D40" s="106" t="s">
        <v>59</v>
      </c>
      <c r="E40" s="103">
        <v>44634.0</v>
      </c>
      <c r="F40" s="76">
        <v>44641.0</v>
      </c>
      <c r="G40" s="77">
        <f t="shared" si="6"/>
        <v>7</v>
      </c>
      <c r="H40" s="111">
        <v>0.0</v>
      </c>
      <c r="I40" s="99"/>
      <c r="J40" s="96"/>
      <c r="K40" s="80"/>
      <c r="L40" s="80"/>
      <c r="M40" s="80"/>
      <c r="N40" s="81"/>
      <c r="O40" s="81"/>
      <c r="P40" s="81"/>
      <c r="Q40" s="81"/>
      <c r="R40" s="81"/>
      <c r="S40" s="80"/>
      <c r="T40" s="80"/>
      <c r="U40" s="80"/>
      <c r="V40" s="80"/>
      <c r="W40" s="80"/>
      <c r="X40" s="81"/>
      <c r="Y40" s="81"/>
      <c r="Z40" s="81"/>
      <c r="AA40" s="81"/>
      <c r="AB40" s="81"/>
      <c r="AC40" s="82"/>
      <c r="AD40" s="82"/>
      <c r="AE40" s="82"/>
      <c r="AF40" s="82"/>
      <c r="AG40" s="82"/>
      <c r="AH40" s="81"/>
      <c r="AI40" s="81"/>
      <c r="AJ40" s="81"/>
      <c r="AK40" s="81"/>
      <c r="AL40" s="81"/>
      <c r="AM40" s="82"/>
      <c r="AN40" s="82"/>
      <c r="AO40" s="82"/>
      <c r="AP40" s="82"/>
      <c r="AQ40" s="82"/>
      <c r="AR40" s="81"/>
      <c r="AS40" s="81"/>
      <c r="AT40" s="81"/>
      <c r="AU40" s="81"/>
      <c r="AV40" s="81"/>
      <c r="AW40" s="80"/>
      <c r="AX40" s="80"/>
      <c r="AY40" s="80"/>
      <c r="AZ40" s="80"/>
      <c r="BA40" s="80"/>
      <c r="BB40" s="81"/>
      <c r="BC40" s="81"/>
      <c r="BD40" s="81"/>
      <c r="BE40" s="81"/>
      <c r="BF40" s="81"/>
      <c r="BG40" s="82"/>
      <c r="BH40" s="82"/>
      <c r="BI40" s="82"/>
      <c r="BJ40" s="82"/>
      <c r="BK40" s="82"/>
      <c r="BL40" s="81"/>
      <c r="BM40" s="81"/>
      <c r="BN40" s="81"/>
      <c r="BO40" s="81"/>
      <c r="BP40" s="81"/>
      <c r="BQ40" s="80"/>
      <c r="BR40" s="80"/>
      <c r="BS40" s="80"/>
      <c r="BT40" s="80"/>
      <c r="BU40" s="80"/>
      <c r="BV40" s="83"/>
      <c r="BW40" s="83"/>
      <c r="BX40" s="83"/>
      <c r="BY40" s="83"/>
      <c r="BZ40" s="83"/>
      <c r="CA40" s="84"/>
      <c r="CB40" s="84"/>
      <c r="CC40" s="84"/>
    </row>
    <row r="41" ht="17.25" customHeight="1" outlineLevel="1">
      <c r="A41" s="72"/>
      <c r="B41" s="73">
        <v>6.4</v>
      </c>
      <c r="C41" s="92" t="s">
        <v>79</v>
      </c>
      <c r="D41" s="100" t="s">
        <v>51</v>
      </c>
      <c r="E41" s="103">
        <v>44634.0</v>
      </c>
      <c r="F41" s="76">
        <v>44641.0</v>
      </c>
      <c r="G41" s="77">
        <f t="shared" si="6"/>
        <v>7</v>
      </c>
      <c r="H41" s="98">
        <v>0.0</v>
      </c>
      <c r="I41" s="99"/>
      <c r="J41" s="96"/>
      <c r="K41" s="80"/>
      <c r="L41" s="80"/>
      <c r="M41" s="80"/>
      <c r="N41" s="81"/>
      <c r="O41" s="81"/>
      <c r="P41" s="81"/>
      <c r="Q41" s="81"/>
      <c r="R41" s="81"/>
      <c r="S41" s="80"/>
      <c r="T41" s="80"/>
      <c r="U41" s="80"/>
      <c r="V41" s="80"/>
      <c r="W41" s="80"/>
      <c r="X41" s="81"/>
      <c r="Y41" s="81"/>
      <c r="Z41" s="81"/>
      <c r="AA41" s="81"/>
      <c r="AB41" s="81"/>
      <c r="AC41" s="82"/>
      <c r="AD41" s="82"/>
      <c r="AE41" s="82"/>
      <c r="AF41" s="82"/>
      <c r="AG41" s="82"/>
      <c r="AH41" s="81"/>
      <c r="AI41" s="81"/>
      <c r="AJ41" s="81"/>
      <c r="AK41" s="81"/>
      <c r="AL41" s="81"/>
      <c r="AM41" s="82"/>
      <c r="AN41" s="82"/>
      <c r="AO41" s="82"/>
      <c r="AP41" s="82"/>
      <c r="AQ41" s="82"/>
      <c r="AR41" s="81"/>
      <c r="AS41" s="81"/>
      <c r="AT41" s="81"/>
      <c r="AU41" s="81"/>
      <c r="AV41" s="81"/>
      <c r="AW41" s="80"/>
      <c r="AX41" s="80"/>
      <c r="AY41" s="80"/>
      <c r="AZ41" s="80"/>
      <c r="BA41" s="80"/>
      <c r="BB41" s="81"/>
      <c r="BC41" s="81"/>
      <c r="BD41" s="81"/>
      <c r="BE41" s="81"/>
      <c r="BF41" s="81"/>
      <c r="BG41" s="82"/>
      <c r="BH41" s="82"/>
      <c r="BI41" s="82"/>
      <c r="BJ41" s="82"/>
      <c r="BK41" s="82"/>
      <c r="BL41" s="81"/>
      <c r="BM41" s="81"/>
      <c r="BN41" s="81"/>
      <c r="BO41" s="81"/>
      <c r="BP41" s="81"/>
      <c r="BQ41" s="80"/>
      <c r="BR41" s="80"/>
      <c r="BS41" s="80"/>
      <c r="BT41" s="80"/>
      <c r="BU41" s="80"/>
      <c r="BV41" s="83"/>
      <c r="BW41" s="83"/>
      <c r="BX41" s="83"/>
      <c r="BY41" s="83"/>
      <c r="BZ41" s="83"/>
      <c r="CA41" s="84"/>
      <c r="CB41" s="84"/>
      <c r="CC41" s="84"/>
    </row>
    <row r="42" ht="15.75" customHeight="1">
      <c r="CA42" s="114"/>
      <c r="CB42" s="114"/>
      <c r="CC42" s="114"/>
    </row>
    <row r="43" ht="15.75" customHeight="1">
      <c r="CA43" s="114"/>
      <c r="CB43" s="114"/>
      <c r="CC43" s="11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42">
    <mergeCell ref="AG3:AK3"/>
    <mergeCell ref="AG4:AK4"/>
    <mergeCell ref="W1:AA1"/>
    <mergeCell ref="AG1:AK1"/>
    <mergeCell ref="I2:N2"/>
    <mergeCell ref="W2:AA2"/>
    <mergeCell ref="AG2:AK2"/>
    <mergeCell ref="X3:AC3"/>
    <mergeCell ref="P4:AB4"/>
    <mergeCell ref="P5:AA5"/>
    <mergeCell ref="B2:C2"/>
    <mergeCell ref="B4:C4"/>
    <mergeCell ref="D4:G4"/>
    <mergeCell ref="I4:O4"/>
    <mergeCell ref="B5:C5"/>
    <mergeCell ref="D5:G5"/>
    <mergeCell ref="I5:O5"/>
    <mergeCell ref="I8:W8"/>
    <mergeCell ref="X8:AL8"/>
    <mergeCell ref="AM8:BA8"/>
    <mergeCell ref="BB8:BZ8"/>
    <mergeCell ref="B8:B9"/>
    <mergeCell ref="C8:C9"/>
    <mergeCell ref="D8:D9"/>
    <mergeCell ref="E8:E9"/>
    <mergeCell ref="F8:F9"/>
    <mergeCell ref="G8:G9"/>
    <mergeCell ref="H8:H9"/>
    <mergeCell ref="AR9:AV9"/>
    <mergeCell ref="AW9:BA9"/>
    <mergeCell ref="BB9:BF9"/>
    <mergeCell ref="BG9:BK9"/>
    <mergeCell ref="BL9:BP9"/>
    <mergeCell ref="BQ9:BU9"/>
    <mergeCell ref="BV9:BZ9"/>
    <mergeCell ref="I9:M9"/>
    <mergeCell ref="N9:R9"/>
    <mergeCell ref="S9:W9"/>
    <mergeCell ref="X9:AB9"/>
    <mergeCell ref="AC9:AG9"/>
    <mergeCell ref="AH9:AL9"/>
    <mergeCell ref="AM9:AQ9"/>
  </mergeCells>
  <conditionalFormatting sqref="H11:H16 H18:H21 H23:H26 H28:H31 H33:H36 H38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6 H18:H21 H23:H26 H28:H31 H33:H36 H38:H4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3" scale="5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2021-11-13T00:20:43Z</dcterms:created>
  <dc:creator>denizara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