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irement Chart" sheetId="1" r:id="rId3"/>
    <sheet state="visible" name="Sheet2" sheetId="2" r:id="rId4"/>
    <sheet state="visible" name="Sheet3" sheetId="3" r:id="rId5"/>
  </sheets>
  <definedNames>
    <definedName name="Interest">Sheet2!$A$1:$A$4</definedName>
  </definedNames>
  <calcPr/>
</workbook>
</file>

<file path=xl/sharedStrings.xml><?xml version="1.0" encoding="utf-8"?>
<sst xmlns="http://schemas.openxmlformats.org/spreadsheetml/2006/main" count="34" uniqueCount="33">
  <si>
    <t>RETIREMENT PLAN CHART</t>
  </si>
  <si>
    <t>Monthly Savings</t>
  </si>
  <si>
    <t xml:space="preserve">enter the amount </t>
  </si>
  <si>
    <t>Annual Savings Increase</t>
  </si>
  <si>
    <t>enter the rate you want to increase your savings</t>
  </si>
  <si>
    <t>Target Annual Investment Growth</t>
  </si>
  <si>
    <t>ener the rate you want your investment grows each year</t>
  </si>
  <si>
    <t>Target Years</t>
  </si>
  <si>
    <t>`</t>
  </si>
  <si>
    <t>Year</t>
  </si>
  <si>
    <t>Annual Savings</t>
  </si>
  <si>
    <t>Yield from previous</t>
  </si>
  <si>
    <t>Total Accumulated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</si>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</sst>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PHP];[RED]\-#,##0.00\ [$PHP]"/>
  </numFmts>
  <fonts count="6">
    <font>
      <sz val="10.0"/>
      <color rgb="FF000000"/>
      <name val="Arial"/>
    </font>
    <font>
      <sz val="10.0"/>
      <name val="Arial"/>
    </font>
    <font>
      <b/>
      <sz val="10.0"/>
      <name val="Arial"/>
    </font>
    <font>
      <i/>
      <sz val="10.0"/>
      <name val="Arial"/>
    </font>
    <font>
      <i/>
      <u/>
      <sz val="10.0"/>
      <name val="Arial"/>
    </font>
    <font>
      <sz val="10.0"/>
      <color rgb="FF00CC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9900"/>
        <bgColor rgb="FFCC9900"/>
      </patternFill>
    </fill>
    <fill>
      <patternFill patternType="solid">
        <fgColor rgb="FF00FFFF"/>
        <bgColor rgb="FF00FFFF"/>
      </patternFill>
    </fill>
    <fill>
      <patternFill patternType="solid">
        <fgColor rgb="FF9933FF"/>
        <bgColor rgb="FF9933FF"/>
      </patternFill>
    </fill>
    <fill>
      <patternFill patternType="solid">
        <fgColor rgb="FF00CC00"/>
        <bgColor rgb="FF00CC00"/>
      </patternFill>
    </fill>
  </fills>
  <borders count="3">
    <border/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shrinkToFit="0" wrapText="0"/>
    </xf>
    <xf borderId="0" fillId="0" fontId="2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1" fillId="2" fontId="1" numFmtId="0" xfId="0" applyAlignment="1" applyBorder="1" applyFill="1" applyFont="1">
      <alignment readingOrder="0" shrinkToFit="0" wrapText="0"/>
    </xf>
    <xf borderId="0" fillId="0" fontId="3" numFmtId="0" xfId="0" applyAlignment="1" applyFont="1">
      <alignment shrinkToFit="0" wrapText="0"/>
    </xf>
    <xf borderId="1" fillId="3" fontId="2" numFmtId="0" xfId="0" applyAlignment="1" applyBorder="1" applyFill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1" fillId="4" fontId="5" numFmtId="0" xfId="0" applyAlignment="1" applyBorder="1" applyFill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0" xfId="0" applyAlignment="1" applyFont="1">
      <alignment readingOrder="0" shrinkToFit="0" wrapText="0"/>
    </xf>
    <xf borderId="2" fillId="0" fontId="2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shrinkToFit="0" wrapText="0"/>
    </xf>
    <xf borderId="2" fillId="0" fontId="1" numFmtId="164" xfId="0" applyAlignment="1" applyBorder="1" applyFont="1" applyNumberFormat="1">
      <alignment shrinkToFit="0" wrapText="0"/>
    </xf>
    <xf borderId="2" fillId="5" fontId="2" numFmtId="164" xfId="0" applyAlignment="1" applyBorder="1" applyFill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14"/>
    <col customWidth="1" min="2" max="2" width="23.57"/>
    <col customWidth="1" min="3" max="4" width="19.0"/>
    <col customWidth="1" min="5" max="5" width="24.0"/>
    <col customWidth="1" min="6" max="6" width="11.57"/>
    <col customWidth="1" min="7" max="26" width="8.71"/>
  </cols>
  <sheetData>
    <row r="1" ht="22.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5" t="s">
        <v>1</v>
      </c>
      <c r="B3" s="6">
        <v>10000.0</v>
      </c>
      <c r="C3" s="7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5" t="s">
        <v>3</v>
      </c>
      <c r="B4" s="8"/>
      <c r="C4" s="9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5" t="s">
        <v>5</v>
      </c>
      <c r="B5" s="10">
        <v>0.6</v>
      </c>
      <c r="C5" s="11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5" t="s">
        <v>7</v>
      </c>
      <c r="B6" s="12">
        <v>28.0</v>
      </c>
      <c r="C6" s="3"/>
      <c r="D6" s="3"/>
      <c r="E6" s="13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4" t="s">
        <v>9</v>
      </c>
      <c r="B9" s="14" t="s">
        <v>1</v>
      </c>
      <c r="C9" s="15" t="s">
        <v>10</v>
      </c>
      <c r="D9" s="14" t="s">
        <v>11</v>
      </c>
      <c r="E9" s="15" t="s">
        <v>12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3" t="s">
        <v>13</v>
      </c>
      <c r="B10" s="16">
        <f>B3</f>
        <v>10000</v>
      </c>
      <c r="C10" s="16">
        <f t="shared" ref="C10:C19" si="1">B10*12</f>
        <v>120000</v>
      </c>
      <c r="D10" s="16"/>
      <c r="E10" s="16">
        <f>C10</f>
        <v>120000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3" t="s">
        <v>14</v>
      </c>
      <c r="B11" s="16">
        <f t="shared" ref="B11:B29" si="2">B10*(1+($B$4))</f>
        <v>10000</v>
      </c>
      <c r="C11" s="16">
        <f t="shared" si="1"/>
        <v>120000</v>
      </c>
      <c r="D11" s="16">
        <f t="shared" ref="D11:D29" si="3">E10*$B$5</f>
        <v>72000</v>
      </c>
      <c r="E11" s="16">
        <f t="shared" ref="E11:E29" si="4">C11+D11+E10</f>
        <v>312000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3" t="s">
        <v>15</v>
      </c>
      <c r="B12" s="16">
        <f t="shared" si="2"/>
        <v>10000</v>
      </c>
      <c r="C12" s="16">
        <f t="shared" si="1"/>
        <v>120000</v>
      </c>
      <c r="D12" s="16">
        <f t="shared" si="3"/>
        <v>187200</v>
      </c>
      <c r="E12" s="16">
        <f t="shared" si="4"/>
        <v>619200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 t="s">
        <v>16</v>
      </c>
      <c r="B13" s="16">
        <f t="shared" si="2"/>
        <v>10000</v>
      </c>
      <c r="C13" s="16">
        <f t="shared" si="1"/>
        <v>120000</v>
      </c>
      <c r="D13" s="16">
        <f t="shared" si="3"/>
        <v>371520</v>
      </c>
      <c r="E13" s="16">
        <f t="shared" si="4"/>
        <v>1110720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17</v>
      </c>
      <c r="B14" s="16">
        <f t="shared" si="2"/>
        <v>10000</v>
      </c>
      <c r="C14" s="16">
        <f t="shared" si="1"/>
        <v>120000</v>
      </c>
      <c r="D14" s="16">
        <f t="shared" si="3"/>
        <v>666432</v>
      </c>
      <c r="E14" s="16">
        <f t="shared" si="4"/>
        <v>1897152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1.75" customHeight="1">
      <c r="A15" s="3" t="s">
        <v>18</v>
      </c>
      <c r="B15" s="16">
        <f t="shared" si="2"/>
        <v>10000</v>
      </c>
      <c r="C15" s="16">
        <f t="shared" si="1"/>
        <v>120000</v>
      </c>
      <c r="D15" s="16">
        <f t="shared" si="3"/>
        <v>1138291.2</v>
      </c>
      <c r="E15" s="16">
        <f t="shared" si="4"/>
        <v>3155443.2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3" t="s">
        <v>19</v>
      </c>
      <c r="B16" s="16">
        <f t="shared" si="2"/>
        <v>10000</v>
      </c>
      <c r="C16" s="16">
        <f t="shared" si="1"/>
        <v>120000</v>
      </c>
      <c r="D16" s="16">
        <f t="shared" si="3"/>
        <v>1893265.92</v>
      </c>
      <c r="E16" s="16">
        <f t="shared" si="4"/>
        <v>5168709.12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 t="s">
        <v>20</v>
      </c>
      <c r="B17" s="16">
        <f t="shared" si="2"/>
        <v>10000</v>
      </c>
      <c r="C17" s="16">
        <f t="shared" si="1"/>
        <v>120000</v>
      </c>
      <c r="D17" s="16">
        <f t="shared" si="3"/>
        <v>3101225.472</v>
      </c>
      <c r="E17" s="16">
        <f t="shared" si="4"/>
        <v>8389934.592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3" t="s">
        <v>21</v>
      </c>
      <c r="B18" s="16">
        <f t="shared" si="2"/>
        <v>10000</v>
      </c>
      <c r="C18" s="16">
        <f t="shared" si="1"/>
        <v>120000</v>
      </c>
      <c r="D18" s="16">
        <f t="shared" si="3"/>
        <v>5033960.755</v>
      </c>
      <c r="E18" s="16">
        <f t="shared" si="4"/>
        <v>13543895.35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3" t="s">
        <v>22</v>
      </c>
      <c r="B19" s="17">
        <f t="shared" si="2"/>
        <v>10000</v>
      </c>
      <c r="C19" s="17">
        <f t="shared" si="1"/>
        <v>120000</v>
      </c>
      <c r="D19" s="17">
        <f t="shared" si="3"/>
        <v>8126337.208</v>
      </c>
      <c r="E19" s="17">
        <f t="shared" si="4"/>
        <v>21790232.56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3" t="s">
        <v>23</v>
      </c>
      <c r="B20" s="16">
        <f t="shared" si="2"/>
        <v>10000</v>
      </c>
      <c r="C20" s="16">
        <f>B3*12</f>
        <v>120000</v>
      </c>
      <c r="D20" s="16">
        <f t="shared" si="3"/>
        <v>13074139.53</v>
      </c>
      <c r="E20" s="16">
        <f t="shared" si="4"/>
        <v>34984372.09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.5" customHeight="1">
      <c r="A21" s="3" t="s">
        <v>24</v>
      </c>
      <c r="B21" s="16">
        <f t="shared" si="2"/>
        <v>10000</v>
      </c>
      <c r="C21" s="16">
        <f t="shared" ref="C21:C29" si="5">B21*12</f>
        <v>120000</v>
      </c>
      <c r="D21" s="16">
        <f t="shared" si="3"/>
        <v>20990623.25</v>
      </c>
      <c r="E21" s="16">
        <f t="shared" si="4"/>
        <v>56094995.34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3" t="s">
        <v>25</v>
      </c>
      <c r="B22" s="16">
        <f t="shared" si="2"/>
        <v>10000</v>
      </c>
      <c r="C22" s="16">
        <f t="shared" si="5"/>
        <v>120000</v>
      </c>
      <c r="D22" s="16">
        <f t="shared" si="3"/>
        <v>33656997.21</v>
      </c>
      <c r="E22" s="16">
        <f t="shared" si="4"/>
        <v>89871992.55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7.25" customHeight="1">
      <c r="A23" s="3" t="s">
        <v>26</v>
      </c>
      <c r="B23" s="16">
        <f t="shared" si="2"/>
        <v>10000</v>
      </c>
      <c r="C23" s="16">
        <f t="shared" si="5"/>
        <v>120000</v>
      </c>
      <c r="D23" s="16">
        <f t="shared" si="3"/>
        <v>53923195.53</v>
      </c>
      <c r="E23" s="16">
        <f t="shared" si="4"/>
        <v>143915188.1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 t="s">
        <v>27</v>
      </c>
      <c r="B24" s="16">
        <f t="shared" si="2"/>
        <v>10000</v>
      </c>
      <c r="C24" s="16">
        <f t="shared" si="5"/>
        <v>120000</v>
      </c>
      <c r="D24" s="16">
        <f t="shared" si="3"/>
        <v>86349112.85</v>
      </c>
      <c r="E24" s="16">
        <f t="shared" si="4"/>
        <v>230384300.9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3" t="s">
        <v>28</v>
      </c>
      <c r="B25" s="16">
        <f t="shared" si="2"/>
        <v>10000</v>
      </c>
      <c r="C25" s="16">
        <f t="shared" si="5"/>
        <v>120000</v>
      </c>
      <c r="D25" s="16">
        <f t="shared" si="3"/>
        <v>138230580.6</v>
      </c>
      <c r="E25" s="16">
        <f t="shared" si="4"/>
        <v>368734881.5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 t="s">
        <v>29</v>
      </c>
      <c r="B26" s="16">
        <f t="shared" si="2"/>
        <v>10000</v>
      </c>
      <c r="C26" s="16">
        <f t="shared" si="5"/>
        <v>120000</v>
      </c>
      <c r="D26" s="16">
        <f t="shared" si="3"/>
        <v>221240928.9</v>
      </c>
      <c r="E26" s="16">
        <f t="shared" si="4"/>
        <v>590095810.4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 t="s">
        <v>30</v>
      </c>
      <c r="B27" s="16">
        <f t="shared" si="2"/>
        <v>10000</v>
      </c>
      <c r="C27" s="16">
        <f t="shared" si="5"/>
        <v>120000</v>
      </c>
      <c r="D27" s="16">
        <f t="shared" si="3"/>
        <v>354057486.2</v>
      </c>
      <c r="E27" s="16">
        <f t="shared" si="4"/>
        <v>944273296.6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7.25" customHeight="1">
      <c r="A28" s="3" t="s">
        <v>31</v>
      </c>
      <c r="B28" s="16">
        <f t="shared" si="2"/>
        <v>10000</v>
      </c>
      <c r="C28" s="16">
        <f t="shared" si="5"/>
        <v>120000</v>
      </c>
      <c r="D28" s="16">
        <f t="shared" si="3"/>
        <v>566563977.9</v>
      </c>
      <c r="E28" s="16">
        <f t="shared" si="4"/>
        <v>1510957275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7.25" customHeight="1">
      <c r="A29" s="3" t="s">
        <v>32</v>
      </c>
      <c r="B29" s="16">
        <f t="shared" si="2"/>
        <v>10000</v>
      </c>
      <c r="C29" s="16">
        <f t="shared" si="5"/>
        <v>120000</v>
      </c>
      <c r="D29" s="16">
        <f t="shared" si="3"/>
        <v>906574364.7</v>
      </c>
      <c r="E29" s="16">
        <f t="shared" si="4"/>
        <v>2417651639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6" width="11.57"/>
    <col customWidth="1" min="7" max="26" width="8.71"/>
  </cols>
  <sheetData>
    <row r="1" ht="14.25" customHeight="1">
      <c r="A1" s="1">
        <v>0.05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>
        <v>0.1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>
        <v>0.15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">
        <v>0.2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6" width="11.57"/>
    <col customWidth="1" min="7" max="26" width="8.71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