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currier\Documents\ajar\Music\"/>
    </mc:Choice>
  </mc:AlternateContent>
  <bookViews>
    <workbookView xWindow="0" yWindow="0" windowWidth="23040" windowHeight="9672"/>
  </bookViews>
  <sheets>
    <sheet name="freq" sheetId="1" r:id="rId1"/>
    <sheet name="note" sheetId="2" r:id="rId2"/>
  </sheets>
  <definedNames>
    <definedName name="bodyDepth">freq!$B$12</definedName>
    <definedName name="bodyLength">freq!$B$10</definedName>
    <definedName name="bodyWidth">freq!$B$11</definedName>
    <definedName name="diameter">freq!$B$6</definedName>
    <definedName name="endEffect">freq!$B$5</definedName>
    <definedName name="frequency">freq!$B$1</definedName>
    <definedName name="K">freq!$B$2</definedName>
    <definedName name="tubeArea">freq!$B$4</definedName>
    <definedName name="tubeLength">freq!$B$7</definedName>
    <definedName name="volume">freq!$B$8</definedName>
    <definedName name="X">freq!$B$3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8" i="1"/>
  <c r="B3" i="1" s="1"/>
  <c r="B1" i="1" l="1"/>
  <c r="D1" i="1" s="1"/>
</calcChain>
</file>

<file path=xl/sharedStrings.xml><?xml version="1.0" encoding="utf-8"?>
<sst xmlns="http://schemas.openxmlformats.org/spreadsheetml/2006/main" count="130" uniqueCount="128">
  <si>
    <t>freq</t>
  </si>
  <si>
    <t>k</t>
  </si>
  <si>
    <t>X</t>
  </si>
  <si>
    <t>S</t>
  </si>
  <si>
    <t>V</t>
  </si>
  <si>
    <t>L</t>
  </si>
  <si>
    <t>length of tube</t>
  </si>
  <si>
    <t>volume of chamber</t>
  </si>
  <si>
    <t>cm^2</t>
  </si>
  <si>
    <t>cm</t>
  </si>
  <si>
    <t>cm^3</t>
  </si>
  <si>
    <t>cm/s</t>
  </si>
  <si>
    <t>C0</t>
  </si>
  <si>
    <t>D0</t>
  </si>
  <si>
    <t>E0</t>
  </si>
  <si>
    <t>F0</t>
  </si>
  <si>
    <t>G0</t>
  </si>
  <si>
    <t>A0</t>
  </si>
  <si>
    <t>B0</t>
  </si>
  <si>
    <t>C1</t>
  </si>
  <si>
    <t>D1</t>
  </si>
  <si>
    <t>E1</t>
  </si>
  <si>
    <t>F1</t>
  </si>
  <si>
    <t>G1</t>
  </si>
  <si>
    <t>A1</t>
  </si>
  <si>
    <t>B1</t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</si>
  <si>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</si>
  <si>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</si>
  <si>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</si>
  <si>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</si>
  <si>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</si>
  <si>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</si>
  <si>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</si>
  <si>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</si>
  <si>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</si>
  <si>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</si>
  <si>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</si>
  <si>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</si>
  <si>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</si>
  <si>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</si>
  <si>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</si>
  <si>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</si>
  <si>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</si>
  <si>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</si>
  <si>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</si>
  <si>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</si>
  <si>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</si>
  <si>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</si>
  <si>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</si>
  <si>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</si>
  <si>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</si>
  <si>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</si>
  <si>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</si>
  <si>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</si>
  <si>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</si>
  <si>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</si>
  <si>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</si>
  <si>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</si>
  <si>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</si>
  <si>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</si>
  <si>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</si>
  <si>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</si>
  <si>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</si>
  <si>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</si>
  <si>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</si>
  <si>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</si>
  <si>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</si>
  <si>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</si>
  <si>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C8</t>
  </si>
  <si>
    <t>D8</t>
  </si>
  <si>
    <t>E8</t>
  </si>
  <si>
    <t>F8</t>
  </si>
  <si>
    <t>G8</t>
  </si>
  <si>
    <t>A8</t>
  </si>
  <si>
    <t>B8</t>
  </si>
  <si>
    <t>C#0</t>
  </si>
  <si>
    <t>D#0</t>
  </si>
  <si>
    <t>F#0</t>
  </si>
  <si>
    <t>G#0</t>
  </si>
  <si>
    <t>A#0</t>
  </si>
  <si>
    <t>C#1</t>
  </si>
  <si>
    <t>D#1</t>
  </si>
  <si>
    <t>F#1</t>
  </si>
  <si>
    <t>G#1</t>
  </si>
  <si>
    <t>A#1</t>
  </si>
  <si>
    <t>C#2</t>
  </si>
  <si>
    <t>D#2</t>
  </si>
  <si>
    <t>F#2</t>
  </si>
  <si>
    <t>G#2</t>
  </si>
  <si>
    <t>A#2</t>
  </si>
  <si>
    <t>C#3</t>
  </si>
  <si>
    <t>D#3</t>
  </si>
  <si>
    <t>F#3</t>
  </si>
  <si>
    <t>G#3</t>
  </si>
  <si>
    <t>A#3</t>
  </si>
  <si>
    <t>C#4</t>
  </si>
  <si>
    <t>D#4</t>
  </si>
  <si>
    <t>F#4</t>
  </si>
  <si>
    <t>G#4</t>
  </si>
  <si>
    <t>A#4</t>
  </si>
  <si>
    <t>C#5</t>
  </si>
  <si>
    <t>D#5</t>
  </si>
  <si>
    <t>F#5</t>
  </si>
  <si>
    <t>G#5</t>
  </si>
  <si>
    <t>A#5</t>
  </si>
  <si>
    <t>C#6</t>
  </si>
  <si>
    <t>D#6</t>
  </si>
  <si>
    <t>F#6</t>
  </si>
  <si>
    <t>G#6</t>
  </si>
  <si>
    <t>A#6</t>
  </si>
  <si>
    <t>C#7</t>
  </si>
  <si>
    <t>D#7</t>
  </si>
  <si>
    <t>F#7</t>
  </si>
  <si>
    <t>G#7</t>
  </si>
  <si>
    <t>A#7</t>
  </si>
  <si>
    <t>C#8</t>
  </si>
  <si>
    <t>D#8</t>
  </si>
  <si>
    <t>F#8</t>
  </si>
  <si>
    <t>G#8</t>
  </si>
  <si>
    <t>A#8</t>
  </si>
  <si>
    <t>L+</t>
  </si>
  <si>
    <t>end-effect of tube</t>
  </si>
  <si>
    <t>length</t>
  </si>
  <si>
    <t>width</t>
  </si>
  <si>
    <t>depth</t>
  </si>
  <si>
    <t>D</t>
  </si>
  <si>
    <t>diameter of tube</t>
  </si>
  <si>
    <t>area of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</si>
</sst>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B10" horiz="1" max="1000" page="25" val="600"/>
</file>

<file path=xl/ctrlProps/ctrlProp2.xml><?xml version="1.0" encoding="utf-8"?>
<formControlPr xmlns="http://schemas.microsoft.com/office/spreadsheetml/2009/9/main" objectType="Scroll" dx="26" fmlaLink="B11" horiz="1" max="1000" page="25" val="335"/>
</file>

<file path=xl/ctrlProps/ctrlProp3.xml><?xml version="1.0" encoding="utf-8"?>
<formControlPr xmlns="http://schemas.microsoft.com/office/spreadsheetml/2009/9/main" objectType="Scroll" dx="26" fmlaLink="B12" horiz="1" max="25" page="3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9</xdr:row>
          <xdr:rowOff>7620</xdr:rowOff>
        </xdr:from>
        <xdr:to>
          <xdr:col>6</xdr:col>
          <xdr:colOff>198120</xdr:colOff>
          <xdr:row>9</xdr:row>
          <xdr:rowOff>167640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15240</xdr:rowOff>
        </xdr:from>
        <xdr:to>
          <xdr:col>6</xdr:col>
          <xdr:colOff>190500</xdr:colOff>
          <xdr:row>10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7620</xdr:rowOff>
        </xdr:from>
        <xdr:to>
          <xdr:col>6</xdr:col>
          <xdr:colOff>190500</xdr:colOff>
          <xdr:row>11</xdr:row>
          <xdr:rowOff>167640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1" sqref="D11"/>
    </sheetView>
  </sheetViews>
  <sheetFormatPr defaultRowHeight="14.4" x14ac:dyDescent="0.3"/>
  <sheetData>
    <row r="1" spans="1:4" x14ac:dyDescent="0.3">
      <c r="A1" t="s">
        <v>0</v>
      </c>
      <c r="B1">
        <f>K*X</f>
        <v>164.99337169611076</v>
      </c>
      <c r="D1" t="str">
        <f>VLOOKUP(B1,note!A:B,2)</f>
        <v>E3</v>
      </c>
    </row>
    <row r="2" spans="1:4" x14ac:dyDescent="0.3">
      <c r="A2" t="s">
        <v>1</v>
      </c>
      <c r="B2">
        <v>53878.31</v>
      </c>
      <c r="C2" t="s">
        <v>11</v>
      </c>
    </row>
    <row r="3" spans="1:4" x14ac:dyDescent="0.3">
      <c r="A3" t="s">
        <v>2</v>
      </c>
      <c r="B3">
        <f>SQRT(tubeArea/(volume*tubeLength))</f>
        <v>3.0623338351947337E-3</v>
      </c>
      <c r="C3" t="s">
        <v>8</v>
      </c>
    </row>
    <row r="4" spans="1:4" x14ac:dyDescent="0.3">
      <c r="A4" t="s">
        <v>3</v>
      </c>
      <c r="B4">
        <f>PI()*diameter*tubeLength</f>
        <v>28.274333882308138</v>
      </c>
      <c r="C4" t="s">
        <v>8</v>
      </c>
      <c r="D4" t="s">
        <v>127</v>
      </c>
    </row>
    <row r="5" spans="1:4" x14ac:dyDescent="0.3">
      <c r="A5" t="s">
        <v>120</v>
      </c>
      <c r="B5">
        <f>2.6*tubeLength</f>
        <v>7.8000000000000007</v>
      </c>
      <c r="D5" t="s">
        <v>121</v>
      </c>
    </row>
    <row r="6" spans="1:4" x14ac:dyDescent="0.3">
      <c r="A6" t="s">
        <v>125</v>
      </c>
      <c r="B6">
        <v>3</v>
      </c>
      <c r="C6" t="s">
        <v>9</v>
      </c>
      <c r="D6" t="s">
        <v>126</v>
      </c>
    </row>
    <row r="7" spans="1:4" x14ac:dyDescent="0.3">
      <c r="A7" t="s">
        <v>5</v>
      </c>
      <c r="B7">
        <v>3</v>
      </c>
      <c r="C7" t="s">
        <v>9</v>
      </c>
      <c r="D7" t="s">
        <v>6</v>
      </c>
    </row>
    <row r="8" spans="1:4" x14ac:dyDescent="0.3">
      <c r="A8" t="s">
        <v>4</v>
      </c>
      <c r="B8">
        <f>bodyDepth*bodyLength*bodyWidth</f>
        <v>1005000</v>
      </c>
      <c r="C8" t="s">
        <v>10</v>
      </c>
      <c r="D8" t="s">
        <v>7</v>
      </c>
    </row>
    <row r="10" spans="1:4" x14ac:dyDescent="0.3">
      <c r="A10" t="s">
        <v>122</v>
      </c>
      <c r="B10">
        <v>600</v>
      </c>
    </row>
    <row r="11" spans="1:4" x14ac:dyDescent="0.3">
      <c r="A11" t="s">
        <v>123</v>
      </c>
      <c r="B11">
        <v>335</v>
      </c>
    </row>
    <row r="12" spans="1:4" x14ac:dyDescent="0.3">
      <c r="A12" t="s">
        <v>124</v>
      </c>
      <c r="B12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2</xdr:col>
                    <xdr:colOff>30480</xdr:colOff>
                    <xdr:row>9</xdr:row>
                    <xdr:rowOff>7620</xdr:rowOff>
                  </from>
                  <to>
                    <xdr:col>6</xdr:col>
                    <xdr:colOff>198120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2</xdr:col>
                    <xdr:colOff>22860</xdr:colOff>
                    <xdr:row>10</xdr:row>
                    <xdr:rowOff>15240</xdr:rowOff>
                  </from>
                  <to>
                    <xdr:col>6</xdr:col>
                    <xdr:colOff>190500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2</xdr:col>
                    <xdr:colOff>22860</xdr:colOff>
                    <xdr:row>11</xdr:row>
                    <xdr:rowOff>7620</xdr:rowOff>
                  </from>
                  <to>
                    <xdr:col>6</xdr:col>
                    <xdr:colOff>190500</xdr:colOff>
                    <xdr:row>11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37" workbookViewId="0">
      <selection activeCell="B9" sqref="B9"/>
    </sheetView>
  </sheetViews>
  <sheetFormatPr defaultRowHeight="14.4" x14ac:dyDescent="0.3"/>
  <cols>
    <col min="2" max="2" width="8.88671875" style="1"/>
  </cols>
  <sheetData>
    <row r="1" spans="1:3" x14ac:dyDescent="0.3">
      <c r="A1">
        <v>16.350000000000001</v>
      </c>
      <c r="B1" s="1" t="s">
        <v>12</v>
      </c>
      <c r="C1">
        <v>2109.89</v>
      </c>
    </row>
    <row r="2" spans="1:3" x14ac:dyDescent="0.3">
      <c r="A2">
        <v>17.32</v>
      </c>
      <c r="B2" s="1" t="s">
        <v>75</v>
      </c>
      <c r="C2">
        <v>1991.47</v>
      </c>
    </row>
    <row r="3" spans="1:3" x14ac:dyDescent="0.3">
      <c r="A3">
        <v>18.350000000000001</v>
      </c>
      <c r="B3" s="1" t="s">
        <v>13</v>
      </c>
      <c r="C3">
        <v>1879.69</v>
      </c>
    </row>
    <row r="4" spans="1:3" x14ac:dyDescent="0.3">
      <c r="A4">
        <v>19.45</v>
      </c>
      <c r="B4" s="1" t="s">
        <v>76</v>
      </c>
      <c r="C4">
        <v>1774.2</v>
      </c>
    </row>
    <row r="5" spans="1:3" x14ac:dyDescent="0.3">
      <c r="A5">
        <v>20.6</v>
      </c>
      <c r="B5" s="1" t="s">
        <v>14</v>
      </c>
      <c r="C5">
        <v>1674.62</v>
      </c>
    </row>
    <row r="6" spans="1:3" x14ac:dyDescent="0.3">
      <c r="A6">
        <v>21.83</v>
      </c>
      <c r="B6" s="1" t="s">
        <v>15</v>
      </c>
      <c r="C6">
        <v>1580.63</v>
      </c>
    </row>
    <row r="7" spans="1:3" x14ac:dyDescent="0.3">
      <c r="A7">
        <v>23.12</v>
      </c>
      <c r="B7" s="1" t="s">
        <v>77</v>
      </c>
      <c r="C7">
        <v>1491.91</v>
      </c>
    </row>
    <row r="8" spans="1:3" x14ac:dyDescent="0.3">
      <c r="A8">
        <v>24.5</v>
      </c>
      <c r="B8" s="1" t="s">
        <v>16</v>
      </c>
      <c r="C8">
        <v>1408.18</v>
      </c>
    </row>
    <row r="9" spans="1:3" x14ac:dyDescent="0.3">
      <c r="A9">
        <v>25.96</v>
      </c>
      <c r="B9" s="1" t="s">
        <v>78</v>
      </c>
      <c r="C9">
        <v>1329.14</v>
      </c>
    </row>
    <row r="10" spans="1:3" x14ac:dyDescent="0.3">
      <c r="A10">
        <v>27.5</v>
      </c>
      <c r="B10" s="1" t="s">
        <v>17</v>
      </c>
      <c r="C10">
        <v>1254.55</v>
      </c>
    </row>
    <row r="11" spans="1:3" x14ac:dyDescent="0.3">
      <c r="A11">
        <v>29.14</v>
      </c>
      <c r="B11" s="1" t="s">
        <v>79</v>
      </c>
      <c r="C11">
        <v>1184.1300000000001</v>
      </c>
    </row>
    <row r="12" spans="1:3" x14ac:dyDescent="0.3">
      <c r="A12">
        <v>30.87</v>
      </c>
      <c r="B12" s="1" t="s">
        <v>18</v>
      </c>
      <c r="C12">
        <v>1117.67</v>
      </c>
    </row>
    <row r="13" spans="1:3" x14ac:dyDescent="0.3">
      <c r="A13">
        <v>32.700000000000003</v>
      </c>
      <c r="B13" s="1" t="s">
        <v>19</v>
      </c>
      <c r="C13">
        <v>1054.94</v>
      </c>
    </row>
    <row r="14" spans="1:3" x14ac:dyDescent="0.3">
      <c r="A14">
        <v>34.65</v>
      </c>
      <c r="B14" s="1" t="s">
        <v>80</v>
      </c>
      <c r="C14">
        <v>995.73</v>
      </c>
    </row>
    <row r="15" spans="1:3" x14ac:dyDescent="0.3">
      <c r="A15">
        <v>36.71</v>
      </c>
      <c r="B15" s="1" t="s">
        <v>20</v>
      </c>
      <c r="C15">
        <v>939.85</v>
      </c>
    </row>
    <row r="16" spans="1:3" x14ac:dyDescent="0.3">
      <c r="A16">
        <v>38.89</v>
      </c>
      <c r="B16" s="1" t="s">
        <v>81</v>
      </c>
      <c r="C16">
        <v>887.1</v>
      </c>
    </row>
    <row r="17" spans="1:3" x14ac:dyDescent="0.3">
      <c r="A17">
        <v>41.2</v>
      </c>
      <c r="B17" s="1" t="s">
        <v>21</v>
      </c>
      <c r="C17">
        <v>837.31</v>
      </c>
    </row>
    <row r="18" spans="1:3" x14ac:dyDescent="0.3">
      <c r="A18">
        <v>43.65</v>
      </c>
      <c r="B18" s="1" t="s">
        <v>22</v>
      </c>
      <c r="C18">
        <v>790.31</v>
      </c>
    </row>
    <row r="19" spans="1:3" x14ac:dyDescent="0.3">
      <c r="A19">
        <v>46.25</v>
      </c>
      <c r="B19" s="1" t="s">
        <v>82</v>
      </c>
      <c r="C19">
        <v>745.96</v>
      </c>
    </row>
    <row r="20" spans="1:3" x14ac:dyDescent="0.3">
      <c r="A20">
        <v>49</v>
      </c>
      <c r="B20" s="1" t="s">
        <v>23</v>
      </c>
      <c r="C20">
        <v>704.09</v>
      </c>
    </row>
    <row r="21" spans="1:3" x14ac:dyDescent="0.3">
      <c r="A21">
        <v>51.91</v>
      </c>
      <c r="B21" s="1" t="s">
        <v>83</v>
      </c>
      <c r="C21">
        <v>664.57</v>
      </c>
    </row>
    <row r="22" spans="1:3" x14ac:dyDescent="0.3">
      <c r="A22">
        <v>55</v>
      </c>
      <c r="B22" s="1" t="s">
        <v>24</v>
      </c>
      <c r="C22">
        <v>627.27</v>
      </c>
    </row>
    <row r="23" spans="1:3" x14ac:dyDescent="0.3">
      <c r="A23">
        <v>58.27</v>
      </c>
      <c r="B23" s="1" t="s">
        <v>84</v>
      </c>
      <c r="C23">
        <v>592.07000000000005</v>
      </c>
    </row>
    <row r="24" spans="1:3" x14ac:dyDescent="0.3">
      <c r="A24">
        <v>61.74</v>
      </c>
      <c r="B24" s="1" t="s">
        <v>25</v>
      </c>
      <c r="C24">
        <v>558.84</v>
      </c>
    </row>
    <row r="25" spans="1:3" x14ac:dyDescent="0.3">
      <c r="A25">
        <v>65.41</v>
      </c>
      <c r="B25" s="1" t="s">
        <v>26</v>
      </c>
      <c r="C25">
        <v>527.47</v>
      </c>
    </row>
    <row r="26" spans="1:3" x14ac:dyDescent="0.3">
      <c r="A26">
        <v>69.3</v>
      </c>
      <c r="B26" s="1" t="s">
        <v>85</v>
      </c>
      <c r="C26">
        <v>497.87</v>
      </c>
    </row>
    <row r="27" spans="1:3" x14ac:dyDescent="0.3">
      <c r="A27">
        <v>73.42</v>
      </c>
      <c r="B27" s="1" t="s">
        <v>27</v>
      </c>
      <c r="C27">
        <v>469.92</v>
      </c>
    </row>
    <row r="28" spans="1:3" x14ac:dyDescent="0.3">
      <c r="A28">
        <v>77.78</v>
      </c>
      <c r="B28" s="1" t="s">
        <v>86</v>
      </c>
      <c r="C28">
        <v>443.55</v>
      </c>
    </row>
    <row r="29" spans="1:3" x14ac:dyDescent="0.3">
      <c r="A29">
        <v>82.41</v>
      </c>
      <c r="B29" s="1" t="s">
        <v>28</v>
      </c>
      <c r="C29">
        <v>418.65</v>
      </c>
    </row>
    <row r="30" spans="1:3" x14ac:dyDescent="0.3">
      <c r="A30">
        <v>87.31</v>
      </c>
      <c r="B30" s="1" t="s">
        <v>29</v>
      </c>
      <c r="C30">
        <v>395.16</v>
      </c>
    </row>
    <row r="31" spans="1:3" x14ac:dyDescent="0.3">
      <c r="A31">
        <v>92.5</v>
      </c>
      <c r="B31" s="1" t="s">
        <v>87</v>
      </c>
      <c r="C31">
        <v>372.98</v>
      </c>
    </row>
    <row r="32" spans="1:3" x14ac:dyDescent="0.3">
      <c r="A32">
        <v>98</v>
      </c>
      <c r="B32" s="1" t="s">
        <v>30</v>
      </c>
      <c r="C32">
        <v>352.04</v>
      </c>
    </row>
    <row r="33" spans="1:3" x14ac:dyDescent="0.3">
      <c r="A33">
        <v>103.83</v>
      </c>
      <c r="B33" s="1" t="s">
        <v>88</v>
      </c>
      <c r="C33">
        <v>332.29</v>
      </c>
    </row>
    <row r="34" spans="1:3" x14ac:dyDescent="0.3">
      <c r="A34">
        <v>110</v>
      </c>
      <c r="B34" s="1" t="s">
        <v>31</v>
      </c>
      <c r="C34">
        <v>313.64</v>
      </c>
    </row>
    <row r="35" spans="1:3" x14ac:dyDescent="0.3">
      <c r="A35">
        <v>116.54</v>
      </c>
      <c r="B35" s="1" t="s">
        <v>89</v>
      </c>
      <c r="C35">
        <v>296.02999999999997</v>
      </c>
    </row>
    <row r="36" spans="1:3" x14ac:dyDescent="0.3">
      <c r="A36">
        <v>123.47</v>
      </c>
      <c r="B36" s="1" t="s">
        <v>32</v>
      </c>
      <c r="C36">
        <v>279.42</v>
      </c>
    </row>
    <row r="37" spans="1:3" x14ac:dyDescent="0.3">
      <c r="A37">
        <v>130.81</v>
      </c>
      <c r="B37" s="1" t="s">
        <v>33</v>
      </c>
      <c r="C37">
        <v>263.74</v>
      </c>
    </row>
    <row r="38" spans="1:3" x14ac:dyDescent="0.3">
      <c r="A38">
        <v>138.59</v>
      </c>
      <c r="B38" s="1" t="s">
        <v>90</v>
      </c>
      <c r="C38">
        <v>248.93</v>
      </c>
    </row>
    <row r="39" spans="1:3" x14ac:dyDescent="0.3">
      <c r="A39">
        <v>146.83000000000001</v>
      </c>
      <c r="B39" s="1" t="s">
        <v>34</v>
      </c>
      <c r="C39">
        <v>234.96</v>
      </c>
    </row>
    <row r="40" spans="1:3" x14ac:dyDescent="0.3">
      <c r="A40">
        <v>155.56</v>
      </c>
      <c r="B40" s="1" t="s">
        <v>91</v>
      </c>
      <c r="C40">
        <v>221.77</v>
      </c>
    </row>
    <row r="41" spans="1:3" x14ac:dyDescent="0.3">
      <c r="A41">
        <v>164.81</v>
      </c>
      <c r="B41" s="1" t="s">
        <v>35</v>
      </c>
      <c r="C41">
        <v>209.33</v>
      </c>
    </row>
    <row r="42" spans="1:3" x14ac:dyDescent="0.3">
      <c r="A42">
        <v>174.61</v>
      </c>
      <c r="B42" s="1" t="s">
        <v>36</v>
      </c>
      <c r="C42">
        <v>197.58</v>
      </c>
    </row>
    <row r="43" spans="1:3" x14ac:dyDescent="0.3">
      <c r="A43">
        <v>185</v>
      </c>
      <c r="B43" s="1" t="s">
        <v>92</v>
      </c>
      <c r="C43">
        <v>186.49</v>
      </c>
    </row>
    <row r="44" spans="1:3" x14ac:dyDescent="0.3">
      <c r="A44">
        <v>196</v>
      </c>
      <c r="B44" s="1" t="s">
        <v>37</v>
      </c>
      <c r="C44">
        <v>176.02</v>
      </c>
    </row>
    <row r="45" spans="1:3" x14ac:dyDescent="0.3">
      <c r="A45">
        <v>207.65</v>
      </c>
      <c r="B45" s="1" t="s">
        <v>93</v>
      </c>
      <c r="C45">
        <v>166.14</v>
      </c>
    </row>
    <row r="46" spans="1:3" x14ac:dyDescent="0.3">
      <c r="A46">
        <v>220</v>
      </c>
      <c r="B46" s="1" t="s">
        <v>38</v>
      </c>
      <c r="C46">
        <v>156.82</v>
      </c>
    </row>
    <row r="47" spans="1:3" x14ac:dyDescent="0.3">
      <c r="A47">
        <v>233.08</v>
      </c>
      <c r="B47" s="1" t="s">
        <v>94</v>
      </c>
      <c r="C47">
        <v>148.02000000000001</v>
      </c>
    </row>
    <row r="48" spans="1:3" x14ac:dyDescent="0.3">
      <c r="A48">
        <v>246.94</v>
      </c>
      <c r="B48" s="1" t="s">
        <v>39</v>
      </c>
      <c r="C48">
        <v>139.71</v>
      </c>
    </row>
    <row r="49" spans="1:3" x14ac:dyDescent="0.3">
      <c r="A49">
        <v>261.63</v>
      </c>
      <c r="B49" s="1" t="s">
        <v>40</v>
      </c>
      <c r="C49">
        <v>131.87</v>
      </c>
    </row>
    <row r="50" spans="1:3" x14ac:dyDescent="0.3">
      <c r="A50">
        <v>277.18</v>
      </c>
      <c r="B50" s="1" t="s">
        <v>95</v>
      </c>
      <c r="C50">
        <v>124.47</v>
      </c>
    </row>
    <row r="51" spans="1:3" x14ac:dyDescent="0.3">
      <c r="A51">
        <v>293.66000000000003</v>
      </c>
      <c r="B51" s="1" t="s">
        <v>41</v>
      </c>
      <c r="C51">
        <v>117.48</v>
      </c>
    </row>
    <row r="52" spans="1:3" x14ac:dyDescent="0.3">
      <c r="A52">
        <v>311.13</v>
      </c>
      <c r="B52" s="1" t="s">
        <v>96</v>
      </c>
      <c r="C52">
        <v>110.89</v>
      </c>
    </row>
    <row r="53" spans="1:3" x14ac:dyDescent="0.3">
      <c r="A53">
        <v>329.63</v>
      </c>
      <c r="B53" s="1" t="s">
        <v>42</v>
      </c>
      <c r="C53">
        <v>104.66</v>
      </c>
    </row>
    <row r="54" spans="1:3" x14ac:dyDescent="0.3">
      <c r="A54">
        <v>349.23</v>
      </c>
      <c r="B54" s="1" t="s">
        <v>43</v>
      </c>
      <c r="C54">
        <v>98.79</v>
      </c>
    </row>
    <row r="55" spans="1:3" x14ac:dyDescent="0.3">
      <c r="A55">
        <v>369.99</v>
      </c>
      <c r="B55" s="1" t="s">
        <v>97</v>
      </c>
      <c r="C55">
        <v>93.24</v>
      </c>
    </row>
    <row r="56" spans="1:3" x14ac:dyDescent="0.3">
      <c r="A56">
        <v>392</v>
      </c>
      <c r="B56" s="1" t="s">
        <v>44</v>
      </c>
      <c r="C56">
        <v>88.01</v>
      </c>
    </row>
    <row r="57" spans="1:3" x14ac:dyDescent="0.3">
      <c r="A57">
        <v>415.3</v>
      </c>
      <c r="B57" s="1" t="s">
        <v>98</v>
      </c>
      <c r="C57">
        <v>83.07</v>
      </c>
    </row>
    <row r="58" spans="1:3" x14ac:dyDescent="0.3">
      <c r="A58">
        <v>440</v>
      </c>
      <c r="B58" s="1" t="s">
        <v>45</v>
      </c>
      <c r="C58">
        <v>78.41</v>
      </c>
    </row>
    <row r="59" spans="1:3" x14ac:dyDescent="0.3">
      <c r="A59">
        <v>466.16</v>
      </c>
      <c r="B59" s="1" t="s">
        <v>99</v>
      </c>
      <c r="C59">
        <v>74.010000000000005</v>
      </c>
    </row>
    <row r="60" spans="1:3" x14ac:dyDescent="0.3">
      <c r="A60">
        <v>493.88</v>
      </c>
      <c r="B60" s="1" t="s">
        <v>46</v>
      </c>
      <c r="C60">
        <v>69.849999999999994</v>
      </c>
    </row>
    <row r="61" spans="1:3" x14ac:dyDescent="0.3">
      <c r="A61">
        <v>523.25</v>
      </c>
      <c r="B61" s="1" t="s">
        <v>47</v>
      </c>
      <c r="C61">
        <v>65.930000000000007</v>
      </c>
    </row>
    <row r="62" spans="1:3" x14ac:dyDescent="0.3">
      <c r="A62">
        <v>554.37</v>
      </c>
      <c r="B62" s="1" t="s">
        <v>100</v>
      </c>
      <c r="C62">
        <v>62.23</v>
      </c>
    </row>
    <row r="63" spans="1:3" x14ac:dyDescent="0.3">
      <c r="A63">
        <v>587.33000000000004</v>
      </c>
      <c r="B63" s="1" t="s">
        <v>48</v>
      </c>
      <c r="C63">
        <v>58.74</v>
      </c>
    </row>
    <row r="64" spans="1:3" x14ac:dyDescent="0.3">
      <c r="A64">
        <v>622.25</v>
      </c>
      <c r="B64" s="1" t="s">
        <v>101</v>
      </c>
      <c r="C64">
        <v>55.44</v>
      </c>
    </row>
    <row r="65" spans="1:3" x14ac:dyDescent="0.3">
      <c r="A65">
        <v>659.25</v>
      </c>
      <c r="B65" s="1" t="s">
        <v>49</v>
      </c>
      <c r="C65">
        <v>52.33</v>
      </c>
    </row>
    <row r="66" spans="1:3" x14ac:dyDescent="0.3">
      <c r="A66">
        <v>698.46</v>
      </c>
      <c r="B66" s="1" t="s">
        <v>50</v>
      </c>
      <c r="C66">
        <v>49.39</v>
      </c>
    </row>
    <row r="67" spans="1:3" x14ac:dyDescent="0.3">
      <c r="A67">
        <v>739.99</v>
      </c>
      <c r="B67" s="1" t="s">
        <v>102</v>
      </c>
      <c r="C67">
        <v>46.62</v>
      </c>
    </row>
    <row r="68" spans="1:3" x14ac:dyDescent="0.3">
      <c r="A68">
        <v>783.99</v>
      </c>
      <c r="B68" s="1" t="s">
        <v>51</v>
      </c>
      <c r="C68">
        <v>44.01</v>
      </c>
    </row>
    <row r="69" spans="1:3" x14ac:dyDescent="0.3">
      <c r="A69">
        <v>830.61</v>
      </c>
      <c r="B69" s="1" t="s">
        <v>103</v>
      </c>
      <c r="C69">
        <v>41.54</v>
      </c>
    </row>
    <row r="70" spans="1:3" x14ac:dyDescent="0.3">
      <c r="A70">
        <v>880</v>
      </c>
      <c r="B70" s="1" t="s">
        <v>52</v>
      </c>
      <c r="C70">
        <v>39.200000000000003</v>
      </c>
    </row>
    <row r="71" spans="1:3" x14ac:dyDescent="0.3">
      <c r="A71">
        <v>932.33</v>
      </c>
      <c r="B71" s="1" t="s">
        <v>104</v>
      </c>
      <c r="C71">
        <v>37</v>
      </c>
    </row>
    <row r="72" spans="1:3" x14ac:dyDescent="0.3">
      <c r="A72">
        <v>987.77</v>
      </c>
      <c r="B72" s="1" t="s">
        <v>53</v>
      </c>
      <c r="C72">
        <v>34.93</v>
      </c>
    </row>
    <row r="73" spans="1:3" x14ac:dyDescent="0.3">
      <c r="A73">
        <v>1046.5</v>
      </c>
      <c r="B73" s="1" t="s">
        <v>54</v>
      </c>
      <c r="C73">
        <v>32.97</v>
      </c>
    </row>
    <row r="74" spans="1:3" x14ac:dyDescent="0.3">
      <c r="A74">
        <v>1108.73</v>
      </c>
      <c r="B74" s="1" t="s">
        <v>105</v>
      </c>
      <c r="C74">
        <v>31.12</v>
      </c>
    </row>
    <row r="75" spans="1:3" x14ac:dyDescent="0.3">
      <c r="A75">
        <v>1174.6600000000001</v>
      </c>
      <c r="B75" s="1" t="s">
        <v>55</v>
      </c>
      <c r="C75">
        <v>29.37</v>
      </c>
    </row>
    <row r="76" spans="1:3" x14ac:dyDescent="0.3">
      <c r="A76">
        <v>1244.51</v>
      </c>
      <c r="B76" s="1" t="s">
        <v>106</v>
      </c>
      <c r="C76">
        <v>27.72</v>
      </c>
    </row>
    <row r="77" spans="1:3" x14ac:dyDescent="0.3">
      <c r="A77">
        <v>1318.51</v>
      </c>
      <c r="B77" s="1" t="s">
        <v>56</v>
      </c>
      <c r="C77">
        <v>26.17</v>
      </c>
    </row>
    <row r="78" spans="1:3" x14ac:dyDescent="0.3">
      <c r="A78">
        <v>1396.91</v>
      </c>
      <c r="B78" s="1" t="s">
        <v>57</v>
      </c>
      <c r="C78">
        <v>24.7</v>
      </c>
    </row>
    <row r="79" spans="1:3" x14ac:dyDescent="0.3">
      <c r="A79">
        <v>1479.98</v>
      </c>
      <c r="B79" s="1" t="s">
        <v>107</v>
      </c>
      <c r="C79">
        <v>23.31</v>
      </c>
    </row>
    <row r="80" spans="1:3" x14ac:dyDescent="0.3">
      <c r="A80">
        <v>1567.98</v>
      </c>
      <c r="B80" s="1" t="s">
        <v>58</v>
      </c>
      <c r="C80">
        <v>22</v>
      </c>
    </row>
    <row r="81" spans="1:3" x14ac:dyDescent="0.3">
      <c r="A81">
        <v>1661.22</v>
      </c>
      <c r="B81" s="1" t="s">
        <v>108</v>
      </c>
      <c r="C81">
        <v>20.77</v>
      </c>
    </row>
    <row r="82" spans="1:3" x14ac:dyDescent="0.3">
      <c r="A82">
        <v>1760</v>
      </c>
      <c r="B82" s="1" t="s">
        <v>59</v>
      </c>
      <c r="C82">
        <v>19.600000000000001</v>
      </c>
    </row>
    <row r="83" spans="1:3" x14ac:dyDescent="0.3">
      <c r="A83">
        <v>1864.66</v>
      </c>
      <c r="B83" s="1" t="s">
        <v>109</v>
      </c>
      <c r="C83">
        <v>18.5</v>
      </c>
    </row>
    <row r="84" spans="1:3" x14ac:dyDescent="0.3">
      <c r="A84">
        <v>1975.53</v>
      </c>
      <c r="B84" s="1" t="s">
        <v>60</v>
      </c>
      <c r="C84">
        <v>17.46</v>
      </c>
    </row>
    <row r="85" spans="1:3" x14ac:dyDescent="0.3">
      <c r="A85">
        <v>2093</v>
      </c>
      <c r="B85" s="1" t="s">
        <v>61</v>
      </c>
      <c r="C85">
        <v>16.48</v>
      </c>
    </row>
    <row r="86" spans="1:3" x14ac:dyDescent="0.3">
      <c r="A86">
        <v>2217.46</v>
      </c>
      <c r="B86" s="1" t="s">
        <v>110</v>
      </c>
      <c r="C86">
        <v>15.56</v>
      </c>
    </row>
    <row r="87" spans="1:3" x14ac:dyDescent="0.3">
      <c r="A87">
        <v>2349.3200000000002</v>
      </c>
      <c r="B87" s="1" t="s">
        <v>62</v>
      </c>
      <c r="C87">
        <v>14.69</v>
      </c>
    </row>
    <row r="88" spans="1:3" x14ac:dyDescent="0.3">
      <c r="A88">
        <v>2489.02</v>
      </c>
      <c r="B88" s="1" t="s">
        <v>111</v>
      </c>
      <c r="C88">
        <v>13.86</v>
      </c>
    </row>
    <row r="89" spans="1:3" x14ac:dyDescent="0.3">
      <c r="A89">
        <v>2637.02</v>
      </c>
      <c r="B89" s="1" t="s">
        <v>63</v>
      </c>
      <c r="C89">
        <v>13.08</v>
      </c>
    </row>
    <row r="90" spans="1:3" x14ac:dyDescent="0.3">
      <c r="A90">
        <v>2793.83</v>
      </c>
      <c r="B90" s="1" t="s">
        <v>64</v>
      </c>
      <c r="C90">
        <v>12.35</v>
      </c>
    </row>
    <row r="91" spans="1:3" x14ac:dyDescent="0.3">
      <c r="A91">
        <v>2959.96</v>
      </c>
      <c r="B91" s="1" t="s">
        <v>112</v>
      </c>
      <c r="C91">
        <v>11.66</v>
      </c>
    </row>
    <row r="92" spans="1:3" x14ac:dyDescent="0.3">
      <c r="A92">
        <v>3135.96</v>
      </c>
      <c r="B92" s="1" t="s">
        <v>65</v>
      </c>
      <c r="C92">
        <v>11</v>
      </c>
    </row>
    <row r="93" spans="1:3" x14ac:dyDescent="0.3">
      <c r="A93">
        <v>3322.44</v>
      </c>
      <c r="B93" s="1" t="s">
        <v>113</v>
      </c>
      <c r="C93">
        <v>10.38</v>
      </c>
    </row>
    <row r="94" spans="1:3" x14ac:dyDescent="0.3">
      <c r="A94">
        <v>3520</v>
      </c>
      <c r="B94" s="1" t="s">
        <v>66</v>
      </c>
      <c r="C94">
        <v>9.8000000000000007</v>
      </c>
    </row>
    <row r="95" spans="1:3" x14ac:dyDescent="0.3">
      <c r="A95">
        <v>3729.31</v>
      </c>
      <c r="B95" s="1" t="s">
        <v>114</v>
      </c>
      <c r="C95">
        <v>9.25</v>
      </c>
    </row>
    <row r="96" spans="1:3" x14ac:dyDescent="0.3">
      <c r="A96">
        <v>3951.07</v>
      </c>
      <c r="B96" s="1" t="s">
        <v>67</v>
      </c>
      <c r="C96">
        <v>8.73</v>
      </c>
    </row>
    <row r="97" spans="1:3" x14ac:dyDescent="0.3">
      <c r="A97">
        <v>4186.01</v>
      </c>
      <c r="B97" s="1" t="s">
        <v>68</v>
      </c>
      <c r="C97">
        <v>8.24</v>
      </c>
    </row>
    <row r="98" spans="1:3" x14ac:dyDescent="0.3">
      <c r="A98">
        <v>4434.92</v>
      </c>
      <c r="B98" s="1" t="s">
        <v>115</v>
      </c>
      <c r="C98">
        <v>7.78</v>
      </c>
    </row>
    <row r="99" spans="1:3" x14ac:dyDescent="0.3">
      <c r="A99">
        <v>4698.63</v>
      </c>
      <c r="B99" s="1" t="s">
        <v>69</v>
      </c>
      <c r="C99">
        <v>7.34</v>
      </c>
    </row>
    <row r="100" spans="1:3" x14ac:dyDescent="0.3">
      <c r="A100">
        <v>4978.03</v>
      </c>
      <c r="B100" s="1" t="s">
        <v>116</v>
      </c>
      <c r="C100">
        <v>6.93</v>
      </c>
    </row>
    <row r="101" spans="1:3" x14ac:dyDescent="0.3">
      <c r="A101">
        <v>5274.04</v>
      </c>
      <c r="B101" s="1" t="s">
        <v>70</v>
      </c>
      <c r="C101">
        <v>6.54</v>
      </c>
    </row>
    <row r="102" spans="1:3" x14ac:dyDescent="0.3">
      <c r="A102">
        <v>5587.65</v>
      </c>
      <c r="B102" s="1" t="s">
        <v>71</v>
      </c>
      <c r="C102">
        <v>6.17</v>
      </c>
    </row>
    <row r="103" spans="1:3" x14ac:dyDescent="0.3">
      <c r="A103">
        <v>5919.91</v>
      </c>
      <c r="B103" s="1" t="s">
        <v>117</v>
      </c>
      <c r="C103">
        <v>5.83</v>
      </c>
    </row>
    <row r="104" spans="1:3" x14ac:dyDescent="0.3">
      <c r="A104">
        <v>6271.93</v>
      </c>
      <c r="B104" s="1" t="s">
        <v>72</v>
      </c>
      <c r="C104">
        <v>5.5</v>
      </c>
    </row>
    <row r="105" spans="1:3" x14ac:dyDescent="0.3">
      <c r="A105">
        <v>6644.88</v>
      </c>
      <c r="B105" s="1" t="s">
        <v>118</v>
      </c>
      <c r="C105">
        <v>5.19</v>
      </c>
    </row>
    <row r="106" spans="1:3" x14ac:dyDescent="0.3">
      <c r="A106">
        <v>7040</v>
      </c>
      <c r="B106" s="1" t="s">
        <v>73</v>
      </c>
      <c r="C106">
        <v>4.9000000000000004</v>
      </c>
    </row>
    <row r="107" spans="1:3" x14ac:dyDescent="0.3">
      <c r="A107">
        <v>7458.62</v>
      </c>
      <c r="B107" s="1" t="s">
        <v>119</v>
      </c>
      <c r="C107">
        <v>4.63</v>
      </c>
    </row>
    <row r="108" spans="1:3" x14ac:dyDescent="0.3">
      <c r="A108">
        <v>7902.13</v>
      </c>
      <c r="B108" s="1" t="s">
        <v>74</v>
      </c>
      <c r="C108">
        <v>4.37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freq</vt:lpstr>
      <vt:lpstr>note</vt:lpstr>
      <vt:lpstr>bodyDepth</vt:lpstr>
      <vt:lpstr>bodyLength</vt:lpstr>
      <vt:lpstr>bodyWidth</vt:lpstr>
      <vt:lpstr>diameter</vt:lpstr>
      <vt:lpstr>endEffect</vt:lpstr>
      <vt:lpstr>frequency</vt:lpstr>
      <vt:lpstr>K</vt:lpstr>
      <vt:lpstr>tubeArea</vt:lpstr>
      <vt:lpstr>tubeLength</vt:lpstr>
      <vt:lpstr>volume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Currier</dc:creator>
  <cp:lastModifiedBy>Matthew Currier</cp:lastModifiedBy>
  <dcterms:created xsi:type="dcterms:W3CDTF">2016-12-20T20:04:52Z</dcterms:created>
  <dcterms:modified xsi:type="dcterms:W3CDTF">2016-12-20T21:06:51Z</dcterms:modified>
</cp:coreProperties>
</file>