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75" yWindow="-255" windowWidth="12120" windowHeight="9120"/>
  </bookViews>
  <sheets>
    <sheet name="BoQs" sheetId="11" r:id="rId1"/>
    <sheet name="Sheet1" sheetId="12" r:id="rId2"/>
  </sheets>
  <calcPr calcId="125725"/>
</workbook>
</file>

<file path=xl/calcChain.xml><?xml version="1.0" encoding="utf-8"?>
<calcChain xmlns="http://schemas.openxmlformats.org/spreadsheetml/2006/main">
  <c r="F26" i="11"/>
  <c r="F16" i="12"/>
  <c r="F15"/>
  <c r="F14"/>
  <c r="F13"/>
  <c r="F12"/>
  <c r="F11"/>
  <c r="F10"/>
  <c r="F9"/>
  <c r="F8"/>
  <c r="E17"/>
  <c r="F17"/>
  <c r="F7"/>
  <c r="F18"/>
  <c r="F20"/>
  <c r="F6"/>
  <c r="F15" i="11"/>
  <c r="F14"/>
  <c r="F13"/>
  <c r="F12"/>
  <c r="F11"/>
  <c r="F10"/>
  <c r="F9"/>
  <c r="F8"/>
  <c r="F7"/>
  <c r="F6"/>
  <c r="E16" s="1"/>
  <c r="F16" s="1"/>
  <c r="F17" l="1"/>
</calcChain>
</file>

<file path=xl/comments1.xml><?xml version="1.0" encoding="utf-8"?>
<comments xmlns="http://schemas.openxmlformats.org/spreadsheetml/2006/main">
  <authors>
    <author>Timothy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Timothy:</t>
        </r>
        <r>
          <rPr>
            <sz val="9"/>
            <color indexed="81"/>
            <rFont val="Tahoma"/>
            <family val="2"/>
          </rPr>
          <t xml:space="preserve">
ought to be one!</t>
        </r>
      </text>
    </comment>
  </commentList>
</comments>
</file>

<file path=xl/comments2.xml><?xml version="1.0" encoding="utf-8"?>
<comments xmlns="http://schemas.openxmlformats.org/spreadsheetml/2006/main">
  <authors>
    <author>Timothy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Timothy:</t>
        </r>
        <r>
          <rPr>
            <sz val="9"/>
            <color indexed="81"/>
            <rFont val="Tahoma"/>
            <family val="2"/>
          </rPr>
          <t xml:space="preserve">
ought to be one!</t>
        </r>
      </text>
    </comment>
  </commentList>
</comments>
</file>

<file path=xl/sharedStrings.xml><?xml version="1.0" encoding="utf-8"?>
<sst xmlns="http://schemas.openxmlformats.org/spreadsheetml/2006/main" count="72" uniqueCount="35">
  <si>
    <t>Unit</t>
  </si>
  <si>
    <t>S/No</t>
  </si>
  <si>
    <t xml:space="preserve">Item Description </t>
  </si>
  <si>
    <t>Quantity</t>
  </si>
  <si>
    <t>REMARKS</t>
  </si>
  <si>
    <t>Galvanized Corrugated iron sheet, Gauge 34</t>
  </si>
  <si>
    <t>Pcs</t>
  </si>
  <si>
    <t>White timber for Vertical post- 8cm x 4cm</t>
  </si>
  <si>
    <t xml:space="preserve">White timber 5cmx2.5 cm for horizontal frames, roofing </t>
  </si>
  <si>
    <t xml:space="preserve">Ordinary wire nails No. 6,5,2 </t>
  </si>
  <si>
    <t>Kg</t>
  </si>
  <si>
    <t>Plywood for  door,and windows</t>
  </si>
  <si>
    <t>External and internal metal latches (pad bolts)</t>
  </si>
  <si>
    <t>Used Engine oil, for treating wood against  termites</t>
  </si>
  <si>
    <t>Kg / litre</t>
  </si>
  <si>
    <t>Gas for branding</t>
  </si>
  <si>
    <t>L</t>
  </si>
  <si>
    <t>no.</t>
  </si>
  <si>
    <t>lumpsum</t>
  </si>
  <si>
    <t xml:space="preserve">Total </t>
  </si>
  <si>
    <t xml:space="preserve">05/2015 _MOGADISHU CGI LITE TRANSITIONAL SHELTER ESTIMATES (4.4 m long * 3.6m wide) </t>
  </si>
  <si>
    <t>Rate in US$</t>
  </si>
  <si>
    <t xml:space="preserve">Total in US$ </t>
  </si>
  <si>
    <t>Labour Cost (4 person for each Unit)</t>
  </si>
  <si>
    <t>Materials Transport Allowance</t>
  </si>
  <si>
    <t>Add : 10% Agency / Contractor's  overheads</t>
  </si>
  <si>
    <t>Extra 3.5 Iron Sheets utilized</t>
  </si>
  <si>
    <t>Extra 6 timbers used</t>
  </si>
  <si>
    <t>They used 3.5 Instead of 5kg</t>
  </si>
  <si>
    <t xml:space="preserve">11/2012 _MOGADISHU CGI LITE TRANSITIONAL SHELTER ESTIMATES (4.4 m long * 3.6m wide) </t>
  </si>
  <si>
    <t>Labour Cost (5 person for each Unit)</t>
  </si>
  <si>
    <t>Lean Concrete of (1:4:8)  with thickness of 10cm for the bottom of the CGI walls for protection wise</t>
  </si>
  <si>
    <t>CM</t>
  </si>
  <si>
    <t>Say 460.00</t>
  </si>
  <si>
    <t>Say 450.00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</si>
</sst>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(* #,##0.00_);_(* \(#,##0.00\);_(* &quot;-&quot;??_);_(@_)"/>
  </numFmts>
  <fonts count="9">
    <font>
      <sz val="10"/>
      <name val="Arial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theme="1"/>
      <name val="Verdana"/>
      <family val="2"/>
    </font>
    <font>
      <sz val="10"/>
      <color rgb="FF0070C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wrapText="1"/>
    </xf>
    <xf numFmtId="43" fontId="4" fillId="0" borderId="0" xfId="1" applyNumberFormat="1" applyFont="1" applyBorder="1"/>
    <xf numFmtId="43" fontId="5" fillId="0" borderId="0" xfId="1" applyNumberFormat="1" applyFont="1" applyBorder="1"/>
    <xf numFmtId="0" fontId="4" fillId="0" borderId="0" xfId="0" applyFont="1" applyAlignment="1">
      <alignment wrapText="1"/>
    </xf>
    <xf numFmtId="0" fontId="4" fillId="0" borderId="0" xfId="0" applyFont="1"/>
    <xf numFmtId="43" fontId="4" fillId="0" borderId="1" xfId="1" applyNumberFormat="1" applyFont="1" applyBorder="1"/>
    <xf numFmtId="43" fontId="5" fillId="0" borderId="1" xfId="1" applyNumberFormat="1" applyFont="1" applyBorder="1"/>
    <xf numFmtId="0" fontId="4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3" fontId="5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/>
    <xf numFmtId="43" fontId="5" fillId="0" borderId="1" xfId="1" applyNumberFormat="1" applyFont="1" applyBorder="1" applyAlignment="1">
      <alignment horizontal="center" vertical="center"/>
    </xf>
    <xf numFmtId="43" fontId="4" fillId="4" borderId="1" xfId="0" applyNumberFormat="1" applyFont="1" applyFill="1" applyBorder="1" applyAlignment="1">
      <alignment wrapText="1"/>
    </xf>
    <xf numFmtId="0" fontId="4" fillId="0" borderId="0" xfId="0" applyFont="1" applyFill="1"/>
    <xf numFmtId="43" fontId="4" fillId="0" borderId="0" xfId="1" applyNumberFormat="1" applyFont="1"/>
    <xf numFmtId="43" fontId="5" fillId="0" borderId="0" xfId="1" applyNumberFormat="1" applyFont="1"/>
    <xf numFmtId="0" fontId="5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64" fontId="4" fillId="0" borderId="0" xfId="0" applyNumberFormat="1" applyFont="1"/>
    <xf numFmtId="0" fontId="4" fillId="6" borderId="1" xfId="0" applyFont="1" applyFill="1" applyBorder="1" applyAlignment="1">
      <alignment horizontal="center" vertical="center"/>
    </xf>
    <xf numFmtId="13" fontId="5" fillId="0" borderId="0" xfId="1" applyNumberFormat="1" applyFo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6"/>
  <sheetViews>
    <sheetView tabSelected="1" topLeftCell="A4" workbookViewId="0">
      <selection activeCell="J10" sqref="J10"/>
    </sheetView>
  </sheetViews>
  <sheetFormatPr defaultRowHeight="14.25"/>
  <cols>
    <col min="1" max="1" width="7.28515625" style="6" customWidth="1"/>
    <col min="2" max="2" width="45.28515625" style="5" customWidth="1"/>
    <col min="3" max="3" width="12.28515625" style="6" customWidth="1"/>
    <col min="4" max="4" width="12.42578125" style="6" customWidth="1"/>
    <col min="5" max="5" width="11.5703125" style="28" customWidth="1"/>
    <col min="6" max="6" width="13.42578125" style="29" customWidth="1"/>
    <col min="7" max="7" width="28.85546875" style="5" customWidth="1"/>
    <col min="8" max="9" width="9.140625" style="6"/>
    <col min="10" max="10" width="9.7109375" style="6" bestFit="1" customWidth="1"/>
    <col min="11" max="16384" width="9.140625" style="6"/>
  </cols>
  <sheetData>
    <row r="2" spans="1:10" ht="15.75" customHeight="1">
      <c r="A2" s="1"/>
      <c r="B2" s="2"/>
      <c r="C2" s="1"/>
      <c r="D2" s="1"/>
      <c r="E2" s="3"/>
      <c r="F2" s="4"/>
    </row>
    <row r="3" spans="1:10" ht="30.75" customHeight="1">
      <c r="A3" s="35" t="s">
        <v>20</v>
      </c>
      <c r="B3" s="36"/>
      <c r="C3" s="36"/>
      <c r="D3" s="36"/>
      <c r="E3" s="36"/>
      <c r="F3" s="36"/>
      <c r="G3" s="37"/>
    </row>
    <row r="4" spans="1:10" ht="15">
      <c r="A4" s="38"/>
      <c r="B4" s="39"/>
      <c r="C4" s="39"/>
      <c r="D4" s="39"/>
      <c r="E4" s="7"/>
      <c r="F4" s="8"/>
      <c r="G4" s="9"/>
    </row>
    <row r="5" spans="1:10" ht="36.75" customHeight="1">
      <c r="A5" s="10" t="s">
        <v>1</v>
      </c>
      <c r="B5" s="11" t="s">
        <v>2</v>
      </c>
      <c r="C5" s="10" t="s">
        <v>0</v>
      </c>
      <c r="D5" s="10" t="s">
        <v>3</v>
      </c>
      <c r="E5" s="12" t="s">
        <v>21</v>
      </c>
      <c r="F5" s="12" t="s">
        <v>22</v>
      </c>
      <c r="G5" s="13" t="s">
        <v>4</v>
      </c>
    </row>
    <row r="6" spans="1:10" ht="27" customHeight="1">
      <c r="A6" s="14">
        <v>1</v>
      </c>
      <c r="B6" s="15" t="s">
        <v>5</v>
      </c>
      <c r="C6" s="14" t="s">
        <v>6</v>
      </c>
      <c r="D6" s="33">
        <v>41</v>
      </c>
      <c r="E6" s="7">
        <v>4.5</v>
      </c>
      <c r="F6" s="8">
        <f>(E6*D6)</f>
        <v>184.5</v>
      </c>
      <c r="G6" s="31" t="s">
        <v>26</v>
      </c>
      <c r="J6" s="32"/>
    </row>
    <row r="7" spans="1:10" ht="29.25" customHeight="1">
      <c r="A7" s="14">
        <v>2</v>
      </c>
      <c r="B7" s="16" t="s">
        <v>7</v>
      </c>
      <c r="C7" s="14" t="s">
        <v>6</v>
      </c>
      <c r="D7" s="17">
        <v>14</v>
      </c>
      <c r="E7" s="7">
        <v>5.2</v>
      </c>
      <c r="F7" s="8">
        <f>(D7*E7)</f>
        <v>72.8</v>
      </c>
      <c r="G7" s="31"/>
    </row>
    <row r="8" spans="1:10" ht="33" customHeight="1">
      <c r="A8" s="14">
        <v>3</v>
      </c>
      <c r="B8" s="15" t="s">
        <v>8</v>
      </c>
      <c r="C8" s="14" t="s">
        <v>6</v>
      </c>
      <c r="D8" s="33">
        <v>28</v>
      </c>
      <c r="E8" s="7">
        <v>2.1</v>
      </c>
      <c r="F8" s="8">
        <f t="shared" ref="F8:F15" si="0">(E8*D8)</f>
        <v>58.800000000000004</v>
      </c>
      <c r="G8" s="31" t="s">
        <v>27</v>
      </c>
      <c r="J8" s="32"/>
    </row>
    <row r="9" spans="1:10" ht="18.75" customHeight="1">
      <c r="A9" s="14">
        <v>4</v>
      </c>
      <c r="B9" s="15" t="s">
        <v>9</v>
      </c>
      <c r="C9" s="14" t="s">
        <v>10</v>
      </c>
      <c r="D9" s="33">
        <v>4</v>
      </c>
      <c r="E9" s="7">
        <v>1.5</v>
      </c>
      <c r="F9" s="8">
        <f t="shared" si="0"/>
        <v>6</v>
      </c>
      <c r="G9" s="31" t="s">
        <v>28</v>
      </c>
    </row>
    <row r="10" spans="1:10" ht="20.25" customHeight="1">
      <c r="A10" s="14">
        <v>5</v>
      </c>
      <c r="B10" s="15" t="s">
        <v>11</v>
      </c>
      <c r="C10" s="14" t="s">
        <v>6</v>
      </c>
      <c r="D10" s="17">
        <v>1</v>
      </c>
      <c r="E10" s="7">
        <v>0</v>
      </c>
      <c r="F10" s="8">
        <f t="shared" si="0"/>
        <v>0</v>
      </c>
      <c r="G10" s="31"/>
    </row>
    <row r="11" spans="1:10" ht="31.5" customHeight="1">
      <c r="A11" s="14">
        <v>6</v>
      </c>
      <c r="B11" s="15" t="s">
        <v>12</v>
      </c>
      <c r="C11" s="14" t="s">
        <v>6</v>
      </c>
      <c r="D11" s="14">
        <v>4</v>
      </c>
      <c r="E11" s="7">
        <v>0.5</v>
      </c>
      <c r="F11" s="8">
        <f t="shared" si="0"/>
        <v>2</v>
      </c>
      <c r="G11" s="31"/>
    </row>
    <row r="12" spans="1:10" ht="28.5" customHeight="1">
      <c r="A12" s="14">
        <v>7</v>
      </c>
      <c r="B12" s="15" t="s">
        <v>13</v>
      </c>
      <c r="C12" s="14" t="s">
        <v>14</v>
      </c>
      <c r="D12" s="14">
        <v>3</v>
      </c>
      <c r="E12" s="7">
        <v>0.5</v>
      </c>
      <c r="F12" s="8">
        <f t="shared" si="0"/>
        <v>1.5</v>
      </c>
      <c r="G12" s="9"/>
    </row>
    <row r="13" spans="1:10" ht="21" customHeight="1">
      <c r="A13" s="14">
        <v>8</v>
      </c>
      <c r="B13" s="15" t="s">
        <v>15</v>
      </c>
      <c r="C13" s="18" t="s">
        <v>16</v>
      </c>
      <c r="D13" s="14">
        <v>1</v>
      </c>
      <c r="E13" s="7">
        <v>1</v>
      </c>
      <c r="F13" s="8">
        <f t="shared" si="0"/>
        <v>1</v>
      </c>
      <c r="G13" s="9"/>
      <c r="I13" s="19"/>
    </row>
    <row r="14" spans="1:10" ht="21" customHeight="1">
      <c r="A14" s="14">
        <v>9</v>
      </c>
      <c r="B14" s="15" t="s">
        <v>23</v>
      </c>
      <c r="C14" s="18" t="s">
        <v>17</v>
      </c>
      <c r="D14" s="14">
        <v>4</v>
      </c>
      <c r="E14" s="7">
        <v>15</v>
      </c>
      <c r="F14" s="8">
        <f t="shared" si="0"/>
        <v>60</v>
      </c>
      <c r="G14" s="9"/>
    </row>
    <row r="15" spans="1:10" ht="21.75" customHeight="1">
      <c r="A15" s="14">
        <v>10</v>
      </c>
      <c r="B15" s="15" t="s">
        <v>24</v>
      </c>
      <c r="C15" s="18" t="s">
        <v>18</v>
      </c>
      <c r="D15" s="14">
        <v>1</v>
      </c>
      <c r="E15" s="7">
        <v>15</v>
      </c>
      <c r="F15" s="8">
        <f t="shared" si="0"/>
        <v>15</v>
      </c>
      <c r="G15" s="9"/>
    </row>
    <row r="16" spans="1:10" s="24" customFormat="1" ht="36" customHeight="1">
      <c r="A16" s="20"/>
      <c r="B16" s="21" t="s">
        <v>25</v>
      </c>
      <c r="C16" s="22" t="s">
        <v>18</v>
      </c>
      <c r="D16" s="20">
        <v>1</v>
      </c>
      <c r="E16" s="8">
        <f>SUM(F6:F15)</f>
        <v>401.6</v>
      </c>
      <c r="F16" s="8">
        <f>E16*10%</f>
        <v>40.160000000000004</v>
      </c>
      <c r="G16" s="23"/>
    </row>
    <row r="17" spans="1:12" ht="24" customHeight="1">
      <c r="A17" s="14"/>
      <c r="B17" s="40" t="s">
        <v>19</v>
      </c>
      <c r="C17" s="40"/>
      <c r="D17" s="40"/>
      <c r="E17" s="7"/>
      <c r="F17" s="25">
        <f>SUM(F6:F16)</f>
        <v>441.76000000000005</v>
      </c>
      <c r="G17" s="26" t="s">
        <v>34</v>
      </c>
      <c r="H17" s="27"/>
      <c r="I17" s="27"/>
      <c r="J17" s="27"/>
      <c r="K17" s="27"/>
      <c r="L17" s="27"/>
    </row>
    <row r="26" spans="1:12">
      <c r="F26" s="34">
        <f>15/415</f>
        <v>3.614457831325301E-2</v>
      </c>
    </row>
  </sheetData>
  <mergeCells count="3">
    <mergeCell ref="A3:G3"/>
    <mergeCell ref="A4:D4"/>
    <mergeCell ref="B17:D1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0"/>
  <sheetViews>
    <sheetView topLeftCell="A10" workbookViewId="0">
      <selection activeCell="F24" sqref="F24"/>
    </sheetView>
  </sheetViews>
  <sheetFormatPr defaultRowHeight="14.25"/>
  <cols>
    <col min="1" max="1" width="7.28515625" style="6" customWidth="1"/>
    <col min="2" max="2" width="45.28515625" style="5" customWidth="1"/>
    <col min="3" max="3" width="12.28515625" style="6" customWidth="1"/>
    <col min="4" max="4" width="12.42578125" style="6" customWidth="1"/>
    <col min="5" max="5" width="11.5703125" style="28" customWidth="1"/>
    <col min="6" max="6" width="13.42578125" style="29" customWidth="1"/>
    <col min="7" max="7" width="28.85546875" style="5" customWidth="1"/>
    <col min="8" max="9" width="9.140625" style="6"/>
    <col min="10" max="10" width="9.7109375" style="6" bestFit="1" customWidth="1"/>
    <col min="11" max="16384" width="9.140625" style="6"/>
  </cols>
  <sheetData>
    <row r="2" spans="1:10" ht="15.75" customHeight="1">
      <c r="A2" s="1"/>
      <c r="B2" s="2"/>
      <c r="C2" s="1"/>
      <c r="D2" s="1"/>
      <c r="E2" s="3"/>
      <c r="F2" s="4"/>
    </row>
    <row r="3" spans="1:10" ht="30.75" customHeight="1">
      <c r="A3" s="35" t="s">
        <v>29</v>
      </c>
      <c r="B3" s="36"/>
      <c r="C3" s="36"/>
      <c r="D3" s="36"/>
      <c r="E3" s="36"/>
      <c r="F3" s="36"/>
      <c r="G3" s="37"/>
    </row>
    <row r="4" spans="1:10" ht="15">
      <c r="A4" s="38"/>
      <c r="B4" s="39"/>
      <c r="C4" s="39"/>
      <c r="D4" s="39"/>
      <c r="E4" s="7"/>
      <c r="F4" s="8"/>
      <c r="G4" s="9"/>
    </row>
    <row r="5" spans="1:10" ht="36.75" customHeight="1">
      <c r="A5" s="10" t="s">
        <v>1</v>
      </c>
      <c r="B5" s="11" t="s">
        <v>2</v>
      </c>
      <c r="C5" s="10" t="s">
        <v>0</v>
      </c>
      <c r="D5" s="10" t="s">
        <v>3</v>
      </c>
      <c r="E5" s="12" t="s">
        <v>21</v>
      </c>
      <c r="F5" s="12" t="s">
        <v>22</v>
      </c>
      <c r="G5" s="13" t="s">
        <v>4</v>
      </c>
    </row>
    <row r="6" spans="1:10" ht="27" customHeight="1">
      <c r="A6" s="14">
        <v>1</v>
      </c>
      <c r="B6" s="15" t="s">
        <v>5</v>
      </c>
      <c r="C6" s="14" t="s">
        <v>6</v>
      </c>
      <c r="D6" s="33">
        <v>41</v>
      </c>
      <c r="E6" s="7">
        <v>4.2</v>
      </c>
      <c r="F6" s="8">
        <f>(E6*D6)</f>
        <v>172.20000000000002</v>
      </c>
      <c r="G6" s="31" t="s">
        <v>26</v>
      </c>
      <c r="J6" s="32"/>
    </row>
    <row r="7" spans="1:10" ht="29.25" customHeight="1">
      <c r="A7" s="14">
        <v>2</v>
      </c>
      <c r="B7" s="16" t="s">
        <v>7</v>
      </c>
      <c r="C7" s="14" t="s">
        <v>6</v>
      </c>
      <c r="D7" s="17">
        <v>14</v>
      </c>
      <c r="E7" s="7">
        <v>5.2</v>
      </c>
      <c r="F7" s="8">
        <f>(D7*E7)</f>
        <v>72.8</v>
      </c>
      <c r="G7" s="31"/>
    </row>
    <row r="8" spans="1:10" ht="33" customHeight="1">
      <c r="A8" s="14">
        <v>3</v>
      </c>
      <c r="B8" s="15" t="s">
        <v>8</v>
      </c>
      <c r="C8" s="14" t="s">
        <v>6</v>
      </c>
      <c r="D8" s="33">
        <v>28</v>
      </c>
      <c r="E8" s="7">
        <v>2.1</v>
      </c>
      <c r="F8" s="8">
        <f t="shared" ref="F8:F16" si="0">(E8*D8)</f>
        <v>58.800000000000004</v>
      </c>
      <c r="G8" s="31" t="s">
        <v>27</v>
      </c>
      <c r="J8" s="32"/>
    </row>
    <row r="9" spans="1:10" ht="18.75" customHeight="1">
      <c r="A9" s="14">
        <v>4</v>
      </c>
      <c r="B9" s="15" t="s">
        <v>9</v>
      </c>
      <c r="C9" s="14" t="s">
        <v>10</v>
      </c>
      <c r="D9" s="33">
        <v>4</v>
      </c>
      <c r="E9" s="7">
        <v>1.5</v>
      </c>
      <c r="F9" s="8">
        <f t="shared" si="0"/>
        <v>6</v>
      </c>
      <c r="G9" s="31" t="s">
        <v>28</v>
      </c>
    </row>
    <row r="10" spans="1:10" ht="20.25" customHeight="1">
      <c r="A10" s="14">
        <v>5</v>
      </c>
      <c r="B10" s="15" t="s">
        <v>11</v>
      </c>
      <c r="C10" s="14" t="s">
        <v>6</v>
      </c>
      <c r="D10" s="17">
        <v>1</v>
      </c>
      <c r="E10" s="7">
        <v>0</v>
      </c>
      <c r="F10" s="8">
        <f t="shared" si="0"/>
        <v>0</v>
      </c>
      <c r="G10" s="31"/>
    </row>
    <row r="11" spans="1:10" ht="31.5" customHeight="1">
      <c r="A11" s="14">
        <v>6</v>
      </c>
      <c r="B11" s="15" t="s">
        <v>12</v>
      </c>
      <c r="C11" s="14" t="s">
        <v>6</v>
      </c>
      <c r="D11" s="14">
        <v>4</v>
      </c>
      <c r="E11" s="7">
        <v>0.5</v>
      </c>
      <c r="F11" s="8">
        <f t="shared" si="0"/>
        <v>2</v>
      </c>
      <c r="G11" s="31"/>
    </row>
    <row r="12" spans="1:10" ht="28.5" customHeight="1">
      <c r="A12" s="14">
        <v>7</v>
      </c>
      <c r="B12" s="15" t="s">
        <v>13</v>
      </c>
      <c r="C12" s="14" t="s">
        <v>14</v>
      </c>
      <c r="D12" s="14">
        <v>3</v>
      </c>
      <c r="E12" s="7">
        <v>0.5</v>
      </c>
      <c r="F12" s="8">
        <f t="shared" si="0"/>
        <v>1.5</v>
      </c>
      <c r="G12" s="9"/>
    </row>
    <row r="13" spans="1:10" ht="21" customHeight="1">
      <c r="A13" s="14">
        <v>8</v>
      </c>
      <c r="B13" s="15" t="s">
        <v>15</v>
      </c>
      <c r="C13" s="18" t="s">
        <v>16</v>
      </c>
      <c r="D13" s="14">
        <v>1</v>
      </c>
      <c r="E13" s="7">
        <v>1</v>
      </c>
      <c r="F13" s="8">
        <f t="shared" si="0"/>
        <v>1</v>
      </c>
      <c r="G13" s="9"/>
      <c r="I13" s="19"/>
    </row>
    <row r="14" spans="1:10" ht="21" customHeight="1">
      <c r="A14" s="14">
        <v>9</v>
      </c>
      <c r="B14" s="15" t="s">
        <v>30</v>
      </c>
      <c r="C14" s="18" t="s">
        <v>17</v>
      </c>
      <c r="D14" s="14">
        <v>5</v>
      </c>
      <c r="E14" s="7">
        <v>15</v>
      </c>
      <c r="F14" s="8">
        <f t="shared" si="0"/>
        <v>75</v>
      </c>
      <c r="G14" s="9"/>
    </row>
    <row r="15" spans="1:10" ht="21.75" customHeight="1">
      <c r="A15" s="14">
        <v>10</v>
      </c>
      <c r="B15" s="15" t="s">
        <v>24</v>
      </c>
      <c r="C15" s="18" t="s">
        <v>18</v>
      </c>
      <c r="D15" s="14">
        <v>1</v>
      </c>
      <c r="E15" s="7">
        <v>15</v>
      </c>
      <c r="F15" s="8">
        <f t="shared" si="0"/>
        <v>15</v>
      </c>
      <c r="G15" s="9"/>
    </row>
    <row r="16" spans="1:10" ht="33.75" customHeight="1">
      <c r="A16" s="14">
        <v>11</v>
      </c>
      <c r="B16" s="15" t="s">
        <v>31</v>
      </c>
      <c r="C16" s="18" t="s">
        <v>32</v>
      </c>
      <c r="D16" s="14">
        <v>0.32</v>
      </c>
      <c r="E16" s="7">
        <v>50</v>
      </c>
      <c r="F16" s="8">
        <f t="shared" si="0"/>
        <v>16</v>
      </c>
      <c r="G16" s="9"/>
    </row>
    <row r="17" spans="1:12" s="24" customFormat="1" ht="36" customHeight="1">
      <c r="A17" s="30"/>
      <c r="B17" s="21" t="s">
        <v>25</v>
      </c>
      <c r="C17" s="22" t="s">
        <v>18</v>
      </c>
      <c r="D17" s="30">
        <v>1</v>
      </c>
      <c r="E17" s="8">
        <f>SUM(F6:F15)</f>
        <v>404.3</v>
      </c>
      <c r="F17" s="8">
        <f>E17*10%</f>
        <v>40.430000000000007</v>
      </c>
      <c r="G17" s="23"/>
    </row>
    <row r="18" spans="1:12" ht="24" customHeight="1">
      <c r="A18" s="14"/>
      <c r="B18" s="40" t="s">
        <v>19</v>
      </c>
      <c r="C18" s="40"/>
      <c r="D18" s="40"/>
      <c r="E18" s="7"/>
      <c r="F18" s="25">
        <f>SUM(F6:F17)</f>
        <v>460.73</v>
      </c>
      <c r="G18" s="26" t="s">
        <v>33</v>
      </c>
      <c r="H18" s="27"/>
      <c r="I18" s="27"/>
      <c r="J18" s="27"/>
      <c r="K18" s="27"/>
      <c r="L18" s="27"/>
    </row>
    <row r="20" spans="1:12">
      <c r="F20" s="29">
        <f>F18-F17-F15-F14</f>
        <v>330.3</v>
      </c>
    </row>
  </sheetData>
  <mergeCells count="3">
    <mergeCell ref="A3:G3"/>
    <mergeCell ref="A4:D4"/>
    <mergeCell ref="B18:D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BoQs</vt:lpstr>
      <vt:lpstr>Sheet1</vt:lpstr>
    </vt:vector>
  </TitlesOfParts>
  <Company>RCT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RCT</dc:creator>
  <cp:lastModifiedBy>TMutunga</cp:lastModifiedBy>
  <cp:lastPrinted>2010-09-03T15:21:55Z</cp:lastPrinted>
  <dcterms:created xsi:type="dcterms:W3CDTF">2000-11-08T08:03:48Z</dcterms:created>
  <dcterms:modified xsi:type="dcterms:W3CDTF">2013-10-11T11:31:58Z</dcterms:modified>
</cp:coreProperties>
</file>