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teja.varma.lv\Desktop\"/>
    </mc:Choice>
  </mc:AlternateContent>
  <xr:revisionPtr revIDLastSave="0" documentId="13_ncr:1_{2D7BE92A-311F-4ACD-8A6F-053441FA7241}" xr6:coauthVersionLast="47" xr6:coauthVersionMax="47" xr10:uidLastSave="{00000000-0000-0000-0000-000000000000}"/>
  <bookViews>
    <workbookView xWindow="-110" yWindow="-110" windowWidth="19420" windowHeight="10300" tabRatio="889" activeTab="8" autoFilterDateGrouping="0" xr2:uid="{00000000-000D-0000-FFFF-FFFF00000000}"/>
  </bookViews>
  <sheets>
    <sheet name="Sheet2" sheetId="28" r:id="rId1"/>
    <sheet name="Sheet6" sheetId="32" r:id="rId2"/>
    <sheet name="Sheet8" sheetId="34" r:id="rId3"/>
    <sheet name="Sheet9" sheetId="35" r:id="rId4"/>
    <sheet name="Sheet7" sheetId="33" r:id="rId5"/>
    <sheet name="answers" sheetId="29" r:id="rId6"/>
    <sheet name="Dashboard" sheetId="31" r:id="rId7"/>
    <sheet name="WO" sheetId="26" r:id="rId8"/>
    <sheet name="AdminLists" sheetId="10" r:id="rId9"/>
  </sheets>
  <definedNames>
    <definedName name="_xlnm._FilterDatabase" localSheetId="7" hidden="1">WO!$A$1:$X$1001</definedName>
    <definedName name="NativeTimeline_ReqDate">#N/A</definedName>
    <definedName name="PmtList">#REF!</definedName>
    <definedName name="Rate01">AdminLists!#REF!</definedName>
    <definedName name="Rate02">AdminLists!#REF!</definedName>
    <definedName name="ServList">#REF!</definedName>
    <definedName name="Slicer_Payment">#N/A</definedName>
    <definedName name="Slicer_Service">#N/A</definedName>
    <definedName name="Slicer_Techs">#N/A</definedName>
    <definedName name="TechList">#REF!</definedName>
    <definedName name="TechNum">#REF!</definedName>
    <definedName name="TechRate">#REF!</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29" l="1"/>
  <c r="X571" i="26"/>
  <c r="X574" i="26"/>
  <c r="X660" i="26"/>
  <c r="X661" i="26"/>
  <c r="X662" i="26"/>
  <c r="X766" i="26"/>
  <c r="X861" i="26"/>
  <c r="W3" i="26"/>
  <c r="X3" i="26" s="1"/>
  <c r="W4" i="26"/>
  <c r="X4" i="26" s="1"/>
  <c r="W5" i="26"/>
  <c r="X5" i="26" s="1"/>
  <c r="W6" i="26"/>
  <c r="X6" i="26" s="1"/>
  <c r="W7" i="26"/>
  <c r="X7" i="26" s="1"/>
  <c r="W8" i="26"/>
  <c r="X8" i="26" s="1"/>
  <c r="W9" i="26"/>
  <c r="X9" i="26" s="1"/>
  <c r="W10" i="26"/>
  <c r="X10" i="26" s="1"/>
  <c r="W11" i="26"/>
  <c r="X11" i="26" s="1"/>
  <c r="W12" i="26"/>
  <c r="X12" i="26" s="1"/>
  <c r="W13" i="26"/>
  <c r="X13" i="26" s="1"/>
  <c r="W14" i="26"/>
  <c r="X14" i="26" s="1"/>
  <c r="W15" i="26"/>
  <c r="X15" i="26" s="1"/>
  <c r="W16" i="26"/>
  <c r="X16" i="26" s="1"/>
  <c r="W17" i="26"/>
  <c r="X17" i="26" s="1"/>
  <c r="W18" i="26"/>
  <c r="X18" i="26" s="1"/>
  <c r="W19" i="26"/>
  <c r="X19" i="26" s="1"/>
  <c r="W20" i="26"/>
  <c r="X20" i="26" s="1"/>
  <c r="W21" i="26"/>
  <c r="X21" i="26" s="1"/>
  <c r="W22" i="26"/>
  <c r="X22" i="26" s="1"/>
  <c r="W23" i="26"/>
  <c r="X23" i="26" s="1"/>
  <c r="W24" i="26"/>
  <c r="X24" i="26" s="1"/>
  <c r="W25" i="26"/>
  <c r="X25" i="26" s="1"/>
  <c r="W26" i="26"/>
  <c r="X26" i="26" s="1"/>
  <c r="W27" i="26"/>
  <c r="X27" i="26" s="1"/>
  <c r="W28" i="26"/>
  <c r="X28" i="26" s="1"/>
  <c r="W29" i="26"/>
  <c r="X29" i="26" s="1"/>
  <c r="W30" i="26"/>
  <c r="X30" i="26" s="1"/>
  <c r="W31" i="26"/>
  <c r="X31" i="26" s="1"/>
  <c r="W32" i="26"/>
  <c r="X32" i="26" s="1"/>
  <c r="W33" i="26"/>
  <c r="X33" i="26" s="1"/>
  <c r="W34" i="26"/>
  <c r="X34" i="26" s="1"/>
  <c r="W35" i="26"/>
  <c r="X35" i="26" s="1"/>
  <c r="W36" i="26"/>
  <c r="X36" i="26" s="1"/>
  <c r="W37" i="26"/>
  <c r="X37" i="26" s="1"/>
  <c r="W38" i="26"/>
  <c r="X38" i="26" s="1"/>
  <c r="W39" i="26"/>
  <c r="X39" i="26" s="1"/>
  <c r="W40" i="26"/>
  <c r="X40" i="26" s="1"/>
  <c r="W41" i="26"/>
  <c r="X41" i="26" s="1"/>
  <c r="W42" i="26"/>
  <c r="X42" i="26" s="1"/>
  <c r="W43" i="26"/>
  <c r="X43" i="26" s="1"/>
  <c r="W44" i="26"/>
  <c r="X44" i="26" s="1"/>
  <c r="W45" i="26"/>
  <c r="X45" i="26" s="1"/>
  <c r="W46" i="26"/>
  <c r="X46" i="26" s="1"/>
  <c r="W47" i="26"/>
  <c r="X47" i="26" s="1"/>
  <c r="W48" i="26"/>
  <c r="X48" i="26" s="1"/>
  <c r="W49" i="26"/>
  <c r="X49" i="26" s="1"/>
  <c r="W50" i="26"/>
  <c r="X50" i="26" s="1"/>
  <c r="W51" i="26"/>
  <c r="X51" i="26" s="1"/>
  <c r="W52" i="26"/>
  <c r="X52" i="26" s="1"/>
  <c r="W53" i="26"/>
  <c r="X53" i="26" s="1"/>
  <c r="W54" i="26"/>
  <c r="X54" i="26" s="1"/>
  <c r="W55" i="26"/>
  <c r="X55" i="26" s="1"/>
  <c r="W56" i="26"/>
  <c r="X56" i="26" s="1"/>
  <c r="W57" i="26"/>
  <c r="X57" i="26" s="1"/>
  <c r="W58" i="26"/>
  <c r="X58" i="26" s="1"/>
  <c r="W59" i="26"/>
  <c r="X59" i="26" s="1"/>
  <c r="W60" i="26"/>
  <c r="X60" i="26" s="1"/>
  <c r="W61" i="26"/>
  <c r="X61" i="26" s="1"/>
  <c r="W62" i="26"/>
  <c r="X62" i="26" s="1"/>
  <c r="W63" i="26"/>
  <c r="X63" i="26" s="1"/>
  <c r="W64" i="26"/>
  <c r="X64" i="26" s="1"/>
  <c r="W65" i="26"/>
  <c r="X65" i="26" s="1"/>
  <c r="W66" i="26"/>
  <c r="X66" i="26" s="1"/>
  <c r="W67" i="26"/>
  <c r="X67" i="26" s="1"/>
  <c r="W68" i="26"/>
  <c r="X68" i="26" s="1"/>
  <c r="W69" i="26"/>
  <c r="X69" i="26" s="1"/>
  <c r="W70" i="26"/>
  <c r="X70" i="26" s="1"/>
  <c r="W71" i="26"/>
  <c r="X71" i="26" s="1"/>
  <c r="W72" i="26"/>
  <c r="X72" i="26" s="1"/>
  <c r="W73" i="26"/>
  <c r="X73" i="26" s="1"/>
  <c r="W74" i="26"/>
  <c r="X74" i="26" s="1"/>
  <c r="W75" i="26"/>
  <c r="X75" i="26" s="1"/>
  <c r="W76" i="26"/>
  <c r="X76" i="26" s="1"/>
  <c r="W77" i="26"/>
  <c r="X77" i="26" s="1"/>
  <c r="W78" i="26"/>
  <c r="X78" i="26" s="1"/>
  <c r="W79" i="26"/>
  <c r="X79" i="26" s="1"/>
  <c r="W80" i="26"/>
  <c r="X80" i="26" s="1"/>
  <c r="W81" i="26"/>
  <c r="X81" i="26" s="1"/>
  <c r="W82" i="26"/>
  <c r="X82" i="26" s="1"/>
  <c r="W83" i="26"/>
  <c r="X83" i="26" s="1"/>
  <c r="W84" i="26"/>
  <c r="X84" i="26" s="1"/>
  <c r="W85" i="26"/>
  <c r="X85" i="26" s="1"/>
  <c r="W86" i="26"/>
  <c r="X86" i="26" s="1"/>
  <c r="W87" i="26"/>
  <c r="X87" i="26" s="1"/>
  <c r="W88" i="26"/>
  <c r="X88" i="26" s="1"/>
  <c r="W89" i="26"/>
  <c r="X89" i="26" s="1"/>
  <c r="W90" i="26"/>
  <c r="X90" i="26" s="1"/>
  <c r="W91" i="26"/>
  <c r="X91" i="26" s="1"/>
  <c r="W92" i="26"/>
  <c r="X92" i="26" s="1"/>
  <c r="W93" i="26"/>
  <c r="X93" i="26" s="1"/>
  <c r="W94" i="26"/>
  <c r="X94" i="26" s="1"/>
  <c r="W95" i="26"/>
  <c r="X95" i="26" s="1"/>
  <c r="W96" i="26"/>
  <c r="X96" i="26" s="1"/>
  <c r="W97" i="26"/>
  <c r="X97" i="26" s="1"/>
  <c r="W98" i="26"/>
  <c r="X98" i="26" s="1"/>
  <c r="W99" i="26"/>
  <c r="X99" i="26" s="1"/>
  <c r="W100" i="26"/>
  <c r="X100" i="26" s="1"/>
  <c r="W101" i="26"/>
  <c r="X101" i="26" s="1"/>
  <c r="W102" i="26"/>
  <c r="X102" i="26" s="1"/>
  <c r="W103" i="26"/>
  <c r="X103" i="26" s="1"/>
  <c r="W104" i="26"/>
  <c r="X104" i="26" s="1"/>
  <c r="W105" i="26"/>
  <c r="X105" i="26" s="1"/>
  <c r="W106" i="26"/>
  <c r="X106" i="26" s="1"/>
  <c r="W107" i="26"/>
  <c r="X107" i="26" s="1"/>
  <c r="W108" i="26"/>
  <c r="X108" i="26" s="1"/>
  <c r="W109" i="26"/>
  <c r="X109" i="26" s="1"/>
  <c r="W110" i="26"/>
  <c r="X110" i="26" s="1"/>
  <c r="W111" i="26"/>
  <c r="X111" i="26" s="1"/>
  <c r="W112" i="26"/>
  <c r="X112" i="26" s="1"/>
  <c r="W113" i="26"/>
  <c r="X113" i="26" s="1"/>
  <c r="W114" i="26"/>
  <c r="X114" i="26" s="1"/>
  <c r="W115" i="26"/>
  <c r="X115" i="26" s="1"/>
  <c r="W116" i="26"/>
  <c r="X116" i="26" s="1"/>
  <c r="W117" i="26"/>
  <c r="X117" i="26" s="1"/>
  <c r="W118" i="26"/>
  <c r="X118" i="26" s="1"/>
  <c r="W119" i="26"/>
  <c r="X119" i="26" s="1"/>
  <c r="W120" i="26"/>
  <c r="X120" i="26" s="1"/>
  <c r="W121" i="26"/>
  <c r="X121" i="26" s="1"/>
  <c r="W122" i="26"/>
  <c r="X122" i="26" s="1"/>
  <c r="W123" i="26"/>
  <c r="X123" i="26" s="1"/>
  <c r="W124" i="26"/>
  <c r="X124" i="26" s="1"/>
  <c r="W125" i="26"/>
  <c r="X125" i="26" s="1"/>
  <c r="W126" i="26"/>
  <c r="X126" i="26" s="1"/>
  <c r="W127" i="26"/>
  <c r="X127" i="26" s="1"/>
  <c r="W128" i="26"/>
  <c r="X128" i="26" s="1"/>
  <c r="W129" i="26"/>
  <c r="X129" i="26" s="1"/>
  <c r="W130" i="26"/>
  <c r="X130" i="26" s="1"/>
  <c r="W131" i="26"/>
  <c r="X131" i="26" s="1"/>
  <c r="W132" i="26"/>
  <c r="X132" i="26" s="1"/>
  <c r="W133" i="26"/>
  <c r="X133" i="26" s="1"/>
  <c r="W134" i="26"/>
  <c r="X134" i="26" s="1"/>
  <c r="W135" i="26"/>
  <c r="X135" i="26" s="1"/>
  <c r="W136" i="26"/>
  <c r="X136" i="26" s="1"/>
  <c r="W137" i="26"/>
  <c r="X137" i="26" s="1"/>
  <c r="W138" i="26"/>
  <c r="X138" i="26" s="1"/>
  <c r="W139" i="26"/>
  <c r="X139" i="26" s="1"/>
  <c r="W140" i="26"/>
  <c r="X140" i="26" s="1"/>
  <c r="W141" i="26"/>
  <c r="X141" i="26" s="1"/>
  <c r="W142" i="26"/>
  <c r="X142" i="26" s="1"/>
  <c r="W143" i="26"/>
  <c r="X143" i="26" s="1"/>
  <c r="W144" i="26"/>
  <c r="X144" i="26" s="1"/>
  <c r="W145" i="26"/>
  <c r="X145" i="26" s="1"/>
  <c r="W146" i="26"/>
  <c r="X146" i="26" s="1"/>
  <c r="W147" i="26"/>
  <c r="X147" i="26" s="1"/>
  <c r="W148" i="26"/>
  <c r="X148" i="26" s="1"/>
  <c r="W149" i="26"/>
  <c r="X149" i="26" s="1"/>
  <c r="W150" i="26"/>
  <c r="X150" i="26" s="1"/>
  <c r="W151" i="26"/>
  <c r="X151" i="26" s="1"/>
  <c r="W152" i="26"/>
  <c r="X152" i="26" s="1"/>
  <c r="W153" i="26"/>
  <c r="X153" i="26" s="1"/>
  <c r="W154" i="26"/>
  <c r="X154" i="26" s="1"/>
  <c r="W155" i="26"/>
  <c r="X155" i="26" s="1"/>
  <c r="W156" i="26"/>
  <c r="X156" i="26" s="1"/>
  <c r="W157" i="26"/>
  <c r="X157" i="26" s="1"/>
  <c r="W158" i="26"/>
  <c r="X158" i="26" s="1"/>
  <c r="W159" i="26"/>
  <c r="X159" i="26" s="1"/>
  <c r="W160" i="26"/>
  <c r="X160" i="26" s="1"/>
  <c r="W161" i="26"/>
  <c r="X161" i="26" s="1"/>
  <c r="W162" i="26"/>
  <c r="X162" i="26" s="1"/>
  <c r="W163" i="26"/>
  <c r="X163" i="26" s="1"/>
  <c r="W164" i="26"/>
  <c r="X164" i="26" s="1"/>
  <c r="W165" i="26"/>
  <c r="X165" i="26" s="1"/>
  <c r="W166" i="26"/>
  <c r="X166" i="26" s="1"/>
  <c r="W167" i="26"/>
  <c r="X167" i="26" s="1"/>
  <c r="W168" i="26"/>
  <c r="X168" i="26" s="1"/>
  <c r="W169" i="26"/>
  <c r="X169" i="26" s="1"/>
  <c r="W170" i="26"/>
  <c r="X170" i="26" s="1"/>
  <c r="W171" i="26"/>
  <c r="X171" i="26" s="1"/>
  <c r="W172" i="26"/>
  <c r="X172" i="26" s="1"/>
  <c r="W173" i="26"/>
  <c r="X173" i="26" s="1"/>
  <c r="W174" i="26"/>
  <c r="X174" i="26" s="1"/>
  <c r="W175" i="26"/>
  <c r="X175" i="26" s="1"/>
  <c r="W176" i="26"/>
  <c r="X176" i="26" s="1"/>
  <c r="W177" i="26"/>
  <c r="X177" i="26" s="1"/>
  <c r="W178" i="26"/>
  <c r="X178" i="26" s="1"/>
  <c r="W179" i="26"/>
  <c r="X179" i="26" s="1"/>
  <c r="W180" i="26"/>
  <c r="X180" i="26" s="1"/>
  <c r="W181" i="26"/>
  <c r="X181" i="26" s="1"/>
  <c r="W182" i="26"/>
  <c r="X182" i="26" s="1"/>
  <c r="W183" i="26"/>
  <c r="X183" i="26" s="1"/>
  <c r="W184" i="26"/>
  <c r="X184" i="26" s="1"/>
  <c r="W185" i="26"/>
  <c r="X185" i="26" s="1"/>
  <c r="W186" i="26"/>
  <c r="X186" i="26" s="1"/>
  <c r="W187" i="26"/>
  <c r="X187" i="26" s="1"/>
  <c r="W188" i="26"/>
  <c r="X188" i="26" s="1"/>
  <c r="W189" i="26"/>
  <c r="X189" i="26" s="1"/>
  <c r="W190" i="26"/>
  <c r="X190" i="26" s="1"/>
  <c r="W191" i="26"/>
  <c r="X191" i="26" s="1"/>
  <c r="W192" i="26"/>
  <c r="X192" i="26" s="1"/>
  <c r="W193" i="26"/>
  <c r="X193" i="26" s="1"/>
  <c r="W194" i="26"/>
  <c r="X194" i="26" s="1"/>
  <c r="W195" i="26"/>
  <c r="X195" i="26" s="1"/>
  <c r="W196" i="26"/>
  <c r="X196" i="26" s="1"/>
  <c r="W197" i="26"/>
  <c r="X197" i="26" s="1"/>
  <c r="W198" i="26"/>
  <c r="X198" i="26" s="1"/>
  <c r="W199" i="26"/>
  <c r="X199" i="26" s="1"/>
  <c r="W200" i="26"/>
  <c r="X200" i="26" s="1"/>
  <c r="W201" i="26"/>
  <c r="X201" i="26" s="1"/>
  <c r="W202" i="26"/>
  <c r="X202" i="26" s="1"/>
  <c r="W203" i="26"/>
  <c r="X203" i="26" s="1"/>
  <c r="W204" i="26"/>
  <c r="X204" i="26" s="1"/>
  <c r="W205" i="26"/>
  <c r="X205" i="26" s="1"/>
  <c r="W206" i="26"/>
  <c r="X206" i="26" s="1"/>
  <c r="W207" i="26"/>
  <c r="X207" i="26" s="1"/>
  <c r="W208" i="26"/>
  <c r="X208" i="26" s="1"/>
  <c r="W209" i="26"/>
  <c r="X209" i="26" s="1"/>
  <c r="W210" i="26"/>
  <c r="X210" i="26" s="1"/>
  <c r="W211" i="26"/>
  <c r="X211" i="26" s="1"/>
  <c r="W212" i="26"/>
  <c r="X212" i="26" s="1"/>
  <c r="W213" i="26"/>
  <c r="X213" i="26" s="1"/>
  <c r="W214" i="26"/>
  <c r="X214" i="26" s="1"/>
  <c r="W215" i="26"/>
  <c r="X215" i="26" s="1"/>
  <c r="W216" i="26"/>
  <c r="X216" i="26" s="1"/>
  <c r="W217" i="26"/>
  <c r="X217" i="26" s="1"/>
  <c r="W218" i="26"/>
  <c r="X218" i="26" s="1"/>
  <c r="W219" i="26"/>
  <c r="X219" i="26" s="1"/>
  <c r="W220" i="26"/>
  <c r="X220" i="26" s="1"/>
  <c r="W221" i="26"/>
  <c r="X221" i="26" s="1"/>
  <c r="W222" i="26"/>
  <c r="X222" i="26" s="1"/>
  <c r="W223" i="26"/>
  <c r="X223" i="26" s="1"/>
  <c r="W224" i="26"/>
  <c r="X224" i="26" s="1"/>
  <c r="W225" i="26"/>
  <c r="X225" i="26" s="1"/>
  <c r="W226" i="26"/>
  <c r="X226" i="26" s="1"/>
  <c r="W227" i="26"/>
  <c r="X227" i="26" s="1"/>
  <c r="W228" i="26"/>
  <c r="X228" i="26" s="1"/>
  <c r="W229" i="26"/>
  <c r="X229" i="26" s="1"/>
  <c r="W230" i="26"/>
  <c r="X230" i="26" s="1"/>
  <c r="W231" i="26"/>
  <c r="X231" i="26" s="1"/>
  <c r="W232" i="26"/>
  <c r="X232" i="26" s="1"/>
  <c r="W233" i="26"/>
  <c r="X233" i="26" s="1"/>
  <c r="W234" i="26"/>
  <c r="X234" i="26" s="1"/>
  <c r="W235" i="26"/>
  <c r="X235" i="26" s="1"/>
  <c r="W236" i="26"/>
  <c r="X236" i="26" s="1"/>
  <c r="W237" i="26"/>
  <c r="X237" i="26" s="1"/>
  <c r="W238" i="26"/>
  <c r="X238" i="26" s="1"/>
  <c r="W239" i="26"/>
  <c r="X239" i="26" s="1"/>
  <c r="W240" i="26"/>
  <c r="X240" i="26" s="1"/>
  <c r="W241" i="26"/>
  <c r="X241" i="26" s="1"/>
  <c r="W242" i="26"/>
  <c r="X242" i="26" s="1"/>
  <c r="W243" i="26"/>
  <c r="X243" i="26" s="1"/>
  <c r="W244" i="26"/>
  <c r="X244" i="26" s="1"/>
  <c r="W245" i="26"/>
  <c r="X245" i="26" s="1"/>
  <c r="W246" i="26"/>
  <c r="X246" i="26" s="1"/>
  <c r="W247" i="26"/>
  <c r="X247" i="26" s="1"/>
  <c r="W248" i="26"/>
  <c r="X248" i="26" s="1"/>
  <c r="W249" i="26"/>
  <c r="X249" i="26" s="1"/>
  <c r="W250" i="26"/>
  <c r="X250" i="26" s="1"/>
  <c r="W251" i="26"/>
  <c r="X251" i="26" s="1"/>
  <c r="W252" i="26"/>
  <c r="X252" i="26" s="1"/>
  <c r="W253" i="26"/>
  <c r="X253" i="26" s="1"/>
  <c r="W254" i="26"/>
  <c r="X254" i="26" s="1"/>
  <c r="W255" i="26"/>
  <c r="X255" i="26" s="1"/>
  <c r="W256" i="26"/>
  <c r="X256" i="26" s="1"/>
  <c r="W257" i="26"/>
  <c r="X257" i="26" s="1"/>
  <c r="W258" i="26"/>
  <c r="X258" i="26" s="1"/>
  <c r="W259" i="26"/>
  <c r="X259" i="26" s="1"/>
  <c r="W260" i="26"/>
  <c r="X260" i="26" s="1"/>
  <c r="W261" i="26"/>
  <c r="X261" i="26" s="1"/>
  <c r="W262" i="26"/>
  <c r="X262" i="26" s="1"/>
  <c r="W263" i="26"/>
  <c r="X263" i="26" s="1"/>
  <c r="W264" i="26"/>
  <c r="X264" i="26" s="1"/>
  <c r="W265" i="26"/>
  <c r="X265" i="26" s="1"/>
  <c r="W266" i="26"/>
  <c r="X266" i="26" s="1"/>
  <c r="W267" i="26"/>
  <c r="X267" i="26" s="1"/>
  <c r="W268" i="26"/>
  <c r="X268" i="26" s="1"/>
  <c r="W269" i="26"/>
  <c r="X269" i="26" s="1"/>
  <c r="W270" i="26"/>
  <c r="X270" i="26" s="1"/>
  <c r="W271" i="26"/>
  <c r="X271" i="26" s="1"/>
  <c r="W272" i="26"/>
  <c r="X272" i="26" s="1"/>
  <c r="W273" i="26"/>
  <c r="X273" i="26" s="1"/>
  <c r="W274" i="26"/>
  <c r="X274" i="26" s="1"/>
  <c r="W275" i="26"/>
  <c r="X275" i="26" s="1"/>
  <c r="W276" i="26"/>
  <c r="X276" i="26" s="1"/>
  <c r="W277" i="26"/>
  <c r="X277" i="26" s="1"/>
  <c r="W278" i="26"/>
  <c r="X278" i="26" s="1"/>
  <c r="W279" i="26"/>
  <c r="X279" i="26" s="1"/>
  <c r="W280" i="26"/>
  <c r="X280" i="26" s="1"/>
  <c r="W281" i="26"/>
  <c r="X281" i="26" s="1"/>
  <c r="W282" i="26"/>
  <c r="X282" i="26" s="1"/>
  <c r="W283" i="26"/>
  <c r="X283" i="26" s="1"/>
  <c r="W284" i="26"/>
  <c r="X284" i="26" s="1"/>
  <c r="W285" i="26"/>
  <c r="X285" i="26" s="1"/>
  <c r="W286" i="26"/>
  <c r="X286" i="26" s="1"/>
  <c r="W287" i="26"/>
  <c r="X287" i="26" s="1"/>
  <c r="W288" i="26"/>
  <c r="X288" i="26" s="1"/>
  <c r="W289" i="26"/>
  <c r="X289" i="26" s="1"/>
  <c r="W290" i="26"/>
  <c r="X290" i="26" s="1"/>
  <c r="W291" i="26"/>
  <c r="X291" i="26" s="1"/>
  <c r="W292" i="26"/>
  <c r="X292" i="26" s="1"/>
  <c r="W293" i="26"/>
  <c r="X293" i="26" s="1"/>
  <c r="W294" i="26"/>
  <c r="X294" i="26" s="1"/>
  <c r="W295" i="26"/>
  <c r="X295" i="26" s="1"/>
  <c r="W296" i="26"/>
  <c r="X296" i="26" s="1"/>
  <c r="W297" i="26"/>
  <c r="X297" i="26" s="1"/>
  <c r="W298" i="26"/>
  <c r="X298" i="26" s="1"/>
  <c r="W299" i="26"/>
  <c r="X299" i="26" s="1"/>
  <c r="W300" i="26"/>
  <c r="X300" i="26" s="1"/>
  <c r="W301" i="26"/>
  <c r="X301" i="26" s="1"/>
  <c r="W302" i="26"/>
  <c r="X302" i="26" s="1"/>
  <c r="W303" i="26"/>
  <c r="X303" i="26" s="1"/>
  <c r="W304" i="26"/>
  <c r="X304" i="26" s="1"/>
  <c r="W305" i="26"/>
  <c r="X305" i="26" s="1"/>
  <c r="W306" i="26"/>
  <c r="X306" i="26" s="1"/>
  <c r="W307" i="26"/>
  <c r="X307" i="26" s="1"/>
  <c r="W308" i="26"/>
  <c r="X308" i="26" s="1"/>
  <c r="W309" i="26"/>
  <c r="X309" i="26" s="1"/>
  <c r="W310" i="26"/>
  <c r="X310" i="26" s="1"/>
  <c r="W311" i="26"/>
  <c r="X311" i="26" s="1"/>
  <c r="W312" i="26"/>
  <c r="X312" i="26" s="1"/>
  <c r="W313" i="26"/>
  <c r="X313" i="26" s="1"/>
  <c r="W314" i="26"/>
  <c r="X314" i="26" s="1"/>
  <c r="W315" i="26"/>
  <c r="X315" i="26" s="1"/>
  <c r="W316" i="26"/>
  <c r="X316" i="26" s="1"/>
  <c r="W317" i="26"/>
  <c r="X317" i="26" s="1"/>
  <c r="W318" i="26"/>
  <c r="X318" i="26" s="1"/>
  <c r="W319" i="26"/>
  <c r="X319" i="26" s="1"/>
  <c r="W320" i="26"/>
  <c r="X320" i="26" s="1"/>
  <c r="W321" i="26"/>
  <c r="X321" i="26" s="1"/>
  <c r="W322" i="26"/>
  <c r="X322" i="26" s="1"/>
  <c r="W323" i="26"/>
  <c r="X323" i="26" s="1"/>
  <c r="W324" i="26"/>
  <c r="X324" i="26" s="1"/>
  <c r="W325" i="26"/>
  <c r="X325" i="26" s="1"/>
  <c r="W326" i="26"/>
  <c r="X326" i="26" s="1"/>
  <c r="W327" i="26"/>
  <c r="X327" i="26" s="1"/>
  <c r="W328" i="26"/>
  <c r="X328" i="26" s="1"/>
  <c r="W329" i="26"/>
  <c r="X329" i="26" s="1"/>
  <c r="W330" i="26"/>
  <c r="X330" i="26" s="1"/>
  <c r="W331" i="26"/>
  <c r="X331" i="26" s="1"/>
  <c r="W332" i="26"/>
  <c r="X332" i="26" s="1"/>
  <c r="W333" i="26"/>
  <c r="X333" i="26" s="1"/>
  <c r="W334" i="26"/>
  <c r="X334" i="26" s="1"/>
  <c r="W335" i="26"/>
  <c r="X335" i="26" s="1"/>
  <c r="W336" i="26"/>
  <c r="X336" i="26" s="1"/>
  <c r="W337" i="26"/>
  <c r="X337" i="26" s="1"/>
  <c r="W338" i="26"/>
  <c r="X338" i="26" s="1"/>
  <c r="W339" i="26"/>
  <c r="X339" i="26" s="1"/>
  <c r="W340" i="26"/>
  <c r="X340" i="26" s="1"/>
  <c r="W341" i="26"/>
  <c r="X341" i="26" s="1"/>
  <c r="W342" i="26"/>
  <c r="X342" i="26" s="1"/>
  <c r="W343" i="26"/>
  <c r="X343" i="26" s="1"/>
  <c r="W344" i="26"/>
  <c r="X344" i="26" s="1"/>
  <c r="W345" i="26"/>
  <c r="X345" i="26" s="1"/>
  <c r="W346" i="26"/>
  <c r="X346" i="26" s="1"/>
  <c r="W347" i="26"/>
  <c r="X347" i="26" s="1"/>
  <c r="W348" i="26"/>
  <c r="X348" i="26" s="1"/>
  <c r="W349" i="26"/>
  <c r="X349" i="26" s="1"/>
  <c r="W350" i="26"/>
  <c r="X350" i="26" s="1"/>
  <c r="W351" i="26"/>
  <c r="X351" i="26" s="1"/>
  <c r="W352" i="26"/>
  <c r="X352" i="26" s="1"/>
  <c r="W353" i="26"/>
  <c r="X353" i="26" s="1"/>
  <c r="W354" i="26"/>
  <c r="X354" i="26" s="1"/>
  <c r="W355" i="26"/>
  <c r="X355" i="26" s="1"/>
  <c r="W356" i="26"/>
  <c r="X356" i="26" s="1"/>
  <c r="W357" i="26"/>
  <c r="X357" i="26" s="1"/>
  <c r="W358" i="26"/>
  <c r="X358" i="26" s="1"/>
  <c r="W359" i="26"/>
  <c r="X359" i="26" s="1"/>
  <c r="W360" i="26"/>
  <c r="X360" i="26" s="1"/>
  <c r="W361" i="26"/>
  <c r="X361" i="26" s="1"/>
  <c r="W362" i="26"/>
  <c r="X362" i="26" s="1"/>
  <c r="W363" i="26"/>
  <c r="X363" i="26" s="1"/>
  <c r="W364" i="26"/>
  <c r="X364" i="26" s="1"/>
  <c r="W365" i="26"/>
  <c r="X365" i="26" s="1"/>
  <c r="W366" i="26"/>
  <c r="X366" i="26" s="1"/>
  <c r="W367" i="26"/>
  <c r="X367" i="26" s="1"/>
  <c r="W368" i="26"/>
  <c r="X368" i="26" s="1"/>
  <c r="W369" i="26"/>
  <c r="X369" i="26" s="1"/>
  <c r="W370" i="26"/>
  <c r="X370" i="26" s="1"/>
  <c r="W371" i="26"/>
  <c r="X371" i="26" s="1"/>
  <c r="W372" i="26"/>
  <c r="X372" i="26" s="1"/>
  <c r="W373" i="26"/>
  <c r="X373" i="26" s="1"/>
  <c r="W374" i="26"/>
  <c r="X374" i="26" s="1"/>
  <c r="W375" i="26"/>
  <c r="X375" i="26" s="1"/>
  <c r="W376" i="26"/>
  <c r="X376" i="26" s="1"/>
  <c r="W377" i="26"/>
  <c r="X377" i="26" s="1"/>
  <c r="W378" i="26"/>
  <c r="X378" i="26" s="1"/>
  <c r="W379" i="26"/>
  <c r="X379" i="26" s="1"/>
  <c r="W380" i="26"/>
  <c r="X380" i="26" s="1"/>
  <c r="W381" i="26"/>
  <c r="X381" i="26" s="1"/>
  <c r="W382" i="26"/>
  <c r="X382" i="26" s="1"/>
  <c r="W383" i="26"/>
  <c r="X383" i="26" s="1"/>
  <c r="W384" i="26"/>
  <c r="X384" i="26" s="1"/>
  <c r="W385" i="26"/>
  <c r="X385" i="26" s="1"/>
  <c r="W386" i="26"/>
  <c r="X386" i="26" s="1"/>
  <c r="W387" i="26"/>
  <c r="X387" i="26" s="1"/>
  <c r="W388" i="26"/>
  <c r="X388" i="26" s="1"/>
  <c r="W389" i="26"/>
  <c r="X389" i="26" s="1"/>
  <c r="W390" i="26"/>
  <c r="X390" i="26" s="1"/>
  <c r="W391" i="26"/>
  <c r="X391" i="26" s="1"/>
  <c r="W392" i="26"/>
  <c r="X392" i="26" s="1"/>
  <c r="W393" i="26"/>
  <c r="X393" i="26" s="1"/>
  <c r="W394" i="26"/>
  <c r="X394" i="26" s="1"/>
  <c r="W395" i="26"/>
  <c r="X395" i="26" s="1"/>
  <c r="W396" i="26"/>
  <c r="X396" i="26" s="1"/>
  <c r="W397" i="26"/>
  <c r="X397" i="26" s="1"/>
  <c r="W398" i="26"/>
  <c r="X398" i="26" s="1"/>
  <c r="W399" i="26"/>
  <c r="X399" i="26" s="1"/>
  <c r="W400" i="26"/>
  <c r="X400" i="26" s="1"/>
  <c r="W401" i="26"/>
  <c r="X401" i="26" s="1"/>
  <c r="W402" i="26"/>
  <c r="X402" i="26" s="1"/>
  <c r="W403" i="26"/>
  <c r="X403" i="26" s="1"/>
  <c r="W404" i="26"/>
  <c r="X404" i="26" s="1"/>
  <c r="W405" i="26"/>
  <c r="X405" i="26" s="1"/>
  <c r="W406" i="26"/>
  <c r="X406" i="26" s="1"/>
  <c r="W407" i="26"/>
  <c r="X407" i="26" s="1"/>
  <c r="W408" i="26"/>
  <c r="X408" i="26" s="1"/>
  <c r="W409" i="26"/>
  <c r="X409" i="26" s="1"/>
  <c r="W410" i="26"/>
  <c r="X410" i="26" s="1"/>
  <c r="W411" i="26"/>
  <c r="X411" i="26" s="1"/>
  <c r="W412" i="26"/>
  <c r="X412" i="26" s="1"/>
  <c r="W413" i="26"/>
  <c r="X413" i="26" s="1"/>
  <c r="W414" i="26"/>
  <c r="X414" i="26" s="1"/>
  <c r="W415" i="26"/>
  <c r="X415" i="26" s="1"/>
  <c r="W416" i="26"/>
  <c r="X416" i="26" s="1"/>
  <c r="W417" i="26"/>
  <c r="X417" i="26" s="1"/>
  <c r="W418" i="26"/>
  <c r="X418" i="26" s="1"/>
  <c r="W419" i="26"/>
  <c r="X419" i="26" s="1"/>
  <c r="W420" i="26"/>
  <c r="X420" i="26" s="1"/>
  <c r="W421" i="26"/>
  <c r="X421" i="26" s="1"/>
  <c r="W422" i="26"/>
  <c r="X422" i="26" s="1"/>
  <c r="W423" i="26"/>
  <c r="X423" i="26" s="1"/>
  <c r="W424" i="26"/>
  <c r="X424" i="26" s="1"/>
  <c r="W425" i="26"/>
  <c r="X425" i="26" s="1"/>
  <c r="W426" i="26"/>
  <c r="X426" i="26" s="1"/>
  <c r="W427" i="26"/>
  <c r="X427" i="26" s="1"/>
  <c r="W428" i="26"/>
  <c r="X428" i="26" s="1"/>
  <c r="W429" i="26"/>
  <c r="X429" i="26" s="1"/>
  <c r="W430" i="26"/>
  <c r="X430" i="26" s="1"/>
  <c r="W431" i="26"/>
  <c r="X431" i="26" s="1"/>
  <c r="W432" i="26"/>
  <c r="X432" i="26" s="1"/>
  <c r="W433" i="26"/>
  <c r="X433" i="26" s="1"/>
  <c r="W434" i="26"/>
  <c r="X434" i="26" s="1"/>
  <c r="W435" i="26"/>
  <c r="X435" i="26" s="1"/>
  <c r="W436" i="26"/>
  <c r="X436" i="26" s="1"/>
  <c r="W437" i="26"/>
  <c r="X437" i="26" s="1"/>
  <c r="W438" i="26"/>
  <c r="X438" i="26" s="1"/>
  <c r="W439" i="26"/>
  <c r="X439" i="26" s="1"/>
  <c r="W440" i="26"/>
  <c r="X440" i="26" s="1"/>
  <c r="W441" i="26"/>
  <c r="X441" i="26" s="1"/>
  <c r="W442" i="26"/>
  <c r="X442" i="26" s="1"/>
  <c r="W443" i="26"/>
  <c r="X443" i="26" s="1"/>
  <c r="W444" i="26"/>
  <c r="X444" i="26" s="1"/>
  <c r="W445" i="26"/>
  <c r="X445" i="26" s="1"/>
  <c r="W446" i="26"/>
  <c r="X446" i="26" s="1"/>
  <c r="W447" i="26"/>
  <c r="X447" i="26" s="1"/>
  <c r="W448" i="26"/>
  <c r="X448" i="26" s="1"/>
  <c r="W449" i="26"/>
  <c r="X449" i="26" s="1"/>
  <c r="W450" i="26"/>
  <c r="X450" i="26" s="1"/>
  <c r="W451" i="26"/>
  <c r="X451" i="26" s="1"/>
  <c r="W452" i="26"/>
  <c r="X452" i="26" s="1"/>
  <c r="W453" i="26"/>
  <c r="X453" i="26" s="1"/>
  <c r="W454" i="26"/>
  <c r="X454" i="26" s="1"/>
  <c r="W455" i="26"/>
  <c r="X455" i="26" s="1"/>
  <c r="W456" i="26"/>
  <c r="X456" i="26" s="1"/>
  <c r="W457" i="26"/>
  <c r="X457" i="26" s="1"/>
  <c r="W458" i="26"/>
  <c r="X458" i="26" s="1"/>
  <c r="W459" i="26"/>
  <c r="X459" i="26" s="1"/>
  <c r="W460" i="26"/>
  <c r="X460" i="26" s="1"/>
  <c r="W461" i="26"/>
  <c r="X461" i="26" s="1"/>
  <c r="W462" i="26"/>
  <c r="X462" i="26" s="1"/>
  <c r="W463" i="26"/>
  <c r="X463" i="26" s="1"/>
  <c r="W464" i="26"/>
  <c r="X464" i="26" s="1"/>
  <c r="W465" i="26"/>
  <c r="X465" i="26" s="1"/>
  <c r="W466" i="26"/>
  <c r="X466" i="26" s="1"/>
  <c r="W467" i="26"/>
  <c r="X467" i="26" s="1"/>
  <c r="W468" i="26"/>
  <c r="X468" i="26" s="1"/>
  <c r="W469" i="26"/>
  <c r="X469" i="26" s="1"/>
  <c r="W470" i="26"/>
  <c r="X470" i="26" s="1"/>
  <c r="W471" i="26"/>
  <c r="X471" i="26" s="1"/>
  <c r="W472" i="26"/>
  <c r="X472" i="26" s="1"/>
  <c r="W473" i="26"/>
  <c r="X473" i="26" s="1"/>
  <c r="W474" i="26"/>
  <c r="X474" i="26" s="1"/>
  <c r="W475" i="26"/>
  <c r="X475" i="26" s="1"/>
  <c r="W476" i="26"/>
  <c r="X476" i="26" s="1"/>
  <c r="W477" i="26"/>
  <c r="X477" i="26" s="1"/>
  <c r="W478" i="26"/>
  <c r="X478" i="26" s="1"/>
  <c r="W479" i="26"/>
  <c r="X479" i="26" s="1"/>
  <c r="W480" i="26"/>
  <c r="X480" i="26" s="1"/>
  <c r="W481" i="26"/>
  <c r="X481" i="26" s="1"/>
  <c r="W482" i="26"/>
  <c r="X482" i="26" s="1"/>
  <c r="W483" i="26"/>
  <c r="X483" i="26" s="1"/>
  <c r="W484" i="26"/>
  <c r="X484" i="26" s="1"/>
  <c r="W485" i="26"/>
  <c r="X485" i="26" s="1"/>
  <c r="W486" i="26"/>
  <c r="X486" i="26" s="1"/>
  <c r="W487" i="26"/>
  <c r="X487" i="26" s="1"/>
  <c r="W488" i="26"/>
  <c r="X488" i="26" s="1"/>
  <c r="W489" i="26"/>
  <c r="X489" i="26" s="1"/>
  <c r="W490" i="26"/>
  <c r="X490" i="26" s="1"/>
  <c r="W491" i="26"/>
  <c r="X491" i="26" s="1"/>
  <c r="W492" i="26"/>
  <c r="X492" i="26" s="1"/>
  <c r="W493" i="26"/>
  <c r="X493" i="26" s="1"/>
  <c r="W494" i="26"/>
  <c r="X494" i="26" s="1"/>
  <c r="W495" i="26"/>
  <c r="X495" i="26" s="1"/>
  <c r="W496" i="26"/>
  <c r="X496" i="26" s="1"/>
  <c r="W497" i="26"/>
  <c r="X497" i="26" s="1"/>
  <c r="W498" i="26"/>
  <c r="X498" i="26" s="1"/>
  <c r="W499" i="26"/>
  <c r="X499" i="26" s="1"/>
  <c r="W500" i="26"/>
  <c r="X500" i="26" s="1"/>
  <c r="W501" i="26"/>
  <c r="X501" i="26" s="1"/>
  <c r="W502" i="26"/>
  <c r="X502" i="26" s="1"/>
  <c r="W503" i="26"/>
  <c r="X503" i="26" s="1"/>
  <c r="W504" i="26"/>
  <c r="X504" i="26" s="1"/>
  <c r="W505" i="26"/>
  <c r="X505" i="26" s="1"/>
  <c r="W506" i="26"/>
  <c r="X506" i="26" s="1"/>
  <c r="W507" i="26"/>
  <c r="X507" i="26" s="1"/>
  <c r="W508" i="26"/>
  <c r="X508" i="26" s="1"/>
  <c r="W509" i="26"/>
  <c r="X509" i="26" s="1"/>
  <c r="W510" i="26"/>
  <c r="X510" i="26" s="1"/>
  <c r="W511" i="26"/>
  <c r="X511" i="26" s="1"/>
  <c r="W512" i="26"/>
  <c r="X512" i="26" s="1"/>
  <c r="W513" i="26"/>
  <c r="X513" i="26" s="1"/>
  <c r="W514" i="26"/>
  <c r="X514" i="26" s="1"/>
  <c r="W515" i="26"/>
  <c r="X515" i="26" s="1"/>
  <c r="W516" i="26"/>
  <c r="X516" i="26" s="1"/>
  <c r="W517" i="26"/>
  <c r="X517" i="26" s="1"/>
  <c r="W518" i="26"/>
  <c r="X518" i="26" s="1"/>
  <c r="W519" i="26"/>
  <c r="X519" i="26" s="1"/>
  <c r="W520" i="26"/>
  <c r="X520" i="26" s="1"/>
  <c r="W521" i="26"/>
  <c r="X521" i="26" s="1"/>
  <c r="W522" i="26"/>
  <c r="X522" i="26" s="1"/>
  <c r="W523" i="26"/>
  <c r="X523" i="26" s="1"/>
  <c r="W524" i="26"/>
  <c r="X524" i="26" s="1"/>
  <c r="W525" i="26"/>
  <c r="X525" i="26" s="1"/>
  <c r="W526" i="26"/>
  <c r="X526" i="26" s="1"/>
  <c r="W527" i="26"/>
  <c r="X527" i="26" s="1"/>
  <c r="W528" i="26"/>
  <c r="X528" i="26" s="1"/>
  <c r="W529" i="26"/>
  <c r="X529" i="26" s="1"/>
  <c r="W530" i="26"/>
  <c r="X530" i="26" s="1"/>
  <c r="W531" i="26"/>
  <c r="X531" i="26" s="1"/>
  <c r="W532" i="26"/>
  <c r="X532" i="26" s="1"/>
  <c r="W533" i="26"/>
  <c r="X533" i="26" s="1"/>
  <c r="W534" i="26"/>
  <c r="X534" i="26" s="1"/>
  <c r="W535" i="26"/>
  <c r="X535" i="26" s="1"/>
  <c r="W536" i="26"/>
  <c r="X536" i="26" s="1"/>
  <c r="W537" i="26"/>
  <c r="X537" i="26" s="1"/>
  <c r="W538" i="26"/>
  <c r="X538" i="26" s="1"/>
  <c r="W539" i="26"/>
  <c r="X539" i="26" s="1"/>
  <c r="W540" i="26"/>
  <c r="X540" i="26" s="1"/>
  <c r="W541" i="26"/>
  <c r="X541" i="26" s="1"/>
  <c r="W542" i="26"/>
  <c r="X542" i="26" s="1"/>
  <c r="W543" i="26"/>
  <c r="X543" i="26" s="1"/>
  <c r="W544" i="26"/>
  <c r="X544" i="26" s="1"/>
  <c r="W545" i="26"/>
  <c r="X545" i="26" s="1"/>
  <c r="W546" i="26"/>
  <c r="X546" i="26" s="1"/>
  <c r="W547" i="26"/>
  <c r="X547" i="26" s="1"/>
  <c r="W548" i="26"/>
  <c r="X548" i="26" s="1"/>
  <c r="W549" i="26"/>
  <c r="X549" i="26" s="1"/>
  <c r="W550" i="26"/>
  <c r="X550" i="26" s="1"/>
  <c r="W551" i="26"/>
  <c r="X551" i="26" s="1"/>
  <c r="W552" i="26"/>
  <c r="X552" i="26" s="1"/>
  <c r="W553" i="26"/>
  <c r="X553" i="26" s="1"/>
  <c r="W554" i="26"/>
  <c r="X554" i="26" s="1"/>
  <c r="W555" i="26"/>
  <c r="X555" i="26" s="1"/>
  <c r="W556" i="26"/>
  <c r="X556" i="26" s="1"/>
  <c r="W557" i="26"/>
  <c r="X557" i="26" s="1"/>
  <c r="W558" i="26"/>
  <c r="X558" i="26" s="1"/>
  <c r="W559" i="26"/>
  <c r="X559" i="26" s="1"/>
  <c r="W560" i="26"/>
  <c r="X560" i="26" s="1"/>
  <c r="W561" i="26"/>
  <c r="X561" i="26" s="1"/>
  <c r="W562" i="26"/>
  <c r="X562" i="26" s="1"/>
  <c r="W563" i="26"/>
  <c r="X563" i="26" s="1"/>
  <c r="W564" i="26"/>
  <c r="X564" i="26" s="1"/>
  <c r="W565" i="26"/>
  <c r="X565" i="26" s="1"/>
  <c r="W566" i="26"/>
  <c r="X566" i="26" s="1"/>
  <c r="W567" i="26"/>
  <c r="X567" i="26" s="1"/>
  <c r="W568" i="26"/>
  <c r="X568" i="26" s="1"/>
  <c r="W569" i="26"/>
  <c r="X569" i="26" s="1"/>
  <c r="W570" i="26"/>
  <c r="X570" i="26" s="1"/>
  <c r="W571" i="26"/>
  <c r="W572" i="26"/>
  <c r="X572" i="26" s="1"/>
  <c r="W573" i="26"/>
  <c r="X573" i="26" s="1"/>
  <c r="W574" i="26"/>
  <c r="W575" i="26"/>
  <c r="X575" i="26" s="1"/>
  <c r="W576" i="26"/>
  <c r="X576" i="26" s="1"/>
  <c r="W577" i="26"/>
  <c r="X577" i="26" s="1"/>
  <c r="W578" i="26"/>
  <c r="X578" i="26" s="1"/>
  <c r="W579" i="26"/>
  <c r="X579" i="26" s="1"/>
  <c r="W580" i="26"/>
  <c r="X580" i="26" s="1"/>
  <c r="W581" i="26"/>
  <c r="X581" i="26" s="1"/>
  <c r="W582" i="26"/>
  <c r="X582" i="26" s="1"/>
  <c r="W583" i="26"/>
  <c r="X583" i="26" s="1"/>
  <c r="W584" i="26"/>
  <c r="X584" i="26" s="1"/>
  <c r="W585" i="26"/>
  <c r="X585" i="26" s="1"/>
  <c r="W586" i="26"/>
  <c r="X586" i="26" s="1"/>
  <c r="W587" i="26"/>
  <c r="X587" i="26" s="1"/>
  <c r="W588" i="26"/>
  <c r="X588" i="26" s="1"/>
  <c r="W589" i="26"/>
  <c r="X589" i="26" s="1"/>
  <c r="W590" i="26"/>
  <c r="X590" i="26" s="1"/>
  <c r="W591" i="26"/>
  <c r="X591" i="26" s="1"/>
  <c r="W592" i="26"/>
  <c r="X592" i="26" s="1"/>
  <c r="W593" i="26"/>
  <c r="X593" i="26" s="1"/>
  <c r="W594" i="26"/>
  <c r="X594" i="26" s="1"/>
  <c r="W595" i="26"/>
  <c r="X595" i="26" s="1"/>
  <c r="W596" i="26"/>
  <c r="X596" i="26" s="1"/>
  <c r="W597" i="26"/>
  <c r="X597" i="26" s="1"/>
  <c r="W598" i="26"/>
  <c r="X598" i="26" s="1"/>
  <c r="W599" i="26"/>
  <c r="X599" i="26" s="1"/>
  <c r="W600" i="26"/>
  <c r="X600" i="26" s="1"/>
  <c r="W601" i="26"/>
  <c r="X601" i="26" s="1"/>
  <c r="W602" i="26"/>
  <c r="X602" i="26" s="1"/>
  <c r="W603" i="26"/>
  <c r="X603" i="26" s="1"/>
  <c r="W604" i="26"/>
  <c r="X604" i="26" s="1"/>
  <c r="W605" i="26"/>
  <c r="X605" i="26" s="1"/>
  <c r="W606" i="26"/>
  <c r="X606" i="26" s="1"/>
  <c r="W607" i="26"/>
  <c r="X607" i="26" s="1"/>
  <c r="W608" i="26"/>
  <c r="X608" i="26" s="1"/>
  <c r="W609" i="26"/>
  <c r="X609" i="26" s="1"/>
  <c r="W610" i="26"/>
  <c r="X610" i="26" s="1"/>
  <c r="W611" i="26"/>
  <c r="X611" i="26" s="1"/>
  <c r="W612" i="26"/>
  <c r="X612" i="26" s="1"/>
  <c r="W613" i="26"/>
  <c r="X613" i="26" s="1"/>
  <c r="W614" i="26"/>
  <c r="X614" i="26" s="1"/>
  <c r="W615" i="26"/>
  <c r="X615" i="26" s="1"/>
  <c r="W616" i="26"/>
  <c r="X616" i="26" s="1"/>
  <c r="W617" i="26"/>
  <c r="X617" i="26" s="1"/>
  <c r="W618" i="26"/>
  <c r="X618" i="26" s="1"/>
  <c r="W619" i="26"/>
  <c r="X619" i="26" s="1"/>
  <c r="W620" i="26"/>
  <c r="X620" i="26" s="1"/>
  <c r="W621" i="26"/>
  <c r="X621" i="26" s="1"/>
  <c r="W622" i="26"/>
  <c r="X622" i="26" s="1"/>
  <c r="W623" i="26"/>
  <c r="X623" i="26" s="1"/>
  <c r="W624" i="26"/>
  <c r="X624" i="26" s="1"/>
  <c r="W625" i="26"/>
  <c r="X625" i="26" s="1"/>
  <c r="W626" i="26"/>
  <c r="X626" i="26" s="1"/>
  <c r="W627" i="26"/>
  <c r="X627" i="26" s="1"/>
  <c r="W628" i="26"/>
  <c r="X628" i="26" s="1"/>
  <c r="W629" i="26"/>
  <c r="X629" i="26" s="1"/>
  <c r="W630" i="26"/>
  <c r="X630" i="26" s="1"/>
  <c r="W631" i="26"/>
  <c r="X631" i="26" s="1"/>
  <c r="W632" i="26"/>
  <c r="X632" i="26" s="1"/>
  <c r="W633" i="26"/>
  <c r="X633" i="26" s="1"/>
  <c r="W634" i="26"/>
  <c r="X634" i="26" s="1"/>
  <c r="W635" i="26"/>
  <c r="X635" i="26" s="1"/>
  <c r="W636" i="26"/>
  <c r="X636" i="26" s="1"/>
  <c r="W637" i="26"/>
  <c r="X637" i="26" s="1"/>
  <c r="W638" i="26"/>
  <c r="X638" i="26" s="1"/>
  <c r="W639" i="26"/>
  <c r="X639" i="26" s="1"/>
  <c r="W640" i="26"/>
  <c r="X640" i="26" s="1"/>
  <c r="W641" i="26"/>
  <c r="X641" i="26" s="1"/>
  <c r="W642" i="26"/>
  <c r="X642" i="26" s="1"/>
  <c r="W643" i="26"/>
  <c r="X643" i="26" s="1"/>
  <c r="W644" i="26"/>
  <c r="X644" i="26" s="1"/>
  <c r="W645" i="26"/>
  <c r="X645" i="26" s="1"/>
  <c r="W646" i="26"/>
  <c r="X646" i="26" s="1"/>
  <c r="W647" i="26"/>
  <c r="X647" i="26" s="1"/>
  <c r="W648" i="26"/>
  <c r="X648" i="26" s="1"/>
  <c r="W649" i="26"/>
  <c r="X649" i="26" s="1"/>
  <c r="W650" i="26"/>
  <c r="X650" i="26" s="1"/>
  <c r="W651" i="26"/>
  <c r="X651" i="26" s="1"/>
  <c r="W652" i="26"/>
  <c r="X652" i="26" s="1"/>
  <c r="W653" i="26"/>
  <c r="X653" i="26" s="1"/>
  <c r="W654" i="26"/>
  <c r="X654" i="26" s="1"/>
  <c r="W655" i="26"/>
  <c r="X655" i="26" s="1"/>
  <c r="W656" i="26"/>
  <c r="X656" i="26" s="1"/>
  <c r="W657" i="26"/>
  <c r="X657" i="26" s="1"/>
  <c r="W658" i="26"/>
  <c r="X658" i="26" s="1"/>
  <c r="W659" i="26"/>
  <c r="X659" i="26" s="1"/>
  <c r="W660" i="26"/>
  <c r="W661" i="26"/>
  <c r="W662" i="26"/>
  <c r="W663" i="26"/>
  <c r="X663" i="26" s="1"/>
  <c r="W664" i="26"/>
  <c r="X664" i="26" s="1"/>
  <c r="W665" i="26"/>
  <c r="X665" i="26" s="1"/>
  <c r="W666" i="26"/>
  <c r="X666" i="26" s="1"/>
  <c r="W667" i="26"/>
  <c r="X667" i="26" s="1"/>
  <c r="W668" i="26"/>
  <c r="X668" i="26" s="1"/>
  <c r="W669" i="26"/>
  <c r="X669" i="26" s="1"/>
  <c r="W670" i="26"/>
  <c r="X670" i="26" s="1"/>
  <c r="W671" i="26"/>
  <c r="X671" i="26" s="1"/>
  <c r="W672" i="26"/>
  <c r="X672" i="26" s="1"/>
  <c r="W673" i="26"/>
  <c r="X673" i="26" s="1"/>
  <c r="W674" i="26"/>
  <c r="X674" i="26" s="1"/>
  <c r="W675" i="26"/>
  <c r="X675" i="26" s="1"/>
  <c r="W676" i="26"/>
  <c r="X676" i="26" s="1"/>
  <c r="W677" i="26"/>
  <c r="X677" i="26" s="1"/>
  <c r="W678" i="26"/>
  <c r="X678" i="26" s="1"/>
  <c r="W679" i="26"/>
  <c r="X679" i="26" s="1"/>
  <c r="W680" i="26"/>
  <c r="X680" i="26" s="1"/>
  <c r="W681" i="26"/>
  <c r="X681" i="26" s="1"/>
  <c r="W682" i="26"/>
  <c r="X682" i="26" s="1"/>
  <c r="W683" i="26"/>
  <c r="X683" i="26" s="1"/>
  <c r="W684" i="26"/>
  <c r="X684" i="26" s="1"/>
  <c r="W685" i="26"/>
  <c r="X685" i="26" s="1"/>
  <c r="W686" i="26"/>
  <c r="X686" i="26" s="1"/>
  <c r="W687" i="26"/>
  <c r="X687" i="26" s="1"/>
  <c r="W688" i="26"/>
  <c r="X688" i="26" s="1"/>
  <c r="W689" i="26"/>
  <c r="X689" i="26" s="1"/>
  <c r="W690" i="26"/>
  <c r="X690" i="26" s="1"/>
  <c r="W691" i="26"/>
  <c r="X691" i="26" s="1"/>
  <c r="W692" i="26"/>
  <c r="X692" i="26" s="1"/>
  <c r="W693" i="26"/>
  <c r="X693" i="26" s="1"/>
  <c r="W694" i="26"/>
  <c r="X694" i="26" s="1"/>
  <c r="W695" i="26"/>
  <c r="X695" i="26" s="1"/>
  <c r="W696" i="26"/>
  <c r="X696" i="26" s="1"/>
  <c r="W697" i="26"/>
  <c r="X697" i="26" s="1"/>
  <c r="W698" i="26"/>
  <c r="X698" i="26" s="1"/>
  <c r="W699" i="26"/>
  <c r="X699" i="26" s="1"/>
  <c r="W700" i="26"/>
  <c r="X700" i="26" s="1"/>
  <c r="W701" i="26"/>
  <c r="X701" i="26" s="1"/>
  <c r="W702" i="26"/>
  <c r="X702" i="26" s="1"/>
  <c r="W703" i="26"/>
  <c r="X703" i="26" s="1"/>
  <c r="W704" i="26"/>
  <c r="X704" i="26" s="1"/>
  <c r="W705" i="26"/>
  <c r="X705" i="26" s="1"/>
  <c r="W706" i="26"/>
  <c r="X706" i="26" s="1"/>
  <c r="W707" i="26"/>
  <c r="X707" i="26" s="1"/>
  <c r="W708" i="26"/>
  <c r="X708" i="26" s="1"/>
  <c r="W709" i="26"/>
  <c r="X709" i="26" s="1"/>
  <c r="W710" i="26"/>
  <c r="X710" i="26" s="1"/>
  <c r="W711" i="26"/>
  <c r="X711" i="26" s="1"/>
  <c r="W712" i="26"/>
  <c r="X712" i="26" s="1"/>
  <c r="W713" i="26"/>
  <c r="X713" i="26" s="1"/>
  <c r="W714" i="26"/>
  <c r="X714" i="26" s="1"/>
  <c r="W715" i="26"/>
  <c r="X715" i="26" s="1"/>
  <c r="W716" i="26"/>
  <c r="X716" i="26" s="1"/>
  <c r="W717" i="26"/>
  <c r="X717" i="26" s="1"/>
  <c r="W718" i="26"/>
  <c r="X718" i="26" s="1"/>
  <c r="W719" i="26"/>
  <c r="X719" i="26" s="1"/>
  <c r="W720" i="26"/>
  <c r="X720" i="26" s="1"/>
  <c r="W721" i="26"/>
  <c r="X721" i="26" s="1"/>
  <c r="W722" i="26"/>
  <c r="X722" i="26" s="1"/>
  <c r="W723" i="26"/>
  <c r="X723" i="26" s="1"/>
  <c r="W724" i="26"/>
  <c r="X724" i="26" s="1"/>
  <c r="W725" i="26"/>
  <c r="X725" i="26" s="1"/>
  <c r="W726" i="26"/>
  <c r="X726" i="26" s="1"/>
  <c r="W727" i="26"/>
  <c r="X727" i="26" s="1"/>
  <c r="W728" i="26"/>
  <c r="X728" i="26" s="1"/>
  <c r="W729" i="26"/>
  <c r="X729" i="26" s="1"/>
  <c r="W730" i="26"/>
  <c r="X730" i="26" s="1"/>
  <c r="W731" i="26"/>
  <c r="X731" i="26" s="1"/>
  <c r="W732" i="26"/>
  <c r="X732" i="26" s="1"/>
  <c r="W733" i="26"/>
  <c r="X733" i="26" s="1"/>
  <c r="W734" i="26"/>
  <c r="X734" i="26" s="1"/>
  <c r="W735" i="26"/>
  <c r="X735" i="26" s="1"/>
  <c r="W736" i="26"/>
  <c r="X736" i="26" s="1"/>
  <c r="W737" i="26"/>
  <c r="X737" i="26" s="1"/>
  <c r="W738" i="26"/>
  <c r="X738" i="26" s="1"/>
  <c r="W739" i="26"/>
  <c r="X739" i="26" s="1"/>
  <c r="W740" i="26"/>
  <c r="X740" i="26" s="1"/>
  <c r="W741" i="26"/>
  <c r="X741" i="26" s="1"/>
  <c r="W742" i="26"/>
  <c r="X742" i="26" s="1"/>
  <c r="W743" i="26"/>
  <c r="X743" i="26" s="1"/>
  <c r="W744" i="26"/>
  <c r="X744" i="26" s="1"/>
  <c r="W745" i="26"/>
  <c r="X745" i="26" s="1"/>
  <c r="W746" i="26"/>
  <c r="X746" i="26" s="1"/>
  <c r="W747" i="26"/>
  <c r="X747" i="26" s="1"/>
  <c r="W748" i="26"/>
  <c r="X748" i="26" s="1"/>
  <c r="W749" i="26"/>
  <c r="X749" i="26" s="1"/>
  <c r="W750" i="26"/>
  <c r="X750" i="26" s="1"/>
  <c r="W751" i="26"/>
  <c r="X751" i="26" s="1"/>
  <c r="W752" i="26"/>
  <c r="X752" i="26" s="1"/>
  <c r="W753" i="26"/>
  <c r="X753" i="26" s="1"/>
  <c r="W754" i="26"/>
  <c r="X754" i="26" s="1"/>
  <c r="W755" i="26"/>
  <c r="X755" i="26" s="1"/>
  <c r="W756" i="26"/>
  <c r="X756" i="26" s="1"/>
  <c r="W757" i="26"/>
  <c r="X757" i="26" s="1"/>
  <c r="W758" i="26"/>
  <c r="X758" i="26" s="1"/>
  <c r="W759" i="26"/>
  <c r="X759" i="26" s="1"/>
  <c r="W760" i="26"/>
  <c r="X760" i="26" s="1"/>
  <c r="W761" i="26"/>
  <c r="X761" i="26" s="1"/>
  <c r="W762" i="26"/>
  <c r="X762" i="26" s="1"/>
  <c r="W763" i="26"/>
  <c r="X763" i="26" s="1"/>
  <c r="W764" i="26"/>
  <c r="X764" i="26" s="1"/>
  <c r="W765" i="26"/>
  <c r="X765" i="26" s="1"/>
  <c r="W766" i="26"/>
  <c r="W767" i="26"/>
  <c r="X767" i="26" s="1"/>
  <c r="W768" i="26"/>
  <c r="X768" i="26" s="1"/>
  <c r="W769" i="26"/>
  <c r="X769" i="26" s="1"/>
  <c r="W770" i="26"/>
  <c r="X770" i="26" s="1"/>
  <c r="W771" i="26"/>
  <c r="X771" i="26" s="1"/>
  <c r="W772" i="26"/>
  <c r="X772" i="26" s="1"/>
  <c r="W773" i="26"/>
  <c r="X773" i="26" s="1"/>
  <c r="W774" i="26"/>
  <c r="X774" i="26" s="1"/>
  <c r="W775" i="26"/>
  <c r="X775" i="26" s="1"/>
  <c r="W776" i="26"/>
  <c r="X776" i="26" s="1"/>
  <c r="W777" i="26"/>
  <c r="X777" i="26" s="1"/>
  <c r="W778" i="26"/>
  <c r="X778" i="26" s="1"/>
  <c r="W779" i="26"/>
  <c r="X779" i="26" s="1"/>
  <c r="W780" i="26"/>
  <c r="X780" i="26" s="1"/>
  <c r="W781" i="26"/>
  <c r="X781" i="26" s="1"/>
  <c r="W782" i="26"/>
  <c r="X782" i="26" s="1"/>
  <c r="W783" i="26"/>
  <c r="X783" i="26" s="1"/>
  <c r="W784" i="26"/>
  <c r="X784" i="26" s="1"/>
  <c r="W785" i="26"/>
  <c r="X785" i="26" s="1"/>
  <c r="W786" i="26"/>
  <c r="X786" i="26" s="1"/>
  <c r="W787" i="26"/>
  <c r="X787" i="26" s="1"/>
  <c r="W788" i="26"/>
  <c r="X788" i="26" s="1"/>
  <c r="W789" i="26"/>
  <c r="X789" i="26" s="1"/>
  <c r="W790" i="26"/>
  <c r="X790" i="26" s="1"/>
  <c r="W791" i="26"/>
  <c r="X791" i="26" s="1"/>
  <c r="W792" i="26"/>
  <c r="X792" i="26" s="1"/>
  <c r="W793" i="26"/>
  <c r="X793" i="26" s="1"/>
  <c r="W794" i="26"/>
  <c r="X794" i="26" s="1"/>
  <c r="W795" i="26"/>
  <c r="X795" i="26" s="1"/>
  <c r="W796" i="26"/>
  <c r="X796" i="26" s="1"/>
  <c r="W797" i="26"/>
  <c r="X797" i="26" s="1"/>
  <c r="W798" i="26"/>
  <c r="X798" i="26" s="1"/>
  <c r="W799" i="26"/>
  <c r="X799" i="26" s="1"/>
  <c r="W800" i="26"/>
  <c r="X800" i="26" s="1"/>
  <c r="W801" i="26"/>
  <c r="X801" i="26" s="1"/>
  <c r="W802" i="26"/>
  <c r="X802" i="26" s="1"/>
  <c r="W803" i="26"/>
  <c r="X803" i="26" s="1"/>
  <c r="W804" i="26"/>
  <c r="X804" i="26" s="1"/>
  <c r="W805" i="26"/>
  <c r="X805" i="26" s="1"/>
  <c r="W806" i="26"/>
  <c r="X806" i="26" s="1"/>
  <c r="W807" i="26"/>
  <c r="X807" i="26" s="1"/>
  <c r="W808" i="26"/>
  <c r="X808" i="26" s="1"/>
  <c r="W809" i="26"/>
  <c r="X809" i="26" s="1"/>
  <c r="W810" i="26"/>
  <c r="X810" i="26" s="1"/>
  <c r="W811" i="26"/>
  <c r="X811" i="26" s="1"/>
  <c r="W812" i="26"/>
  <c r="X812" i="26" s="1"/>
  <c r="W813" i="26"/>
  <c r="X813" i="26" s="1"/>
  <c r="W814" i="26"/>
  <c r="X814" i="26" s="1"/>
  <c r="W815" i="26"/>
  <c r="X815" i="26" s="1"/>
  <c r="W816" i="26"/>
  <c r="X816" i="26" s="1"/>
  <c r="W817" i="26"/>
  <c r="X817" i="26" s="1"/>
  <c r="W818" i="26"/>
  <c r="X818" i="26" s="1"/>
  <c r="W819" i="26"/>
  <c r="X819" i="26" s="1"/>
  <c r="W820" i="26"/>
  <c r="X820" i="26" s="1"/>
  <c r="W821" i="26"/>
  <c r="X821" i="26" s="1"/>
  <c r="W822" i="26"/>
  <c r="X822" i="26" s="1"/>
  <c r="W823" i="26"/>
  <c r="X823" i="26" s="1"/>
  <c r="W824" i="26"/>
  <c r="X824" i="26" s="1"/>
  <c r="W825" i="26"/>
  <c r="X825" i="26" s="1"/>
  <c r="W826" i="26"/>
  <c r="X826" i="26" s="1"/>
  <c r="W827" i="26"/>
  <c r="X827" i="26" s="1"/>
  <c r="W828" i="26"/>
  <c r="X828" i="26" s="1"/>
  <c r="W829" i="26"/>
  <c r="X829" i="26" s="1"/>
  <c r="W830" i="26"/>
  <c r="X830" i="26" s="1"/>
  <c r="W831" i="26"/>
  <c r="X831" i="26" s="1"/>
  <c r="W832" i="26"/>
  <c r="X832" i="26" s="1"/>
  <c r="W833" i="26"/>
  <c r="X833" i="26" s="1"/>
  <c r="W834" i="26"/>
  <c r="X834" i="26" s="1"/>
  <c r="W835" i="26"/>
  <c r="X835" i="26" s="1"/>
  <c r="W836" i="26"/>
  <c r="X836" i="26" s="1"/>
  <c r="W837" i="26"/>
  <c r="X837" i="26" s="1"/>
  <c r="W838" i="26"/>
  <c r="X838" i="26" s="1"/>
  <c r="W839" i="26"/>
  <c r="X839" i="26" s="1"/>
  <c r="W840" i="26"/>
  <c r="X840" i="26" s="1"/>
  <c r="W841" i="26"/>
  <c r="X841" i="26" s="1"/>
  <c r="W842" i="26"/>
  <c r="X842" i="26" s="1"/>
  <c r="W843" i="26"/>
  <c r="X843" i="26" s="1"/>
  <c r="W844" i="26"/>
  <c r="X844" i="26" s="1"/>
  <c r="W845" i="26"/>
  <c r="X845" i="26" s="1"/>
  <c r="W846" i="26"/>
  <c r="X846" i="26" s="1"/>
  <c r="W847" i="26"/>
  <c r="X847" i="26" s="1"/>
  <c r="W848" i="26"/>
  <c r="X848" i="26" s="1"/>
  <c r="W849" i="26"/>
  <c r="X849" i="26" s="1"/>
  <c r="W850" i="26"/>
  <c r="X850" i="26" s="1"/>
  <c r="W851" i="26"/>
  <c r="X851" i="26" s="1"/>
  <c r="W852" i="26"/>
  <c r="X852" i="26" s="1"/>
  <c r="W853" i="26"/>
  <c r="X853" i="26" s="1"/>
  <c r="W854" i="26"/>
  <c r="X854" i="26" s="1"/>
  <c r="W855" i="26"/>
  <c r="X855" i="26" s="1"/>
  <c r="W856" i="26"/>
  <c r="X856" i="26" s="1"/>
  <c r="W857" i="26"/>
  <c r="X857" i="26" s="1"/>
  <c r="W858" i="26"/>
  <c r="X858" i="26" s="1"/>
  <c r="W859" i="26"/>
  <c r="X859" i="26" s="1"/>
  <c r="W860" i="26"/>
  <c r="X860" i="26" s="1"/>
  <c r="W861" i="26"/>
  <c r="W862" i="26"/>
  <c r="X862" i="26" s="1"/>
  <c r="W863" i="26"/>
  <c r="X863" i="26" s="1"/>
  <c r="W864" i="26"/>
  <c r="X864" i="26" s="1"/>
  <c r="W865" i="26"/>
  <c r="X865" i="26" s="1"/>
  <c r="W866" i="26"/>
  <c r="X866" i="26" s="1"/>
  <c r="W867" i="26"/>
  <c r="X867" i="26" s="1"/>
  <c r="W868" i="26"/>
  <c r="X868" i="26" s="1"/>
  <c r="W869" i="26"/>
  <c r="X869" i="26" s="1"/>
  <c r="W870" i="26"/>
  <c r="X870" i="26" s="1"/>
  <c r="W871" i="26"/>
  <c r="X871" i="26" s="1"/>
  <c r="W872" i="26"/>
  <c r="X872" i="26" s="1"/>
  <c r="W873" i="26"/>
  <c r="X873" i="26" s="1"/>
  <c r="W874" i="26"/>
  <c r="X874" i="26" s="1"/>
  <c r="W875" i="26"/>
  <c r="X875" i="26" s="1"/>
  <c r="W876" i="26"/>
  <c r="X876" i="26" s="1"/>
  <c r="W877" i="26"/>
  <c r="X877" i="26" s="1"/>
  <c r="W878" i="26"/>
  <c r="X878" i="26" s="1"/>
  <c r="W879" i="26"/>
  <c r="X879" i="26" s="1"/>
  <c r="W880" i="26"/>
  <c r="X880" i="26" s="1"/>
  <c r="W881" i="26"/>
  <c r="X881" i="26" s="1"/>
  <c r="W882" i="26"/>
  <c r="X882" i="26" s="1"/>
  <c r="W883" i="26"/>
  <c r="X883" i="26" s="1"/>
  <c r="W884" i="26"/>
  <c r="X884" i="26" s="1"/>
  <c r="W885" i="26"/>
  <c r="X885" i="26" s="1"/>
  <c r="W886" i="26"/>
  <c r="X886" i="26" s="1"/>
  <c r="W887" i="26"/>
  <c r="X887" i="26" s="1"/>
  <c r="W888" i="26"/>
  <c r="X888" i="26" s="1"/>
  <c r="W889" i="26"/>
  <c r="X889" i="26" s="1"/>
  <c r="W890" i="26"/>
  <c r="X890" i="26" s="1"/>
  <c r="W891" i="26"/>
  <c r="X891" i="26" s="1"/>
  <c r="W892" i="26"/>
  <c r="X892" i="26" s="1"/>
  <c r="W893" i="26"/>
  <c r="X893" i="26" s="1"/>
  <c r="W894" i="26"/>
  <c r="X894" i="26" s="1"/>
  <c r="W895" i="26"/>
  <c r="X895" i="26" s="1"/>
  <c r="W896" i="26"/>
  <c r="X896" i="26" s="1"/>
  <c r="W897" i="26"/>
  <c r="X897" i="26" s="1"/>
  <c r="W898" i="26"/>
  <c r="X898" i="26" s="1"/>
  <c r="W899" i="26"/>
  <c r="X899" i="26" s="1"/>
  <c r="W900" i="26"/>
  <c r="X900" i="26" s="1"/>
  <c r="W901" i="26"/>
  <c r="X901" i="26" s="1"/>
  <c r="W902" i="26"/>
  <c r="X902" i="26" s="1"/>
  <c r="W903" i="26"/>
  <c r="X903" i="26" s="1"/>
  <c r="W904" i="26"/>
  <c r="X904" i="26" s="1"/>
  <c r="W905" i="26"/>
  <c r="X905" i="26" s="1"/>
  <c r="W906" i="26"/>
  <c r="X906" i="26" s="1"/>
  <c r="W907" i="26"/>
  <c r="X907" i="26" s="1"/>
  <c r="W908" i="26"/>
  <c r="X908" i="26" s="1"/>
  <c r="W909" i="26"/>
  <c r="X909" i="26" s="1"/>
  <c r="W910" i="26"/>
  <c r="X910" i="26" s="1"/>
  <c r="W911" i="26"/>
  <c r="X911" i="26" s="1"/>
  <c r="W912" i="26"/>
  <c r="X912" i="26" s="1"/>
  <c r="W913" i="26"/>
  <c r="X913" i="26" s="1"/>
  <c r="W914" i="26"/>
  <c r="X914" i="26" s="1"/>
  <c r="W915" i="26"/>
  <c r="X915" i="26" s="1"/>
  <c r="W916" i="26"/>
  <c r="X916" i="26" s="1"/>
  <c r="W917" i="26"/>
  <c r="X917" i="26" s="1"/>
  <c r="W918" i="26"/>
  <c r="X918" i="26" s="1"/>
  <c r="W919" i="26"/>
  <c r="X919" i="26" s="1"/>
  <c r="W920" i="26"/>
  <c r="X920" i="26" s="1"/>
  <c r="W921" i="26"/>
  <c r="X921" i="26" s="1"/>
  <c r="W922" i="26"/>
  <c r="X922" i="26" s="1"/>
  <c r="W923" i="26"/>
  <c r="X923" i="26" s="1"/>
  <c r="W924" i="26"/>
  <c r="X924" i="26" s="1"/>
  <c r="W925" i="26"/>
  <c r="X925" i="26" s="1"/>
  <c r="W926" i="26"/>
  <c r="X926" i="26" s="1"/>
  <c r="W927" i="26"/>
  <c r="X927" i="26" s="1"/>
  <c r="W928" i="26"/>
  <c r="X928" i="26" s="1"/>
  <c r="W929" i="26"/>
  <c r="X929" i="26" s="1"/>
  <c r="W930" i="26"/>
  <c r="X930" i="26" s="1"/>
  <c r="W931" i="26"/>
  <c r="X931" i="26" s="1"/>
  <c r="W932" i="26"/>
  <c r="X932" i="26" s="1"/>
  <c r="W933" i="26"/>
  <c r="X933" i="26" s="1"/>
  <c r="W934" i="26"/>
  <c r="X934" i="26" s="1"/>
  <c r="W935" i="26"/>
  <c r="X935" i="26" s="1"/>
  <c r="W936" i="26"/>
  <c r="X936" i="26" s="1"/>
  <c r="W937" i="26"/>
  <c r="X937" i="26" s="1"/>
  <c r="W938" i="26"/>
  <c r="X938" i="26" s="1"/>
  <c r="W939" i="26"/>
  <c r="X939" i="26" s="1"/>
  <c r="W940" i="26"/>
  <c r="X940" i="26" s="1"/>
  <c r="W941" i="26"/>
  <c r="X941" i="26" s="1"/>
  <c r="W942" i="26"/>
  <c r="X942" i="26" s="1"/>
  <c r="W943" i="26"/>
  <c r="X943" i="26" s="1"/>
  <c r="W944" i="26"/>
  <c r="X944" i="26" s="1"/>
  <c r="W945" i="26"/>
  <c r="X945" i="26" s="1"/>
  <c r="W946" i="26"/>
  <c r="X946" i="26" s="1"/>
  <c r="W947" i="26"/>
  <c r="X947" i="26" s="1"/>
  <c r="W948" i="26"/>
  <c r="X948" i="26" s="1"/>
  <c r="W949" i="26"/>
  <c r="X949" i="26" s="1"/>
  <c r="W950" i="26"/>
  <c r="X950" i="26" s="1"/>
  <c r="W951" i="26"/>
  <c r="X951" i="26" s="1"/>
  <c r="W952" i="26"/>
  <c r="X952" i="26" s="1"/>
  <c r="W953" i="26"/>
  <c r="X953" i="26" s="1"/>
  <c r="W954" i="26"/>
  <c r="X954" i="26" s="1"/>
  <c r="W955" i="26"/>
  <c r="X955" i="26" s="1"/>
  <c r="W956" i="26"/>
  <c r="X956" i="26" s="1"/>
  <c r="W957" i="26"/>
  <c r="X957" i="26" s="1"/>
  <c r="W958" i="26"/>
  <c r="X958" i="26" s="1"/>
  <c r="W959" i="26"/>
  <c r="X959" i="26" s="1"/>
  <c r="W960" i="26"/>
  <c r="X960" i="26" s="1"/>
  <c r="W961" i="26"/>
  <c r="X961" i="26" s="1"/>
  <c r="W962" i="26"/>
  <c r="X962" i="26" s="1"/>
  <c r="W963" i="26"/>
  <c r="X963" i="26" s="1"/>
  <c r="W964" i="26"/>
  <c r="X964" i="26" s="1"/>
  <c r="W965" i="26"/>
  <c r="X965" i="26" s="1"/>
  <c r="W966" i="26"/>
  <c r="X966" i="26" s="1"/>
  <c r="W967" i="26"/>
  <c r="X967" i="26" s="1"/>
  <c r="W968" i="26"/>
  <c r="X968" i="26" s="1"/>
  <c r="W969" i="26"/>
  <c r="X969" i="26" s="1"/>
  <c r="W970" i="26"/>
  <c r="X970" i="26" s="1"/>
  <c r="W971" i="26"/>
  <c r="X971" i="26" s="1"/>
  <c r="W972" i="26"/>
  <c r="X972" i="26" s="1"/>
  <c r="W973" i="26"/>
  <c r="X973" i="26" s="1"/>
  <c r="W974" i="26"/>
  <c r="X974" i="26" s="1"/>
  <c r="W975" i="26"/>
  <c r="X975" i="26" s="1"/>
  <c r="W976" i="26"/>
  <c r="X976" i="26" s="1"/>
  <c r="W977" i="26"/>
  <c r="X977" i="26" s="1"/>
  <c r="W978" i="26"/>
  <c r="X978" i="26" s="1"/>
  <c r="W979" i="26"/>
  <c r="X979" i="26" s="1"/>
  <c r="W980" i="26"/>
  <c r="X980" i="26" s="1"/>
  <c r="W981" i="26"/>
  <c r="X981" i="26" s="1"/>
  <c r="W982" i="26"/>
  <c r="X982" i="26" s="1"/>
  <c r="W983" i="26"/>
  <c r="X983" i="26" s="1"/>
  <c r="W984" i="26"/>
  <c r="X984" i="26" s="1"/>
  <c r="W985" i="26"/>
  <c r="X985" i="26" s="1"/>
  <c r="W986" i="26"/>
  <c r="X986" i="26" s="1"/>
  <c r="W987" i="26"/>
  <c r="X987" i="26" s="1"/>
  <c r="W988" i="26"/>
  <c r="X988" i="26" s="1"/>
  <c r="W989" i="26"/>
  <c r="X989" i="26" s="1"/>
  <c r="W990" i="26"/>
  <c r="X990" i="26" s="1"/>
  <c r="W991" i="26"/>
  <c r="X991" i="26" s="1"/>
  <c r="W992" i="26"/>
  <c r="X992" i="26" s="1"/>
  <c r="W993" i="26"/>
  <c r="X993" i="26" s="1"/>
  <c r="W994" i="26"/>
  <c r="X994" i="26" s="1"/>
  <c r="W995" i="26"/>
  <c r="X995" i="26" s="1"/>
  <c r="W996" i="26"/>
  <c r="X996" i="26" s="1"/>
  <c r="W997" i="26"/>
  <c r="X997" i="26" s="1"/>
  <c r="W998" i="26"/>
  <c r="X998" i="26" s="1"/>
  <c r="W999" i="26"/>
  <c r="X999" i="26" s="1"/>
  <c r="W1000" i="26"/>
  <c r="X1000" i="26" s="1"/>
  <c r="W1001" i="26"/>
  <c r="X1001" i="26" s="1"/>
  <c r="W2" i="26"/>
  <c r="X2" i="26" s="1"/>
  <c r="I6" i="31"/>
  <c r="F6" i="31"/>
</calcChain>
</file>

<file path=xl/sharedStrings.xml><?xml version="1.0" encoding="utf-8"?>
<sst xmlns="http://schemas.openxmlformats.org/spreadsheetml/2006/main" count="7549" uniqueCount="1104">
  <si>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</si>
  <si>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</si>
  <si>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</si>
  <si>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</si>
  <si>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</si>
  <si>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</si>
  <si>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</si>
  <si>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</si>
  <si>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</si>
  <si>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</si>
  <si>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</si>
  <si>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</si>
  <si>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</si>
  <si>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</si>
  <si>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</si>
  <si>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</si>
  <si>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</si>
  <si>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</si>
  <si>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</si>
  <si>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</si>
  <si>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</si>
  <si>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</si>
  <si>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</si>
  <si>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</si>
  <si>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</si>
  <si>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</si>
  <si>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</si>
  <si>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</si>
  <si>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</si>
  <si>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</si>
  <si>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</si>
  <si>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</si>
  <si>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</si>
  <si>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</si>
  <si>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</si>
  <si>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</si>
  <si>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</si>
  <si>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</si>
  <si>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</si>
  <si>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</si>
  <si>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</si>
  <si>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</si>
  <si>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</si>
  <si>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</si>
  <si>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</si>
  <si>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</si>
  <si>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</si>
  <si>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</si>
  <si>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</si>
  <si>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</si>
  <si>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</si>
  <si>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</si>
  <si>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</si>
  <si>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</si>
  <si>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</si>
  <si>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</si>
  <si>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</si>
  <si>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</si>
  <si>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</si>
  <si>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</si>
  <si>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</si>
  <si>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</si>
  <si>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</si>
  <si>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</si>
  <si>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</si>
  <si>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</si>
  <si>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</si>
  <si>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</si>
  <si>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</si>
  <si>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</si>
  <si>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</si>
  <si>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</si>
  <si>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</si>
  <si>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</si>
  <si>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</si>
  <si>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</si>
  <si>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</si>
  <si>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</si>
  <si>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</si>
  <si>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</si>
  <si>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</si>
  <si>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</si>
  <si>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</si>
  <si>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</si>
  <si>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</si>
  <si>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</si>
  <si>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</si>
  <si>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</si>
  <si>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</si>
  <si>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</si>
  <si>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</si>
  <si>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</si>
  <si>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</si>
  <si>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</si>
  <si>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</si>
  <si>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</si>
  <si>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</si>
  <si>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</si>
  <si>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</si>
  <si>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</si>
  <si>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</si>
  <si>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</si>
  <si>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</si>
  <si>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</si>
  <si>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</si>
  <si>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</si>
  <si>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</si>
  <si>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</si>
  <si>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</si>
  <si>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</si>
  <si>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</si>
  <si>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</si>
  <si>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</si>
  <si>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</si>
  <si>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</si>
  <si>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</si>
  <si>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</si>
  <si>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</si>
  <si>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</si>
  <si>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</si>
  <si>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</si>
  <si>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</si>
  <si>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</si>
  <si>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</si>
  <si>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</si>
  <si>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</si>
  <si>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</si>
  <si>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</si>
  <si>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</si>
  <si>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</si>
  <si>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</si>
  <si>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</si>
  <si>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</si>
  <si>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</si>
  <si>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</si>
  <si>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</si>
  <si>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</si>
  <si>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</si>
  <si>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</si>
  <si>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</si>
  <si>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</si>
  <si>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</si>
  <si>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</si>
  <si>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</si>
  <si>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</si>
  <si>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</si>
  <si>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</si>
  <si>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</si>
  <si>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</si>
  <si>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</si>
  <si>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</si>
  <si>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</si>
  <si>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</si>
  <si>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</si>
  <si>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</si>
  <si>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</si>
  <si>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</si>
  <si>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</si>
  <si>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</si>
  <si>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</si>
  <si>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</si>
  <si>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</si>
  <si>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</si>
  <si>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</si>
  <si>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</si>
  <si>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</si>
  <si>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</si>
  <si>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</si>
  <si>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</si>
  <si>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</si>
  <si>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</si>
  <si>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</si>
  <si>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</si>
  <si>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</si>
  <si>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</si>
  <si>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</si>
  <si>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</si>
  <si>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</si>
  <si>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</si>
  <si>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</si>
  <si>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</si>
  <si>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</si>
  <si>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</si>
  <si>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</si>
  <si>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</si>
  <si>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</si>
  <si>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</si>
  <si>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</si>
  <si>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</si>
  <si>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</si>
  <si>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</si>
  <si>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</si>
  <si>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</si>
  <si>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</si>
  <si>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</si>
  <si>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</si>
  <si>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</si>
  <si>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</si>
  <si>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</si>
  <si>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</si>
  <si>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</si>
  <si>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</si>
  <si>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</si>
  <si>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</si>
  <si>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</si>
  <si>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</si>
  <si>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</si>
  <si>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</si>
  <si>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</si>
  <si>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</si>
  <si>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</si>
  <si>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</si>
  <si>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</si>
  <si>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</si>
  <si>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</si>
  <si>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</si>
  <si>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</si>
  <si>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</si>
  <si>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</si>
  <si>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</si>
  <si>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</si>
  <si>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</si>
  <si>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</si>
  <si>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</si>
  <si>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</si>
  <si>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</si>
  <si>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</si>
  <si>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</si>
  <si>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</si>
  <si>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</si>
  <si>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</si>
  <si>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</si>
  <si>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</si>
  <si>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</si>
  <si>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</si>
  <si>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</si>
  <si>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</si>
  <si>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</si>
  <si>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</si>
  <si>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</si>
  <si>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</si>
  <si>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</si>
  <si>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</si>
  <si>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</si>
  <si>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</si>
  <si>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</si>
  <si>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</si>
  <si>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</si>
  <si>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</si>
  <si>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</si>
  <si>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</si>
  <si>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</si>
  <si>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</si>
  <si>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</si>
  <si>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</si>
  <si>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</si>
  <si>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</si>
  <si>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</si>
  <si>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</si>
  <si>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</si>
  <si>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</si>
  <si>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</si>
  <si>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</si>
  <si>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</si>
  <si>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</si>
  <si>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</si>
  <si>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</si>
  <si>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</si>
  <si>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</si>
  <si>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</si>
  <si>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</si>
  <si>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</si>
  <si>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</si>
  <si>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</si>
  <si>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</si>
  <si>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</si>
  <si>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</si>
  <si>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</si>
  <si>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</si>
  <si>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</si>
  <si>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</si>
  <si>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</si>
  <si>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</si>
  <si>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</si>
  <si>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</si>
  <si>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</si>
  <si>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</si>
  <si>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</si>
  <si>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</si>
  <si>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</si>
  <si>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</si>
  <si>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</si>
  <si>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</si>
  <si>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</si>
  <si>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</si>
  <si>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</si>
  <si>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</si>
  <si>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</si>
  <si>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</si>
  <si>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</si>
  <si>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</si>
  <si>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</si>
  <si>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</si>
  <si>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</si>
  <si>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</si>
  <si>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</si>
  <si>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</si>
  <si>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</si>
  <si>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</si>
  <si>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</si>
  <si>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</si>
  <si>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</si>
  <si>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</si>
  <si>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</si>
  <si>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</si>
  <si>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</si>
  <si>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</si>
  <si>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</si>
  <si>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</si>
  <si>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</si>
  <si>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</si>
  <si>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</si>
  <si>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</si>
  <si>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</si>
  <si>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</si>
  <si>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</si>
  <si>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</si>
  <si>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</si>
  <si>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</si>
  <si>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</si>
  <si>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</si>
  <si>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</si>
  <si>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</si>
  <si>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</si>
  <si>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</si>
  <si>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</si>
  <si>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</si>
  <si>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</si>
  <si>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</si>
  <si>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</si>
  <si>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</si>
  <si>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</si>
  <si>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</si>
  <si>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</si>
  <si>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</si>
  <si>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</si>
  <si>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</si>
  <si>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</si>
  <si>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</si>
  <si>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</si>
  <si>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</si>
  <si>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</si>
  <si>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</si>
  <si>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</si>
  <si>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</si>
  <si>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</si>
  <si>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</si>
  <si>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</si>
  <si>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</si>
  <si>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</si>
  <si>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</si>
  <si>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</si>
  <si>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</si>
  <si>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</si>
  <si>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</si>
  <si>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</si>
  <si>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</si>
  <si>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</si>
  <si>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</si>
  <si>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</si>
  <si>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</si>
  <si>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</si>
  <si>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</si>
  <si>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</si>
  <si>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</si>
  <si>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</si>
  <si>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</si>
  <si>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</si>
  <si>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</si>
  <si>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</si>
  <si>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</si>
  <si>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</si>
  <si>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</si>
  <si>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</si>
  <si>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</si>
  <si>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</si>
  <si>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</si>
  <si>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</si>
  <si>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</si>
  <si>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</si>
  <si>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</si>
  <si>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</si>
  <si>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</si>
  <si>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</si>
  <si>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</si>
  <si>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</si>
  <si>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</si>
  <si>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</si>
  <si>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</si>
  <si>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</si>
  <si>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</si>
  <si>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</si>
  <si>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</si>
  <si>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</si>
  <si>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</si>
  <si>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</si>
  <si>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</si>
  <si>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</si>
  <si>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</si>
  <si>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</si>
  <si>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</si>
  <si>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</si>
  <si>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</si>
  <si>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</si>
  <si>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</si>
  <si>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</si>
  <si>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</si>
  <si>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</si>
  <si>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</si>
  <si>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</si>
  <si>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</si>
  <si>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</si>
  <si>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</si>
  <si>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</si>
  <si>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</si>
  <si>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</si>
  <si>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</si>
  <si>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</si>
  <si>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</si>
  <si>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</si>
  <si>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</si>
  <si>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</si>
  <si>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</si>
  <si>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</si>
  <si>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</si>
  <si>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</si>
  <si>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</si>
  <si>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</si>
  <si>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</si>
  <si>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</si>
  <si>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</si>
  <si>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</si>
  <si>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</si>
  <si>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</si>
  <si>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</si>
  <si>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</si>
  <si>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</si>
  <si>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</si>
  <si>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</si>
  <si>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</si>
  <si>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</si>
  <si>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</si>
  <si>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</si>
  <si>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</si>
  <si>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</si>
  <si>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</si>
  <si>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</si>
  <si>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</si>
  <si>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</si>
  <si>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</si>
  <si>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</si>
  <si>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</si>
  <si>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</si>
  <si>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</si>
  <si>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</si>
  <si>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</si>
  <si>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</si>
  <si>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</si>
  <si>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</si>
  <si>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</si>
  <si>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</si>
  <si>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</si>
  <si>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</si>
  <si>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</si>
  <si>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</si>
  <si>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</si>
  <si>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</si>
  <si>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</si>
  <si>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</si>
  <si>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</si>
  <si>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</si>
  <si>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</si>
  <si>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</si>
  <si>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</si>
  <si>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</si>
  <si>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</si>
  <si>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</si>
  <si>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</si>
  <si>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</si>
  <si>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</si>
  <si>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</si>
  <si>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</si>
  <si>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</si>
  <si>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</si>
  <si>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</si>
  <si>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</si>
  <si>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</si>
  <si>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</si>
  <si>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</si>
  <si>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</si>
  <si>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</si>
  <si>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</si>
  <si>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</si>
  <si>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</si>
  <si>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</si>
  <si>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</si>
  <si>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</si>
  <si>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</si>
  <si>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</si>
  <si>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</si>
  <si>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</si>
  <si>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</si>
  <si>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</si>
  <si>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</si>
  <si>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</si>
  <si>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</si>
  <si>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</si>
  <si>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</si>
  <si>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</si>
  <si>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</si>
  <si>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</si>
  <si>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</si>
  <si>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</si>
  <si>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</si>
  <si>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</si>
  <si>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</si>
  <si>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</si>
  <si>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</si>
  <si>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</si>
  <si>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</si>
  <si>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</si>
  <si>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</si>
  <si>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</si>
  <si>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</si>
  <si>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</si>
  <si>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</si>
  <si>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</si>
  <si>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</si>
  <si>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</si>
  <si>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</si>
  <si>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</si>
  <si>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</si>
  <si>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</si>
  <si>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</si>
  <si>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</si>
  <si>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</si>
  <si>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</si>
  <si>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</si>
  <si>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</si>
  <si>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</si>
  <si>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</si>
  <si>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</si>
  <si>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</si>
  <si>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</si>
  <si>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</si>
  <si>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</si>
  <si>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</si>
  <si>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</si>
  <si>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</si>
  <si>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</si>
  <si>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</si>
  <si>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</si>
  <si>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</si>
  <si>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</si>
  <si>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</si>
  <si>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</si>
  <si>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</si>
  <si>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</si>
  <si>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</si>
  <si>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</si>
  <si>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</si>
  <si>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</si>
  <si>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</si>
  <si>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</si>
  <si>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</si>
  <si>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</si>
  <si>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</si>
  <si>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</si>
  <si>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</si>
  <si>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</si>
  <si>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</si>
  <si>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</si>
  <si>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</si>
  <si>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</si>
  <si>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</si>
  <si>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</si>
  <si>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</si>
  <si>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</si>
  <si>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</si>
  <si>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</si>
  <si>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</si>
  <si>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</si>
  <si>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</si>
  <si>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</si>
  <si>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</si>
  <si>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</si>
  <si>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</si>
  <si>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</si>
  <si>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</si>
  <si>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</si>
  <si>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</si>
  <si>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</si>
  <si>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</si>
  <si>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</si>
  <si>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</si>
  <si>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</si>
  <si>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</si>
  <si>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</si>
  <si>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</si>
  <si>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</si>
  <si>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</si>
  <si>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</si>
  <si>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</si>
  <si>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</si>
  <si>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</si>
  <si>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</si>
  <si>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</si>
  <si>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</si>
  <si>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</si>
  <si>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</si>
  <si>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</si>
  <si>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</si>
  <si>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</si>
  <si>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</si>
  <si>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</si>
  <si>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</si>
  <si>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</si>
  <si>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</si>
  <si>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</si>
  <si>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</si>
  <si>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</si>
  <si>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</si>
  <si>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</si>
  <si>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</si>
  <si>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</si>
  <si>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</si>
  <si>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</si>
  <si>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</si>
  <si>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</si>
  <si>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</si>
  <si>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</si>
  <si>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</si>
  <si>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</si>
  <si>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</si>
  <si>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</si>
  <si>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</si>
  <si>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</si>
  <si>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</si>
  <si>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</si>
  <si>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</si>
  <si>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</si>
  <si>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</si>
  <si>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</si>
  <si>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</si>
  <si>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</si>
  <si>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</si>
  <si>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</si>
  <si>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</si>
  <si>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</si>
  <si>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</si>
  <si>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</si>
  <si>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</si>
  <si>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</si>
  <si>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</si>
  <si>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</si>
  <si>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</si>
  <si>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</si>
  <si>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</si>
  <si>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</si>
  <si>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</si>
  <si>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</si>
  <si>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</si>
  <si>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</si>
  <si>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</si>
  <si>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</si>
  <si>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</si>
  <si>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</si>
  <si>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</si>
  <si>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</si>
  <si>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</si>
  <si>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</si>
  <si>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</si>
  <si>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</si>
  <si>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</si>
  <si>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</si>
  <si>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</si>
  <si>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</si>
  <si>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</si>
  <si>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</si>
  <si>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</si>
  <si>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</si>
  <si>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</si>
  <si>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</si>
  <si>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</si>
  <si>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</si>
  <si>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</si>
  <si>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</si>
  <si>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</si>
  <si>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</si>
  <si>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</si>
  <si>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</si>
  <si>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</si>
  <si>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</si>
  <si>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</si>
  <si>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</si>
  <si>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</si>
  <si>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</si>
  <si>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</si>
  <si>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</si>
  <si>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</si>
  <si>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</si>
  <si>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</si>
  <si>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</si>
  <si>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</si>
  <si>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</si>
  <si>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</si>
  <si>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</si>
  <si>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</si>
  <si>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</si>
  <si>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</si>
  <si>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</si>
  <si>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</si>
  <si>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</si>
  <si>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</si>
  <si>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</si>
  <si>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</si>
  <si>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</si>
  <si>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</si>
  <si>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</si>
  <si>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</si>
  <si>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</si>
  <si>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</si>
  <si>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</si>
  <si>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</si>
  <si>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</si>
  <si>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</si>
  <si>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</si>
  <si>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</si>
  <si>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</si>
  <si>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</si>
  <si>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</si>
  <si>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</si>
  <si>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</si>
  <si>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</si>
  <si>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</si>
  <si>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</si>
  <si>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</si>
  <si>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</si>
  <si>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</si>
  <si>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</si>
  <si>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</si>
  <si>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</si>
  <si>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</si>
  <si>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</si>
  <si>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</si>
  <si>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</si>
  <si>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</si>
  <si>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</si>
  <si>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</si>
  <si>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</si>
  <si>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</si>
  <si>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</si>
  <si>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</si>
  <si>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</si>
  <si>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</si>
  <si>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</si>
  <si>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</si>
  <si>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</si>
  <si>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</si>
  <si>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</si>
  <si>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</si>
  <si>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</si>
  <si>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</si>
  <si>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</si>
  <si>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</si>
  <si>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</si>
  <si>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</si>
  <si>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</si>
  <si>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</si>
  <si>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</si>
  <si>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</si>
  <si>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</si>
  <si>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</si>
  <si>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</si>
  <si>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</si>
  <si>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</si>
  <si>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</si>
  <si>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</si>
  <si>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</si>
  <si>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</si>
  <si>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</si>
  <si>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</si>
  <si>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</si>
  <si>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</si>
  <si>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</si>
  <si>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</si>
  <si>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</si>
  <si>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</si>
  <si>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</si>
  <si>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</si>
  <si>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</si>
  <si>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</si>
  <si>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</si>
  <si>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</si>
  <si>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</si>
  <si>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</si>
  <si>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</si>
  <si>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</si>
  <si>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</si>
  <si>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</si>
  <si>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</si>
  <si>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</si>
  <si>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</si>
  <si>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</si>
  <si>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</si>
  <si>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</si>
  <si>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</si>
  <si>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</si>
  <si>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</si>
  <si>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</si>
  <si>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</si>
  <si>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</si>
  <si>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</si>
  <si>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</si>
  <si>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</si>
  <si>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</si>
  <si>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</si>
  <si>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</si>
  <si>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</si>
  <si>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</si>
  <si>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</si>
  <si>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</si>
  <si>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</si>
  <si>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</si>
  <si>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</si>
  <si>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</si>
  <si>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</si>
  <si>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</si>
  <si>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</si>
  <si>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</si>
  <si>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</si>
  <si>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</si>
  <si>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</si>
  <si>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</si>
  <si>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</si>
  <si>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</si>
  <si>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</si>
  <si>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</si>
  <si>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</si>
  <si>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</si>
  <si>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</si>
  <si>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</si>
  <si>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</si>
  <si>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</si>
  <si>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</si>
  <si>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</si>
  <si>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</si>
  <si>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</si>
  <si>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</si>
  <si>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</si>
  <si>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</si>
  <si>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</si>
  <si>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</si>
  <si>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</si>
  <si>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</si>
  <si>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</si>
  <si>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</si>
  <si>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</si>
  <si>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</si>
  <si>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</si>
  <si>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</si>
  <si>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</si>
  <si>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</si>
  <si>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</si>
  <si>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</si>
  <si>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</si>
  <si>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</si>
  <si>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</si>
  <si>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</si>
  <si>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</si>
  <si>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</si>
  <si>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</si>
  <si>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</si>
  <si>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</si>
  <si>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</si>
  <si>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</si>
  <si>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</si>
  <si>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</si>
  <si>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</si>
  <si>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</si>
  <si>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</si>
  <si>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</si>
  <si>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</si>
  <si>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</si>
  <si>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</si>
  <si>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</si>
  <si>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</si>
  <si>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</si>
  <si>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</si>
  <si>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</si>
  <si>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</si>
  <si>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</si>
  <si>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</si>
  <si>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</si>
  <si>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</si>
  <si>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</si>
  <si>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</si>
  <si>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</si>
  <si>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</si>
  <si>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</si>
  <si>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</si>
  <si>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</si>
  <si>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</si>
  <si>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</si>
  <si>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</si>
  <si>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</si>
  <si>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</si>
  <si>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</si>
  <si>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</si>
  <si>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</si>
  <si>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</si>
  <si>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</si>
  <si>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</si>
  <si>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</si>
  <si>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</si>
  <si>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</si>
  <si>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</si>
  <si>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</si>
  <si>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</si>
  <si>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</si>
  <si>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</si>
  <si>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</si>
  <si>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</si>
  <si>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</si>
  <si>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</si>
  <si>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</si>
  <si>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</si>
  <si>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</si>
  <si>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</si>
  <si>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</si>
  <si>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</si>
  <si>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</si>
  <si>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</si>
  <si>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</si>
  <si>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</si>
  <si>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</si>
  <si>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</si>
  <si>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</si>
  <si>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</si>
  <si>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</si>
  <si>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</si>
  <si>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</si>
  <si>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</si>
  <si>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</si>
  <si>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</si>
  <si>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</si>
  <si>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</si>
  <si>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</si>
  <si>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</si>
  <si>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</si>
  <si>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</si>
  <si>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</si>
  <si>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</si>
  <si>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</si>
  <si>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</si>
  <si>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</si>
  <si>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</si>
  <si>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</si>
  <si>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</si>
  <si>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</si>
  <si>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</si>
  <si>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</si>
  <si>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</si>
  <si>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</si>
  <si>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</si>
  <si>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</si>
  <si>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</si>
  <si>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</si>
  <si>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</si>
  <si>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</si>
  <si>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</si>
  <si>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</si>
  <si>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</si>
  <si>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</si>
  <si>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</si>
  <si>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</si>
  <si>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</si>
  <si>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</si>
  <si>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</si>
  <si>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</si>
  <si>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</si>
  <si>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</si>
  <si>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</si>
  <si>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</si>
  <si>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</si>
  <si>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</si>
  <si>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</si>
  <si>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</si>
  <si>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</si>
  <si>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</si>
  <si>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</si>
  <si>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</si>
  <si>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</si>
  <si>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</si>
  <si>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</si>
  <si>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</si>
  <si>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</si>
  <si>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</si>
  <si>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</si>
  <si>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</si>
  <si>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</si>
  <si>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</si>
  <si>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</si>
  <si>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</si>
  <si>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</si>
  <si>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</si>
  <si>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</si>
  <si>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</si>
  <si>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</si>
  <si>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</si>
  <si>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</si>
  <si>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</si>
  <si>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</si>
  <si>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</si>
  <si>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</si>
  <si>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</si>
  <si>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</si>
  <si>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</si>
  <si>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</si>
  <si>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</si>
  <si>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</si>
  <si>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</si>
  <si>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</si>
  <si>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</si>
  <si>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</si>
  <si>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</si>
  <si>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</si>
  <si>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</si>
  <si>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</si>
  <si>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</si>
  <si>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</si>
  <si>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</si>
  <si>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</si>
  <si>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</si>
  <si>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</si>
  <si>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</si>
  <si>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</si>
  <si>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</si>
  <si>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</si>
  <si>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</si>
  <si>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</si>
  <si>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</si>
  <si>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</si>
  <si>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</si>
  <si>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</si>
  <si>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</si>
  <si>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Leadtime</t>
  </si>
  <si>
    <t>Average of Leadtime</t>
  </si>
  <si>
    <t>(All)</t>
  </si>
  <si>
    <t>Count of WO</t>
  </si>
  <si>
    <t>Districts</t>
  </si>
  <si>
    <t>average labour hours</t>
  </si>
  <si>
    <t>(blank)</t>
  </si>
  <si>
    <t>Average of LbrHrs</t>
  </si>
  <si>
    <t>Rush jobs</t>
  </si>
  <si>
    <t>Non rush jobs</t>
  </si>
  <si>
    <t>difference</t>
  </si>
  <si>
    <t>Payment type</t>
  </si>
  <si>
    <t>Average of PartsCost</t>
  </si>
  <si>
    <t>no of techs</t>
  </si>
  <si>
    <t>As the number of techs are increasing</t>
  </si>
  <si>
    <t>so is the average cost of the parts</t>
  </si>
  <si>
    <t>Count of Service</t>
  </si>
  <si>
    <t>count of WO</t>
  </si>
  <si>
    <t>with warranty</t>
  </si>
  <si>
    <t>without warranty</t>
  </si>
  <si>
    <t>Years (ReqDate)</t>
  </si>
  <si>
    <t>Jan</t>
  </si>
  <si>
    <t>Feb</t>
  </si>
  <si>
    <t>Mar</t>
  </si>
  <si>
    <t>Apr</t>
  </si>
  <si>
    <t>May</t>
  </si>
  <si>
    <t>Jun</t>
  </si>
  <si>
    <t>Jul</t>
  </si>
  <si>
    <t>Sep</t>
  </si>
  <si>
    <t>Oct</t>
  </si>
  <si>
    <t>Nov</t>
  </si>
  <si>
    <t>Dec</t>
  </si>
  <si>
    <t>No of Work Orders</t>
  </si>
  <si>
    <t>Service Type</t>
  </si>
  <si>
    <t>Months</t>
  </si>
  <si>
    <t>Payment Types</t>
  </si>
  <si>
    <t>No of WO</t>
  </si>
  <si>
    <t>&lt;0.25 or (blank)</t>
  </si>
  <si>
    <t>0.25-1.75</t>
  </si>
  <si>
    <t>1.75-3.25</t>
  </si>
  <si>
    <t>3.25-4.75</t>
  </si>
  <si>
    <t>4.75-6.25</t>
  </si>
  <si>
    <t>6.25-7.75</t>
  </si>
  <si>
    <t>7.75-9.25</t>
  </si>
  <si>
    <t>Work Order Dashboard</t>
  </si>
  <si>
    <t>Work orders</t>
  </si>
  <si>
    <t>Total Costs</t>
  </si>
  <si>
    <t>Sum of TotalCost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</si>
</sst>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k&quot;"/>
  </numFmts>
  <fonts count="7"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24"/>
      <color theme="1"/>
      <name val="Calibri"/>
      <family val="2"/>
      <scheme val="minor"/>
    </font>
    <font>
      <b/>
      <sz val="24"/>
      <color theme="2" tint="-0.89999084444715716"/>
      <name val="Calibri"/>
      <family val="2"/>
      <scheme val="minor"/>
    </font>
    <font>
      <sz val="11"/>
      <color theme="2" tint="-0.89999084444715716"/>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36">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4" borderId="0" xfId="0" applyFill="1"/>
    <xf numFmtId="0" fontId="0" fillId="4" borderId="0" xfId="0" applyFill="1" applyAlignment="1">
      <alignment horizontal="center"/>
    </xf>
    <xf numFmtId="164" fontId="4" fillId="4" borderId="11" xfId="0" applyNumberFormat="1" applyFont="1" applyFill="1" applyBorder="1" applyAlignment="1">
      <alignment horizontal="center"/>
    </xf>
    <xf numFmtId="164" fontId="4" fillId="4" borderId="12" xfId="0" applyNumberFormat="1" applyFont="1" applyFill="1" applyBorder="1" applyAlignment="1">
      <alignment horizontal="center"/>
    </xf>
    <xf numFmtId="164" fontId="4" fillId="4" borderId="13" xfId="0" applyNumberFormat="1" applyFont="1" applyFill="1" applyBorder="1" applyAlignment="1">
      <alignment horizontal="center"/>
    </xf>
    <xf numFmtId="164" fontId="4" fillId="4" borderId="14" xfId="0" applyNumberFormat="1" applyFont="1" applyFill="1" applyBorder="1" applyAlignment="1">
      <alignment horizontal="center"/>
    </xf>
    <xf numFmtId="164" fontId="4" fillId="4" borderId="2" xfId="0" applyNumberFormat="1" applyFont="1" applyFill="1" applyBorder="1" applyAlignment="1">
      <alignment horizontal="center"/>
    </xf>
    <xf numFmtId="164" fontId="4" fillId="4" borderId="15" xfId="0" applyNumberFormat="1"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4" fillId="4" borderId="2" xfId="0" applyFont="1" applyFill="1" applyBorder="1" applyAlignment="1">
      <alignment horizontal="center"/>
    </xf>
    <xf numFmtId="0" fontId="4" fillId="4" borderId="15"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9" xfId="0" applyFont="1" applyFill="1" applyBorder="1" applyAlignment="1">
      <alignment horizontal="center"/>
    </xf>
    <xf numFmtId="0" fontId="4" fillId="4" borderId="10" xfId="0" applyFont="1" applyFill="1" applyBorder="1" applyAlignment="1">
      <alignment horizontal="center"/>
    </xf>
    <xf numFmtId="0" fontId="5" fillId="4"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cellXfs>
  <cellStyles count="3">
    <cellStyle name="Ctx_Hyperlink" xfId="1" xr:uid="{00000000-0005-0000-0000-000000000000}"/>
    <cellStyle name="Normal" xfId="0" builtinId="0"/>
    <cellStyle name="Normal 4" xfId="2" xr:uid="{7D0F64F5-605B-407C-90F5-5A92BAAEBBCC}"/>
  </cellStyles>
  <dxfs count="6">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Sheet2!$A$5:$A$9</c:f>
              <c:strCache>
                <c:ptCount val="5"/>
                <c:pt idx="0">
                  <c:v>Install</c:v>
                </c:pt>
                <c:pt idx="1">
                  <c:v>Repair</c:v>
                </c:pt>
                <c:pt idx="2">
                  <c:v>Deliver</c:v>
                </c:pt>
                <c:pt idx="3">
                  <c:v>Replace</c:v>
                </c:pt>
                <c:pt idx="4">
                  <c:v>Assess</c:v>
                </c:pt>
              </c:strCache>
            </c:strRef>
          </c:cat>
          <c:val>
            <c:numRef>
              <c:f>Sheet2!$B$5:$B$9</c:f>
              <c:numCache>
                <c:formatCode>General</c:formatCode>
                <c:ptCount val="5"/>
                <c:pt idx="0">
                  <c:v>63</c:v>
                </c:pt>
                <c:pt idx="1">
                  <c:v>86</c:v>
                </c:pt>
                <c:pt idx="2">
                  <c:v>190</c:v>
                </c:pt>
                <c:pt idx="3">
                  <c:v>254</c:v>
                </c:pt>
                <c:pt idx="4">
                  <c:v>407</c:v>
                </c:pt>
              </c:numCache>
            </c:numRef>
          </c:val>
          <c:extLst>
            <c:ext xmlns:c16="http://schemas.microsoft.com/office/drawing/2014/chart" uri="{C3380CC4-5D6E-409C-BE32-E72D297353CC}">
              <c16:uniqueId val="{00000009-671C-4C9D-A20C-DF0B91DD6DD3}"/>
            </c:ext>
          </c:extLst>
        </c:ser>
        <c:dLbls>
          <c:showLegendKey val="0"/>
          <c:showVal val="0"/>
          <c:showCatName val="0"/>
          <c:showSerName val="0"/>
          <c:showPercent val="0"/>
          <c:showBubbleSize val="0"/>
        </c:dLbls>
        <c:gapWidth val="182"/>
        <c:axId val="1361781903"/>
        <c:axId val="1361801583"/>
      </c:barChart>
      <c:catAx>
        <c:axId val="136178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01583"/>
        <c:crosses val="autoZero"/>
        <c:auto val="1"/>
        <c:lblAlgn val="ctr"/>
        <c:lblOffset val="100"/>
        <c:noMultiLvlLbl val="0"/>
      </c:catAx>
      <c:valAx>
        <c:axId val="136180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8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[LVADSUSR191_TejaVarma.xlsx]Sheet6!PivotTable11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Sheet6!$A$4:$A$14</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Sheet6!$B$4:$B$14</c:f>
              <c:numCache>
                <c:formatCode>General</c:formatCode>
                <c:ptCount val="11"/>
                <c:pt idx="0">
                  <c:v>23.646153846153847</c:v>
                </c:pt>
                <c:pt idx="1">
                  <c:v>24.316666666666666</c:v>
                </c:pt>
                <c:pt idx="2">
                  <c:v>29.53409090909091</c:v>
                </c:pt>
                <c:pt idx="3">
                  <c:v>37.20809248554913</c:v>
                </c:pt>
                <c:pt idx="4">
                  <c:v>26.427350427350426</c:v>
                </c:pt>
                <c:pt idx="5">
                  <c:v>22.392156862745097</c:v>
                </c:pt>
                <c:pt idx="6">
                  <c:v>11.363636363636363</c:v>
                </c:pt>
                <c:pt idx="7">
                  <c:v>25.108108108108109</c:v>
                </c:pt>
                <c:pt idx="8">
                  <c:v>24</c:v>
                </c:pt>
                <c:pt idx="9">
                  <c:v>28.415384615384614</c:v>
                </c:pt>
                <c:pt idx="10">
                  <c:v>35.512195121951223</c:v>
                </c:pt>
              </c:numCache>
            </c:numRef>
          </c:val>
          <c:smooth val="0"/>
          <c:extLst>
            <c:ext xmlns:c16="http://schemas.microsoft.com/office/drawing/2014/chart" uri="{C3380CC4-5D6E-409C-BE32-E72D297353CC}">
              <c16:uniqueId val="{00000009-3CAA-4CAD-A181-1053E50C459B}"/>
            </c:ext>
          </c:extLst>
        </c:ser>
        <c:dLbls>
          <c:showLegendKey val="0"/>
          <c:showVal val="0"/>
          <c:showCatName val="0"/>
          <c:showSerName val="0"/>
          <c:showPercent val="0"/>
          <c:showBubbleSize val="0"/>
        </c:dLbls>
        <c:smooth val="0"/>
        <c:axId val="1478025151"/>
        <c:axId val="1478032351"/>
      </c:lineChart>
      <c:catAx>
        <c:axId val="147802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32351"/>
        <c:crosses val="autoZero"/>
        <c:auto val="1"/>
        <c:lblAlgn val="ctr"/>
        <c:lblOffset val="100"/>
        <c:noMultiLvlLbl val="0"/>
      </c:catAx>
      <c:valAx>
        <c:axId val="147803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2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[LVADSUSR191_TejaVarma.xlsx]Sheet8!PivotTable15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7"/>
                <c:pt idx="0">
                  <c:v>&lt;0.25 or (blank)</c:v>
                </c:pt>
                <c:pt idx="1">
                  <c:v>0.25-1.75</c:v>
                </c:pt>
                <c:pt idx="2">
                  <c:v>1.75-3.25</c:v>
                </c:pt>
                <c:pt idx="3">
                  <c:v>3.25-4.75</c:v>
                </c:pt>
                <c:pt idx="4">
                  <c:v>4.75-6.25</c:v>
                </c:pt>
                <c:pt idx="5">
                  <c:v>6.25-7.75</c:v>
                </c:pt>
                <c:pt idx="6">
                  <c:v>7.75-9.25</c:v>
                </c:pt>
              </c:strCache>
            </c:strRef>
          </c:cat>
          <c:val>
            <c:numRef>
              <c:f>Sheet8!$B$4:$B$10</c:f>
              <c:numCache>
                <c:formatCode>General</c:formatCode>
                <c:ptCount val="7"/>
                <c:pt idx="0">
                  <c:v>251.97306197183099</c:v>
                </c:pt>
                <c:pt idx="1">
                  <c:v>142.55385587096788</c:v>
                </c:pt>
                <c:pt idx="2">
                  <c:v>430.33899122807009</c:v>
                </c:pt>
                <c:pt idx="3">
                  <c:v>565.08881428571431</c:v>
                </c:pt>
                <c:pt idx="4">
                  <c:v>891.69042000000013</c:v>
                </c:pt>
                <c:pt idx="5">
                  <c:v>1239.5083999999999</c:v>
                </c:pt>
                <c:pt idx="6">
                  <c:v>2356.1682000000001</c:v>
                </c:pt>
              </c:numCache>
            </c:numRef>
          </c:val>
          <c:extLst>
            <c:ext xmlns:c16="http://schemas.microsoft.com/office/drawing/2014/chart" uri="{C3380CC4-5D6E-409C-BE32-E72D297353CC}">
              <c16:uniqueId val="{00000007-E6D0-4F26-8637-7A999538B142}"/>
            </c:ext>
          </c:extLst>
        </c:ser>
        <c:dLbls>
          <c:showLegendKey val="0"/>
          <c:showVal val="0"/>
          <c:showCatName val="0"/>
          <c:showSerName val="0"/>
          <c:showPercent val="0"/>
          <c:showBubbleSize val="0"/>
        </c:dLbls>
        <c:gapWidth val="219"/>
        <c:overlap val="-27"/>
        <c:axId val="1478011231"/>
        <c:axId val="1478033311"/>
      </c:barChart>
      <c:catAx>
        <c:axId val="14780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33311"/>
        <c:crosses val="autoZero"/>
        <c:auto val="1"/>
        <c:lblAlgn val="ctr"/>
        <c:lblOffset val="100"/>
        <c:noMultiLvlLbl val="0"/>
      </c:catAx>
      <c:valAx>
        <c:axId val="147803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0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[LVADSUSR191_TejaVarma.xlsx]Sheet7!PivotTable14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FE-4BBB-873F-70CDE1C9BF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FE-4BBB-873F-70CDE1C9BF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FE-4BBB-873F-70CDE1C9BF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FE-4BBB-873F-70CDE1C9BF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FE-4BBB-873F-70CDE1C9BF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Sheet7!$A$4:$A$8</c:f>
              <c:strCache>
                <c:ptCount val="5"/>
                <c:pt idx="0">
                  <c:v>Account</c:v>
                </c:pt>
                <c:pt idx="1">
                  <c:v>C.O.D.</c:v>
                </c:pt>
                <c:pt idx="2">
                  <c:v>Credit</c:v>
                </c:pt>
                <c:pt idx="3">
                  <c:v>P.O.</c:v>
                </c:pt>
                <c:pt idx="4">
                  <c:v>Warranty</c:v>
                </c:pt>
              </c:strCache>
            </c:strRef>
          </c:cat>
          <c:val>
            <c:numRef>
              <c:f>Sheet7!$B$4:$B$8</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6-0710-4198-9064-F9092410F0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[LVADSUSR191_TejaVarma.xlsx]answers!PivotTable9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answers!$AM$4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CD-4EE9-96F7-F76D6468ED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CD-4EE9-96F7-F76D6468ED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CD-4EE9-96F7-F76D6468ED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CD-4EE9-96F7-F76D6468ED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CD-4EE9-96F7-F76D6468ED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answers!$AL$5:$AL$9</c:f>
              <c:strCache>
                <c:ptCount val="5"/>
                <c:pt idx="0">
                  <c:v>Account</c:v>
                </c:pt>
                <c:pt idx="1">
                  <c:v>C.O.D.</c:v>
                </c:pt>
                <c:pt idx="2">
                  <c:v>Credit</c:v>
                </c:pt>
                <c:pt idx="3">
                  <c:v>P.O.</c:v>
                </c:pt>
                <c:pt idx="4">
                  <c:v>Warranty</c:v>
                </c:pt>
              </c:strCache>
            </c:strRef>
          </c:cat>
          <c:val>
            <c:numRef>
              <c:f>answers!$AM$5:$AM$9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7-888A-4614-82AB-C63C17B25A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[LVADSUSR191_TejaVarma.xlsx]Sheet2!PivotTable2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Sheet2!$A$5:$A$9</c:f>
              <c:strCache>
                <c:ptCount val="5"/>
                <c:pt idx="0">
                  <c:v>Install</c:v>
                </c:pt>
                <c:pt idx="1">
                  <c:v>Repair</c:v>
                </c:pt>
                <c:pt idx="2">
                  <c:v>Deliver</c:v>
                </c:pt>
                <c:pt idx="3">
                  <c:v>Replace</c:v>
                </c:pt>
                <c:pt idx="4">
                  <c:v>Assess</c:v>
                </c:pt>
              </c:strCache>
            </c:strRef>
          </c:cat>
          <c:val>
            <c:numRef>
              <c:f>Sheet2!$B$5:$B$9</c:f>
              <c:numCache>
                <c:formatCode>General</c:formatCode>
                <c:ptCount val="5"/>
                <c:pt idx="0">
                  <c:v>63</c:v>
                </c:pt>
                <c:pt idx="1">
                  <c:v>86</c:v>
                </c:pt>
                <c:pt idx="2">
                  <c:v>190</c:v>
                </c:pt>
                <c:pt idx="3">
                  <c:v>254</c:v>
                </c:pt>
                <c:pt idx="4">
                  <c:v>407</c:v>
                </c:pt>
              </c:numCache>
            </c:numRef>
          </c:val>
          <c:extLst>
            <c:ext xmlns:c16="http://schemas.microsoft.com/office/drawing/2014/chart" uri="{C3380CC4-5D6E-409C-BE32-E72D297353CC}">
              <c16:uniqueId val="{00000009-CB31-4B54-A29F-491F0DA0F96E}"/>
            </c:ext>
          </c:extLst>
        </c:ser>
        <c:dLbls>
          <c:showLegendKey val="0"/>
          <c:showVal val="0"/>
          <c:showCatName val="0"/>
          <c:showSerName val="0"/>
          <c:showPercent val="0"/>
          <c:showBubbleSize val="0"/>
        </c:dLbls>
        <c:gapWidth val="182"/>
        <c:axId val="1361781903"/>
        <c:axId val="1361801583"/>
      </c:barChart>
      <c:catAx>
        <c:axId val="136178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1801583"/>
        <c:crosses val="autoZero"/>
        <c:auto val="1"/>
        <c:lblAlgn val="ctr"/>
        <c:lblOffset val="100"/>
        <c:noMultiLvlLbl val="0"/>
      </c:catAx>
      <c:valAx>
        <c:axId val="136180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178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[LVADSUSR191_TejaVarma.xlsx]Sheet6!PivotTable11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10750133076028E-2"/>
          <c:y val="0.26549427210709226"/>
          <c:w val="0.74444889935559577"/>
          <c:h val="0.52552145228352398"/>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Sheet6!$A$4:$A$14</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Sheet6!$B$4:$B$14</c:f>
              <c:numCache>
                <c:formatCode>General</c:formatCode>
                <c:ptCount val="11"/>
                <c:pt idx="0">
                  <c:v>23.646153846153847</c:v>
                </c:pt>
                <c:pt idx="1">
                  <c:v>24.316666666666666</c:v>
                </c:pt>
                <c:pt idx="2">
                  <c:v>29.53409090909091</c:v>
                </c:pt>
                <c:pt idx="3">
                  <c:v>37.20809248554913</c:v>
                </c:pt>
                <c:pt idx="4">
                  <c:v>26.427350427350426</c:v>
                </c:pt>
                <c:pt idx="5">
                  <c:v>22.392156862745097</c:v>
                </c:pt>
                <c:pt idx="6">
                  <c:v>11.363636363636363</c:v>
                </c:pt>
                <c:pt idx="7">
                  <c:v>25.108108108108109</c:v>
                </c:pt>
                <c:pt idx="8">
                  <c:v>24</c:v>
                </c:pt>
                <c:pt idx="9">
                  <c:v>28.415384615384614</c:v>
                </c:pt>
                <c:pt idx="10">
                  <c:v>35.512195121951223</c:v>
                </c:pt>
              </c:numCache>
            </c:numRef>
          </c:val>
          <c:smooth val="0"/>
          <c:extLst>
            <c:ext xmlns:c16="http://schemas.microsoft.com/office/drawing/2014/chart" uri="{C3380CC4-5D6E-409C-BE32-E72D297353CC}">
              <c16:uniqueId val="{00000007-CA93-4151-8805-CEC8AF2CF438}"/>
            </c:ext>
          </c:extLst>
        </c:ser>
        <c:dLbls>
          <c:showLegendKey val="0"/>
          <c:showVal val="0"/>
          <c:showCatName val="0"/>
          <c:showSerName val="0"/>
          <c:showPercent val="0"/>
          <c:showBubbleSize val="0"/>
        </c:dLbls>
        <c:smooth val="0"/>
        <c:axId val="1478025151"/>
        <c:axId val="1478032351"/>
      </c:lineChart>
      <c:catAx>
        <c:axId val="147802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032351"/>
        <c:crosses val="autoZero"/>
        <c:auto val="1"/>
        <c:lblAlgn val="ctr"/>
        <c:lblOffset val="100"/>
        <c:noMultiLvlLbl val="0"/>
      </c:catAx>
      <c:valAx>
        <c:axId val="147803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02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[LVADSUSR191_TejaVarma.xlsx]Sheet7!PivotTable14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56-4288-8F73-EB521113D5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56-4288-8F73-EB521113D5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56-4288-8F73-EB521113D5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56-4288-8F73-EB521113D5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56-4288-8F73-EB521113D5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Sheet7!$A$4:$A$8</c:f>
              <c:strCache>
                <c:ptCount val="5"/>
                <c:pt idx="0">
                  <c:v>Account</c:v>
                </c:pt>
                <c:pt idx="1">
                  <c:v>C.O.D.</c:v>
                </c:pt>
                <c:pt idx="2">
                  <c:v>Credit</c:v>
                </c:pt>
                <c:pt idx="3">
                  <c:v>P.O.</c:v>
                </c:pt>
                <c:pt idx="4">
                  <c:v>Warranty</c:v>
                </c:pt>
              </c:strCache>
            </c:strRef>
          </c:cat>
          <c:val>
            <c:numRef>
              <c:f>Sheet7!$B$4:$B$8</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10-645B-4C94-8445-3B6E8975C6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[LVADSUSR191_TejaVarma.xlsx]Sheet8!PivotTable15</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Sheet8!$A$4:$A$10</c:f>
              <c:strCache>
                <c:ptCount val="7"/>
                <c:pt idx="0">
                  <c:v>&lt;0.25 or (blank)</c:v>
                </c:pt>
                <c:pt idx="1">
                  <c:v>0.25-1.75</c:v>
                </c:pt>
                <c:pt idx="2">
                  <c:v>1.75-3.25</c:v>
                </c:pt>
                <c:pt idx="3">
                  <c:v>3.25-4.75</c:v>
                </c:pt>
                <c:pt idx="4">
                  <c:v>4.75-6.25</c:v>
                </c:pt>
                <c:pt idx="5">
                  <c:v>6.25-7.75</c:v>
                </c:pt>
                <c:pt idx="6">
                  <c:v>7.75-9.25</c:v>
                </c:pt>
              </c:strCache>
            </c:strRef>
          </c:cat>
          <c:val>
            <c:numRef>
              <c:f>Sheet8!$B$4:$B$10</c:f>
              <c:numCache>
                <c:formatCode>General</c:formatCode>
                <c:ptCount val="7"/>
                <c:pt idx="0">
                  <c:v>251.97306197183099</c:v>
                </c:pt>
                <c:pt idx="1">
                  <c:v>142.55385587096788</c:v>
                </c:pt>
                <c:pt idx="2">
                  <c:v>430.33899122807009</c:v>
                </c:pt>
                <c:pt idx="3">
                  <c:v>565.08881428571431</c:v>
                </c:pt>
                <c:pt idx="4">
                  <c:v>891.69042000000013</c:v>
                </c:pt>
                <c:pt idx="5">
                  <c:v>1239.5083999999999</c:v>
                </c:pt>
                <c:pt idx="6">
                  <c:v>2356.1682000000001</c:v>
                </c:pt>
              </c:numCache>
            </c:numRef>
          </c:val>
          <c:extLst>
            <c:ext xmlns:c16="http://schemas.microsoft.com/office/drawing/2014/chart" uri="{C3380CC4-5D6E-409C-BE32-E72D297353CC}">
              <c16:uniqueId val="{00000007-E26E-4E61-8BF1-8766E7CDB1C6}"/>
            </c:ext>
          </c:extLst>
        </c:ser>
        <c:dLbls>
          <c:showLegendKey val="0"/>
          <c:showVal val="0"/>
          <c:showCatName val="0"/>
          <c:showSerName val="0"/>
          <c:showPercent val="0"/>
          <c:showBubbleSize val="0"/>
        </c:dLbls>
        <c:gapWidth val="219"/>
        <c:overlap val="-27"/>
        <c:axId val="1478011231"/>
        <c:axId val="1478033311"/>
      </c:barChart>
      <c:catAx>
        <c:axId val="14780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033311"/>
        <c:crosses val="autoZero"/>
        <c:auto val="1"/>
        <c:lblAlgn val="ctr"/>
        <c:lblOffset val="100"/>
        <c:noMultiLvlLbl val="0"/>
      </c:catAx>
      <c:valAx>
        <c:axId val="147803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0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238588</xdr:colOff>
      <xdr:row>1</xdr:row>
      <xdr:rowOff>80147</xdr:rowOff>
    </xdr:from>
    <xdr:to>
      <xdr:col>12</xdr:col>
      <xdr:colOff>302088</xdr:colOff>
      <xdr:row>16</xdr:row>
      <xdr:rowOff>24537</xdr:rowOff>
    </xdr:to>
    <xdr:graphicFrame macro="">
      <xdr:nvGraphicFramePr>
        <xdr:cNvPr id="6" name="Chart 5">
          <a:extLst>
            <a:ext uri="{FF2B5EF4-FFF2-40B4-BE49-F238E27FC236}">
              <a16:creationId xmlns:a16="http://schemas.microsoft.com/office/drawing/2014/main" id="{F26B9808-2E71-35A9-4AB7-8E2AD46DC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1</xdr:row>
      <xdr:rowOff>57150</xdr:rowOff>
    </xdr:from>
    <xdr:to>
      <xdr:col>10</xdr:col>
      <xdr:colOff>25400</xdr:colOff>
      <xdr:row>16</xdr:row>
      <xdr:rowOff>38100</xdr:rowOff>
    </xdr:to>
    <xdr:graphicFrame macro="">
      <xdr:nvGraphicFramePr>
        <xdr:cNvPr id="2" name="Chart 1">
          <a:extLst>
            <a:ext uri="{FF2B5EF4-FFF2-40B4-BE49-F238E27FC236}">
              <a16:creationId xmlns:a16="http://schemas.microsoft.com/office/drawing/2014/main" id="{38789CEB-7070-571D-3A99-FDA7CF6CC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361950</xdr:colOff>
      <xdr:row>2</xdr:row>
      <xdr:rowOff>6350</xdr:rowOff>
    </xdr:from>
    <xdr:to>
      <xdr:col>15</xdr:col>
      <xdr:colOff>349250</xdr:colOff>
      <xdr:row>16</xdr:row>
      <xdr:rowOff>171450</xdr:rowOff>
    </xdr:to>
    <xdr:graphicFrame macro="">
      <xdr:nvGraphicFramePr>
        <xdr:cNvPr id="4" name="Chart 3">
          <a:extLst>
            <a:ext uri="{FF2B5EF4-FFF2-40B4-BE49-F238E27FC236}">
              <a16:creationId xmlns:a16="http://schemas.microsoft.com/office/drawing/2014/main" id="{5B5D0180-1117-AB98-0A8D-22205A97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241300</xdr:colOff>
      <xdr:row>1</xdr:row>
      <xdr:rowOff>177800</xdr:rowOff>
    </xdr:from>
    <xdr:to>
      <xdr:col>9</xdr:col>
      <xdr:colOff>546100</xdr:colOff>
      <xdr:row>16</xdr:row>
      <xdr:rowOff>158750</xdr:rowOff>
    </xdr:to>
    <xdr:graphicFrame macro="">
      <xdr:nvGraphicFramePr>
        <xdr:cNvPr id="2" name="Chart 1">
          <a:extLst>
            <a:ext uri="{FF2B5EF4-FFF2-40B4-BE49-F238E27FC236}">
              <a16:creationId xmlns:a16="http://schemas.microsoft.com/office/drawing/2014/main" id="{214C732F-E50B-35F3-6748-2DCC39482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36</xdr:col>
      <xdr:colOff>560161</xdr:colOff>
      <xdr:row>10</xdr:row>
      <xdr:rowOff>39685</xdr:rowOff>
    </xdr:from>
    <xdr:to>
      <xdr:col>41</xdr:col>
      <xdr:colOff>45357</xdr:colOff>
      <xdr:row>22</xdr:row>
      <xdr:rowOff>135615</xdr:rowOff>
    </xdr:to>
    <xdr:graphicFrame macro="">
      <xdr:nvGraphicFramePr>
        <xdr:cNvPr id="4" name="Chart 3">
          <a:extLst>
            <a:ext uri="{FF2B5EF4-FFF2-40B4-BE49-F238E27FC236}">
              <a16:creationId xmlns:a16="http://schemas.microsoft.com/office/drawing/2014/main" id="{6DA550FB-2EE5-3773-1229-A86D447D4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50800</xdr:colOff>
      <xdr:row>8</xdr:row>
      <xdr:rowOff>146050</xdr:rowOff>
    </xdr:from>
    <xdr:to>
      <xdr:col>9</xdr:col>
      <xdr:colOff>249684</xdr:colOff>
      <xdr:row>23</xdr:row>
      <xdr:rowOff>102462</xdr:rowOff>
    </xdr:to>
    <xdr:graphicFrame macro="">
      <xdr:nvGraphicFramePr>
        <xdr:cNvPr id="2" name="Chart 1">
          <a:extLst>
            <a:ext uri="{FF2B5EF4-FFF2-40B4-BE49-F238E27FC236}">
              <a16:creationId xmlns:a16="http://schemas.microsoft.com/office/drawing/2014/main" id="{3E5FA8F9-1CD5-4FC7-928F-757A5D5D2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585340</xdr:colOff>
      <xdr:row>8</xdr:row>
      <xdr:rowOff>142956</xdr:rowOff>
    </xdr:from>
    <xdr:to>
      <xdr:col>17</xdr:col>
      <xdr:colOff>287704</xdr:colOff>
      <xdr:row>23</xdr:row>
      <xdr:rowOff>128954</xdr:rowOff>
    </xdr:to>
    <xdr:graphicFrame macro="">
      <xdr:nvGraphicFramePr>
        <xdr:cNvPr id="3" name="Chart 2">
          <a:extLst>
            <a:ext uri="{FF2B5EF4-FFF2-40B4-BE49-F238E27FC236}">
              <a16:creationId xmlns:a16="http://schemas.microsoft.com/office/drawing/2014/main" id="{A7841DCE-A9EA-4381-A1A2-40494DA0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82550</xdr:colOff>
      <xdr:row>24</xdr:row>
      <xdr:rowOff>76200</xdr:rowOff>
    </xdr:from>
    <xdr:to>
      <xdr:col>9</xdr:col>
      <xdr:colOff>241300</xdr:colOff>
      <xdr:row>39</xdr:row>
      <xdr:rowOff>57150</xdr:rowOff>
    </xdr:to>
    <xdr:graphicFrame macro="">
      <xdr:nvGraphicFramePr>
        <xdr:cNvPr id="4" name="Chart 3">
          <a:extLst>
            <a:ext uri="{FF2B5EF4-FFF2-40B4-BE49-F238E27FC236}">
              <a16:creationId xmlns:a16="http://schemas.microsoft.com/office/drawing/2014/main" id="{84B9A1DE-6676-4614-8196-E6C756734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17</xdr:col>
      <xdr:colOff>304800</xdr:colOff>
      <xdr:row>39</xdr:row>
      <xdr:rowOff>165100</xdr:rowOff>
    </xdr:to>
    <xdr:graphicFrame macro="">
      <xdr:nvGraphicFramePr>
        <xdr:cNvPr id="5" name="Chart 4">
          <a:extLst>
            <a:ext uri="{FF2B5EF4-FFF2-40B4-BE49-F238E27FC236}">
              <a16:creationId xmlns:a16="http://schemas.microsoft.com/office/drawing/2014/main" id="{CEC52073-3F2C-445B-9792-6FE942A2D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63196</xdr:colOff>
      <xdr:row>6</xdr:row>
      <xdr:rowOff>56432</xdr:rowOff>
    </xdr:from>
    <xdr:to>
      <xdr:col>23</xdr:col>
      <xdr:colOff>348946</xdr:colOff>
      <xdr:row>13</xdr:row>
      <xdr:rowOff>103367</xdr:rowOff>
    </xdr:to>
    <mc:AlternateContent xmlns:mc="http://schemas.openxmlformats.org/markup-compatibility/2006" xmlns:tsle="http://schemas.microsoft.com/office/drawing/2012/timeslicer">
      <mc:Choice Requires="tsle">
        <xdr:graphicFrame macro="">
          <xdr:nvGraphicFramePr>
            <xdr:cNvPr id="6" name="ReqDate">
              <a:extLst>
                <a:ext uri="{FF2B5EF4-FFF2-40B4-BE49-F238E27FC236}">
                  <a16:creationId xmlns:a16="http://schemas.microsoft.com/office/drawing/2014/main" id="{481C849B-FCB1-BC7D-7668-E416A6A5E0CA}"/>
                </a:ext>
              </a:extLst>
            </xdr:cNvPr>
            <xdr:cNvGraphicFramePr/>
          </xdr:nvGraphicFramePr>
          <xdr:xfrm>
            <a:off x="0" y="0"/>
            <a:ext cx="0" cy="0"/>
          </xdr:xfrm>
          <a:graphic>
            <a:graphicData uri="http://schemas.microsoft.com/office/drawing/2012/timeslicer">
              <tsle:timeslicer name="ReqDate"/>
            </a:graphicData>
          </a:graphic>
        </xdr:graphicFrame>
      </mc:Choice>
      <mc:Fallback xmlns="">
        <xdr:sp macro="" textlink="">
          <xdr:nvSpPr>
            <xdr:cNvPr id="0" name=""/>
            <xdr:cNvSpPr>
              <a:spLocks noTextEdit="1"/>
            </xdr:cNvSpPr>
          </xdr:nvSpPr>
          <xdr:spPr>
            <a:xfrm>
              <a:off x="10996239" y="1160780"/>
              <a:ext cx="3322707" cy="13031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16828</xdr:colOff>
      <xdr:row>28</xdr:row>
      <xdr:rowOff>166843</xdr:rowOff>
    </xdr:from>
    <xdr:to>
      <xdr:col>21</xdr:col>
      <xdr:colOff>16828</xdr:colOff>
      <xdr:row>42</xdr:row>
      <xdr:rowOff>34753</xdr:rowOff>
    </xdr:to>
    <mc:AlternateContent xmlns:mc="http://schemas.openxmlformats.org/markup-compatibility/2006" xmlns:a14="http://schemas.microsoft.com/office/drawing/2010/main">
      <mc:Choice Requires="a14">
        <xdr:graphicFrame macro="">
          <xdr:nvGraphicFramePr>
            <xdr:cNvPr id="7" name="Service Type">
              <a:extLst>
                <a:ext uri="{FF2B5EF4-FFF2-40B4-BE49-F238E27FC236}">
                  <a16:creationId xmlns:a16="http://schemas.microsoft.com/office/drawing/2014/main" id="{77C9DD42-7EAF-B282-7DBF-AAE027C82FA3}"/>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10949871" y="5219234"/>
              <a:ext cx="1822174" cy="2380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171722</xdr:colOff>
      <xdr:row>14</xdr:row>
      <xdr:rowOff>155439</xdr:rowOff>
    </xdr:from>
    <xdr:to>
      <xdr:col>24</xdr:col>
      <xdr:colOff>171722</xdr:colOff>
      <xdr:row>28</xdr:row>
      <xdr:rowOff>23349</xdr:rowOff>
    </xdr:to>
    <mc:AlternateContent xmlns:mc="http://schemas.openxmlformats.org/markup-compatibility/2006" xmlns:a14="http://schemas.microsoft.com/office/drawing/2010/main">
      <mc:Choice Requires="a14">
        <xdr:graphicFrame macro="">
          <xdr:nvGraphicFramePr>
            <xdr:cNvPr id="8" name="Techs">
              <a:extLst>
                <a:ext uri="{FF2B5EF4-FFF2-40B4-BE49-F238E27FC236}">
                  <a16:creationId xmlns:a16="http://schemas.microsoft.com/office/drawing/2014/main" id="{6CD49A96-D999-E720-0E34-42FCE24C0F62}"/>
                </a:ext>
              </a:extLst>
            </xdr:cNvPr>
            <xdr:cNvGraphicFramePr/>
          </xdr:nvGraphicFramePr>
          <xdr:xfrm>
            <a:off x="0" y="0"/>
            <a:ext cx="0" cy="0"/>
          </xdr:xfrm>
          <a:graphic>
            <a:graphicData uri="http://schemas.microsoft.com/office/drawing/2010/slicer">
              <sle:slicer xmlns:sle="http://schemas.microsoft.com/office/drawing/2010/slicer" name="Techs"/>
            </a:graphicData>
          </a:graphic>
        </xdr:graphicFrame>
      </mc:Choice>
      <mc:Fallback xmlns="">
        <xdr:sp macro="" textlink="">
          <xdr:nvSpPr>
            <xdr:cNvPr id="0" name=""/>
            <xdr:cNvSpPr>
              <a:spLocks noTextEdit="1"/>
            </xdr:cNvSpPr>
          </xdr:nvSpPr>
          <xdr:spPr>
            <a:xfrm>
              <a:off x="12926939" y="2695439"/>
              <a:ext cx="1822174" cy="2380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607715</xdr:colOff>
      <xdr:row>14</xdr:row>
      <xdr:rowOff>177233</xdr:rowOff>
    </xdr:from>
    <xdr:to>
      <xdr:col>21</xdr:col>
      <xdr:colOff>938</xdr:colOff>
      <xdr:row>28</xdr:row>
      <xdr:rowOff>45143</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E4455260-C9DE-380C-2C2D-249B3CBD7C1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933367" y="2717233"/>
              <a:ext cx="1822788" cy="2380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Varma(Latentview)" refreshedDate="45384.604609374997" createdVersion="8" refreshedVersion="8" minRefreshableVersion="3" recordCount="1000" xr:uid="{B7A45CCD-CC87-48DE-895C-47CBBC4478CC}">
  <cacheSource type="worksheet">
    <worksheetSource ref="A1:X1001" sheet="WO"/>
  </cacheSource>
  <cacheFields count="27">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6"/>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fieldGroup base="10">
        <rangePr autoStart="0" startNum="0.25" endNum="8.5" groupInterval="1.5"/>
        <groupItems count="8">
          <s v="&lt;0.25 or (blank)"/>
          <s v="0.25-1.75"/>
          <s v="1.75-3.25"/>
          <s v="3.25-4.75"/>
          <s v="4.75-6.25"/>
          <s v="6.25-7.75"/>
          <s v="7.75-9.25"/>
          <s v="&gt;9.25"/>
        </groupItems>
      </fieldGroup>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ount="798">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35"/>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68"/>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0"/>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440.70060000000001"/>
        <n v="82.84"/>
        <n v="43.575000000000003"/>
        <n v="79.197000000000003"/>
        <n v="93.508899999999997"/>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20"/>
        <n v="94.186499999999995"/>
        <n v="229"/>
        <n v="118.3617"/>
        <n v="230.72730000000001"/>
        <n v="224.28399999999999"/>
        <n v="343"/>
        <n v="721.4"/>
        <n v="81.33"/>
        <n v="120"/>
        <n v="43.400999999999996"/>
        <n v="58"/>
        <n v="154.84690000000001"/>
        <n v="101.259"/>
        <n v="1288.6750999999999"/>
        <n v="2588.5196000000001"/>
        <n v="142.5865"/>
        <n v="385"/>
        <n v="92.061000000000007"/>
        <n v="88.990700000000004"/>
        <n v="35.400999999999996"/>
        <n v="264.10079999999999"/>
        <n v="32.630000000000003"/>
        <n v="35.24"/>
        <n v="902"/>
        <n v="155.32"/>
        <n v="210"/>
        <n v="630"/>
        <n v="263.20799999999997"/>
        <n v="97.29"/>
        <n v="1143.0008"/>
        <n v="238.3"/>
        <n v="350"/>
        <n v="1187.1567"/>
        <n v="487.63959999999997"/>
        <n v="613.60329999999999"/>
        <n v="928.02269999999999"/>
        <n v="53.321399999999997"/>
        <n v="111.28999999999999"/>
        <n v="109.5"/>
        <n v="94.532399999999996"/>
        <n v="274"/>
        <n v="52.129999999999995"/>
        <n v="189.5"/>
        <n v="203.197"/>
        <n v="49.76"/>
        <n v="76.338400000000007"/>
        <n v="462.02480000000003"/>
        <n v="171.78790000000001"/>
        <n v="50.108199999999997"/>
        <n v="118.36"/>
        <n v="361.33"/>
        <n v="41.6"/>
        <n v="128.95679999999999"/>
        <n v="62.66"/>
        <n v="482.6"/>
        <n v="279.2"/>
        <n v="61.582599999999999"/>
        <n v="72.019800000000004"/>
        <n v="2330.6"/>
        <n v="263"/>
        <n v="105.32"/>
        <n v="65"/>
        <n v="37.54"/>
        <n v="213.9273"/>
        <n v="176.40209999999999"/>
        <n v="24.990000000000002"/>
        <n v="103.4629"/>
        <n v="367"/>
        <n v="783.18399999999997"/>
        <n v="26.943999999999999"/>
        <n v="1274.174"/>
        <n v="106.28"/>
        <n v="604.4"/>
        <n v="486.65719999999999"/>
        <n v="135.15"/>
        <n v="147.40129999999999"/>
        <n v="135.47199999999998"/>
        <n v="75.648400000000009"/>
        <n v="40"/>
        <n v="188.095"/>
        <n v="38"/>
        <n v="302.9443"/>
        <n v="138.06810000000002"/>
        <n v="88.75"/>
        <n v="54.08"/>
        <n v="166.75530000000001"/>
        <n v="269.0333"/>
        <n v="89"/>
        <n v="367.11"/>
        <n v="81.259"/>
        <n v="193.9538"/>
        <n v="75.430999999999997"/>
        <n v="47.308"/>
        <n v="243.29900000000001"/>
        <n v="44.629999999999995"/>
        <n v="1050"/>
        <n v="211.65"/>
        <n v="427.83109999999999"/>
        <n v="104.70059999999999"/>
        <n v="126.5408"/>
        <n v="128.69069999999999"/>
        <n v="505.55250000000001"/>
        <n v="275"/>
        <n v="781.77440000000001"/>
        <n v="169.45240000000001"/>
        <n v="22"/>
        <n v="215"/>
        <n v="65.94489999999999"/>
        <n v="127.4375"/>
        <n v="323.5419"/>
        <n v="445.17189999999999"/>
        <n v="315"/>
        <n v="105"/>
        <n v="640.08410000000003"/>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13.6"/>
        <n v="830.30430000000001"/>
        <n v="131.04169999999999"/>
        <n v="102.794"/>
        <n v="106.65"/>
        <n v="143.9273"/>
        <n v="350.06360000000001"/>
        <n v="180.89689999999999"/>
        <n v="170.36160000000001"/>
        <n v="177.51349999999999"/>
        <n v="51.995000000000005"/>
        <n v="81.085900000000009"/>
        <n v="311.26260000000002"/>
        <n v="232.75"/>
        <n v="244.76169999999999"/>
        <n v="53.571800000000003"/>
        <n v="253.941"/>
        <n v="90"/>
        <n v="39"/>
        <n v="95.180800000000005"/>
        <n v="1240.1566"/>
        <n v="95.0822"/>
        <n v="173.18"/>
        <n v="591.75"/>
        <n v="45.711399999999998"/>
        <n v="148.6842"/>
        <n v="340.54859999999996"/>
        <n v="427.9837"/>
        <n v="46.399000000000001"/>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44"/>
        <n v="65.047300000000007"/>
        <n v="167.63820000000001"/>
        <n v="107.44"/>
        <n v="358"/>
        <n v="290"/>
        <n v="307.25"/>
        <n v="182.4015"/>
        <n v="79.242099999999994"/>
        <n v="232.47"/>
        <n v="374.19459999999998"/>
        <n v="104.3421"/>
        <n v="50.269999999999996"/>
        <n v="424.02080000000001"/>
        <n v="191"/>
        <n v="202"/>
        <n v="64.9221"/>
        <n v="281.61579999999998"/>
        <n v="47.019999999999996"/>
        <n v="68.996499999999997"/>
        <n v="90.57"/>
        <n v="341.791"/>
        <n v="455"/>
        <n v="249.31800000000001"/>
        <n v="114.5324"/>
        <n v="793.21600000000001"/>
        <n v="720.39570000000003"/>
        <n v="49.42"/>
        <n v="852.54669999999999"/>
        <n v="137.96620000000001"/>
        <n v="108.51300000000001"/>
        <n v="42"/>
        <n v="171.15"/>
        <n v="344.54250000000002"/>
        <n v="697.69"/>
        <n v="66.567499999999995"/>
        <n v="184.6"/>
        <n v="431.29149999999998"/>
        <n v="178"/>
        <n v="187.2441"/>
        <n v="47.046399999999998"/>
        <n v="71.72999999999999"/>
        <n v="480.78460000000001"/>
        <n v="205.11340000000001"/>
        <n v="198.36179999999999"/>
        <n v="147.96969999999999"/>
        <n v="175"/>
        <n v="377.6"/>
        <n v="177.0504"/>
        <n v="839.67849999999999"/>
        <n v="176.4932"/>
        <n v="60.83"/>
        <n v="202.08340000000001"/>
        <n v="54.548100000000005"/>
        <n v="146.4786"/>
        <n v="331"/>
        <n v="72.350099999999998"/>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54.197000000000003"/>
        <n v="585.89949999999999"/>
        <n v="346.24380000000002"/>
        <n v="181.75530000000001"/>
        <n v="85.877499999999998"/>
        <n v="130.42000000000002"/>
        <n v="110.63039999999999"/>
        <n v="68.92"/>
        <n v="419.72249999999997"/>
        <n v="150"/>
        <n v="87.172200000000004"/>
        <n v="61.712299999999999"/>
        <n v="1880.24"/>
        <n v="79.953900000000004"/>
        <n v="250"/>
        <n v="342.49689999999998"/>
        <n v="54.5"/>
        <n v="464.06400000000002"/>
        <n v="67.843599999999995"/>
        <n v="165.8691"/>
        <n v="101.9011"/>
        <n v="222.5367"/>
        <n v="700"/>
        <n v="28.549599999999998"/>
        <n v="160.54089999999999"/>
        <n v="52.350099999999998"/>
        <n v="406.70679999999999"/>
        <n v="90.5334"/>
        <n v="49.4"/>
        <n v="45.4"/>
        <n v="43.146500000000003"/>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93.8409"/>
        <n v="901.5"/>
        <n v="64.342100000000002"/>
        <n v="282"/>
        <n v="90.89"/>
        <n v="297.13"/>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250.83199999999999"/>
        <n v="320.7079"/>
        <n v="134.947"/>
        <n v="365"/>
        <n v="169.02"/>
        <n v="399.84010000000001"/>
        <n v="464.21109999999999"/>
        <n v="123.4629"/>
        <n v="61.180599999999998"/>
        <n v="220.72790000000001"/>
        <n v="66.864900000000006"/>
        <n v="166.62479999999999"/>
        <n v="336.2636"/>
        <n v="1000.454"/>
        <n v="390.93439999999998"/>
        <n v="450.2"/>
        <n v="1231.5"/>
        <n v="10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ReqDay" numFmtId="0">
      <sharedItems count="6">
        <s v="Tue"/>
        <s v="Wed"/>
        <s v="Thu"/>
        <s v="Fri"/>
        <s v="Sat"/>
        <s v="Mon"/>
      </sharedItems>
    </cacheField>
    <cacheField name="WorkDay" numFmtId="0">
      <sharedItems count="6">
        <s v="Tue"/>
        <s v="Fri"/>
        <s v="Thu"/>
        <s v="Wed"/>
        <s v="Sat"/>
        <s v="Mon"/>
      </sharedItems>
    </cacheField>
    <cacheField name="lead time" numFmtId="0">
      <sharedItems containsSemiMixedTypes="0" containsString="0" containsNumber="1" containsInteger="1" minValue="-44406" maxValue="164"/>
    </cacheField>
    <cacheField name="Leadtime" numFmtId="0">
      <sharedItems containsMixedTypes="1" containsNumber="1" containsInteger="1" minValue="1" maxValue="164" count="96">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s v=""/>
        <n v="112"/>
        <n v="39"/>
        <n v="145"/>
        <n v="63"/>
        <n v="59"/>
        <n v="71"/>
        <n v="131"/>
        <n v="77"/>
        <n v="82"/>
        <n v="128"/>
        <n v="48"/>
        <n v="79"/>
        <n v="95"/>
        <n v="91"/>
        <n v="84"/>
        <n v="60"/>
        <n v="72"/>
        <n v="76"/>
        <n v="69"/>
        <n v="74"/>
        <n v="52"/>
        <n v="55"/>
      </sharedItems>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109645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Khan"/>
    <x v="0"/>
    <x v="0"/>
    <x v="0"/>
    <x v="0"/>
    <x v="0"/>
    <x v="0"/>
    <m/>
    <x v="0"/>
    <x v="0"/>
    <x v="0"/>
    <n v="14"/>
    <n v="140"/>
    <n v="70"/>
    <n v="70"/>
    <n v="360"/>
    <x v="0"/>
    <x v="0"/>
    <x v="0"/>
    <x v="0"/>
    <n v="14"/>
    <x v="0"/>
  </r>
  <r>
    <x v="1"/>
    <x v="1"/>
    <s v="Lopez"/>
    <x v="1"/>
    <x v="0"/>
    <x v="0"/>
    <x v="1"/>
    <x v="1"/>
    <x v="0"/>
    <m/>
    <x v="0"/>
    <x v="1"/>
    <x v="0"/>
    <n v="3"/>
    <n v="80"/>
    <n v="40"/>
    <n v="40"/>
    <n v="90.041600000000003"/>
    <x v="1"/>
    <x v="1"/>
    <x v="0"/>
    <x v="1"/>
    <n v="3"/>
    <x v="1"/>
  </r>
  <r>
    <x v="2"/>
    <x v="2"/>
    <s v="Cartier"/>
    <x v="2"/>
    <x v="0"/>
    <x v="0"/>
    <x v="2"/>
    <x v="1"/>
    <x v="0"/>
    <m/>
    <x v="1"/>
    <x v="2"/>
    <x v="1"/>
    <n v="16"/>
    <n v="80"/>
    <n v="20"/>
    <n v="20"/>
    <n v="120"/>
    <x v="2"/>
    <x v="2"/>
    <x v="0"/>
    <x v="2"/>
    <n v="16"/>
    <x v="2"/>
  </r>
  <r>
    <x v="3"/>
    <x v="1"/>
    <s v="Lopez"/>
    <x v="2"/>
    <x v="0"/>
    <x v="0"/>
    <x v="2"/>
    <x v="1"/>
    <x v="0"/>
    <m/>
    <x v="1"/>
    <x v="3"/>
    <x v="0"/>
    <n v="16"/>
    <n v="80"/>
    <n v="20"/>
    <n v="20"/>
    <n v="16.25"/>
    <x v="3"/>
    <x v="3"/>
    <x v="0"/>
    <x v="2"/>
    <n v="16"/>
    <x v="2"/>
  </r>
  <r>
    <x v="4"/>
    <x v="3"/>
    <s v="Cartier"/>
    <x v="2"/>
    <x v="1"/>
    <x v="0"/>
    <x v="2"/>
    <x v="1"/>
    <x v="0"/>
    <m/>
    <x v="1"/>
    <x v="4"/>
    <x v="0"/>
    <n v="16"/>
    <n v="80"/>
    <n v="20"/>
    <n v="20"/>
    <n v="45.237400000000001"/>
    <x v="4"/>
    <x v="4"/>
    <x v="0"/>
    <x v="2"/>
    <n v="16"/>
    <x v="2"/>
  </r>
  <r>
    <x v="5"/>
    <x v="1"/>
    <s v="Lopez"/>
    <x v="0"/>
    <x v="0"/>
    <x v="0"/>
    <x v="0"/>
    <x v="1"/>
    <x v="0"/>
    <m/>
    <x v="1"/>
    <x v="5"/>
    <x v="0"/>
    <n v="14"/>
    <n v="80"/>
    <n v="20"/>
    <n v="20"/>
    <n v="97.626300000000001"/>
    <x v="5"/>
    <x v="5"/>
    <x v="0"/>
    <x v="0"/>
    <n v="14"/>
    <x v="0"/>
  </r>
  <r>
    <x v="6"/>
    <x v="2"/>
    <s v="Cartier"/>
    <x v="0"/>
    <x v="0"/>
    <x v="1"/>
    <x v="3"/>
    <x v="0"/>
    <x v="0"/>
    <m/>
    <x v="1"/>
    <x v="6"/>
    <x v="0"/>
    <n v="14"/>
    <n v="140"/>
    <n v="35"/>
    <n v="35"/>
    <n v="29.13"/>
    <x v="6"/>
    <x v="6"/>
    <x v="1"/>
    <x v="3"/>
    <n v="14"/>
    <x v="0"/>
  </r>
  <r>
    <x v="7"/>
    <x v="1"/>
    <s v="Lopez"/>
    <x v="1"/>
    <x v="0"/>
    <x v="1"/>
    <x v="4"/>
    <x v="1"/>
    <x v="0"/>
    <m/>
    <x v="2"/>
    <x v="7"/>
    <x v="0"/>
    <n v="30"/>
    <n v="80"/>
    <n v="60"/>
    <n v="60"/>
    <n v="35.1"/>
    <x v="7"/>
    <x v="7"/>
    <x v="1"/>
    <x v="1"/>
    <n v="30"/>
    <x v="3"/>
  </r>
  <r>
    <x v="8"/>
    <x v="3"/>
    <s v="Burton"/>
    <x v="2"/>
    <x v="0"/>
    <x v="1"/>
    <x v="5"/>
    <x v="1"/>
    <x v="0"/>
    <m/>
    <x v="1"/>
    <x v="8"/>
    <x v="2"/>
    <n v="29"/>
    <n v="80"/>
    <n v="20"/>
    <n v="20"/>
    <n v="76.7"/>
    <x v="8"/>
    <x v="8"/>
    <x v="1"/>
    <x v="2"/>
    <n v="29"/>
    <x v="4"/>
  </r>
  <r>
    <x v="9"/>
    <x v="2"/>
    <s v="Khan"/>
    <x v="3"/>
    <x v="1"/>
    <x v="1"/>
    <x v="6"/>
    <x v="1"/>
    <x v="0"/>
    <m/>
    <x v="3"/>
    <x v="9"/>
    <x v="2"/>
    <n v="34"/>
    <n v="80"/>
    <n v="120"/>
    <n v="120"/>
    <n v="374.07940000000002"/>
    <x v="9"/>
    <x v="9"/>
    <x v="1"/>
    <x v="0"/>
    <n v="34"/>
    <x v="5"/>
  </r>
  <r>
    <x v="10"/>
    <x v="4"/>
    <s v="Burton"/>
    <x v="1"/>
    <x v="0"/>
    <x v="1"/>
    <x v="7"/>
    <x v="0"/>
    <x v="0"/>
    <m/>
    <x v="4"/>
    <x v="10"/>
    <x v="0"/>
    <n v="97"/>
    <n v="140"/>
    <n v="665"/>
    <n v="665"/>
    <n v="832.15830000000005"/>
    <x v="10"/>
    <x v="10"/>
    <x v="1"/>
    <x v="0"/>
    <n v="97"/>
    <x v="6"/>
  </r>
  <r>
    <x v="11"/>
    <x v="1"/>
    <s v="Lopez"/>
    <x v="2"/>
    <x v="1"/>
    <x v="2"/>
    <x v="8"/>
    <x v="1"/>
    <x v="0"/>
    <m/>
    <x v="1"/>
    <x v="11"/>
    <x v="0"/>
    <n v="20"/>
    <n v="80"/>
    <n v="20"/>
    <n v="20"/>
    <n v="70.212999999999994"/>
    <x v="11"/>
    <x v="11"/>
    <x v="2"/>
    <x v="3"/>
    <n v="20"/>
    <x v="7"/>
  </r>
  <r>
    <x v="12"/>
    <x v="4"/>
    <s v="Burton"/>
    <x v="0"/>
    <x v="0"/>
    <x v="3"/>
    <x v="9"/>
    <x v="1"/>
    <x v="0"/>
    <m/>
    <x v="0"/>
    <x v="12"/>
    <x v="1"/>
    <n v="26"/>
    <n v="80"/>
    <n v="40"/>
    <n v="40"/>
    <n v="150"/>
    <x v="12"/>
    <x v="12"/>
    <x v="3"/>
    <x v="3"/>
    <n v="26"/>
    <x v="8"/>
  </r>
  <r>
    <x v="13"/>
    <x v="2"/>
    <s v="Michner"/>
    <x v="0"/>
    <x v="0"/>
    <x v="3"/>
    <x v="10"/>
    <x v="0"/>
    <x v="0"/>
    <m/>
    <x v="3"/>
    <x v="13"/>
    <x v="2"/>
    <n v="50"/>
    <n v="140"/>
    <n v="210"/>
    <n v="210"/>
    <n v="275"/>
    <x v="13"/>
    <x v="13"/>
    <x v="3"/>
    <x v="4"/>
    <n v="50"/>
    <x v="9"/>
  </r>
  <r>
    <x v="14"/>
    <x v="3"/>
    <s v="Khan"/>
    <x v="1"/>
    <x v="1"/>
    <x v="3"/>
    <x v="11"/>
    <x v="1"/>
    <x v="0"/>
    <m/>
    <x v="2"/>
    <x v="14"/>
    <x v="2"/>
    <n v="67"/>
    <n v="80"/>
    <n v="60"/>
    <n v="60"/>
    <n v="938"/>
    <x v="14"/>
    <x v="14"/>
    <x v="3"/>
    <x v="0"/>
    <n v="67"/>
    <x v="10"/>
  </r>
  <r>
    <x v="15"/>
    <x v="1"/>
    <s v="Lopez"/>
    <x v="0"/>
    <x v="0"/>
    <x v="4"/>
    <x v="12"/>
    <x v="1"/>
    <x v="0"/>
    <m/>
    <x v="1"/>
    <x v="15"/>
    <x v="0"/>
    <n v="16"/>
    <n v="80"/>
    <n v="20"/>
    <n v="20"/>
    <n v="61.249699999999997"/>
    <x v="15"/>
    <x v="15"/>
    <x v="4"/>
    <x v="5"/>
    <n v="16"/>
    <x v="2"/>
  </r>
  <r>
    <x v="16"/>
    <x v="4"/>
    <s v="Burton"/>
    <x v="0"/>
    <x v="0"/>
    <x v="4"/>
    <x v="13"/>
    <x v="1"/>
    <x v="0"/>
    <m/>
    <x v="3"/>
    <x v="16"/>
    <x v="2"/>
    <n v="17"/>
    <n v="80"/>
    <n v="120"/>
    <n v="120"/>
    <n v="48"/>
    <x v="16"/>
    <x v="16"/>
    <x v="4"/>
    <x v="0"/>
    <n v="17"/>
    <x v="11"/>
  </r>
  <r>
    <x v="17"/>
    <x v="3"/>
    <s v="Burton"/>
    <x v="0"/>
    <x v="0"/>
    <x v="5"/>
    <x v="14"/>
    <x v="0"/>
    <x v="0"/>
    <m/>
    <x v="1"/>
    <x v="17"/>
    <x v="0"/>
    <n v="3"/>
    <n v="140"/>
    <n v="35"/>
    <n v="35"/>
    <n v="204.28399999999999"/>
    <x v="17"/>
    <x v="17"/>
    <x v="5"/>
    <x v="2"/>
    <n v="3"/>
    <x v="1"/>
  </r>
  <r>
    <x v="18"/>
    <x v="3"/>
    <s v="Cartier"/>
    <x v="1"/>
    <x v="0"/>
    <x v="6"/>
    <x v="0"/>
    <x v="0"/>
    <x v="0"/>
    <m/>
    <x v="0"/>
    <x v="18"/>
    <x v="0"/>
    <n v="7"/>
    <n v="140"/>
    <n v="70"/>
    <n v="70"/>
    <n v="240"/>
    <x v="18"/>
    <x v="18"/>
    <x v="0"/>
    <x v="0"/>
    <n v="7"/>
    <x v="12"/>
  </r>
  <r>
    <x v="19"/>
    <x v="5"/>
    <s v="Khan"/>
    <x v="1"/>
    <x v="0"/>
    <x v="6"/>
    <x v="2"/>
    <x v="0"/>
    <x v="0"/>
    <m/>
    <x v="0"/>
    <x v="2"/>
    <x v="0"/>
    <n v="9"/>
    <n v="140"/>
    <n v="70"/>
    <n v="70"/>
    <n v="120"/>
    <x v="12"/>
    <x v="12"/>
    <x v="0"/>
    <x v="2"/>
    <n v="9"/>
    <x v="13"/>
  </r>
  <r>
    <x v="20"/>
    <x v="2"/>
    <s v="Cartier"/>
    <x v="3"/>
    <x v="0"/>
    <x v="6"/>
    <x v="12"/>
    <x v="1"/>
    <x v="0"/>
    <m/>
    <x v="5"/>
    <x v="19"/>
    <x v="0"/>
    <n v="13"/>
    <n v="80"/>
    <n v="140"/>
    <n v="140"/>
    <n v="475"/>
    <x v="19"/>
    <x v="19"/>
    <x v="0"/>
    <x v="5"/>
    <n v="13"/>
    <x v="14"/>
  </r>
  <r>
    <x v="21"/>
    <x v="5"/>
    <s v="Khan"/>
    <x v="1"/>
    <x v="0"/>
    <x v="6"/>
    <x v="13"/>
    <x v="1"/>
    <x v="0"/>
    <m/>
    <x v="5"/>
    <x v="20"/>
    <x v="2"/>
    <n v="14"/>
    <n v="80"/>
    <n v="140"/>
    <n v="140"/>
    <n v="341"/>
    <x v="20"/>
    <x v="20"/>
    <x v="0"/>
    <x v="0"/>
    <n v="14"/>
    <x v="0"/>
  </r>
  <r>
    <x v="22"/>
    <x v="3"/>
    <s v="Khan"/>
    <x v="0"/>
    <x v="0"/>
    <x v="6"/>
    <x v="15"/>
    <x v="1"/>
    <x v="0"/>
    <m/>
    <x v="2"/>
    <x v="21"/>
    <x v="2"/>
    <n v="50"/>
    <n v="80"/>
    <n v="60"/>
    <n v="60"/>
    <n v="61.180599999999998"/>
    <x v="21"/>
    <x v="21"/>
    <x v="0"/>
    <x v="3"/>
    <n v="50"/>
    <x v="9"/>
  </r>
  <r>
    <x v="23"/>
    <x v="1"/>
    <s v="Lopez"/>
    <x v="1"/>
    <x v="0"/>
    <x v="6"/>
    <x v="16"/>
    <x v="1"/>
    <x v="0"/>
    <m/>
    <x v="0"/>
    <x v="22"/>
    <x v="0"/>
    <n v="70"/>
    <n v="80"/>
    <n v="40"/>
    <n v="40"/>
    <n v="155.3931"/>
    <x v="22"/>
    <x v="22"/>
    <x v="0"/>
    <x v="0"/>
    <n v="70"/>
    <x v="15"/>
  </r>
  <r>
    <x v="24"/>
    <x v="3"/>
    <s v="Michner"/>
    <x v="1"/>
    <x v="1"/>
    <x v="7"/>
    <x v="17"/>
    <x v="0"/>
    <x v="0"/>
    <m/>
    <x v="0"/>
    <x v="17"/>
    <x v="2"/>
    <n v="15"/>
    <n v="140"/>
    <n v="70"/>
    <n v="70"/>
    <n v="204.28399999999999"/>
    <x v="23"/>
    <x v="23"/>
    <x v="1"/>
    <x v="2"/>
    <n v="15"/>
    <x v="16"/>
  </r>
  <r>
    <x v="25"/>
    <x v="1"/>
    <s v="Lopez"/>
    <x v="0"/>
    <x v="0"/>
    <x v="7"/>
    <x v="18"/>
    <x v="1"/>
    <x v="0"/>
    <m/>
    <x v="0"/>
    <x v="23"/>
    <x v="0"/>
    <n v="20"/>
    <n v="80"/>
    <n v="40"/>
    <n v="40"/>
    <n v="37.917400000000001"/>
    <x v="24"/>
    <x v="24"/>
    <x v="1"/>
    <x v="0"/>
    <n v="20"/>
    <x v="7"/>
  </r>
  <r>
    <x v="26"/>
    <x v="3"/>
    <s v="Burton"/>
    <x v="2"/>
    <x v="1"/>
    <x v="7"/>
    <x v="18"/>
    <x v="1"/>
    <x v="0"/>
    <m/>
    <x v="1"/>
    <x v="24"/>
    <x v="0"/>
    <n v="20"/>
    <n v="80"/>
    <n v="20"/>
    <n v="20"/>
    <n v="88.405699999999996"/>
    <x v="25"/>
    <x v="25"/>
    <x v="1"/>
    <x v="0"/>
    <n v="20"/>
    <x v="7"/>
  </r>
  <r>
    <x v="27"/>
    <x v="1"/>
    <s v="Lopez"/>
    <x v="2"/>
    <x v="0"/>
    <x v="7"/>
    <x v="18"/>
    <x v="1"/>
    <x v="0"/>
    <m/>
    <x v="1"/>
    <x v="25"/>
    <x v="0"/>
    <n v="20"/>
    <n v="80"/>
    <n v="20"/>
    <n v="20"/>
    <n v="202.28639999999999"/>
    <x v="26"/>
    <x v="26"/>
    <x v="1"/>
    <x v="0"/>
    <n v="20"/>
    <x v="7"/>
  </r>
  <r>
    <x v="28"/>
    <x v="4"/>
    <s v="Khan"/>
    <x v="0"/>
    <x v="0"/>
    <x v="8"/>
    <x v="19"/>
    <x v="1"/>
    <x v="0"/>
    <m/>
    <x v="0"/>
    <x v="2"/>
    <x v="1"/>
    <n v="18"/>
    <n v="80"/>
    <n v="40"/>
    <n v="40"/>
    <n v="120"/>
    <x v="27"/>
    <x v="27"/>
    <x v="2"/>
    <x v="5"/>
    <n v="18"/>
    <x v="17"/>
  </r>
  <r>
    <x v="29"/>
    <x v="3"/>
    <s v="Michner"/>
    <x v="2"/>
    <x v="0"/>
    <x v="9"/>
    <x v="20"/>
    <x v="1"/>
    <x v="0"/>
    <m/>
    <x v="1"/>
    <x v="2"/>
    <x v="0"/>
    <n v="3"/>
    <n v="80"/>
    <n v="20"/>
    <n v="20"/>
    <n v="120"/>
    <x v="2"/>
    <x v="2"/>
    <x v="3"/>
    <x v="5"/>
    <n v="3"/>
    <x v="1"/>
  </r>
  <r>
    <x v="30"/>
    <x v="6"/>
    <s v="Cartier"/>
    <x v="1"/>
    <x v="0"/>
    <x v="9"/>
    <x v="0"/>
    <x v="0"/>
    <x v="0"/>
    <m/>
    <x v="0"/>
    <x v="26"/>
    <x v="2"/>
    <n v="4"/>
    <n v="140"/>
    <n v="70"/>
    <n v="70"/>
    <n v="535.62480000000005"/>
    <x v="28"/>
    <x v="28"/>
    <x v="3"/>
    <x v="0"/>
    <n v="4"/>
    <x v="18"/>
  </r>
  <r>
    <x v="31"/>
    <x v="3"/>
    <s v="Khan"/>
    <x v="0"/>
    <x v="0"/>
    <x v="9"/>
    <x v="8"/>
    <x v="0"/>
    <x v="0"/>
    <m/>
    <x v="1"/>
    <x v="27"/>
    <x v="0"/>
    <n v="12"/>
    <n v="140"/>
    <n v="35"/>
    <n v="35"/>
    <n v="24.63"/>
    <x v="29"/>
    <x v="29"/>
    <x v="3"/>
    <x v="3"/>
    <n v="12"/>
    <x v="19"/>
  </r>
  <r>
    <x v="32"/>
    <x v="3"/>
    <s v="Khan"/>
    <x v="1"/>
    <x v="0"/>
    <x v="9"/>
    <x v="21"/>
    <x v="0"/>
    <x v="0"/>
    <m/>
    <x v="0"/>
    <x v="28"/>
    <x v="0"/>
    <n v="15"/>
    <n v="140"/>
    <n v="70"/>
    <n v="70"/>
    <n v="43.26"/>
    <x v="30"/>
    <x v="30"/>
    <x v="3"/>
    <x v="4"/>
    <n v="15"/>
    <x v="16"/>
  </r>
  <r>
    <x v="33"/>
    <x v="4"/>
    <s v="Khan"/>
    <x v="0"/>
    <x v="0"/>
    <x v="9"/>
    <x v="6"/>
    <x v="1"/>
    <x v="0"/>
    <m/>
    <x v="1"/>
    <x v="29"/>
    <x v="0"/>
    <n v="25"/>
    <n v="80"/>
    <n v="20"/>
    <n v="20"/>
    <n v="21.33"/>
    <x v="31"/>
    <x v="31"/>
    <x v="3"/>
    <x v="0"/>
    <n v="25"/>
    <x v="20"/>
  </r>
  <r>
    <x v="34"/>
    <x v="4"/>
    <s v="Khan"/>
    <x v="1"/>
    <x v="0"/>
    <x v="10"/>
    <x v="19"/>
    <x v="1"/>
    <x v="0"/>
    <m/>
    <x v="6"/>
    <x v="30"/>
    <x v="2"/>
    <n v="16"/>
    <n v="80"/>
    <n v="80"/>
    <n v="80"/>
    <n v="0.45600000000000002"/>
    <x v="32"/>
    <x v="32"/>
    <x v="4"/>
    <x v="5"/>
    <n v="16"/>
    <x v="2"/>
  </r>
  <r>
    <x v="35"/>
    <x v="3"/>
    <s v="Khan"/>
    <x v="0"/>
    <x v="0"/>
    <x v="11"/>
    <x v="17"/>
    <x v="0"/>
    <x v="0"/>
    <m/>
    <x v="1"/>
    <x v="31"/>
    <x v="2"/>
    <n v="10"/>
    <n v="140"/>
    <n v="35"/>
    <n v="35"/>
    <n v="126.62309999999999"/>
    <x v="33"/>
    <x v="33"/>
    <x v="5"/>
    <x v="2"/>
    <n v="10"/>
    <x v="21"/>
  </r>
  <r>
    <x v="36"/>
    <x v="4"/>
    <s v="Khan"/>
    <x v="1"/>
    <x v="0"/>
    <x v="11"/>
    <x v="19"/>
    <x v="1"/>
    <x v="0"/>
    <m/>
    <x v="3"/>
    <x v="32"/>
    <x v="0"/>
    <n v="14"/>
    <n v="80"/>
    <n v="120"/>
    <n v="120"/>
    <n v="251.0033"/>
    <x v="34"/>
    <x v="34"/>
    <x v="5"/>
    <x v="5"/>
    <n v="14"/>
    <x v="0"/>
  </r>
  <r>
    <x v="37"/>
    <x v="5"/>
    <s v="Cartier"/>
    <x v="0"/>
    <x v="1"/>
    <x v="11"/>
    <x v="22"/>
    <x v="1"/>
    <x v="0"/>
    <m/>
    <x v="0"/>
    <x v="33"/>
    <x v="1"/>
    <n v="21"/>
    <n v="80"/>
    <n v="40"/>
    <n v="40"/>
    <n v="395.28"/>
    <x v="35"/>
    <x v="35"/>
    <x v="5"/>
    <x v="5"/>
    <n v="21"/>
    <x v="22"/>
  </r>
  <r>
    <x v="38"/>
    <x v="3"/>
    <s v="Michner"/>
    <x v="2"/>
    <x v="1"/>
    <x v="11"/>
    <x v="23"/>
    <x v="1"/>
    <x v="0"/>
    <m/>
    <x v="1"/>
    <x v="34"/>
    <x v="0"/>
    <n v="23"/>
    <n v="80"/>
    <n v="20"/>
    <n v="20"/>
    <n v="36"/>
    <x v="36"/>
    <x v="36"/>
    <x v="5"/>
    <x v="3"/>
    <n v="23"/>
    <x v="23"/>
  </r>
  <r>
    <x v="39"/>
    <x v="1"/>
    <s v="Lopez"/>
    <x v="0"/>
    <x v="0"/>
    <x v="11"/>
    <x v="24"/>
    <x v="1"/>
    <x v="0"/>
    <m/>
    <x v="5"/>
    <x v="35"/>
    <x v="1"/>
    <n v="70"/>
    <n v="80"/>
    <n v="140"/>
    <n v="140"/>
    <n v="510.67529999999999"/>
    <x v="37"/>
    <x v="37"/>
    <x v="5"/>
    <x v="5"/>
    <n v="70"/>
    <x v="15"/>
  </r>
  <r>
    <x v="40"/>
    <x v="3"/>
    <s v="Michner"/>
    <x v="1"/>
    <x v="0"/>
    <x v="12"/>
    <x v="23"/>
    <x v="0"/>
    <x v="0"/>
    <m/>
    <x v="0"/>
    <x v="36"/>
    <x v="0"/>
    <n v="22"/>
    <n v="140"/>
    <n v="70"/>
    <n v="70"/>
    <n v="42.66"/>
    <x v="38"/>
    <x v="38"/>
    <x v="0"/>
    <x v="3"/>
    <n v="22"/>
    <x v="24"/>
  </r>
  <r>
    <x v="41"/>
    <x v="4"/>
    <s v="Khan"/>
    <x v="1"/>
    <x v="0"/>
    <x v="13"/>
    <x v="19"/>
    <x v="1"/>
    <x v="0"/>
    <m/>
    <x v="6"/>
    <x v="37"/>
    <x v="2"/>
    <n v="12"/>
    <n v="80"/>
    <n v="80"/>
    <n v="80"/>
    <n v="5.4720000000000004"/>
    <x v="39"/>
    <x v="39"/>
    <x v="1"/>
    <x v="5"/>
    <n v="12"/>
    <x v="19"/>
  </r>
  <r>
    <x v="42"/>
    <x v="3"/>
    <s v="Khan"/>
    <x v="0"/>
    <x v="1"/>
    <x v="13"/>
    <x v="19"/>
    <x v="1"/>
    <x v="0"/>
    <m/>
    <x v="1"/>
    <x v="4"/>
    <x v="0"/>
    <n v="12"/>
    <n v="80"/>
    <n v="20"/>
    <n v="20"/>
    <n v="45.237400000000001"/>
    <x v="4"/>
    <x v="4"/>
    <x v="1"/>
    <x v="5"/>
    <n v="12"/>
    <x v="19"/>
  </r>
  <r>
    <x v="43"/>
    <x v="3"/>
    <s v="Burton"/>
    <x v="0"/>
    <x v="0"/>
    <x v="13"/>
    <x v="5"/>
    <x v="0"/>
    <x v="0"/>
    <m/>
    <x v="2"/>
    <x v="38"/>
    <x v="2"/>
    <n v="15"/>
    <n v="140"/>
    <n v="105"/>
    <n v="105"/>
    <n v="199.452"/>
    <x v="40"/>
    <x v="40"/>
    <x v="1"/>
    <x v="2"/>
    <n v="15"/>
    <x v="16"/>
  </r>
  <r>
    <x v="44"/>
    <x v="5"/>
    <s v="Burton"/>
    <x v="0"/>
    <x v="0"/>
    <x v="13"/>
    <x v="22"/>
    <x v="0"/>
    <x v="0"/>
    <m/>
    <x v="0"/>
    <x v="39"/>
    <x v="2"/>
    <n v="19"/>
    <n v="140"/>
    <n v="70"/>
    <n v="70"/>
    <n v="144"/>
    <x v="41"/>
    <x v="41"/>
    <x v="1"/>
    <x v="5"/>
    <n v="19"/>
    <x v="25"/>
  </r>
  <r>
    <x v="45"/>
    <x v="5"/>
    <s v="Burton"/>
    <x v="2"/>
    <x v="0"/>
    <x v="14"/>
    <x v="6"/>
    <x v="1"/>
    <x v="0"/>
    <m/>
    <x v="1"/>
    <x v="40"/>
    <x v="2"/>
    <n v="19"/>
    <n v="80"/>
    <n v="20"/>
    <n v="20"/>
    <n v="6.2160000000000002"/>
    <x v="42"/>
    <x v="42"/>
    <x v="2"/>
    <x v="0"/>
    <n v="19"/>
    <x v="25"/>
  </r>
  <r>
    <x v="46"/>
    <x v="3"/>
    <s v="Michner"/>
    <x v="1"/>
    <x v="0"/>
    <x v="14"/>
    <x v="25"/>
    <x v="0"/>
    <x v="0"/>
    <m/>
    <x v="6"/>
    <x v="34"/>
    <x v="0"/>
    <n v="25"/>
    <n v="140"/>
    <n v="140"/>
    <n v="140"/>
    <n v="36"/>
    <x v="43"/>
    <x v="43"/>
    <x v="2"/>
    <x v="5"/>
    <n v="25"/>
    <x v="20"/>
  </r>
  <r>
    <x v="47"/>
    <x v="2"/>
    <s v="Cartier"/>
    <x v="0"/>
    <x v="0"/>
    <x v="14"/>
    <x v="25"/>
    <x v="0"/>
    <x v="0"/>
    <m/>
    <x v="2"/>
    <x v="41"/>
    <x v="2"/>
    <n v="25"/>
    <n v="140"/>
    <n v="105"/>
    <n v="105"/>
    <n v="40"/>
    <x v="44"/>
    <x v="44"/>
    <x v="2"/>
    <x v="5"/>
    <n v="25"/>
    <x v="20"/>
  </r>
  <r>
    <x v="48"/>
    <x v="1"/>
    <s v="Lopez"/>
    <x v="0"/>
    <x v="0"/>
    <x v="14"/>
    <x v="16"/>
    <x v="1"/>
    <x v="0"/>
    <m/>
    <x v="1"/>
    <x v="42"/>
    <x v="0"/>
    <n v="61"/>
    <n v="80"/>
    <n v="20"/>
    <n v="20"/>
    <n v="87.581299999999999"/>
    <x v="45"/>
    <x v="45"/>
    <x v="2"/>
    <x v="0"/>
    <n v="61"/>
    <x v="26"/>
  </r>
  <r>
    <x v="49"/>
    <x v="4"/>
    <s v="Khan"/>
    <x v="1"/>
    <x v="0"/>
    <x v="15"/>
    <x v="19"/>
    <x v="1"/>
    <x v="0"/>
    <m/>
    <x v="0"/>
    <x v="43"/>
    <x v="2"/>
    <n v="7"/>
    <n v="80"/>
    <n v="40"/>
    <n v="40"/>
    <n v="30"/>
    <x v="46"/>
    <x v="46"/>
    <x v="5"/>
    <x v="5"/>
    <n v="7"/>
    <x v="12"/>
  </r>
  <r>
    <x v="50"/>
    <x v="5"/>
    <s v="Michner"/>
    <x v="2"/>
    <x v="0"/>
    <x v="15"/>
    <x v="26"/>
    <x v="1"/>
    <x v="0"/>
    <m/>
    <x v="1"/>
    <x v="39"/>
    <x v="1"/>
    <n v="28"/>
    <n v="80"/>
    <n v="20"/>
    <n v="20"/>
    <n v="144"/>
    <x v="47"/>
    <x v="47"/>
    <x v="5"/>
    <x v="5"/>
    <n v="28"/>
    <x v="27"/>
  </r>
  <r>
    <x v="51"/>
    <x v="4"/>
    <s v="Khan"/>
    <x v="1"/>
    <x v="1"/>
    <x v="15"/>
    <x v="27"/>
    <x v="1"/>
    <x v="0"/>
    <m/>
    <x v="2"/>
    <x v="44"/>
    <x v="0"/>
    <n v="44"/>
    <n v="80"/>
    <n v="60"/>
    <n v="60"/>
    <n v="297.51229999999998"/>
    <x v="48"/>
    <x v="48"/>
    <x v="5"/>
    <x v="3"/>
    <n v="44"/>
    <x v="28"/>
  </r>
  <r>
    <x v="52"/>
    <x v="4"/>
    <s v="Michner"/>
    <x v="0"/>
    <x v="0"/>
    <x v="15"/>
    <x v="28"/>
    <x v="1"/>
    <x v="0"/>
    <m/>
    <x v="0"/>
    <x v="45"/>
    <x v="1"/>
    <n v="65"/>
    <n v="80"/>
    <n v="40"/>
    <n v="40"/>
    <n v="64.171000000000006"/>
    <x v="49"/>
    <x v="49"/>
    <x v="5"/>
    <x v="3"/>
    <n v="65"/>
    <x v="29"/>
  </r>
  <r>
    <x v="53"/>
    <x v="1"/>
    <s v="Lopez"/>
    <x v="2"/>
    <x v="0"/>
    <x v="16"/>
    <x v="5"/>
    <x v="1"/>
    <x v="0"/>
    <m/>
    <x v="1"/>
    <x v="46"/>
    <x v="0"/>
    <n v="9"/>
    <n v="80"/>
    <n v="20"/>
    <n v="20"/>
    <n v="20.475000000000001"/>
    <x v="50"/>
    <x v="50"/>
    <x v="0"/>
    <x v="2"/>
    <n v="9"/>
    <x v="13"/>
  </r>
  <r>
    <x v="54"/>
    <x v="4"/>
    <s v="Khan"/>
    <x v="3"/>
    <x v="0"/>
    <x v="17"/>
    <x v="23"/>
    <x v="1"/>
    <x v="0"/>
    <m/>
    <x v="6"/>
    <x v="47"/>
    <x v="2"/>
    <n v="14"/>
    <n v="80"/>
    <n v="80"/>
    <n v="80"/>
    <n v="200"/>
    <x v="51"/>
    <x v="51"/>
    <x v="1"/>
    <x v="3"/>
    <n v="14"/>
    <x v="0"/>
  </r>
  <r>
    <x v="55"/>
    <x v="5"/>
    <s v="Burton"/>
    <x v="3"/>
    <x v="0"/>
    <x v="17"/>
    <x v="29"/>
    <x v="1"/>
    <x v="0"/>
    <m/>
    <x v="3"/>
    <x v="48"/>
    <x v="2"/>
    <n v="22"/>
    <n v="80"/>
    <n v="120"/>
    <n v="120"/>
    <n v="123.9555"/>
    <x v="52"/>
    <x v="52"/>
    <x v="1"/>
    <x v="2"/>
    <n v="22"/>
    <x v="24"/>
  </r>
  <r>
    <x v="56"/>
    <x v="2"/>
    <s v="Cartier"/>
    <x v="1"/>
    <x v="0"/>
    <x v="17"/>
    <x v="10"/>
    <x v="1"/>
    <x v="0"/>
    <m/>
    <x v="0"/>
    <x v="49"/>
    <x v="0"/>
    <n v="31"/>
    <n v="80"/>
    <n v="40"/>
    <n v="40"/>
    <n v="193.88310000000001"/>
    <x v="53"/>
    <x v="53"/>
    <x v="1"/>
    <x v="4"/>
    <n v="31"/>
    <x v="30"/>
  </r>
  <r>
    <x v="57"/>
    <x v="5"/>
    <s v="Khan"/>
    <x v="0"/>
    <x v="0"/>
    <x v="17"/>
    <x v="15"/>
    <x v="0"/>
    <x v="0"/>
    <m/>
    <x v="0"/>
    <x v="50"/>
    <x v="2"/>
    <n v="35"/>
    <n v="140"/>
    <n v="70"/>
    <n v="70"/>
    <n v="1.173"/>
    <x v="54"/>
    <x v="54"/>
    <x v="1"/>
    <x v="3"/>
    <n v="35"/>
    <x v="31"/>
  </r>
  <r>
    <x v="58"/>
    <x v="2"/>
    <s v="Michner"/>
    <x v="0"/>
    <x v="0"/>
    <x v="18"/>
    <x v="22"/>
    <x v="0"/>
    <x v="0"/>
    <m/>
    <x v="2"/>
    <x v="51"/>
    <x v="0"/>
    <n v="11"/>
    <n v="140"/>
    <n v="105"/>
    <n v="105"/>
    <n v="664.78880000000004"/>
    <x v="55"/>
    <x v="55"/>
    <x v="2"/>
    <x v="5"/>
    <n v="11"/>
    <x v="32"/>
  </r>
  <r>
    <x v="59"/>
    <x v="3"/>
    <s v="Khan"/>
    <x v="2"/>
    <x v="0"/>
    <x v="18"/>
    <x v="29"/>
    <x v="1"/>
    <x v="0"/>
    <m/>
    <x v="1"/>
    <x v="52"/>
    <x v="0"/>
    <n v="21"/>
    <n v="80"/>
    <n v="20"/>
    <n v="20"/>
    <n v="160"/>
    <x v="56"/>
    <x v="56"/>
    <x v="2"/>
    <x v="2"/>
    <n v="21"/>
    <x v="22"/>
  </r>
  <r>
    <x v="60"/>
    <x v="3"/>
    <s v="Burton"/>
    <x v="1"/>
    <x v="0"/>
    <x v="18"/>
    <x v="30"/>
    <x v="0"/>
    <x v="0"/>
    <m/>
    <x v="2"/>
    <x v="53"/>
    <x v="0"/>
    <n v="42"/>
    <n v="140"/>
    <n v="105"/>
    <n v="105"/>
    <n v="159.50489999999999"/>
    <x v="57"/>
    <x v="57"/>
    <x v="2"/>
    <x v="2"/>
    <n v="42"/>
    <x v="33"/>
  </r>
  <r>
    <x v="61"/>
    <x v="0"/>
    <s v="Cartier"/>
    <x v="0"/>
    <x v="0"/>
    <x v="18"/>
    <x v="16"/>
    <x v="0"/>
    <x v="0"/>
    <m/>
    <x v="2"/>
    <x v="54"/>
    <x v="1"/>
    <n v="54"/>
    <n v="140"/>
    <n v="105"/>
    <n v="105"/>
    <n v="169.63499999999999"/>
    <x v="58"/>
    <x v="58"/>
    <x v="2"/>
    <x v="0"/>
    <n v="54"/>
    <x v="34"/>
  </r>
  <r>
    <x v="62"/>
    <x v="6"/>
    <s v="Burton"/>
    <x v="1"/>
    <x v="0"/>
    <x v="19"/>
    <x v="9"/>
    <x v="0"/>
    <x v="0"/>
    <m/>
    <x v="0"/>
    <x v="55"/>
    <x v="0"/>
    <n v="2"/>
    <n v="140"/>
    <n v="70"/>
    <n v="70"/>
    <n v="202.86"/>
    <x v="59"/>
    <x v="59"/>
    <x v="5"/>
    <x v="3"/>
    <n v="2"/>
    <x v="35"/>
  </r>
  <r>
    <x v="63"/>
    <x v="1"/>
    <s v="Lopez"/>
    <x v="0"/>
    <x v="0"/>
    <x v="19"/>
    <x v="23"/>
    <x v="1"/>
    <x v="0"/>
    <m/>
    <x v="0"/>
    <x v="56"/>
    <x v="1"/>
    <n v="9"/>
    <n v="80"/>
    <n v="40"/>
    <n v="40"/>
    <n v="10.53"/>
    <x v="60"/>
    <x v="60"/>
    <x v="5"/>
    <x v="3"/>
    <n v="9"/>
    <x v="13"/>
  </r>
  <r>
    <x v="64"/>
    <x v="2"/>
    <s v="Michner"/>
    <x v="1"/>
    <x v="0"/>
    <x v="19"/>
    <x v="31"/>
    <x v="0"/>
    <x v="0"/>
    <m/>
    <x v="2"/>
    <x v="57"/>
    <x v="2"/>
    <n v="29"/>
    <n v="140"/>
    <n v="105"/>
    <n v="105"/>
    <n v="1.8240000000000001"/>
    <x v="61"/>
    <x v="61"/>
    <x v="5"/>
    <x v="0"/>
    <n v="29"/>
    <x v="4"/>
  </r>
  <r>
    <x v="65"/>
    <x v="1"/>
    <s v="Khan"/>
    <x v="0"/>
    <x v="0"/>
    <x v="20"/>
    <x v="32"/>
    <x v="0"/>
    <x v="0"/>
    <m/>
    <x v="0"/>
    <x v="58"/>
    <x v="0"/>
    <n v="9"/>
    <n v="140"/>
    <n v="70"/>
    <n v="70"/>
    <n v="54.124600000000001"/>
    <x v="62"/>
    <x v="62"/>
    <x v="0"/>
    <x v="2"/>
    <n v="9"/>
    <x v="13"/>
  </r>
  <r>
    <x v="66"/>
    <x v="3"/>
    <s v="Michner"/>
    <x v="2"/>
    <x v="0"/>
    <x v="20"/>
    <x v="33"/>
    <x v="0"/>
    <x v="0"/>
    <m/>
    <x v="1"/>
    <x v="59"/>
    <x v="0"/>
    <n v="22"/>
    <n v="140"/>
    <n v="35"/>
    <n v="35"/>
    <n v="367.71109999999999"/>
    <x v="63"/>
    <x v="63"/>
    <x v="0"/>
    <x v="3"/>
    <n v="22"/>
    <x v="24"/>
  </r>
  <r>
    <x v="67"/>
    <x v="4"/>
    <s v="Lopez"/>
    <x v="0"/>
    <x v="0"/>
    <x v="20"/>
    <x v="26"/>
    <x v="1"/>
    <x v="0"/>
    <m/>
    <x v="3"/>
    <x v="60"/>
    <x v="0"/>
    <n v="20"/>
    <n v="80"/>
    <n v="120"/>
    <n v="120"/>
    <n v="139.035"/>
    <x v="64"/>
    <x v="64"/>
    <x v="0"/>
    <x v="5"/>
    <n v="20"/>
    <x v="7"/>
  </r>
  <r>
    <x v="68"/>
    <x v="4"/>
    <s v="Khan"/>
    <x v="1"/>
    <x v="0"/>
    <x v="20"/>
    <x v="31"/>
    <x v="1"/>
    <x v="0"/>
    <m/>
    <x v="0"/>
    <x v="61"/>
    <x v="1"/>
    <n v="28"/>
    <n v="80"/>
    <n v="40"/>
    <n v="40"/>
    <n v="50.317"/>
    <x v="65"/>
    <x v="65"/>
    <x v="0"/>
    <x v="0"/>
    <n v="28"/>
    <x v="27"/>
  </r>
  <r>
    <x v="69"/>
    <x v="2"/>
    <s v="Burton"/>
    <x v="3"/>
    <x v="0"/>
    <x v="20"/>
    <x v="34"/>
    <x v="1"/>
    <x v="0"/>
    <m/>
    <x v="6"/>
    <x v="62"/>
    <x v="2"/>
    <n v="56"/>
    <n v="80"/>
    <n v="80"/>
    <n v="80"/>
    <n v="122.4273"/>
    <x v="66"/>
    <x v="66"/>
    <x v="0"/>
    <x v="0"/>
    <n v="56"/>
    <x v="36"/>
  </r>
  <r>
    <x v="70"/>
    <x v="4"/>
    <s v="Khan"/>
    <x v="0"/>
    <x v="0"/>
    <x v="20"/>
    <x v="35"/>
    <x v="1"/>
    <x v="0"/>
    <m/>
    <x v="6"/>
    <x v="63"/>
    <x v="1"/>
    <n v="64"/>
    <n v="80"/>
    <n v="80"/>
    <n v="80"/>
    <n v="78.5535"/>
    <x v="67"/>
    <x v="67"/>
    <x v="0"/>
    <x v="3"/>
    <n v="64"/>
    <x v="37"/>
  </r>
  <r>
    <x v="71"/>
    <x v="3"/>
    <s v="Khan"/>
    <x v="2"/>
    <x v="1"/>
    <x v="21"/>
    <x v="23"/>
    <x v="1"/>
    <x v="0"/>
    <m/>
    <x v="1"/>
    <x v="64"/>
    <x v="0"/>
    <n v="7"/>
    <n v="80"/>
    <n v="20"/>
    <n v="20"/>
    <n v="239.1001"/>
    <x v="68"/>
    <x v="68"/>
    <x v="1"/>
    <x v="3"/>
    <n v="7"/>
    <x v="12"/>
  </r>
  <r>
    <x v="72"/>
    <x v="2"/>
    <s v="Cartier"/>
    <x v="1"/>
    <x v="0"/>
    <x v="21"/>
    <x v="26"/>
    <x v="1"/>
    <x v="0"/>
    <m/>
    <x v="0"/>
    <x v="21"/>
    <x v="2"/>
    <n v="19"/>
    <n v="80"/>
    <n v="40"/>
    <n v="40"/>
    <n v="61.180599999999998"/>
    <x v="69"/>
    <x v="69"/>
    <x v="1"/>
    <x v="5"/>
    <n v="19"/>
    <x v="25"/>
  </r>
  <r>
    <x v="73"/>
    <x v="3"/>
    <s v="Cartier"/>
    <x v="3"/>
    <x v="0"/>
    <x v="21"/>
    <x v="36"/>
    <x v="0"/>
    <x v="0"/>
    <m/>
    <x v="7"/>
    <x v="65"/>
    <x v="0"/>
    <n v="49"/>
    <n v="140"/>
    <n v="315"/>
    <n v="315"/>
    <n v="800.71119999999996"/>
    <x v="70"/>
    <x v="70"/>
    <x v="1"/>
    <x v="3"/>
    <n v="49"/>
    <x v="38"/>
  </r>
  <r>
    <x v="74"/>
    <x v="3"/>
    <s v="Khan"/>
    <x v="0"/>
    <x v="0"/>
    <x v="22"/>
    <x v="37"/>
    <x v="1"/>
    <x v="0"/>
    <m/>
    <x v="1"/>
    <x v="66"/>
    <x v="0"/>
    <n v="25"/>
    <n v="80"/>
    <n v="20"/>
    <n v="20"/>
    <n v="19.196999999999999"/>
    <x v="71"/>
    <x v="71"/>
    <x v="2"/>
    <x v="5"/>
    <n v="25"/>
    <x v="20"/>
  </r>
  <r>
    <x v="75"/>
    <x v="1"/>
    <s v="Lopez"/>
    <x v="0"/>
    <x v="0"/>
    <x v="23"/>
    <x v="38"/>
    <x v="1"/>
    <x v="0"/>
    <m/>
    <x v="1"/>
    <x v="67"/>
    <x v="0"/>
    <n v="8"/>
    <n v="80"/>
    <n v="20"/>
    <n v="20"/>
    <n v="19.5"/>
    <x v="72"/>
    <x v="72"/>
    <x v="5"/>
    <x v="0"/>
    <n v="8"/>
    <x v="39"/>
  </r>
  <r>
    <x v="76"/>
    <x v="1"/>
    <s v="Lopez"/>
    <x v="2"/>
    <x v="0"/>
    <x v="23"/>
    <x v="38"/>
    <x v="1"/>
    <x v="0"/>
    <m/>
    <x v="1"/>
    <x v="68"/>
    <x v="0"/>
    <n v="8"/>
    <n v="80"/>
    <n v="20"/>
    <n v="20"/>
    <n v="22.425000000000001"/>
    <x v="73"/>
    <x v="73"/>
    <x v="5"/>
    <x v="0"/>
    <n v="8"/>
    <x v="39"/>
  </r>
  <r>
    <x v="77"/>
    <x v="4"/>
    <s v="Burton"/>
    <x v="0"/>
    <x v="0"/>
    <x v="23"/>
    <x v="38"/>
    <x v="1"/>
    <x v="0"/>
    <m/>
    <x v="0"/>
    <x v="69"/>
    <x v="0"/>
    <n v="8"/>
    <n v="80"/>
    <n v="40"/>
    <n v="40"/>
    <n v="26.582599999999999"/>
    <x v="74"/>
    <x v="74"/>
    <x v="5"/>
    <x v="0"/>
    <n v="8"/>
    <x v="39"/>
  </r>
  <r>
    <x v="78"/>
    <x v="2"/>
    <s v="Cartier"/>
    <x v="0"/>
    <x v="0"/>
    <x v="23"/>
    <x v="10"/>
    <x v="1"/>
    <x v="0"/>
    <m/>
    <x v="0"/>
    <x v="70"/>
    <x v="2"/>
    <n v="19"/>
    <n v="80"/>
    <n v="40"/>
    <n v="40"/>
    <n v="288.20800000000003"/>
    <x v="75"/>
    <x v="75"/>
    <x v="5"/>
    <x v="4"/>
    <n v="19"/>
    <x v="25"/>
  </r>
  <r>
    <x v="79"/>
    <x v="1"/>
    <s v="Lopez"/>
    <x v="1"/>
    <x v="0"/>
    <x v="23"/>
    <x v="26"/>
    <x v="1"/>
    <x v="0"/>
    <m/>
    <x v="0"/>
    <x v="71"/>
    <x v="0"/>
    <n v="14"/>
    <n v="80"/>
    <n v="40"/>
    <n v="40"/>
    <n v="54.236800000000002"/>
    <x v="76"/>
    <x v="76"/>
    <x v="5"/>
    <x v="5"/>
    <n v="14"/>
    <x v="0"/>
  </r>
  <r>
    <x v="80"/>
    <x v="4"/>
    <s v="Lopez"/>
    <x v="0"/>
    <x v="0"/>
    <x v="24"/>
    <x v="26"/>
    <x v="1"/>
    <x v="0"/>
    <m/>
    <x v="1"/>
    <x v="72"/>
    <x v="1"/>
    <n v="13"/>
    <n v="80"/>
    <n v="20"/>
    <n v="20"/>
    <n v="332.39699999999999"/>
    <x v="77"/>
    <x v="77"/>
    <x v="0"/>
    <x v="5"/>
    <n v="13"/>
    <x v="14"/>
  </r>
  <r>
    <x v="81"/>
    <x v="3"/>
    <s v="Khan"/>
    <x v="0"/>
    <x v="0"/>
    <x v="24"/>
    <x v="39"/>
    <x v="0"/>
    <x v="0"/>
    <m/>
    <x v="2"/>
    <x v="73"/>
    <x v="2"/>
    <n v="17"/>
    <n v="140"/>
    <n v="105"/>
    <n v="105"/>
    <n v="124.1649"/>
    <x v="78"/>
    <x v="78"/>
    <x v="0"/>
    <x v="1"/>
    <n v="17"/>
    <x v="11"/>
  </r>
  <r>
    <x v="82"/>
    <x v="2"/>
    <s v="Burton"/>
    <x v="2"/>
    <x v="0"/>
    <x v="24"/>
    <x v="37"/>
    <x v="1"/>
    <x v="0"/>
    <m/>
    <x v="1"/>
    <x v="74"/>
    <x v="0"/>
    <n v="20"/>
    <n v="80"/>
    <n v="20"/>
    <n v="20"/>
    <n v="21.63"/>
    <x v="79"/>
    <x v="79"/>
    <x v="0"/>
    <x v="5"/>
    <n v="20"/>
    <x v="7"/>
  </r>
  <r>
    <x v="83"/>
    <x v="3"/>
    <s v="Khan"/>
    <x v="0"/>
    <x v="0"/>
    <x v="25"/>
    <x v="26"/>
    <x v="0"/>
    <x v="0"/>
    <s v="Yes"/>
    <x v="1"/>
    <x v="75"/>
    <x v="2"/>
    <n v="12"/>
    <n v="140"/>
    <n v="35"/>
    <n v="35"/>
    <n v="0"/>
    <x v="80"/>
    <x v="80"/>
    <x v="1"/>
    <x v="5"/>
    <n v="12"/>
    <x v="19"/>
  </r>
  <r>
    <x v="84"/>
    <x v="3"/>
    <s v="Khan"/>
    <x v="0"/>
    <x v="0"/>
    <x v="25"/>
    <x v="26"/>
    <x v="0"/>
    <x v="0"/>
    <m/>
    <x v="0"/>
    <x v="76"/>
    <x v="2"/>
    <n v="12"/>
    <n v="140"/>
    <n v="70"/>
    <n v="70"/>
    <n v="154.5"/>
    <x v="81"/>
    <x v="81"/>
    <x v="1"/>
    <x v="5"/>
    <n v="12"/>
    <x v="19"/>
  </r>
  <r>
    <x v="85"/>
    <x v="1"/>
    <s v="Lopez"/>
    <x v="3"/>
    <x v="0"/>
    <x v="25"/>
    <x v="40"/>
    <x v="1"/>
    <x v="0"/>
    <m/>
    <x v="6"/>
    <x v="77"/>
    <x v="0"/>
    <n v="13"/>
    <n v="80"/>
    <n v="80"/>
    <n v="80"/>
    <n v="48.75"/>
    <x v="82"/>
    <x v="82"/>
    <x v="1"/>
    <x v="0"/>
    <n v="13"/>
    <x v="14"/>
  </r>
  <r>
    <x v="86"/>
    <x v="1"/>
    <s v="Lopez"/>
    <x v="2"/>
    <x v="0"/>
    <x v="26"/>
    <x v="40"/>
    <x v="1"/>
    <x v="0"/>
    <m/>
    <x v="1"/>
    <x v="78"/>
    <x v="0"/>
    <n v="12"/>
    <n v="80"/>
    <n v="20"/>
    <n v="20"/>
    <n v="76.1678"/>
    <x v="83"/>
    <x v="83"/>
    <x v="2"/>
    <x v="0"/>
    <n v="12"/>
    <x v="19"/>
  </r>
  <r>
    <x v="87"/>
    <x v="3"/>
    <s v="Khan"/>
    <x v="1"/>
    <x v="0"/>
    <x v="26"/>
    <x v="41"/>
    <x v="1"/>
    <x v="0"/>
    <m/>
    <x v="2"/>
    <x v="79"/>
    <x v="2"/>
    <n v="30"/>
    <n v="80"/>
    <n v="60"/>
    <n v="60"/>
    <n v="117"/>
    <x v="84"/>
    <x v="84"/>
    <x v="2"/>
    <x v="4"/>
    <n v="30"/>
    <x v="3"/>
  </r>
  <r>
    <x v="88"/>
    <x v="3"/>
    <s v="Cartier"/>
    <x v="3"/>
    <x v="0"/>
    <x v="26"/>
    <x v="11"/>
    <x v="0"/>
    <x v="0"/>
    <m/>
    <x v="3"/>
    <x v="80"/>
    <x v="2"/>
    <n v="33"/>
    <n v="140"/>
    <n v="210"/>
    <n v="210"/>
    <n v="1575.9739999999999"/>
    <x v="85"/>
    <x v="85"/>
    <x v="2"/>
    <x v="0"/>
    <n v="33"/>
    <x v="40"/>
  </r>
  <r>
    <x v="89"/>
    <x v="4"/>
    <s v="Khan"/>
    <x v="1"/>
    <x v="0"/>
    <x v="26"/>
    <x v="36"/>
    <x v="1"/>
    <x v="0"/>
    <m/>
    <x v="0"/>
    <x v="29"/>
    <x v="1"/>
    <n v="41"/>
    <n v="80"/>
    <n v="40"/>
    <n v="40"/>
    <n v="21.33"/>
    <x v="86"/>
    <x v="86"/>
    <x v="2"/>
    <x v="3"/>
    <n v="41"/>
    <x v="41"/>
  </r>
  <r>
    <x v="90"/>
    <x v="5"/>
    <s v="Michner"/>
    <x v="1"/>
    <x v="0"/>
    <x v="26"/>
    <x v="42"/>
    <x v="1"/>
    <x v="0"/>
    <m/>
    <x v="0"/>
    <x v="81"/>
    <x v="0"/>
    <n v="53"/>
    <n v="80"/>
    <n v="40"/>
    <n v="40"/>
    <n v="74.785899999999998"/>
    <x v="87"/>
    <x v="87"/>
    <x v="2"/>
    <x v="5"/>
    <n v="53"/>
    <x v="42"/>
  </r>
  <r>
    <x v="91"/>
    <x v="7"/>
    <s v="Michner"/>
    <x v="3"/>
    <x v="0"/>
    <x v="26"/>
    <x v="43"/>
    <x v="0"/>
    <x v="0"/>
    <m/>
    <x v="4"/>
    <x v="82"/>
    <x v="2"/>
    <n v="54"/>
    <n v="140"/>
    <n v="665"/>
    <n v="665"/>
    <n v="1123.9716000000001"/>
    <x v="88"/>
    <x v="88"/>
    <x v="2"/>
    <x v="0"/>
    <n v="54"/>
    <x v="34"/>
  </r>
  <r>
    <x v="92"/>
    <x v="2"/>
    <s v="Burton"/>
    <x v="0"/>
    <x v="0"/>
    <x v="27"/>
    <x v="37"/>
    <x v="0"/>
    <x v="0"/>
    <m/>
    <x v="6"/>
    <x v="83"/>
    <x v="0"/>
    <n v="14"/>
    <n v="140"/>
    <n v="140"/>
    <n v="140"/>
    <n v="128.9796"/>
    <x v="89"/>
    <x v="89"/>
    <x v="5"/>
    <x v="5"/>
    <n v="14"/>
    <x v="0"/>
  </r>
  <r>
    <x v="93"/>
    <x v="4"/>
    <s v="Khan"/>
    <x v="1"/>
    <x v="0"/>
    <x v="27"/>
    <x v="27"/>
    <x v="1"/>
    <x v="0"/>
    <m/>
    <x v="0"/>
    <x v="39"/>
    <x v="1"/>
    <n v="23"/>
    <n v="80"/>
    <n v="40"/>
    <n v="40"/>
    <n v="144"/>
    <x v="90"/>
    <x v="90"/>
    <x v="5"/>
    <x v="3"/>
    <n v="23"/>
    <x v="23"/>
  </r>
  <r>
    <x v="94"/>
    <x v="2"/>
    <s v="Michner"/>
    <x v="0"/>
    <x v="0"/>
    <x v="27"/>
    <x v="30"/>
    <x v="0"/>
    <x v="0"/>
    <m/>
    <x v="6"/>
    <x v="84"/>
    <x v="0"/>
    <n v="24"/>
    <n v="140"/>
    <n v="140"/>
    <n v="140"/>
    <n v="1211.8269"/>
    <x v="91"/>
    <x v="91"/>
    <x v="5"/>
    <x v="2"/>
    <n v="24"/>
    <x v="43"/>
  </r>
  <r>
    <x v="95"/>
    <x v="1"/>
    <s v="Michner"/>
    <x v="1"/>
    <x v="0"/>
    <x v="27"/>
    <x v="36"/>
    <x v="1"/>
    <x v="0"/>
    <m/>
    <x v="0"/>
    <x v="58"/>
    <x v="0"/>
    <n v="37"/>
    <n v="80"/>
    <n v="40"/>
    <n v="40"/>
    <n v="54.124600000000001"/>
    <x v="92"/>
    <x v="92"/>
    <x v="5"/>
    <x v="3"/>
    <n v="37"/>
    <x v="44"/>
  </r>
  <r>
    <x v="96"/>
    <x v="3"/>
    <s v="Michner"/>
    <x v="0"/>
    <x v="1"/>
    <x v="27"/>
    <x v="44"/>
    <x v="1"/>
    <x v="0"/>
    <m/>
    <x v="0"/>
    <x v="85"/>
    <x v="2"/>
    <n v="38"/>
    <n v="80"/>
    <n v="40"/>
    <n v="40"/>
    <n v="55.935699999999997"/>
    <x v="93"/>
    <x v="93"/>
    <x v="5"/>
    <x v="2"/>
    <n v="38"/>
    <x v="45"/>
  </r>
  <r>
    <x v="97"/>
    <x v="5"/>
    <s v="Michner"/>
    <x v="0"/>
    <x v="1"/>
    <x v="28"/>
    <x v="31"/>
    <x v="1"/>
    <x v="0"/>
    <m/>
    <x v="0"/>
    <x v="86"/>
    <x v="1"/>
    <n v="14"/>
    <n v="80"/>
    <n v="40"/>
    <n v="40"/>
    <n v="11.06"/>
    <x v="94"/>
    <x v="94"/>
    <x v="0"/>
    <x v="0"/>
    <n v="14"/>
    <x v="0"/>
  </r>
  <r>
    <x v="98"/>
    <x v="4"/>
    <s v="Khan"/>
    <x v="3"/>
    <x v="0"/>
    <x v="28"/>
    <x v="31"/>
    <x v="1"/>
    <x v="0"/>
    <m/>
    <x v="8"/>
    <x v="87"/>
    <x v="0"/>
    <n v="14"/>
    <n v="80"/>
    <n v="160"/>
    <n v="160"/>
    <n v="77.165099999999995"/>
    <x v="95"/>
    <x v="95"/>
    <x v="0"/>
    <x v="0"/>
    <n v="14"/>
    <x v="0"/>
  </r>
  <r>
    <x v="99"/>
    <x v="3"/>
    <s v="Khan"/>
    <x v="0"/>
    <x v="0"/>
    <x v="29"/>
    <x v="26"/>
    <x v="0"/>
    <x v="0"/>
    <m/>
    <x v="0"/>
    <x v="88"/>
    <x v="0"/>
    <n v="5"/>
    <n v="140"/>
    <n v="70"/>
    <n v="70"/>
    <n v="66.158000000000001"/>
    <x v="96"/>
    <x v="96"/>
    <x v="1"/>
    <x v="5"/>
    <n v="5"/>
    <x v="46"/>
  </r>
  <r>
    <x v="100"/>
    <x v="6"/>
    <s v="Michner"/>
    <x v="2"/>
    <x v="0"/>
    <x v="29"/>
    <x v="31"/>
    <x v="1"/>
    <x v="0"/>
    <m/>
    <x v="1"/>
    <x v="89"/>
    <x v="0"/>
    <n v="13"/>
    <n v="80"/>
    <n v="20"/>
    <n v="20"/>
    <n v="27.953900000000001"/>
    <x v="97"/>
    <x v="97"/>
    <x v="1"/>
    <x v="0"/>
    <n v="13"/>
    <x v="14"/>
  </r>
  <r>
    <x v="101"/>
    <x v="4"/>
    <s v="Khan"/>
    <x v="0"/>
    <x v="0"/>
    <x v="29"/>
    <x v="31"/>
    <x v="1"/>
    <x v="0"/>
    <m/>
    <x v="6"/>
    <x v="90"/>
    <x v="2"/>
    <n v="13"/>
    <n v="80"/>
    <n v="80"/>
    <n v="80"/>
    <n v="216.3125"/>
    <x v="98"/>
    <x v="98"/>
    <x v="1"/>
    <x v="0"/>
    <n v="13"/>
    <x v="14"/>
  </r>
  <r>
    <x v="102"/>
    <x v="2"/>
    <s v="Burton"/>
    <x v="3"/>
    <x v="0"/>
    <x v="29"/>
    <x v="45"/>
    <x v="0"/>
    <x v="0"/>
    <m/>
    <x v="8"/>
    <x v="91"/>
    <x v="1"/>
    <n v="20"/>
    <n v="140"/>
    <n v="280"/>
    <n v="280"/>
    <n v="619.51329999999996"/>
    <x v="99"/>
    <x v="99"/>
    <x v="1"/>
    <x v="0"/>
    <n v="20"/>
    <x v="7"/>
  </r>
  <r>
    <x v="103"/>
    <x v="4"/>
    <s v="Michner"/>
    <x v="1"/>
    <x v="0"/>
    <x v="29"/>
    <x v="11"/>
    <x v="1"/>
    <x v="0"/>
    <m/>
    <x v="0"/>
    <x v="92"/>
    <x v="2"/>
    <n v="27"/>
    <n v="80"/>
    <n v="40"/>
    <n v="40"/>
    <n v="3.12"/>
    <x v="100"/>
    <x v="100"/>
    <x v="1"/>
    <x v="0"/>
    <n v="27"/>
    <x v="47"/>
  </r>
  <r>
    <x v="104"/>
    <x v="2"/>
    <s v="Michner"/>
    <x v="0"/>
    <x v="0"/>
    <x v="30"/>
    <x v="46"/>
    <x v="1"/>
    <x v="0"/>
    <m/>
    <x v="2"/>
    <x v="93"/>
    <x v="0"/>
    <n v="7"/>
    <n v="80"/>
    <n v="60"/>
    <n v="60"/>
    <n v="163.26"/>
    <x v="101"/>
    <x v="101"/>
    <x v="2"/>
    <x v="2"/>
    <n v="7"/>
    <x v="12"/>
  </r>
  <r>
    <x v="105"/>
    <x v="1"/>
    <s v="Lopez"/>
    <x v="2"/>
    <x v="0"/>
    <x v="30"/>
    <x v="15"/>
    <x v="1"/>
    <x v="0"/>
    <m/>
    <x v="1"/>
    <x v="94"/>
    <x v="0"/>
    <n v="13"/>
    <n v="80"/>
    <n v="20"/>
    <n v="20"/>
    <n v="65.251599999999996"/>
    <x v="102"/>
    <x v="102"/>
    <x v="2"/>
    <x v="3"/>
    <n v="13"/>
    <x v="14"/>
  </r>
  <r>
    <x v="106"/>
    <x v="4"/>
    <s v="Michner"/>
    <x v="2"/>
    <x v="0"/>
    <x v="30"/>
    <x v="11"/>
    <x v="1"/>
    <x v="0"/>
    <m/>
    <x v="1"/>
    <x v="43"/>
    <x v="1"/>
    <n v="26"/>
    <n v="80"/>
    <n v="20"/>
    <n v="20"/>
    <n v="30"/>
    <x v="103"/>
    <x v="103"/>
    <x v="2"/>
    <x v="0"/>
    <n v="26"/>
    <x v="8"/>
  </r>
  <r>
    <x v="107"/>
    <x v="4"/>
    <s v="Michner"/>
    <x v="1"/>
    <x v="0"/>
    <x v="30"/>
    <x v="11"/>
    <x v="1"/>
    <x v="0"/>
    <m/>
    <x v="0"/>
    <x v="95"/>
    <x v="0"/>
    <n v="26"/>
    <n v="80"/>
    <n v="40"/>
    <n v="40"/>
    <n v="105.8442"/>
    <x v="104"/>
    <x v="104"/>
    <x v="2"/>
    <x v="0"/>
    <n v="26"/>
    <x v="8"/>
  </r>
  <r>
    <x v="108"/>
    <x v="3"/>
    <s v="Burton"/>
    <x v="1"/>
    <x v="0"/>
    <x v="31"/>
    <x v="30"/>
    <x v="0"/>
    <x v="0"/>
    <m/>
    <x v="6"/>
    <x v="96"/>
    <x v="2"/>
    <n v="17"/>
    <n v="140"/>
    <n v="140"/>
    <n v="140"/>
    <n v="547.08590000000004"/>
    <x v="105"/>
    <x v="105"/>
    <x v="5"/>
    <x v="2"/>
    <n v="17"/>
    <x v="11"/>
  </r>
  <r>
    <x v="109"/>
    <x v="4"/>
    <s v="Michner"/>
    <x v="1"/>
    <x v="0"/>
    <x v="31"/>
    <x v="28"/>
    <x v="1"/>
    <x v="0"/>
    <m/>
    <x v="6"/>
    <x v="2"/>
    <x v="1"/>
    <n v="37"/>
    <n v="80"/>
    <n v="80"/>
    <n v="80"/>
    <n v="120"/>
    <x v="106"/>
    <x v="106"/>
    <x v="5"/>
    <x v="3"/>
    <n v="37"/>
    <x v="44"/>
  </r>
  <r>
    <x v="110"/>
    <x v="3"/>
    <s v="Khan"/>
    <x v="0"/>
    <x v="0"/>
    <x v="32"/>
    <x v="47"/>
    <x v="1"/>
    <x v="0"/>
    <m/>
    <x v="1"/>
    <x v="43"/>
    <x v="0"/>
    <n v="10"/>
    <n v="80"/>
    <n v="20"/>
    <n v="20"/>
    <n v="30"/>
    <x v="103"/>
    <x v="103"/>
    <x v="0"/>
    <x v="1"/>
    <n v="10"/>
    <x v="21"/>
  </r>
  <r>
    <x v="111"/>
    <x v="2"/>
    <s v="Cartier"/>
    <x v="2"/>
    <x v="0"/>
    <x v="32"/>
    <x v="34"/>
    <x v="1"/>
    <x v="0"/>
    <m/>
    <x v="1"/>
    <x v="97"/>
    <x v="0"/>
    <n v="35"/>
    <n v="80"/>
    <n v="20"/>
    <n v="20"/>
    <n v="27.63"/>
    <x v="107"/>
    <x v="107"/>
    <x v="0"/>
    <x v="0"/>
    <n v="35"/>
    <x v="31"/>
  </r>
  <r>
    <x v="112"/>
    <x v="2"/>
    <s v="Burton"/>
    <x v="0"/>
    <x v="0"/>
    <x v="33"/>
    <x v="48"/>
    <x v="1"/>
    <x v="0"/>
    <m/>
    <x v="1"/>
    <x v="98"/>
    <x v="0"/>
    <n v="16"/>
    <n v="80"/>
    <n v="20"/>
    <n v="20"/>
    <n v="250.42240000000001"/>
    <x v="108"/>
    <x v="108"/>
    <x v="1"/>
    <x v="1"/>
    <n v="16"/>
    <x v="2"/>
  </r>
  <r>
    <x v="113"/>
    <x v="3"/>
    <s v="Michner"/>
    <x v="0"/>
    <x v="1"/>
    <x v="33"/>
    <x v="30"/>
    <x v="0"/>
    <x v="0"/>
    <m/>
    <x v="1"/>
    <x v="99"/>
    <x v="2"/>
    <n v="15"/>
    <n v="140"/>
    <n v="35"/>
    <n v="35"/>
    <n v="38.698399999999999"/>
    <x v="109"/>
    <x v="109"/>
    <x v="1"/>
    <x v="2"/>
    <n v="15"/>
    <x v="16"/>
  </r>
  <r>
    <x v="114"/>
    <x v="3"/>
    <s v="Cartier"/>
    <x v="0"/>
    <x v="1"/>
    <x v="33"/>
    <x v="11"/>
    <x v="0"/>
    <x v="0"/>
    <m/>
    <x v="1"/>
    <x v="75"/>
    <x v="0"/>
    <n v="20"/>
    <n v="140"/>
    <n v="35"/>
    <n v="35"/>
    <n v="33"/>
    <x v="80"/>
    <x v="110"/>
    <x v="1"/>
    <x v="0"/>
    <n v="20"/>
    <x v="7"/>
  </r>
  <r>
    <x v="115"/>
    <x v="4"/>
    <s v="Michner"/>
    <x v="0"/>
    <x v="0"/>
    <x v="33"/>
    <x v="11"/>
    <x v="1"/>
    <x v="0"/>
    <m/>
    <x v="2"/>
    <x v="100"/>
    <x v="1"/>
    <n v="20"/>
    <n v="80"/>
    <n v="60"/>
    <n v="60"/>
    <n v="126"/>
    <x v="110"/>
    <x v="111"/>
    <x v="1"/>
    <x v="0"/>
    <n v="20"/>
    <x v="7"/>
  </r>
  <r>
    <x v="116"/>
    <x v="2"/>
    <s v="Michner"/>
    <x v="4"/>
    <x v="0"/>
    <x v="33"/>
    <x v="49"/>
    <x v="0"/>
    <x v="0"/>
    <m/>
    <x v="9"/>
    <x v="101"/>
    <x v="0"/>
    <n v="96"/>
    <n v="140"/>
    <n v="1155"/>
    <n v="1155"/>
    <n v="4946"/>
    <x v="111"/>
    <x v="112"/>
    <x v="1"/>
    <x v="5"/>
    <n v="96"/>
    <x v="48"/>
  </r>
  <r>
    <x v="117"/>
    <x v="5"/>
    <s v="Michner"/>
    <x v="1"/>
    <x v="1"/>
    <x v="34"/>
    <x v="50"/>
    <x v="1"/>
    <x v="0"/>
    <m/>
    <x v="0"/>
    <x v="102"/>
    <x v="1"/>
    <n v="7"/>
    <n v="80"/>
    <n v="40"/>
    <n v="40"/>
    <n v="33.544699999999999"/>
    <x v="112"/>
    <x v="113"/>
    <x v="2"/>
    <x v="2"/>
    <n v="7"/>
    <x v="12"/>
  </r>
  <r>
    <x v="118"/>
    <x v="2"/>
    <s v="Burton"/>
    <x v="0"/>
    <x v="0"/>
    <x v="35"/>
    <x v="48"/>
    <x v="0"/>
    <x v="0"/>
    <m/>
    <x v="1"/>
    <x v="103"/>
    <x v="0"/>
    <n v="13"/>
    <n v="140"/>
    <n v="35"/>
    <n v="35"/>
    <n v="25"/>
    <x v="113"/>
    <x v="114"/>
    <x v="4"/>
    <x v="1"/>
    <n v="13"/>
    <x v="14"/>
  </r>
  <r>
    <x v="119"/>
    <x v="4"/>
    <s v="Khan"/>
    <x v="0"/>
    <x v="0"/>
    <x v="35"/>
    <x v="34"/>
    <x v="1"/>
    <x v="0"/>
    <m/>
    <x v="0"/>
    <x v="104"/>
    <x v="0"/>
    <n v="31"/>
    <n v="80"/>
    <n v="40"/>
    <n v="40"/>
    <n v="28.5868"/>
    <x v="114"/>
    <x v="115"/>
    <x v="4"/>
    <x v="0"/>
    <n v="31"/>
    <x v="30"/>
  </r>
  <r>
    <x v="120"/>
    <x v="4"/>
    <s v="Burton"/>
    <x v="1"/>
    <x v="0"/>
    <x v="35"/>
    <x v="51"/>
    <x v="0"/>
    <x v="0"/>
    <m/>
    <x v="10"/>
    <x v="105"/>
    <x v="0"/>
    <n v="51"/>
    <n v="140"/>
    <n v="350"/>
    <n v="350"/>
    <n v="213.48050000000001"/>
    <x v="115"/>
    <x v="116"/>
    <x v="4"/>
    <x v="5"/>
    <n v="51"/>
    <x v="49"/>
  </r>
  <r>
    <x v="121"/>
    <x v="4"/>
    <s v="Khan"/>
    <x v="0"/>
    <x v="0"/>
    <x v="36"/>
    <x v="31"/>
    <x v="1"/>
    <x v="0"/>
    <m/>
    <x v="0"/>
    <x v="106"/>
    <x v="0"/>
    <n v="1"/>
    <n v="80"/>
    <n v="40"/>
    <n v="40"/>
    <n v="83.441299999999998"/>
    <x v="116"/>
    <x v="117"/>
    <x v="5"/>
    <x v="0"/>
    <n v="1"/>
    <x v="50"/>
  </r>
  <r>
    <x v="122"/>
    <x v="5"/>
    <s v="Khan"/>
    <x v="3"/>
    <x v="0"/>
    <x v="36"/>
    <x v="16"/>
    <x v="0"/>
    <x v="0"/>
    <m/>
    <x v="6"/>
    <x v="103"/>
    <x v="2"/>
    <n v="22"/>
    <n v="140"/>
    <n v="140"/>
    <n v="140"/>
    <n v="25"/>
    <x v="117"/>
    <x v="118"/>
    <x v="5"/>
    <x v="0"/>
    <n v="22"/>
    <x v="24"/>
  </r>
  <r>
    <x v="123"/>
    <x v="1"/>
    <s v="Lopez"/>
    <x v="0"/>
    <x v="0"/>
    <x v="37"/>
    <x v="16"/>
    <x v="1"/>
    <x v="0"/>
    <m/>
    <x v="1"/>
    <x v="107"/>
    <x v="0"/>
    <n v="21"/>
    <n v="80"/>
    <n v="20"/>
    <n v="20"/>
    <n v="67.961500000000001"/>
    <x v="118"/>
    <x v="119"/>
    <x v="0"/>
    <x v="0"/>
    <n v="21"/>
    <x v="22"/>
  </r>
  <r>
    <x v="124"/>
    <x v="4"/>
    <s v="Khan"/>
    <x v="1"/>
    <x v="0"/>
    <x v="37"/>
    <x v="52"/>
    <x v="1"/>
    <x v="0"/>
    <m/>
    <x v="0"/>
    <x v="108"/>
    <x v="1"/>
    <n v="50"/>
    <n v="80"/>
    <n v="40"/>
    <n v="40"/>
    <n v="172.02"/>
    <x v="119"/>
    <x v="120"/>
    <x v="0"/>
    <x v="3"/>
    <n v="50"/>
    <x v="9"/>
  </r>
  <r>
    <x v="125"/>
    <x v="1"/>
    <s v="Lopez"/>
    <x v="0"/>
    <x v="0"/>
    <x v="37"/>
    <x v="53"/>
    <x v="1"/>
    <x v="0"/>
    <m/>
    <x v="0"/>
    <x v="109"/>
    <x v="1"/>
    <n v="81"/>
    <n v="80"/>
    <n v="40"/>
    <n v="40"/>
    <n v="102.22320000000001"/>
    <x v="120"/>
    <x v="121"/>
    <x v="0"/>
    <x v="4"/>
    <n v="81"/>
    <x v="51"/>
  </r>
  <r>
    <x v="126"/>
    <x v="1"/>
    <s v="Lopez"/>
    <x v="1"/>
    <x v="0"/>
    <x v="38"/>
    <x v="42"/>
    <x v="1"/>
    <x v="0"/>
    <m/>
    <x v="0"/>
    <x v="110"/>
    <x v="0"/>
    <n v="33"/>
    <n v="80"/>
    <n v="40"/>
    <n v="40"/>
    <n v="373.55279999999999"/>
    <x v="121"/>
    <x v="122"/>
    <x v="1"/>
    <x v="5"/>
    <n v="33"/>
    <x v="40"/>
  </r>
  <r>
    <x v="127"/>
    <x v="1"/>
    <s v="Lopez"/>
    <x v="4"/>
    <x v="0"/>
    <x v="38"/>
    <x v="43"/>
    <x v="2"/>
    <x v="0"/>
    <m/>
    <x v="11"/>
    <x v="111"/>
    <x v="0"/>
    <n v="34"/>
    <n v="195"/>
    <n v="536.25"/>
    <n v="536.25"/>
    <n v="1249.0878"/>
    <x v="122"/>
    <x v="123"/>
    <x v="1"/>
    <x v="0"/>
    <n v="34"/>
    <x v="5"/>
  </r>
  <r>
    <x v="128"/>
    <x v="3"/>
    <s v="Khan"/>
    <x v="2"/>
    <x v="0"/>
    <x v="39"/>
    <x v="48"/>
    <x v="1"/>
    <x v="0"/>
    <m/>
    <x v="1"/>
    <x v="18"/>
    <x v="0"/>
    <n v="8"/>
    <n v="80"/>
    <n v="20"/>
    <n v="20"/>
    <n v="240"/>
    <x v="123"/>
    <x v="124"/>
    <x v="2"/>
    <x v="1"/>
    <n v="8"/>
    <x v="39"/>
  </r>
  <r>
    <x v="129"/>
    <x v="3"/>
    <s v="Cartier"/>
    <x v="2"/>
    <x v="0"/>
    <x v="39"/>
    <x v="36"/>
    <x v="1"/>
    <x v="0"/>
    <m/>
    <x v="1"/>
    <x v="112"/>
    <x v="2"/>
    <n v="20"/>
    <n v="80"/>
    <n v="20"/>
    <n v="20"/>
    <n v="27"/>
    <x v="124"/>
    <x v="125"/>
    <x v="2"/>
    <x v="3"/>
    <n v="20"/>
    <x v="7"/>
  </r>
  <r>
    <x v="130"/>
    <x v="4"/>
    <s v="Khan"/>
    <x v="1"/>
    <x v="0"/>
    <x v="40"/>
    <x v="27"/>
    <x v="0"/>
    <x v="0"/>
    <m/>
    <x v="6"/>
    <x v="113"/>
    <x v="2"/>
    <n v="2"/>
    <n v="140"/>
    <n v="140"/>
    <n v="140"/>
    <n v="228.6335"/>
    <x v="125"/>
    <x v="126"/>
    <x v="5"/>
    <x v="3"/>
    <n v="2"/>
    <x v="35"/>
  </r>
  <r>
    <x v="131"/>
    <x v="4"/>
    <s v="Michner"/>
    <x v="0"/>
    <x v="0"/>
    <x v="40"/>
    <x v="28"/>
    <x v="1"/>
    <x v="0"/>
    <m/>
    <x v="0"/>
    <x v="69"/>
    <x v="0"/>
    <n v="23"/>
    <n v="80"/>
    <n v="40"/>
    <n v="40"/>
    <n v="26.582599999999999"/>
    <x v="74"/>
    <x v="74"/>
    <x v="5"/>
    <x v="3"/>
    <n v="23"/>
    <x v="23"/>
  </r>
  <r>
    <x v="132"/>
    <x v="0"/>
    <s v="Michner"/>
    <x v="1"/>
    <x v="0"/>
    <x v="40"/>
    <x v="54"/>
    <x v="0"/>
    <x v="0"/>
    <m/>
    <x v="2"/>
    <x v="114"/>
    <x v="0"/>
    <n v="35"/>
    <n v="140"/>
    <n v="105"/>
    <n v="105"/>
    <n v="5.71"/>
    <x v="126"/>
    <x v="127"/>
    <x v="5"/>
    <x v="5"/>
    <n v="35"/>
    <x v="31"/>
  </r>
  <r>
    <x v="133"/>
    <x v="2"/>
    <s v="Michner"/>
    <x v="1"/>
    <x v="0"/>
    <x v="40"/>
    <x v="55"/>
    <x v="0"/>
    <x v="0"/>
    <m/>
    <x v="0"/>
    <x v="115"/>
    <x v="2"/>
    <n v="70"/>
    <n v="140"/>
    <n v="70"/>
    <n v="70"/>
    <n v="263.0523"/>
    <x v="127"/>
    <x v="128"/>
    <x v="5"/>
    <x v="5"/>
    <n v="70"/>
    <x v="15"/>
  </r>
  <r>
    <x v="134"/>
    <x v="5"/>
    <s v="Cartier"/>
    <x v="1"/>
    <x v="0"/>
    <x v="40"/>
    <x v="56"/>
    <x v="0"/>
    <x v="0"/>
    <m/>
    <x v="5"/>
    <x v="116"/>
    <x v="0"/>
    <n v="164"/>
    <n v="140"/>
    <n v="245"/>
    <n v="245"/>
    <n v="8.25"/>
    <x v="128"/>
    <x v="129"/>
    <x v="5"/>
    <x v="2"/>
    <n v="164"/>
    <x v="52"/>
  </r>
  <r>
    <x v="135"/>
    <x v="5"/>
    <s v="Khan"/>
    <x v="1"/>
    <x v="0"/>
    <x v="41"/>
    <x v="42"/>
    <x v="1"/>
    <x v="0"/>
    <m/>
    <x v="0"/>
    <x v="117"/>
    <x v="0"/>
    <n v="27"/>
    <n v="80"/>
    <n v="40"/>
    <n v="40"/>
    <n v="15.63"/>
    <x v="129"/>
    <x v="130"/>
    <x v="0"/>
    <x v="5"/>
    <n v="27"/>
    <x v="47"/>
  </r>
  <r>
    <x v="136"/>
    <x v="2"/>
    <s v="Michner"/>
    <x v="1"/>
    <x v="0"/>
    <x v="41"/>
    <x v="35"/>
    <x v="1"/>
    <x v="0"/>
    <m/>
    <x v="0"/>
    <x v="117"/>
    <x v="0"/>
    <n v="29"/>
    <n v="80"/>
    <n v="40"/>
    <n v="40"/>
    <n v="15.63"/>
    <x v="129"/>
    <x v="130"/>
    <x v="0"/>
    <x v="3"/>
    <n v="29"/>
    <x v="4"/>
  </r>
  <r>
    <x v="137"/>
    <x v="5"/>
    <s v="Burton"/>
    <x v="0"/>
    <x v="0"/>
    <x v="41"/>
    <x v="7"/>
    <x v="1"/>
    <x v="0"/>
    <m/>
    <x v="2"/>
    <x v="118"/>
    <x v="2"/>
    <n v="35"/>
    <n v="80"/>
    <n v="60"/>
    <n v="60"/>
    <n v="28.5"/>
    <x v="130"/>
    <x v="131"/>
    <x v="0"/>
    <x v="0"/>
    <n v="35"/>
    <x v="31"/>
  </r>
  <r>
    <x v="138"/>
    <x v="4"/>
    <s v="Khan"/>
    <x v="1"/>
    <x v="0"/>
    <x v="42"/>
    <x v="57"/>
    <x v="1"/>
    <x v="0"/>
    <m/>
    <x v="0"/>
    <x v="119"/>
    <x v="0"/>
    <n v="5"/>
    <n v="80"/>
    <n v="40"/>
    <n v="40"/>
    <n v="748.44"/>
    <x v="131"/>
    <x v="132"/>
    <x v="1"/>
    <x v="5"/>
    <n v="5"/>
    <x v="46"/>
  </r>
  <r>
    <x v="139"/>
    <x v="4"/>
    <s v="Michner"/>
    <x v="4"/>
    <x v="0"/>
    <x v="42"/>
    <x v="16"/>
    <x v="1"/>
    <x v="0"/>
    <m/>
    <x v="6"/>
    <x v="120"/>
    <x v="1"/>
    <n v="13"/>
    <n v="80"/>
    <n v="80"/>
    <n v="80"/>
    <n v="86.356300000000005"/>
    <x v="132"/>
    <x v="133"/>
    <x v="1"/>
    <x v="0"/>
    <n v="13"/>
    <x v="14"/>
  </r>
  <r>
    <x v="140"/>
    <x v="0"/>
    <s v="Cartier"/>
    <x v="2"/>
    <x v="0"/>
    <x v="42"/>
    <x v="16"/>
    <x v="1"/>
    <x v="0"/>
    <m/>
    <x v="1"/>
    <x v="121"/>
    <x v="1"/>
    <n v="13"/>
    <n v="80"/>
    <n v="20"/>
    <n v="20"/>
    <n v="107.99550000000001"/>
    <x v="133"/>
    <x v="134"/>
    <x v="1"/>
    <x v="0"/>
    <n v="13"/>
    <x v="14"/>
  </r>
  <r>
    <x v="141"/>
    <x v="2"/>
    <s v="Cartier"/>
    <x v="1"/>
    <x v="0"/>
    <x v="42"/>
    <x v="34"/>
    <x v="0"/>
    <x v="0"/>
    <m/>
    <x v="0"/>
    <x v="122"/>
    <x v="0"/>
    <n v="20"/>
    <n v="140"/>
    <n v="70"/>
    <n v="70"/>
    <n v="279.31"/>
    <x v="134"/>
    <x v="135"/>
    <x v="1"/>
    <x v="0"/>
    <n v="20"/>
    <x v="7"/>
  </r>
  <r>
    <x v="142"/>
    <x v="4"/>
    <s v="Khan"/>
    <x v="0"/>
    <x v="0"/>
    <x v="42"/>
    <x v="35"/>
    <x v="1"/>
    <x v="0"/>
    <m/>
    <x v="0"/>
    <x v="123"/>
    <x v="0"/>
    <n v="28"/>
    <n v="80"/>
    <n v="40"/>
    <n v="40"/>
    <n v="25.26"/>
    <x v="135"/>
    <x v="136"/>
    <x v="1"/>
    <x v="3"/>
    <n v="28"/>
    <x v="27"/>
  </r>
  <r>
    <x v="143"/>
    <x v="2"/>
    <s v="Cartier"/>
    <x v="1"/>
    <x v="0"/>
    <x v="43"/>
    <x v="36"/>
    <x v="1"/>
    <x v="0"/>
    <m/>
    <x v="6"/>
    <x v="124"/>
    <x v="2"/>
    <n v="13"/>
    <n v="80"/>
    <n v="80"/>
    <n v="80"/>
    <n v="351.02069999999998"/>
    <x v="136"/>
    <x v="137"/>
    <x v="2"/>
    <x v="3"/>
    <n v="13"/>
    <x v="14"/>
  </r>
  <r>
    <x v="144"/>
    <x v="4"/>
    <s v="Michner"/>
    <x v="1"/>
    <x v="0"/>
    <x v="43"/>
    <x v="28"/>
    <x v="1"/>
    <x v="0"/>
    <m/>
    <x v="0"/>
    <x v="89"/>
    <x v="0"/>
    <n v="20"/>
    <n v="80"/>
    <n v="40"/>
    <n v="40"/>
    <n v="27.953900000000001"/>
    <x v="137"/>
    <x v="138"/>
    <x v="2"/>
    <x v="3"/>
    <n v="20"/>
    <x v="7"/>
  </r>
  <r>
    <x v="145"/>
    <x v="3"/>
    <s v="Burton"/>
    <x v="0"/>
    <x v="0"/>
    <x v="44"/>
    <x v="58"/>
    <x v="0"/>
    <x v="0"/>
    <m/>
    <x v="2"/>
    <x v="125"/>
    <x v="0"/>
    <n v="32"/>
    <n v="140"/>
    <n v="105"/>
    <n v="105"/>
    <n v="62.13"/>
    <x v="138"/>
    <x v="139"/>
    <x v="4"/>
    <x v="3"/>
    <n v="32"/>
    <x v="53"/>
  </r>
  <r>
    <x v="146"/>
    <x v="1"/>
    <s v="Lopez"/>
    <x v="4"/>
    <x v="0"/>
    <x v="45"/>
    <x v="59"/>
    <x v="1"/>
    <x v="0"/>
    <m/>
    <x v="12"/>
    <x v="126"/>
    <x v="1"/>
    <n v="17"/>
    <n v="80"/>
    <n v="560"/>
    <n v="560"/>
    <n v="3396.25"/>
    <x v="139"/>
    <x v="140"/>
    <x v="5"/>
    <x v="2"/>
    <n v="17"/>
    <x v="11"/>
  </r>
  <r>
    <x v="147"/>
    <x v="8"/>
    <s v="Ling"/>
    <x v="1"/>
    <x v="0"/>
    <x v="45"/>
    <x v="60"/>
    <x v="0"/>
    <x v="0"/>
    <m/>
    <x v="0"/>
    <x v="127"/>
    <x v="0"/>
    <n v="114"/>
    <n v="140"/>
    <n v="70"/>
    <n v="70"/>
    <n v="22"/>
    <x v="140"/>
    <x v="141"/>
    <x v="5"/>
    <x v="3"/>
    <n v="114"/>
    <x v="54"/>
  </r>
  <r>
    <x v="148"/>
    <x v="4"/>
    <s v="Khan"/>
    <x v="1"/>
    <x v="0"/>
    <x v="46"/>
    <x v="58"/>
    <x v="1"/>
    <x v="0"/>
    <m/>
    <x v="0"/>
    <x v="128"/>
    <x v="1"/>
    <n v="29"/>
    <n v="80"/>
    <n v="40"/>
    <n v="40"/>
    <n v="163.36609999999999"/>
    <x v="141"/>
    <x v="142"/>
    <x v="0"/>
    <x v="3"/>
    <n v="29"/>
    <x v="4"/>
  </r>
  <r>
    <x v="149"/>
    <x v="1"/>
    <s v="Lopez"/>
    <x v="0"/>
    <x v="0"/>
    <x v="47"/>
    <x v="28"/>
    <x v="1"/>
    <x v="0"/>
    <m/>
    <x v="1"/>
    <x v="129"/>
    <x v="0"/>
    <n v="14"/>
    <n v="80"/>
    <n v="20"/>
    <n v="20"/>
    <n v="25.407900000000001"/>
    <x v="142"/>
    <x v="143"/>
    <x v="1"/>
    <x v="3"/>
    <n v="14"/>
    <x v="0"/>
  </r>
  <r>
    <x v="150"/>
    <x v="5"/>
    <s v="Cartier"/>
    <x v="1"/>
    <x v="0"/>
    <x v="47"/>
    <x v="61"/>
    <x v="0"/>
    <x v="0"/>
    <m/>
    <x v="2"/>
    <x v="130"/>
    <x v="2"/>
    <n v="22"/>
    <n v="140"/>
    <n v="105"/>
    <n v="105"/>
    <n v="182.7"/>
    <x v="143"/>
    <x v="144"/>
    <x v="1"/>
    <x v="2"/>
    <n v="22"/>
    <x v="24"/>
  </r>
  <r>
    <x v="151"/>
    <x v="5"/>
    <s v="Khan"/>
    <x v="1"/>
    <x v="0"/>
    <x v="47"/>
    <x v="42"/>
    <x v="1"/>
    <x v="0"/>
    <m/>
    <x v="0"/>
    <x v="131"/>
    <x v="2"/>
    <n v="19"/>
    <n v="80"/>
    <n v="40"/>
    <n v="40"/>
    <n v="73.508899999999997"/>
    <x v="144"/>
    <x v="145"/>
    <x v="1"/>
    <x v="5"/>
    <n v="19"/>
    <x v="25"/>
  </r>
  <r>
    <x v="152"/>
    <x v="2"/>
    <s v="Cartier"/>
    <x v="1"/>
    <x v="1"/>
    <x v="47"/>
    <x v="43"/>
    <x v="0"/>
    <x v="0"/>
    <m/>
    <x v="0"/>
    <x v="132"/>
    <x v="0"/>
    <n v="20"/>
    <n v="140"/>
    <n v="70"/>
    <n v="70"/>
    <n v="115.22490000000001"/>
    <x v="145"/>
    <x v="146"/>
    <x v="1"/>
    <x v="0"/>
    <n v="20"/>
    <x v="7"/>
  </r>
  <r>
    <x v="153"/>
    <x v="3"/>
    <s v="Cartier"/>
    <x v="1"/>
    <x v="0"/>
    <x v="48"/>
    <x v="44"/>
    <x v="0"/>
    <x v="0"/>
    <m/>
    <x v="2"/>
    <x v="133"/>
    <x v="2"/>
    <n v="7"/>
    <n v="140"/>
    <n v="105"/>
    <n v="105"/>
    <n v="340.45229999999998"/>
    <x v="146"/>
    <x v="147"/>
    <x v="2"/>
    <x v="2"/>
    <n v="7"/>
    <x v="12"/>
  </r>
  <r>
    <x v="154"/>
    <x v="4"/>
    <s v="Khan"/>
    <x v="0"/>
    <x v="0"/>
    <x v="48"/>
    <x v="59"/>
    <x v="1"/>
    <x v="0"/>
    <m/>
    <x v="0"/>
    <x v="134"/>
    <x v="0"/>
    <n v="14"/>
    <n v="80"/>
    <n v="40"/>
    <n v="40"/>
    <n v="12"/>
    <x v="147"/>
    <x v="148"/>
    <x v="2"/>
    <x v="2"/>
    <n v="14"/>
    <x v="0"/>
  </r>
  <r>
    <x v="155"/>
    <x v="5"/>
    <s v="Khan"/>
    <x v="1"/>
    <x v="0"/>
    <x v="49"/>
    <x v="34"/>
    <x v="1"/>
    <x v="0"/>
    <m/>
    <x v="0"/>
    <x v="135"/>
    <x v="0"/>
    <n v="11"/>
    <n v="80"/>
    <n v="40"/>
    <n v="40"/>
    <n v="36.754399999999997"/>
    <x v="148"/>
    <x v="149"/>
    <x v="3"/>
    <x v="0"/>
    <n v="11"/>
    <x v="32"/>
  </r>
  <r>
    <x v="156"/>
    <x v="1"/>
    <s v="Lopez"/>
    <x v="4"/>
    <x v="0"/>
    <x v="50"/>
    <x v="62"/>
    <x v="1"/>
    <x v="0"/>
    <m/>
    <x v="5"/>
    <x v="136"/>
    <x v="1"/>
    <n v="21"/>
    <n v="80"/>
    <n v="140"/>
    <n v="140"/>
    <n v="183.95"/>
    <x v="149"/>
    <x v="150"/>
    <x v="4"/>
    <x v="4"/>
    <n v="21"/>
    <x v="22"/>
  </r>
  <r>
    <x v="157"/>
    <x v="4"/>
    <s v="Khan"/>
    <x v="0"/>
    <x v="1"/>
    <x v="50"/>
    <x v="35"/>
    <x v="1"/>
    <x v="0"/>
    <m/>
    <x v="1"/>
    <x v="69"/>
    <x v="1"/>
    <n v="18"/>
    <n v="80"/>
    <n v="20"/>
    <n v="20"/>
    <n v="26.582599999999999"/>
    <x v="150"/>
    <x v="151"/>
    <x v="4"/>
    <x v="3"/>
    <n v="18"/>
    <x v="17"/>
  </r>
  <r>
    <x v="158"/>
    <x v="4"/>
    <s v="Khan"/>
    <x v="0"/>
    <x v="0"/>
    <x v="51"/>
    <x v="35"/>
    <x v="1"/>
    <x v="0"/>
    <m/>
    <x v="0"/>
    <x v="137"/>
    <x v="2"/>
    <n v="16"/>
    <n v="80"/>
    <n v="40"/>
    <n v="40"/>
    <n v="13.42"/>
    <x v="151"/>
    <x v="152"/>
    <x v="5"/>
    <x v="3"/>
    <n v="16"/>
    <x v="2"/>
  </r>
  <r>
    <x v="159"/>
    <x v="4"/>
    <s v="Khan"/>
    <x v="4"/>
    <x v="0"/>
    <x v="51"/>
    <x v="61"/>
    <x v="1"/>
    <x v="0"/>
    <m/>
    <x v="6"/>
    <x v="138"/>
    <x v="1"/>
    <n v="17"/>
    <n v="80"/>
    <n v="80"/>
    <n v="80"/>
    <n v="324"/>
    <x v="152"/>
    <x v="153"/>
    <x v="5"/>
    <x v="2"/>
    <n v="17"/>
    <x v="11"/>
  </r>
  <r>
    <x v="160"/>
    <x v="5"/>
    <s v="Khan"/>
    <x v="1"/>
    <x v="0"/>
    <x v="52"/>
    <x v="58"/>
    <x v="0"/>
    <x v="0"/>
    <m/>
    <x v="0"/>
    <x v="139"/>
    <x v="2"/>
    <n v="22"/>
    <n v="140"/>
    <n v="70"/>
    <n v="70"/>
    <n v="504.21269999999998"/>
    <x v="153"/>
    <x v="154"/>
    <x v="0"/>
    <x v="3"/>
    <n v="22"/>
    <x v="24"/>
  </r>
  <r>
    <x v="161"/>
    <x v="2"/>
    <s v="Khan"/>
    <x v="0"/>
    <x v="1"/>
    <x v="52"/>
    <x v="63"/>
    <x v="0"/>
    <x v="0"/>
    <m/>
    <x v="0"/>
    <x v="140"/>
    <x v="0"/>
    <n v="28"/>
    <n v="140"/>
    <n v="70"/>
    <n v="70"/>
    <n v="338.0702"/>
    <x v="154"/>
    <x v="155"/>
    <x v="0"/>
    <x v="0"/>
    <n v="28"/>
    <x v="27"/>
  </r>
  <r>
    <x v="162"/>
    <x v="5"/>
    <s v="Burton"/>
    <x v="0"/>
    <x v="0"/>
    <x v="53"/>
    <x v="42"/>
    <x v="0"/>
    <x v="0"/>
    <m/>
    <x v="3"/>
    <x v="141"/>
    <x v="2"/>
    <n v="12"/>
    <n v="140"/>
    <n v="210"/>
    <n v="210"/>
    <n v="0.98399999999999999"/>
    <x v="155"/>
    <x v="156"/>
    <x v="1"/>
    <x v="5"/>
    <n v="12"/>
    <x v="19"/>
  </r>
  <r>
    <x v="163"/>
    <x v="5"/>
    <s v="Khan"/>
    <x v="0"/>
    <x v="0"/>
    <x v="53"/>
    <x v="42"/>
    <x v="1"/>
    <x v="0"/>
    <m/>
    <x v="0"/>
    <x v="142"/>
    <x v="0"/>
    <n v="12"/>
    <n v="80"/>
    <n v="40"/>
    <n v="40"/>
    <n v="14.88"/>
    <x v="156"/>
    <x v="157"/>
    <x v="1"/>
    <x v="5"/>
    <n v="12"/>
    <x v="19"/>
  </r>
  <r>
    <x v="164"/>
    <x v="1"/>
    <s v="Lopez"/>
    <x v="0"/>
    <x v="0"/>
    <x v="54"/>
    <x v="42"/>
    <x v="1"/>
    <x v="0"/>
    <m/>
    <x v="0"/>
    <x v="143"/>
    <x v="0"/>
    <n v="11"/>
    <n v="80"/>
    <n v="40"/>
    <n v="40"/>
    <n v="81.900000000000006"/>
    <x v="157"/>
    <x v="158"/>
    <x v="2"/>
    <x v="5"/>
    <n v="11"/>
    <x v="32"/>
  </r>
  <r>
    <x v="165"/>
    <x v="3"/>
    <s v="Burton"/>
    <x v="0"/>
    <x v="0"/>
    <x v="54"/>
    <x v="61"/>
    <x v="0"/>
    <x v="0"/>
    <m/>
    <x v="1"/>
    <x v="29"/>
    <x v="0"/>
    <n v="14"/>
    <n v="140"/>
    <n v="35"/>
    <n v="35"/>
    <n v="21.33"/>
    <x v="158"/>
    <x v="159"/>
    <x v="2"/>
    <x v="2"/>
    <n v="14"/>
    <x v="0"/>
  </r>
  <r>
    <x v="166"/>
    <x v="2"/>
    <s v="Khan"/>
    <x v="0"/>
    <x v="0"/>
    <x v="54"/>
    <x v="61"/>
    <x v="1"/>
    <x v="0"/>
    <m/>
    <x v="1"/>
    <x v="2"/>
    <x v="1"/>
    <n v="14"/>
    <n v="80"/>
    <n v="20"/>
    <n v="20"/>
    <n v="120"/>
    <x v="2"/>
    <x v="2"/>
    <x v="2"/>
    <x v="2"/>
    <n v="14"/>
    <x v="0"/>
  </r>
  <r>
    <x v="167"/>
    <x v="3"/>
    <s v="Michner"/>
    <x v="1"/>
    <x v="0"/>
    <x v="54"/>
    <x v="64"/>
    <x v="0"/>
    <x v="0"/>
    <m/>
    <x v="0"/>
    <x v="144"/>
    <x v="0"/>
    <n v="28"/>
    <n v="140"/>
    <n v="70"/>
    <n v="70"/>
    <n v="1579.4"/>
    <x v="159"/>
    <x v="160"/>
    <x v="2"/>
    <x v="2"/>
    <n v="28"/>
    <x v="27"/>
  </r>
  <r>
    <x v="168"/>
    <x v="1"/>
    <s v="Khan"/>
    <x v="1"/>
    <x v="0"/>
    <x v="55"/>
    <x v="42"/>
    <x v="0"/>
    <x v="0"/>
    <m/>
    <x v="0"/>
    <x v="145"/>
    <x v="2"/>
    <n v="9"/>
    <n v="140"/>
    <n v="70"/>
    <n v="70"/>
    <n v="174.18029999999999"/>
    <x v="160"/>
    <x v="161"/>
    <x v="4"/>
    <x v="5"/>
    <n v="9"/>
    <x v="13"/>
  </r>
  <r>
    <x v="169"/>
    <x v="2"/>
    <s v="Burton"/>
    <x v="1"/>
    <x v="0"/>
    <x v="56"/>
    <x v="54"/>
    <x v="1"/>
    <x v="0"/>
    <m/>
    <x v="2"/>
    <x v="146"/>
    <x v="0"/>
    <n v="14"/>
    <n v="80"/>
    <n v="60"/>
    <n v="60"/>
    <n v="20"/>
    <x v="161"/>
    <x v="162"/>
    <x v="5"/>
    <x v="5"/>
    <n v="14"/>
    <x v="0"/>
  </r>
  <r>
    <x v="170"/>
    <x v="3"/>
    <s v="Khan"/>
    <x v="4"/>
    <x v="0"/>
    <x v="56"/>
    <x v="65"/>
    <x v="1"/>
    <x v="0"/>
    <m/>
    <x v="10"/>
    <x v="147"/>
    <x v="1"/>
    <n v="43"/>
    <n v="80"/>
    <n v="200"/>
    <n v="200"/>
    <n v="689.15409999999997"/>
    <x v="162"/>
    <x v="163"/>
    <x v="5"/>
    <x v="0"/>
    <n v="43"/>
    <x v="55"/>
  </r>
  <r>
    <x v="171"/>
    <x v="5"/>
    <s v="Michner"/>
    <x v="0"/>
    <x v="0"/>
    <x v="56"/>
    <x v="66"/>
    <x v="1"/>
    <x v="0"/>
    <m/>
    <x v="1"/>
    <x v="148"/>
    <x v="0"/>
    <n v="45"/>
    <n v="80"/>
    <n v="20"/>
    <n v="20"/>
    <n v="156"/>
    <x v="43"/>
    <x v="43"/>
    <x v="5"/>
    <x v="2"/>
    <n v="45"/>
    <x v="56"/>
  </r>
  <r>
    <x v="172"/>
    <x v="1"/>
    <s v="Lopez"/>
    <x v="0"/>
    <x v="0"/>
    <x v="56"/>
    <x v="53"/>
    <x v="1"/>
    <x v="0"/>
    <m/>
    <x v="1"/>
    <x v="149"/>
    <x v="0"/>
    <n v="54"/>
    <n v="80"/>
    <n v="20"/>
    <n v="20"/>
    <n v="45.734099999999998"/>
    <x v="163"/>
    <x v="164"/>
    <x v="5"/>
    <x v="4"/>
    <n v="54"/>
    <x v="34"/>
  </r>
  <r>
    <x v="173"/>
    <x v="8"/>
    <s v="Ling"/>
    <x v="1"/>
    <x v="0"/>
    <x v="56"/>
    <x v="67"/>
    <x v="0"/>
    <x v="0"/>
    <m/>
    <x v="0"/>
    <x v="17"/>
    <x v="0"/>
    <n v="78"/>
    <n v="140"/>
    <n v="70"/>
    <n v="70"/>
    <n v="204.28399999999999"/>
    <x v="23"/>
    <x v="23"/>
    <x v="5"/>
    <x v="0"/>
    <n v="78"/>
    <x v="57"/>
  </r>
  <r>
    <x v="174"/>
    <x v="3"/>
    <s v="Khan"/>
    <x v="2"/>
    <x v="1"/>
    <x v="57"/>
    <x v="59"/>
    <x v="1"/>
    <x v="0"/>
    <m/>
    <x v="1"/>
    <x v="29"/>
    <x v="0"/>
    <n v="2"/>
    <n v="80"/>
    <n v="20"/>
    <n v="20"/>
    <n v="21.33"/>
    <x v="31"/>
    <x v="31"/>
    <x v="0"/>
    <x v="2"/>
    <n v="2"/>
    <x v="35"/>
  </r>
  <r>
    <x v="175"/>
    <x v="5"/>
    <s v="Khan"/>
    <x v="1"/>
    <x v="0"/>
    <x v="57"/>
    <x v="61"/>
    <x v="1"/>
    <x v="0"/>
    <m/>
    <x v="0"/>
    <x v="150"/>
    <x v="1"/>
    <n v="9"/>
    <n v="80"/>
    <n v="40"/>
    <n v="40"/>
    <n v="34.08"/>
    <x v="164"/>
    <x v="165"/>
    <x v="0"/>
    <x v="2"/>
    <n v="9"/>
    <x v="13"/>
  </r>
  <r>
    <x v="176"/>
    <x v="3"/>
    <s v="Michner"/>
    <x v="1"/>
    <x v="0"/>
    <x v="57"/>
    <x v="61"/>
    <x v="0"/>
    <x v="0"/>
    <m/>
    <x v="2"/>
    <x v="151"/>
    <x v="0"/>
    <n v="9"/>
    <n v="140"/>
    <n v="105"/>
    <n v="105"/>
    <n v="212.0085"/>
    <x v="165"/>
    <x v="166"/>
    <x v="0"/>
    <x v="2"/>
    <n v="9"/>
    <x v="13"/>
  </r>
  <r>
    <x v="177"/>
    <x v="3"/>
    <s v="Khan"/>
    <x v="3"/>
    <x v="0"/>
    <x v="57"/>
    <x v="54"/>
    <x v="1"/>
    <x v="0"/>
    <m/>
    <x v="6"/>
    <x v="152"/>
    <x v="2"/>
    <n v="13"/>
    <n v="80"/>
    <n v="80"/>
    <n v="80"/>
    <n v="341.2672"/>
    <x v="166"/>
    <x v="167"/>
    <x v="0"/>
    <x v="5"/>
    <n v="13"/>
    <x v="14"/>
  </r>
  <r>
    <x v="178"/>
    <x v="2"/>
    <s v="Cartier"/>
    <x v="1"/>
    <x v="0"/>
    <x v="57"/>
    <x v="68"/>
    <x v="1"/>
    <x v="0"/>
    <m/>
    <x v="0"/>
    <x v="153"/>
    <x v="0"/>
    <n v="86"/>
    <n v="80"/>
    <n v="40"/>
    <n v="40"/>
    <n v="25.773599999999998"/>
    <x v="167"/>
    <x v="168"/>
    <x v="0"/>
    <x v="2"/>
    <n v="86"/>
    <x v="58"/>
  </r>
  <r>
    <x v="179"/>
    <x v="5"/>
    <s v="Khan"/>
    <x v="0"/>
    <x v="1"/>
    <x v="58"/>
    <x v="54"/>
    <x v="1"/>
    <x v="0"/>
    <m/>
    <x v="0"/>
    <x v="154"/>
    <x v="0"/>
    <n v="12"/>
    <n v="80"/>
    <n v="40"/>
    <n v="40"/>
    <n v="133.36609999999999"/>
    <x v="168"/>
    <x v="169"/>
    <x v="1"/>
    <x v="5"/>
    <n v="12"/>
    <x v="19"/>
  </r>
  <r>
    <x v="180"/>
    <x v="4"/>
    <s v="Khan"/>
    <x v="0"/>
    <x v="0"/>
    <x v="58"/>
    <x v="69"/>
    <x v="1"/>
    <x v="0"/>
    <m/>
    <x v="0"/>
    <x v="155"/>
    <x v="0"/>
    <n v="40"/>
    <n v="80"/>
    <n v="40"/>
    <n v="40"/>
    <n v="66.864900000000006"/>
    <x v="169"/>
    <x v="170"/>
    <x v="1"/>
    <x v="5"/>
    <n v="40"/>
    <x v="59"/>
  </r>
  <r>
    <x v="181"/>
    <x v="4"/>
    <s v="Khan"/>
    <x v="0"/>
    <x v="0"/>
    <x v="58"/>
    <x v="69"/>
    <x v="1"/>
    <x v="0"/>
    <m/>
    <x v="2"/>
    <x v="156"/>
    <x v="1"/>
    <n v="40"/>
    <n v="80"/>
    <n v="60"/>
    <n v="60"/>
    <n v="94.26"/>
    <x v="170"/>
    <x v="171"/>
    <x v="1"/>
    <x v="5"/>
    <n v="40"/>
    <x v="59"/>
  </r>
  <r>
    <x v="182"/>
    <x v="4"/>
    <s v="Khan"/>
    <x v="0"/>
    <x v="0"/>
    <x v="58"/>
    <x v="69"/>
    <x v="1"/>
    <x v="0"/>
    <m/>
    <x v="1"/>
    <x v="2"/>
    <x v="2"/>
    <n v="40"/>
    <n v="80"/>
    <n v="20"/>
    <n v="20"/>
    <n v="120"/>
    <x v="2"/>
    <x v="2"/>
    <x v="1"/>
    <x v="5"/>
    <n v="40"/>
    <x v="59"/>
  </r>
  <r>
    <x v="183"/>
    <x v="4"/>
    <s v="Khan"/>
    <x v="2"/>
    <x v="0"/>
    <x v="59"/>
    <x v="35"/>
    <x v="1"/>
    <x v="0"/>
    <m/>
    <x v="1"/>
    <x v="2"/>
    <x v="0"/>
    <n v="6"/>
    <n v="80"/>
    <n v="20"/>
    <n v="20"/>
    <n v="120"/>
    <x v="2"/>
    <x v="2"/>
    <x v="2"/>
    <x v="3"/>
    <n v="6"/>
    <x v="60"/>
  </r>
  <r>
    <x v="184"/>
    <x v="3"/>
    <s v="Burton"/>
    <x v="2"/>
    <x v="1"/>
    <x v="59"/>
    <x v="61"/>
    <x v="1"/>
    <x v="0"/>
    <m/>
    <x v="1"/>
    <x v="157"/>
    <x v="1"/>
    <n v="7"/>
    <n v="80"/>
    <n v="20"/>
    <n v="20"/>
    <n v="45.99"/>
    <x v="171"/>
    <x v="172"/>
    <x v="2"/>
    <x v="2"/>
    <n v="7"/>
    <x v="12"/>
  </r>
  <r>
    <x v="185"/>
    <x v="5"/>
    <s v="Burton"/>
    <x v="0"/>
    <x v="0"/>
    <x v="59"/>
    <x v="70"/>
    <x v="1"/>
    <x v="0"/>
    <m/>
    <x v="0"/>
    <x v="75"/>
    <x v="2"/>
    <n v="14"/>
    <n v="80"/>
    <n v="40"/>
    <n v="40"/>
    <n v="33"/>
    <x v="172"/>
    <x v="173"/>
    <x v="2"/>
    <x v="2"/>
    <n v="14"/>
    <x v="0"/>
  </r>
  <r>
    <x v="186"/>
    <x v="3"/>
    <s v="Michner"/>
    <x v="0"/>
    <x v="0"/>
    <x v="59"/>
    <x v="55"/>
    <x v="1"/>
    <x v="0"/>
    <m/>
    <x v="1"/>
    <x v="29"/>
    <x v="2"/>
    <n v="46"/>
    <n v="80"/>
    <n v="20"/>
    <n v="20"/>
    <n v="21.33"/>
    <x v="31"/>
    <x v="31"/>
    <x v="2"/>
    <x v="5"/>
    <n v="46"/>
    <x v="61"/>
  </r>
  <r>
    <x v="187"/>
    <x v="3"/>
    <s v="Cartier"/>
    <x v="2"/>
    <x v="1"/>
    <x v="59"/>
    <x v="71"/>
    <x v="1"/>
    <x v="0"/>
    <m/>
    <x v="1"/>
    <x v="158"/>
    <x v="0"/>
    <n v="83"/>
    <n v="80"/>
    <n v="20"/>
    <n v="20"/>
    <n v="37.26"/>
    <x v="173"/>
    <x v="174"/>
    <x v="2"/>
    <x v="3"/>
    <n v="83"/>
    <x v="62"/>
  </r>
  <r>
    <x v="188"/>
    <x v="5"/>
    <s v="Khan"/>
    <x v="1"/>
    <x v="0"/>
    <x v="60"/>
    <x v="72"/>
    <x v="1"/>
    <x v="0"/>
    <m/>
    <x v="6"/>
    <x v="159"/>
    <x v="2"/>
    <n v="25"/>
    <n v="80"/>
    <n v="80"/>
    <n v="80"/>
    <n v="81.885000000000005"/>
    <x v="174"/>
    <x v="175"/>
    <x v="3"/>
    <x v="0"/>
    <n v="25"/>
    <x v="20"/>
  </r>
  <r>
    <x v="189"/>
    <x v="2"/>
    <s v="Khan"/>
    <x v="2"/>
    <x v="1"/>
    <x v="61"/>
    <x v="7"/>
    <x v="1"/>
    <x v="0"/>
    <m/>
    <x v="1"/>
    <x v="160"/>
    <x v="2"/>
    <n v="8"/>
    <n v="80"/>
    <n v="20"/>
    <n v="20"/>
    <n v="10.103199999999999"/>
    <x v="175"/>
    <x v="176"/>
    <x v="5"/>
    <x v="0"/>
    <n v="8"/>
    <x v="39"/>
  </r>
  <r>
    <x v="190"/>
    <x v="5"/>
    <s v="Khan"/>
    <x v="2"/>
    <x v="0"/>
    <x v="61"/>
    <x v="7"/>
    <x v="1"/>
    <x v="0"/>
    <m/>
    <x v="1"/>
    <x v="161"/>
    <x v="0"/>
    <n v="8"/>
    <n v="80"/>
    <n v="20"/>
    <n v="20"/>
    <n v="17.88"/>
    <x v="176"/>
    <x v="177"/>
    <x v="5"/>
    <x v="0"/>
    <n v="8"/>
    <x v="39"/>
  </r>
  <r>
    <x v="191"/>
    <x v="7"/>
    <s v="Michner"/>
    <x v="3"/>
    <x v="0"/>
    <x v="61"/>
    <x v="7"/>
    <x v="0"/>
    <x v="0"/>
    <m/>
    <x v="11"/>
    <x v="162"/>
    <x v="2"/>
    <n v="8"/>
    <n v="140"/>
    <n v="385"/>
    <n v="385"/>
    <n v="1204.6415"/>
    <x v="177"/>
    <x v="178"/>
    <x v="5"/>
    <x v="0"/>
    <n v="8"/>
    <x v="39"/>
  </r>
  <r>
    <x v="192"/>
    <x v="7"/>
    <s v="Burton"/>
    <x v="3"/>
    <x v="0"/>
    <x v="61"/>
    <x v="64"/>
    <x v="0"/>
    <x v="0"/>
    <m/>
    <x v="13"/>
    <x v="163"/>
    <x v="2"/>
    <n v="17"/>
    <n v="140"/>
    <n v="420"/>
    <n v="420"/>
    <n v="111"/>
    <x v="178"/>
    <x v="179"/>
    <x v="5"/>
    <x v="2"/>
    <n v="17"/>
    <x v="11"/>
  </r>
  <r>
    <x v="193"/>
    <x v="4"/>
    <s v="Khan"/>
    <x v="0"/>
    <x v="0"/>
    <x v="61"/>
    <x v="69"/>
    <x v="1"/>
    <x v="0"/>
    <m/>
    <x v="1"/>
    <x v="164"/>
    <x v="1"/>
    <n v="35"/>
    <n v="80"/>
    <n v="20"/>
    <n v="20"/>
    <n v="21.21"/>
    <x v="179"/>
    <x v="180"/>
    <x v="5"/>
    <x v="5"/>
    <n v="35"/>
    <x v="31"/>
  </r>
  <r>
    <x v="194"/>
    <x v="7"/>
    <s v="Ling"/>
    <x v="0"/>
    <x v="0"/>
    <x v="61"/>
    <x v="73"/>
    <x v="0"/>
    <x v="0"/>
    <m/>
    <x v="0"/>
    <x v="165"/>
    <x v="2"/>
    <n v="87"/>
    <n v="140"/>
    <n v="70"/>
    <n v="70"/>
    <n v="158.31389999999999"/>
    <x v="180"/>
    <x v="181"/>
    <x v="5"/>
    <x v="2"/>
    <n v="87"/>
    <x v="63"/>
  </r>
  <r>
    <x v="195"/>
    <x v="5"/>
    <s v="Burton"/>
    <x v="0"/>
    <x v="0"/>
    <x v="62"/>
    <x v="55"/>
    <x v="1"/>
    <x v="0"/>
    <m/>
    <x v="0"/>
    <x v="135"/>
    <x v="2"/>
    <n v="41"/>
    <n v="80"/>
    <n v="40"/>
    <n v="40"/>
    <n v="36.754399999999997"/>
    <x v="148"/>
    <x v="149"/>
    <x v="0"/>
    <x v="5"/>
    <n v="41"/>
    <x v="41"/>
  </r>
  <r>
    <x v="196"/>
    <x v="0"/>
    <s v="Ling"/>
    <x v="1"/>
    <x v="0"/>
    <x v="62"/>
    <x v="74"/>
    <x v="0"/>
    <x v="0"/>
    <m/>
    <x v="0"/>
    <x v="166"/>
    <x v="2"/>
    <n v="154"/>
    <n v="140"/>
    <n v="70"/>
    <n v="70"/>
    <n v="242.07"/>
    <x v="181"/>
    <x v="182"/>
    <x v="0"/>
    <x v="0"/>
    <n v="154"/>
    <x v="64"/>
  </r>
  <r>
    <x v="197"/>
    <x v="3"/>
    <s v="Khan"/>
    <x v="0"/>
    <x v="0"/>
    <x v="63"/>
    <x v="64"/>
    <x v="1"/>
    <x v="0"/>
    <m/>
    <x v="0"/>
    <x v="43"/>
    <x v="2"/>
    <n v="15"/>
    <n v="80"/>
    <n v="40"/>
    <n v="40"/>
    <n v="30"/>
    <x v="46"/>
    <x v="46"/>
    <x v="1"/>
    <x v="2"/>
    <n v="15"/>
    <x v="16"/>
  </r>
  <r>
    <x v="198"/>
    <x v="3"/>
    <s v="Khan"/>
    <x v="0"/>
    <x v="1"/>
    <x v="63"/>
    <x v="63"/>
    <x v="1"/>
    <x v="0"/>
    <m/>
    <x v="0"/>
    <x v="167"/>
    <x v="2"/>
    <n v="13"/>
    <n v="80"/>
    <n v="40"/>
    <n v="40"/>
    <n v="52.8994"/>
    <x v="182"/>
    <x v="183"/>
    <x v="1"/>
    <x v="0"/>
    <n v="13"/>
    <x v="14"/>
  </r>
  <r>
    <x v="199"/>
    <x v="3"/>
    <s v="Cartier"/>
    <x v="2"/>
    <x v="1"/>
    <x v="63"/>
    <x v="64"/>
    <x v="1"/>
    <x v="0"/>
    <m/>
    <x v="1"/>
    <x v="135"/>
    <x v="0"/>
    <n v="15"/>
    <n v="80"/>
    <n v="20"/>
    <n v="20"/>
    <n v="36.754399999999997"/>
    <x v="183"/>
    <x v="184"/>
    <x v="1"/>
    <x v="2"/>
    <n v="15"/>
    <x v="16"/>
  </r>
  <r>
    <x v="200"/>
    <x v="5"/>
    <s v="Michner"/>
    <x v="2"/>
    <x v="0"/>
    <x v="63"/>
    <x v="66"/>
    <x v="1"/>
    <x v="0"/>
    <m/>
    <x v="1"/>
    <x v="4"/>
    <x v="2"/>
    <n v="36"/>
    <n v="80"/>
    <n v="20"/>
    <n v="20"/>
    <n v="45.237400000000001"/>
    <x v="4"/>
    <x v="4"/>
    <x v="1"/>
    <x v="2"/>
    <n v="36"/>
    <x v="65"/>
  </r>
  <r>
    <x v="201"/>
    <x v="3"/>
    <s v="Cartier"/>
    <x v="1"/>
    <x v="1"/>
    <x v="63"/>
    <x v="75"/>
    <x v="1"/>
    <x v="0"/>
    <m/>
    <x v="2"/>
    <x v="36"/>
    <x v="0"/>
    <n v="56"/>
    <n v="80"/>
    <n v="60"/>
    <n v="60"/>
    <n v="42.66"/>
    <x v="184"/>
    <x v="185"/>
    <x v="1"/>
    <x v="3"/>
    <n v="56"/>
    <x v="36"/>
  </r>
  <r>
    <x v="202"/>
    <x v="0"/>
    <s v="Ling"/>
    <x v="1"/>
    <x v="0"/>
    <x v="63"/>
    <x v="76"/>
    <x v="0"/>
    <x v="0"/>
    <m/>
    <x v="6"/>
    <x v="168"/>
    <x v="0"/>
    <n v="75"/>
    <n v="140"/>
    <n v="140"/>
    <n v="140"/>
    <n v="226"/>
    <x v="185"/>
    <x v="186"/>
    <x v="1"/>
    <x v="5"/>
    <n v="75"/>
    <x v="66"/>
  </r>
  <r>
    <x v="203"/>
    <x v="1"/>
    <s v="Michner"/>
    <x v="0"/>
    <x v="0"/>
    <x v="64"/>
    <x v="77"/>
    <x v="0"/>
    <x v="0"/>
    <m/>
    <x v="0"/>
    <x v="4"/>
    <x v="0"/>
    <n v="34"/>
    <n v="140"/>
    <n v="70"/>
    <n v="70"/>
    <n v="45.237400000000001"/>
    <x v="186"/>
    <x v="187"/>
    <x v="2"/>
    <x v="3"/>
    <n v="34"/>
    <x v="5"/>
  </r>
  <r>
    <x v="204"/>
    <x v="3"/>
    <s v="Burton"/>
    <x v="2"/>
    <x v="1"/>
    <x v="64"/>
    <x v="49"/>
    <x v="1"/>
    <x v="0"/>
    <m/>
    <x v="1"/>
    <x v="169"/>
    <x v="2"/>
    <n v="53"/>
    <n v="80"/>
    <n v="20"/>
    <n v="20"/>
    <n v="36.972099999999998"/>
    <x v="187"/>
    <x v="188"/>
    <x v="2"/>
    <x v="5"/>
    <n v="53"/>
    <x v="42"/>
  </r>
  <r>
    <x v="205"/>
    <x v="1"/>
    <s v="Lopez"/>
    <x v="0"/>
    <x v="0"/>
    <x v="65"/>
    <x v="78"/>
    <x v="1"/>
    <x v="0"/>
    <m/>
    <x v="0"/>
    <x v="170"/>
    <x v="0"/>
    <n v="18"/>
    <n v="80"/>
    <n v="40"/>
    <n v="40"/>
    <n v="138.5667"/>
    <x v="188"/>
    <x v="189"/>
    <x v="4"/>
    <x v="3"/>
    <n v="18"/>
    <x v="17"/>
  </r>
  <r>
    <x v="206"/>
    <x v="1"/>
    <s v="Lopez"/>
    <x v="2"/>
    <x v="0"/>
    <x v="65"/>
    <x v="77"/>
    <x v="1"/>
    <x v="0"/>
    <m/>
    <x v="1"/>
    <x v="171"/>
    <x v="0"/>
    <n v="32"/>
    <n v="80"/>
    <n v="20"/>
    <n v="20"/>
    <n v="126.5641"/>
    <x v="189"/>
    <x v="190"/>
    <x v="4"/>
    <x v="3"/>
    <n v="32"/>
    <x v="53"/>
  </r>
  <r>
    <x v="207"/>
    <x v="4"/>
    <s v="Burton"/>
    <x v="4"/>
    <x v="0"/>
    <x v="66"/>
    <x v="65"/>
    <x v="0"/>
    <x v="0"/>
    <m/>
    <x v="6"/>
    <x v="172"/>
    <x v="1"/>
    <n v="29"/>
    <n v="140"/>
    <n v="140"/>
    <n v="140"/>
    <n v="51.45"/>
    <x v="190"/>
    <x v="191"/>
    <x v="5"/>
    <x v="0"/>
    <n v="29"/>
    <x v="4"/>
  </r>
  <r>
    <x v="208"/>
    <x v="1"/>
    <s v="Lopez"/>
    <x v="2"/>
    <x v="0"/>
    <x v="66"/>
    <x v="66"/>
    <x v="1"/>
    <x v="0"/>
    <m/>
    <x v="1"/>
    <x v="173"/>
    <x v="0"/>
    <n v="31"/>
    <n v="80"/>
    <n v="20"/>
    <n v="20"/>
    <n v="227.93719999999999"/>
    <x v="191"/>
    <x v="192"/>
    <x v="5"/>
    <x v="2"/>
    <n v="31"/>
    <x v="30"/>
  </r>
  <r>
    <x v="209"/>
    <x v="3"/>
    <s v="Michner"/>
    <x v="1"/>
    <x v="0"/>
    <x v="66"/>
    <x v="55"/>
    <x v="1"/>
    <x v="0"/>
    <m/>
    <x v="0"/>
    <x v="59"/>
    <x v="1"/>
    <n v="35"/>
    <n v="80"/>
    <n v="40"/>
    <n v="40"/>
    <n v="367.71109999999999"/>
    <x v="192"/>
    <x v="193"/>
    <x v="5"/>
    <x v="5"/>
    <n v="35"/>
    <x v="31"/>
  </r>
  <r>
    <x v="210"/>
    <x v="0"/>
    <s v="Khan"/>
    <x v="1"/>
    <x v="0"/>
    <x v="66"/>
    <x v="79"/>
    <x v="0"/>
    <x v="0"/>
    <m/>
    <x v="14"/>
    <x v="174"/>
    <x v="0"/>
    <n v="36"/>
    <n v="140"/>
    <n v="175"/>
    <n v="175"/>
    <n v="637.53"/>
    <x v="193"/>
    <x v="194"/>
    <x v="5"/>
    <x v="0"/>
    <n v="36"/>
    <x v="65"/>
  </r>
  <r>
    <x v="211"/>
    <x v="2"/>
    <s v="Khan"/>
    <x v="1"/>
    <x v="0"/>
    <x v="67"/>
    <x v="63"/>
    <x v="0"/>
    <x v="0"/>
    <m/>
    <x v="13"/>
    <x v="29"/>
    <x v="0"/>
    <n v="7"/>
    <n v="140"/>
    <n v="420"/>
    <n v="420"/>
    <n v="21.33"/>
    <x v="194"/>
    <x v="195"/>
    <x v="0"/>
    <x v="0"/>
    <n v="7"/>
    <x v="12"/>
  </r>
  <r>
    <x v="212"/>
    <x v="4"/>
    <s v="Cartier"/>
    <x v="1"/>
    <x v="0"/>
    <x v="67"/>
    <x v="52"/>
    <x v="0"/>
    <x v="0"/>
    <m/>
    <x v="3"/>
    <x v="175"/>
    <x v="0"/>
    <n v="8"/>
    <n v="140"/>
    <n v="210"/>
    <n v="210"/>
    <n v="318.72519999999997"/>
    <x v="195"/>
    <x v="196"/>
    <x v="0"/>
    <x v="3"/>
    <n v="8"/>
    <x v="39"/>
  </r>
  <r>
    <x v="213"/>
    <x v="3"/>
    <s v="Cartier"/>
    <x v="1"/>
    <x v="1"/>
    <x v="67"/>
    <x v="80"/>
    <x v="0"/>
    <x v="0"/>
    <m/>
    <x v="2"/>
    <x v="176"/>
    <x v="0"/>
    <n v="66"/>
    <n v="140"/>
    <n v="105"/>
    <n v="105"/>
    <n v="35.450000000000003"/>
    <x v="196"/>
    <x v="197"/>
    <x v="0"/>
    <x v="1"/>
    <n v="66"/>
    <x v="67"/>
  </r>
  <r>
    <x v="214"/>
    <x v="1"/>
    <s v="Lopez"/>
    <x v="4"/>
    <x v="0"/>
    <x v="68"/>
    <x v="64"/>
    <x v="1"/>
    <x v="0"/>
    <m/>
    <x v="5"/>
    <x v="177"/>
    <x v="1"/>
    <n v="8"/>
    <n v="80"/>
    <n v="140"/>
    <n v="140"/>
    <n v="131.30000000000001"/>
    <x v="197"/>
    <x v="198"/>
    <x v="1"/>
    <x v="2"/>
    <n v="8"/>
    <x v="39"/>
  </r>
  <r>
    <x v="215"/>
    <x v="3"/>
    <s v="Cartier"/>
    <x v="2"/>
    <x v="0"/>
    <x v="68"/>
    <x v="55"/>
    <x v="1"/>
    <x v="0"/>
    <m/>
    <x v="1"/>
    <x v="178"/>
    <x v="2"/>
    <n v="33"/>
    <n v="80"/>
    <n v="20"/>
    <n v="20"/>
    <n v="37.262799999999999"/>
    <x v="198"/>
    <x v="199"/>
    <x v="1"/>
    <x v="5"/>
    <n v="33"/>
    <x v="40"/>
  </r>
  <r>
    <x v="216"/>
    <x v="7"/>
    <s v="Michner"/>
    <x v="4"/>
    <x v="0"/>
    <x v="68"/>
    <x v="79"/>
    <x v="0"/>
    <x v="0"/>
    <m/>
    <x v="13"/>
    <x v="179"/>
    <x v="2"/>
    <n v="34"/>
    <n v="140"/>
    <n v="420"/>
    <n v="420"/>
    <n v="1193.7465999999999"/>
    <x v="199"/>
    <x v="200"/>
    <x v="1"/>
    <x v="0"/>
    <n v="34"/>
    <x v="5"/>
  </r>
  <r>
    <x v="217"/>
    <x v="5"/>
    <s v="Michner"/>
    <x v="1"/>
    <x v="1"/>
    <x v="69"/>
    <x v="51"/>
    <x v="1"/>
    <x v="0"/>
    <m/>
    <x v="0"/>
    <x v="98"/>
    <x v="2"/>
    <n v="4"/>
    <n v="80"/>
    <n v="40"/>
    <n v="40"/>
    <n v="250.42240000000001"/>
    <x v="200"/>
    <x v="201"/>
    <x v="2"/>
    <x v="5"/>
    <n v="4"/>
    <x v="18"/>
  </r>
  <r>
    <x v="218"/>
    <x v="1"/>
    <s v="Lopez"/>
    <x v="2"/>
    <x v="0"/>
    <x v="69"/>
    <x v="66"/>
    <x v="1"/>
    <x v="0"/>
    <m/>
    <x v="1"/>
    <x v="180"/>
    <x v="1"/>
    <n v="28"/>
    <n v="80"/>
    <n v="20"/>
    <n v="20"/>
    <n v="67.703999999999994"/>
    <x v="201"/>
    <x v="202"/>
    <x v="2"/>
    <x v="2"/>
    <n v="28"/>
    <x v="27"/>
  </r>
  <r>
    <x v="219"/>
    <x v="2"/>
    <s v="Burton"/>
    <x v="4"/>
    <x v="0"/>
    <x v="69"/>
    <x v="66"/>
    <x v="0"/>
    <x v="0"/>
    <m/>
    <x v="14"/>
    <x v="181"/>
    <x v="0"/>
    <n v="28"/>
    <n v="140"/>
    <n v="175"/>
    <n v="175"/>
    <n v="58.238999999999997"/>
    <x v="202"/>
    <x v="203"/>
    <x v="2"/>
    <x v="2"/>
    <n v="28"/>
    <x v="27"/>
  </r>
  <r>
    <x v="220"/>
    <x v="4"/>
    <s v="Lopez"/>
    <x v="0"/>
    <x v="0"/>
    <x v="69"/>
    <x v="81"/>
    <x v="1"/>
    <x v="0"/>
    <m/>
    <x v="0"/>
    <x v="182"/>
    <x v="1"/>
    <n v="35"/>
    <n v="80"/>
    <n v="40"/>
    <n v="40"/>
    <n v="32.226999999999997"/>
    <x v="203"/>
    <x v="204"/>
    <x v="2"/>
    <x v="2"/>
    <n v="35"/>
    <x v="31"/>
  </r>
  <r>
    <x v="221"/>
    <x v="2"/>
    <s v="Khan"/>
    <x v="1"/>
    <x v="0"/>
    <x v="69"/>
    <x v="82"/>
    <x v="1"/>
    <x v="0"/>
    <m/>
    <x v="7"/>
    <x v="183"/>
    <x v="0"/>
    <n v="44"/>
    <n v="80"/>
    <n v="180"/>
    <n v="180"/>
    <n v="180"/>
    <x v="204"/>
    <x v="205"/>
    <x v="2"/>
    <x v="4"/>
    <n v="44"/>
    <x v="28"/>
  </r>
  <r>
    <x v="222"/>
    <x v="4"/>
    <s v="Khan"/>
    <x v="0"/>
    <x v="1"/>
    <x v="70"/>
    <x v="83"/>
    <x v="1"/>
    <x v="0"/>
    <m/>
    <x v="6"/>
    <x v="184"/>
    <x v="0"/>
    <n v="47"/>
    <n v="80"/>
    <n v="80"/>
    <n v="80"/>
    <n v="337.9237"/>
    <x v="205"/>
    <x v="206"/>
    <x v="4"/>
    <x v="2"/>
    <n v="47"/>
    <x v="68"/>
  </r>
  <r>
    <x v="223"/>
    <x v="3"/>
    <s v="Michner"/>
    <x v="0"/>
    <x v="1"/>
    <x v="71"/>
    <x v="63"/>
    <x v="1"/>
    <x v="0"/>
    <m/>
    <x v="2"/>
    <x v="185"/>
    <x v="0"/>
    <n v="1"/>
    <n v="80"/>
    <n v="60"/>
    <n v="60"/>
    <n v="63.99"/>
    <x v="206"/>
    <x v="207"/>
    <x v="5"/>
    <x v="0"/>
    <n v="1"/>
    <x v="50"/>
  </r>
  <r>
    <x v="224"/>
    <x v="4"/>
    <s v="Khan"/>
    <x v="0"/>
    <x v="0"/>
    <x v="71"/>
    <x v="52"/>
    <x v="1"/>
    <x v="0"/>
    <m/>
    <x v="0"/>
    <x v="186"/>
    <x v="1"/>
    <n v="2"/>
    <n v="80"/>
    <n v="40"/>
    <n v="40"/>
    <n v="145.88999999999999"/>
    <x v="207"/>
    <x v="208"/>
    <x v="5"/>
    <x v="3"/>
    <n v="2"/>
    <x v="35"/>
  </r>
  <r>
    <x v="225"/>
    <x v="4"/>
    <s v="Khan"/>
    <x v="2"/>
    <x v="0"/>
    <x v="71"/>
    <x v="69"/>
    <x v="1"/>
    <x v="0"/>
    <m/>
    <x v="1"/>
    <x v="43"/>
    <x v="1"/>
    <n v="21"/>
    <n v="80"/>
    <n v="20"/>
    <n v="20"/>
    <n v="30"/>
    <x v="103"/>
    <x v="103"/>
    <x v="5"/>
    <x v="5"/>
    <n v="21"/>
    <x v="22"/>
  </r>
  <r>
    <x v="226"/>
    <x v="4"/>
    <s v="Khan"/>
    <x v="1"/>
    <x v="0"/>
    <x v="71"/>
    <x v="69"/>
    <x v="1"/>
    <x v="0"/>
    <m/>
    <x v="0"/>
    <x v="187"/>
    <x v="0"/>
    <n v="21"/>
    <n v="80"/>
    <n v="40"/>
    <n v="40"/>
    <n v="57.098199999999999"/>
    <x v="208"/>
    <x v="209"/>
    <x v="5"/>
    <x v="5"/>
    <n v="21"/>
    <x v="22"/>
  </r>
  <r>
    <x v="227"/>
    <x v="0"/>
    <s v="Khan"/>
    <x v="4"/>
    <x v="0"/>
    <x v="71"/>
    <x v="84"/>
    <x v="0"/>
    <x v="0"/>
    <m/>
    <x v="15"/>
    <x v="188"/>
    <x v="0"/>
    <n v="30"/>
    <n v="140"/>
    <n v="490"/>
    <n v="490"/>
    <n v="262.44"/>
    <x v="209"/>
    <x v="210"/>
    <x v="5"/>
    <x v="3"/>
    <n v="30"/>
    <x v="3"/>
  </r>
  <r>
    <x v="228"/>
    <x v="4"/>
    <s v="Khan"/>
    <x v="0"/>
    <x v="0"/>
    <x v="71"/>
    <x v="85"/>
    <x v="1"/>
    <x v="0"/>
    <m/>
    <x v="0"/>
    <x v="29"/>
    <x v="1"/>
    <n v="36"/>
    <n v="80"/>
    <n v="40"/>
    <n v="40"/>
    <n v="21.33"/>
    <x v="86"/>
    <x v="86"/>
    <x v="5"/>
    <x v="0"/>
    <n v="36"/>
    <x v="65"/>
  </r>
  <r>
    <x v="229"/>
    <x v="1"/>
    <s v="Lopez"/>
    <x v="3"/>
    <x v="0"/>
    <x v="71"/>
    <x v="74"/>
    <x v="1"/>
    <x v="0"/>
    <m/>
    <x v="16"/>
    <x v="189"/>
    <x v="1"/>
    <n v="141"/>
    <n v="80"/>
    <n v="320"/>
    <n v="320"/>
    <n v="1769.625"/>
    <x v="210"/>
    <x v="211"/>
    <x v="5"/>
    <x v="0"/>
    <n v="141"/>
    <x v="69"/>
  </r>
  <r>
    <x v="230"/>
    <x v="1"/>
    <s v="Lopez"/>
    <x v="1"/>
    <x v="0"/>
    <x v="72"/>
    <x v="84"/>
    <x v="1"/>
    <x v="0"/>
    <m/>
    <x v="2"/>
    <x v="190"/>
    <x v="1"/>
    <n v="29"/>
    <n v="80"/>
    <n v="60"/>
    <n v="60"/>
    <n v="82.875"/>
    <x v="211"/>
    <x v="212"/>
    <x v="0"/>
    <x v="3"/>
    <n v="29"/>
    <x v="4"/>
  </r>
  <r>
    <x v="231"/>
    <x v="2"/>
    <s v="Michner"/>
    <x v="0"/>
    <x v="0"/>
    <x v="72"/>
    <x v="49"/>
    <x v="0"/>
    <x v="0"/>
    <m/>
    <x v="2"/>
    <x v="191"/>
    <x v="0"/>
    <n v="41"/>
    <n v="140"/>
    <n v="105"/>
    <n v="105"/>
    <n v="2294"/>
    <x v="212"/>
    <x v="213"/>
    <x v="0"/>
    <x v="5"/>
    <n v="41"/>
    <x v="41"/>
  </r>
  <r>
    <x v="232"/>
    <x v="5"/>
    <s v="Khan"/>
    <x v="0"/>
    <x v="0"/>
    <x v="73"/>
    <x v="78"/>
    <x v="1"/>
    <x v="0"/>
    <m/>
    <x v="6"/>
    <x v="192"/>
    <x v="0"/>
    <n v="7"/>
    <n v="80"/>
    <n v="80"/>
    <n v="80"/>
    <n v="348.7432"/>
    <x v="213"/>
    <x v="214"/>
    <x v="1"/>
    <x v="3"/>
    <n v="7"/>
    <x v="12"/>
  </r>
  <r>
    <x v="233"/>
    <x v="1"/>
    <s v="Lopez"/>
    <x v="0"/>
    <x v="0"/>
    <x v="73"/>
    <x v="81"/>
    <x v="1"/>
    <x v="0"/>
    <m/>
    <x v="1"/>
    <x v="193"/>
    <x v="0"/>
    <n v="29"/>
    <n v="80"/>
    <n v="20"/>
    <n v="20"/>
    <n v="140.4"/>
    <x v="214"/>
    <x v="215"/>
    <x v="1"/>
    <x v="2"/>
    <n v="29"/>
    <x v="4"/>
  </r>
  <r>
    <x v="234"/>
    <x v="8"/>
    <s v="Ling"/>
    <x v="0"/>
    <x v="0"/>
    <x v="73"/>
    <x v="86"/>
    <x v="0"/>
    <x v="0"/>
    <m/>
    <x v="0"/>
    <x v="194"/>
    <x v="0"/>
    <n v="47"/>
    <n v="140"/>
    <n v="70"/>
    <n v="70"/>
    <n v="133.99780000000001"/>
    <x v="215"/>
    <x v="216"/>
    <x v="1"/>
    <x v="5"/>
    <n v="47"/>
    <x v="68"/>
  </r>
  <r>
    <x v="235"/>
    <x v="3"/>
    <s v="Burton"/>
    <x v="3"/>
    <x v="0"/>
    <x v="74"/>
    <x v="87"/>
    <x v="0"/>
    <x v="0"/>
    <m/>
    <x v="6"/>
    <x v="195"/>
    <x v="0"/>
    <n v="36"/>
    <n v="140"/>
    <n v="140"/>
    <n v="140"/>
    <n v="305.63040000000001"/>
    <x v="216"/>
    <x v="217"/>
    <x v="5"/>
    <x v="0"/>
    <n v="36"/>
    <x v="65"/>
  </r>
  <r>
    <x v="236"/>
    <x v="3"/>
    <s v="Michner"/>
    <x v="0"/>
    <x v="1"/>
    <x v="75"/>
    <x v="55"/>
    <x v="1"/>
    <x v="0"/>
    <m/>
    <x v="1"/>
    <x v="66"/>
    <x v="0"/>
    <n v="7"/>
    <n v="80"/>
    <n v="20"/>
    <n v="20"/>
    <n v="19.196999999999999"/>
    <x v="71"/>
    <x v="71"/>
    <x v="5"/>
    <x v="5"/>
    <n v="7"/>
    <x v="12"/>
  </r>
  <r>
    <x v="237"/>
    <x v="1"/>
    <s v="Lopez"/>
    <x v="0"/>
    <x v="0"/>
    <x v="75"/>
    <x v="84"/>
    <x v="1"/>
    <x v="0"/>
    <m/>
    <x v="0"/>
    <x v="196"/>
    <x v="1"/>
    <n v="9"/>
    <n v="80"/>
    <n v="40"/>
    <n v="40"/>
    <n v="18.524999999999999"/>
    <x v="217"/>
    <x v="218"/>
    <x v="5"/>
    <x v="3"/>
    <n v="9"/>
    <x v="13"/>
  </r>
  <r>
    <x v="238"/>
    <x v="4"/>
    <s v="Lopez"/>
    <x v="2"/>
    <x v="0"/>
    <x v="75"/>
    <x v="84"/>
    <x v="1"/>
    <x v="0"/>
    <m/>
    <x v="1"/>
    <x v="197"/>
    <x v="0"/>
    <n v="9"/>
    <n v="80"/>
    <n v="20"/>
    <n v="20"/>
    <n v="39"/>
    <x v="218"/>
    <x v="219"/>
    <x v="5"/>
    <x v="3"/>
    <n v="9"/>
    <x v="13"/>
  </r>
  <r>
    <x v="239"/>
    <x v="1"/>
    <s v="Lopez"/>
    <x v="0"/>
    <x v="0"/>
    <x v="75"/>
    <x v="81"/>
    <x v="0"/>
    <x v="0"/>
    <m/>
    <x v="1"/>
    <x v="198"/>
    <x v="1"/>
    <n v="10"/>
    <n v="140"/>
    <n v="35"/>
    <n v="35"/>
    <n v="36.503999999999998"/>
    <x v="219"/>
    <x v="220"/>
    <x v="5"/>
    <x v="2"/>
    <n v="10"/>
    <x v="21"/>
  </r>
  <r>
    <x v="240"/>
    <x v="2"/>
    <s v="Cartier"/>
    <x v="0"/>
    <x v="0"/>
    <x v="75"/>
    <x v="81"/>
    <x v="0"/>
    <x v="0"/>
    <m/>
    <x v="0"/>
    <x v="199"/>
    <x v="2"/>
    <n v="10"/>
    <n v="140"/>
    <n v="70"/>
    <n v="70"/>
    <n v="29.807400000000001"/>
    <x v="220"/>
    <x v="221"/>
    <x v="5"/>
    <x v="2"/>
    <n v="10"/>
    <x v="21"/>
  </r>
  <r>
    <x v="241"/>
    <x v="2"/>
    <s v="Michner"/>
    <x v="0"/>
    <x v="0"/>
    <x v="75"/>
    <x v="81"/>
    <x v="1"/>
    <x v="0"/>
    <m/>
    <x v="1"/>
    <x v="200"/>
    <x v="0"/>
    <n v="10"/>
    <n v="80"/>
    <n v="20"/>
    <n v="20"/>
    <n v="43.02"/>
    <x v="221"/>
    <x v="222"/>
    <x v="5"/>
    <x v="2"/>
    <n v="10"/>
    <x v="21"/>
  </r>
  <r>
    <x v="242"/>
    <x v="3"/>
    <s v="Burton"/>
    <x v="2"/>
    <x v="0"/>
    <x v="75"/>
    <x v="88"/>
    <x v="1"/>
    <x v="0"/>
    <m/>
    <x v="1"/>
    <x v="155"/>
    <x v="0"/>
    <n v="17"/>
    <n v="80"/>
    <n v="20"/>
    <n v="20"/>
    <n v="66.864900000000006"/>
    <x v="222"/>
    <x v="223"/>
    <x v="5"/>
    <x v="2"/>
    <n v="17"/>
    <x v="11"/>
  </r>
  <r>
    <x v="243"/>
    <x v="3"/>
    <s v="Burton"/>
    <x v="1"/>
    <x v="0"/>
    <x v="75"/>
    <x v="89"/>
    <x v="1"/>
    <x v="0"/>
    <m/>
    <x v="2"/>
    <x v="201"/>
    <x v="0"/>
    <n v="38"/>
    <n v="80"/>
    <n v="60"/>
    <n v="60"/>
    <n v="408.56790000000001"/>
    <x v="223"/>
    <x v="224"/>
    <x v="5"/>
    <x v="2"/>
    <n v="38"/>
    <x v="45"/>
  </r>
  <r>
    <x v="244"/>
    <x v="1"/>
    <s v="Lopez"/>
    <x v="0"/>
    <x v="0"/>
    <x v="76"/>
    <x v="81"/>
    <x v="1"/>
    <x v="0"/>
    <m/>
    <x v="1"/>
    <x v="202"/>
    <x v="1"/>
    <n v="9"/>
    <n v="80"/>
    <n v="20"/>
    <n v="20"/>
    <n v="25.2486"/>
    <x v="224"/>
    <x v="225"/>
    <x v="0"/>
    <x v="2"/>
    <n v="9"/>
    <x v="13"/>
  </r>
  <r>
    <x v="245"/>
    <x v="2"/>
    <s v="Cartier"/>
    <x v="1"/>
    <x v="0"/>
    <x v="76"/>
    <x v="49"/>
    <x v="1"/>
    <x v="0"/>
    <m/>
    <x v="14"/>
    <x v="203"/>
    <x v="0"/>
    <n v="20"/>
    <n v="80"/>
    <n v="100"/>
    <n v="100"/>
    <n v="646"/>
    <x v="225"/>
    <x v="226"/>
    <x v="0"/>
    <x v="5"/>
    <n v="20"/>
    <x v="7"/>
  </r>
  <r>
    <x v="246"/>
    <x v="2"/>
    <s v="Michner"/>
    <x v="2"/>
    <x v="0"/>
    <x v="76"/>
    <x v="90"/>
    <x v="1"/>
    <x v="0"/>
    <m/>
    <x v="1"/>
    <x v="204"/>
    <x v="2"/>
    <n v="25"/>
    <n v="80"/>
    <n v="20"/>
    <n v="20"/>
    <n v="125.4194"/>
    <x v="226"/>
    <x v="227"/>
    <x v="0"/>
    <x v="4"/>
    <n v="25"/>
    <x v="20"/>
  </r>
  <r>
    <x v="247"/>
    <x v="3"/>
    <s v="Khan"/>
    <x v="0"/>
    <x v="0"/>
    <x v="76"/>
    <x v="91"/>
    <x v="0"/>
    <x v="0"/>
    <m/>
    <x v="2"/>
    <x v="205"/>
    <x v="0"/>
    <n v="28"/>
    <n v="140"/>
    <n v="105"/>
    <n v="105"/>
    <n v="286.73230000000001"/>
    <x v="227"/>
    <x v="228"/>
    <x v="0"/>
    <x v="0"/>
    <n v="28"/>
    <x v="27"/>
  </r>
  <r>
    <x v="248"/>
    <x v="1"/>
    <s v="Michner"/>
    <x v="4"/>
    <x v="0"/>
    <x v="76"/>
    <x v="91"/>
    <x v="1"/>
    <x v="0"/>
    <m/>
    <x v="10"/>
    <x v="206"/>
    <x v="2"/>
    <n v="28"/>
    <n v="80"/>
    <n v="200"/>
    <n v="200"/>
    <n v="258.02780000000001"/>
    <x v="228"/>
    <x v="229"/>
    <x v="0"/>
    <x v="0"/>
    <n v="28"/>
    <x v="27"/>
  </r>
  <r>
    <x v="249"/>
    <x v="1"/>
    <s v="Lopez"/>
    <x v="0"/>
    <x v="0"/>
    <x v="76"/>
    <x v="74"/>
    <x v="1"/>
    <x v="0"/>
    <m/>
    <x v="1"/>
    <x v="207"/>
    <x v="1"/>
    <n v="119"/>
    <n v="80"/>
    <n v="20"/>
    <n v="20"/>
    <n v="14.3"/>
    <x v="229"/>
    <x v="230"/>
    <x v="0"/>
    <x v="0"/>
    <n v="119"/>
    <x v="70"/>
  </r>
  <r>
    <x v="250"/>
    <x v="1"/>
    <s v="Lopez"/>
    <x v="0"/>
    <x v="0"/>
    <x v="77"/>
    <x v="92"/>
    <x v="1"/>
    <x v="0"/>
    <m/>
    <x v="1"/>
    <x v="208"/>
    <x v="1"/>
    <n v="12"/>
    <n v="80"/>
    <n v="20"/>
    <n v="20"/>
    <n v="44.85"/>
    <x v="230"/>
    <x v="231"/>
    <x v="1"/>
    <x v="5"/>
    <n v="12"/>
    <x v="19"/>
  </r>
  <r>
    <x v="251"/>
    <x v="3"/>
    <s v="Michner"/>
    <x v="0"/>
    <x v="0"/>
    <x v="77"/>
    <x v="88"/>
    <x v="0"/>
    <x v="0"/>
    <m/>
    <x v="0"/>
    <x v="209"/>
    <x v="2"/>
    <n v="15"/>
    <n v="140"/>
    <n v="70"/>
    <n v="70"/>
    <n v="74.607699999999994"/>
    <x v="231"/>
    <x v="232"/>
    <x v="1"/>
    <x v="2"/>
    <n v="15"/>
    <x v="16"/>
  </r>
  <r>
    <x v="252"/>
    <x v="0"/>
    <s v="Ling"/>
    <x v="1"/>
    <x v="1"/>
    <x v="77"/>
    <x v="93"/>
    <x v="0"/>
    <x v="0"/>
    <m/>
    <x v="0"/>
    <x v="210"/>
    <x v="0"/>
    <n v="28"/>
    <n v="140"/>
    <n v="70"/>
    <n v="70"/>
    <n v="126.71469999999999"/>
    <x v="232"/>
    <x v="233"/>
    <x v="1"/>
    <x v="3"/>
    <n v="28"/>
    <x v="27"/>
  </r>
  <r>
    <x v="253"/>
    <x v="0"/>
    <s v="Ling"/>
    <x v="1"/>
    <x v="0"/>
    <x v="77"/>
    <x v="94"/>
    <x v="0"/>
    <x v="0"/>
    <m/>
    <x v="14"/>
    <x v="211"/>
    <x v="0"/>
    <n v="57"/>
    <n v="140"/>
    <n v="175"/>
    <n v="175"/>
    <n v="256.83999999999997"/>
    <x v="233"/>
    <x v="234"/>
    <x v="1"/>
    <x v="2"/>
    <n v="57"/>
    <x v="71"/>
  </r>
  <r>
    <x v="254"/>
    <x v="5"/>
    <s v="Cartier"/>
    <x v="2"/>
    <x v="0"/>
    <x v="78"/>
    <x v="85"/>
    <x v="1"/>
    <x v="0"/>
    <m/>
    <x v="1"/>
    <x v="212"/>
    <x v="1"/>
    <n v="12"/>
    <n v="80"/>
    <n v="20"/>
    <n v="20"/>
    <n v="32.6706"/>
    <x v="234"/>
    <x v="235"/>
    <x v="2"/>
    <x v="0"/>
    <n v="12"/>
    <x v="19"/>
  </r>
  <r>
    <x v="255"/>
    <x v="3"/>
    <s v="Cartier"/>
    <x v="0"/>
    <x v="1"/>
    <x v="78"/>
    <x v="86"/>
    <x v="0"/>
    <x v="0"/>
    <m/>
    <x v="0"/>
    <x v="213"/>
    <x v="0"/>
    <n v="25"/>
    <n v="140"/>
    <n v="70"/>
    <n v="70"/>
    <n v="72.350099999999998"/>
    <x v="235"/>
    <x v="236"/>
    <x v="2"/>
    <x v="5"/>
    <n v="25"/>
    <x v="20"/>
  </r>
  <r>
    <x v="256"/>
    <x v="0"/>
    <s v="Ling"/>
    <x v="1"/>
    <x v="0"/>
    <x v="78"/>
    <x v="95"/>
    <x v="0"/>
    <x v="0"/>
    <m/>
    <x v="0"/>
    <x v="214"/>
    <x v="2"/>
    <n v="29"/>
    <n v="140"/>
    <n v="70"/>
    <n v="70"/>
    <n v="178.49889999999999"/>
    <x v="236"/>
    <x v="237"/>
    <x v="2"/>
    <x v="1"/>
    <n v="29"/>
    <x v="4"/>
  </r>
  <r>
    <x v="257"/>
    <x v="3"/>
    <s v="Burton"/>
    <x v="1"/>
    <x v="0"/>
    <x v="78"/>
    <x v="96"/>
    <x v="1"/>
    <x v="0"/>
    <m/>
    <x v="0"/>
    <x v="215"/>
    <x v="2"/>
    <n v="46"/>
    <n v="80"/>
    <n v="40"/>
    <n v="40"/>
    <n v="18.254899999999999"/>
    <x v="237"/>
    <x v="238"/>
    <x v="2"/>
    <x v="5"/>
    <n v="46"/>
    <x v="61"/>
  </r>
  <r>
    <x v="258"/>
    <x v="0"/>
    <s v="Ling"/>
    <x v="0"/>
    <x v="0"/>
    <x v="78"/>
    <x v="96"/>
    <x v="0"/>
    <x v="0"/>
    <m/>
    <x v="5"/>
    <x v="216"/>
    <x v="2"/>
    <n v="46"/>
    <n v="140"/>
    <n v="245"/>
    <n v="245"/>
    <n v="151.8099"/>
    <x v="238"/>
    <x v="239"/>
    <x v="2"/>
    <x v="5"/>
    <n v="46"/>
    <x v="61"/>
  </r>
  <r>
    <x v="259"/>
    <x v="5"/>
    <s v="Burton"/>
    <x v="2"/>
    <x v="0"/>
    <x v="79"/>
    <x v="53"/>
    <x v="1"/>
    <x v="0"/>
    <m/>
    <x v="1"/>
    <x v="217"/>
    <x v="2"/>
    <n v="8"/>
    <n v="80"/>
    <n v="20"/>
    <n v="20"/>
    <n v="85.085899999999995"/>
    <x v="239"/>
    <x v="240"/>
    <x v="3"/>
    <x v="4"/>
    <n v="8"/>
    <x v="39"/>
  </r>
  <r>
    <x v="260"/>
    <x v="1"/>
    <s v="Lopez"/>
    <x v="0"/>
    <x v="0"/>
    <x v="79"/>
    <x v="86"/>
    <x v="1"/>
    <x v="0"/>
    <m/>
    <x v="1"/>
    <x v="218"/>
    <x v="0"/>
    <n v="24"/>
    <n v="80"/>
    <n v="20"/>
    <n v="20"/>
    <n v="67.067700000000002"/>
    <x v="240"/>
    <x v="241"/>
    <x v="3"/>
    <x v="5"/>
    <n v="24"/>
    <x v="43"/>
  </r>
  <r>
    <x v="261"/>
    <x v="1"/>
    <s v="Lopez"/>
    <x v="2"/>
    <x v="0"/>
    <x v="80"/>
    <x v="88"/>
    <x v="1"/>
    <x v="0"/>
    <m/>
    <x v="1"/>
    <x v="219"/>
    <x v="0"/>
    <n v="10"/>
    <n v="80"/>
    <n v="20"/>
    <n v="20"/>
    <n v="162.20959999999999"/>
    <x v="241"/>
    <x v="242"/>
    <x v="5"/>
    <x v="2"/>
    <n v="10"/>
    <x v="21"/>
  </r>
  <r>
    <x v="262"/>
    <x v="5"/>
    <s v="Burton"/>
    <x v="4"/>
    <x v="0"/>
    <x v="80"/>
    <x v="83"/>
    <x v="1"/>
    <x v="0"/>
    <m/>
    <x v="14"/>
    <x v="220"/>
    <x v="0"/>
    <n v="17"/>
    <n v="80"/>
    <n v="100"/>
    <n v="100"/>
    <n v="53.688699999999997"/>
    <x v="242"/>
    <x v="243"/>
    <x v="5"/>
    <x v="2"/>
    <n v="17"/>
    <x v="11"/>
  </r>
  <r>
    <x v="263"/>
    <x v="5"/>
    <s v="Michner"/>
    <x v="0"/>
    <x v="0"/>
    <x v="80"/>
    <x v="86"/>
    <x v="0"/>
    <x v="0"/>
    <m/>
    <x v="6"/>
    <x v="221"/>
    <x v="2"/>
    <n v="21"/>
    <n v="140"/>
    <n v="140"/>
    <n v="140"/>
    <n v="211.8477"/>
    <x v="243"/>
    <x v="244"/>
    <x v="5"/>
    <x v="5"/>
    <n v="21"/>
    <x v="22"/>
  </r>
  <r>
    <x v="264"/>
    <x v="1"/>
    <s v="Lopez"/>
    <x v="0"/>
    <x v="0"/>
    <x v="80"/>
    <x v="86"/>
    <x v="1"/>
    <x v="0"/>
    <m/>
    <x v="1"/>
    <x v="222"/>
    <x v="1"/>
    <n v="21"/>
    <n v="80"/>
    <n v="20"/>
    <n v="20"/>
    <n v="150.31899999999999"/>
    <x v="244"/>
    <x v="245"/>
    <x v="5"/>
    <x v="5"/>
    <n v="21"/>
    <x v="22"/>
  </r>
  <r>
    <x v="265"/>
    <x v="8"/>
    <s v="Ling"/>
    <x v="0"/>
    <x v="0"/>
    <x v="80"/>
    <x v="97"/>
    <x v="0"/>
    <x v="0"/>
    <m/>
    <x v="1"/>
    <x v="223"/>
    <x v="0"/>
    <n v="43"/>
    <n v="140"/>
    <n v="35"/>
    <n v="35"/>
    <n v="46.864899999999999"/>
    <x v="245"/>
    <x v="246"/>
    <x v="5"/>
    <x v="0"/>
    <n v="43"/>
    <x v="55"/>
  </r>
  <r>
    <x v="266"/>
    <x v="1"/>
    <s v="Lopez"/>
    <x v="0"/>
    <x v="0"/>
    <x v="81"/>
    <x v="88"/>
    <x v="1"/>
    <x v="0"/>
    <m/>
    <x v="1"/>
    <x v="67"/>
    <x v="1"/>
    <n v="9"/>
    <n v="80"/>
    <n v="20"/>
    <n v="20"/>
    <n v="19.5"/>
    <x v="72"/>
    <x v="72"/>
    <x v="0"/>
    <x v="2"/>
    <n v="9"/>
    <x v="13"/>
  </r>
  <r>
    <x v="267"/>
    <x v="2"/>
    <s v="Cartier"/>
    <x v="1"/>
    <x v="0"/>
    <x v="81"/>
    <x v="85"/>
    <x v="1"/>
    <x v="0"/>
    <m/>
    <x v="14"/>
    <x v="224"/>
    <x v="2"/>
    <n v="7"/>
    <n v="80"/>
    <n v="100"/>
    <n v="100"/>
    <n v="256.71809999999999"/>
    <x v="246"/>
    <x v="247"/>
    <x v="0"/>
    <x v="0"/>
    <n v="7"/>
    <x v="12"/>
  </r>
  <r>
    <x v="268"/>
    <x v="3"/>
    <s v="Khan"/>
    <x v="1"/>
    <x v="0"/>
    <x v="82"/>
    <x v="90"/>
    <x v="1"/>
    <x v="0"/>
    <m/>
    <x v="6"/>
    <x v="225"/>
    <x v="2"/>
    <n v="17"/>
    <n v="80"/>
    <n v="80"/>
    <n v="80"/>
    <n v="86.293499999999995"/>
    <x v="247"/>
    <x v="248"/>
    <x v="1"/>
    <x v="4"/>
    <n v="17"/>
    <x v="11"/>
  </r>
  <r>
    <x v="269"/>
    <x v="1"/>
    <s v="Lopez"/>
    <x v="0"/>
    <x v="0"/>
    <x v="83"/>
    <x v="85"/>
    <x v="1"/>
    <x v="0"/>
    <m/>
    <x v="1"/>
    <x v="226"/>
    <x v="1"/>
    <n v="5"/>
    <n v="80"/>
    <n v="20"/>
    <n v="20"/>
    <n v="108.3061"/>
    <x v="248"/>
    <x v="249"/>
    <x v="2"/>
    <x v="0"/>
    <n v="5"/>
    <x v="46"/>
  </r>
  <r>
    <x v="270"/>
    <x v="5"/>
    <s v="Cartier"/>
    <x v="0"/>
    <x v="0"/>
    <x v="83"/>
    <x v="49"/>
    <x v="1"/>
    <x v="0"/>
    <m/>
    <x v="1"/>
    <x v="227"/>
    <x v="2"/>
    <n v="11"/>
    <n v="80"/>
    <n v="20"/>
    <n v="20"/>
    <n v="70.8215"/>
    <x v="249"/>
    <x v="250"/>
    <x v="2"/>
    <x v="5"/>
    <n v="11"/>
    <x v="32"/>
  </r>
  <r>
    <x v="271"/>
    <x v="1"/>
    <s v="Lopez"/>
    <x v="0"/>
    <x v="1"/>
    <x v="83"/>
    <x v="86"/>
    <x v="1"/>
    <x v="0"/>
    <m/>
    <x v="0"/>
    <x v="228"/>
    <x v="0"/>
    <n v="18"/>
    <n v="80"/>
    <n v="40"/>
    <n v="40"/>
    <n v="56.919600000000003"/>
    <x v="250"/>
    <x v="251"/>
    <x v="2"/>
    <x v="5"/>
    <n v="18"/>
    <x v="17"/>
  </r>
  <r>
    <x v="272"/>
    <x v="3"/>
    <s v="Burton"/>
    <x v="0"/>
    <x v="0"/>
    <x v="83"/>
    <x v="95"/>
    <x v="0"/>
    <x v="0"/>
    <m/>
    <x v="0"/>
    <x v="229"/>
    <x v="2"/>
    <n v="22"/>
    <n v="140"/>
    <n v="70"/>
    <n v="70"/>
    <n v="74.532399999999996"/>
    <x v="251"/>
    <x v="252"/>
    <x v="2"/>
    <x v="1"/>
    <n v="22"/>
    <x v="24"/>
  </r>
  <r>
    <x v="273"/>
    <x v="0"/>
    <s v="Ling"/>
    <x v="0"/>
    <x v="0"/>
    <x v="83"/>
    <x v="76"/>
    <x v="0"/>
    <x v="0"/>
    <m/>
    <x v="0"/>
    <x v="230"/>
    <x v="0"/>
    <n v="32"/>
    <n v="140"/>
    <n v="70"/>
    <n v="70"/>
    <n v="137.22"/>
    <x v="252"/>
    <x v="253"/>
    <x v="2"/>
    <x v="5"/>
    <n v="32"/>
    <x v="53"/>
  </r>
  <r>
    <x v="274"/>
    <x v="3"/>
    <s v="Cartier"/>
    <x v="0"/>
    <x v="1"/>
    <x v="84"/>
    <x v="86"/>
    <x v="0"/>
    <x v="0"/>
    <m/>
    <x v="0"/>
    <x v="231"/>
    <x v="0"/>
    <n v="17"/>
    <n v="140"/>
    <n v="70"/>
    <n v="70"/>
    <n v="83.462900000000005"/>
    <x v="253"/>
    <x v="254"/>
    <x v="3"/>
    <x v="5"/>
    <n v="17"/>
    <x v="11"/>
  </r>
  <r>
    <x v="275"/>
    <x v="4"/>
    <s v="Khan"/>
    <x v="0"/>
    <x v="0"/>
    <x v="85"/>
    <x v="93"/>
    <x v="1"/>
    <x v="0"/>
    <m/>
    <x v="6"/>
    <x v="232"/>
    <x v="1"/>
    <n v="18"/>
    <n v="80"/>
    <n v="80"/>
    <n v="80"/>
    <n v="9.92"/>
    <x v="254"/>
    <x v="255"/>
    <x v="4"/>
    <x v="3"/>
    <n v="18"/>
    <x v="17"/>
  </r>
  <r>
    <x v="276"/>
    <x v="5"/>
    <s v="Cartier"/>
    <x v="0"/>
    <x v="0"/>
    <x v="86"/>
    <x v="49"/>
    <x v="1"/>
    <x v="0"/>
    <m/>
    <x v="1"/>
    <x v="213"/>
    <x v="2"/>
    <n v="7"/>
    <n v="80"/>
    <n v="20"/>
    <n v="20"/>
    <n v="72.350099999999998"/>
    <x v="255"/>
    <x v="256"/>
    <x v="5"/>
    <x v="5"/>
    <n v="7"/>
    <x v="12"/>
  </r>
  <r>
    <x v="277"/>
    <x v="3"/>
    <s v="Cartier"/>
    <x v="2"/>
    <x v="1"/>
    <x v="86"/>
    <x v="75"/>
    <x v="1"/>
    <x v="0"/>
    <m/>
    <x v="1"/>
    <x v="233"/>
    <x v="0"/>
    <n v="9"/>
    <n v="80"/>
    <n v="20"/>
    <n v="20"/>
    <n v="19.9801"/>
    <x v="256"/>
    <x v="257"/>
    <x v="5"/>
    <x v="3"/>
    <n v="9"/>
    <x v="13"/>
  </r>
  <r>
    <x v="278"/>
    <x v="8"/>
    <s v="Ling"/>
    <x v="3"/>
    <x v="0"/>
    <x v="86"/>
    <x v="91"/>
    <x v="0"/>
    <x v="0"/>
    <m/>
    <x v="14"/>
    <x v="234"/>
    <x v="0"/>
    <n v="15"/>
    <n v="140"/>
    <n v="175"/>
    <n v="175"/>
    <n v="85.32"/>
    <x v="257"/>
    <x v="258"/>
    <x v="5"/>
    <x v="0"/>
    <n v="15"/>
    <x v="16"/>
  </r>
  <r>
    <x v="279"/>
    <x v="4"/>
    <s v="Khan"/>
    <x v="0"/>
    <x v="0"/>
    <x v="86"/>
    <x v="98"/>
    <x v="1"/>
    <x v="0"/>
    <m/>
    <x v="0"/>
    <x v="183"/>
    <x v="1"/>
    <n v="42"/>
    <n v="80"/>
    <n v="40"/>
    <n v="40"/>
    <n v="180"/>
    <x v="258"/>
    <x v="259"/>
    <x v="5"/>
    <x v="5"/>
    <n v="42"/>
    <x v="33"/>
  </r>
  <r>
    <x v="280"/>
    <x v="8"/>
    <s v="Ling"/>
    <x v="0"/>
    <x v="0"/>
    <x v="87"/>
    <x v="99"/>
    <x v="0"/>
    <x v="0"/>
    <m/>
    <x v="1"/>
    <x v="235"/>
    <x v="0"/>
    <n v="16"/>
    <n v="140"/>
    <n v="35"/>
    <n v="35"/>
    <n v="52.350099999999998"/>
    <x v="259"/>
    <x v="260"/>
    <x v="0"/>
    <x v="2"/>
    <n v="16"/>
    <x v="2"/>
  </r>
  <r>
    <x v="281"/>
    <x v="8"/>
    <s v="Ling"/>
    <x v="0"/>
    <x v="0"/>
    <x v="87"/>
    <x v="67"/>
    <x v="0"/>
    <x v="0"/>
    <m/>
    <x v="0"/>
    <x v="236"/>
    <x v="0"/>
    <n v="21"/>
    <n v="140"/>
    <n v="70"/>
    <n v="70"/>
    <n v="45.293500000000002"/>
    <x v="260"/>
    <x v="261"/>
    <x v="0"/>
    <x v="0"/>
    <n v="21"/>
    <x v="22"/>
  </r>
  <r>
    <x v="282"/>
    <x v="1"/>
    <s v="Lopez"/>
    <x v="2"/>
    <x v="0"/>
    <x v="88"/>
    <x v="83"/>
    <x v="1"/>
    <x v="0"/>
    <m/>
    <x v="1"/>
    <x v="237"/>
    <x v="0"/>
    <n v="8"/>
    <n v="80"/>
    <n v="20"/>
    <n v="20"/>
    <n v="11.7"/>
    <x v="261"/>
    <x v="262"/>
    <x v="1"/>
    <x v="2"/>
    <n v="8"/>
    <x v="39"/>
  </r>
  <r>
    <x v="283"/>
    <x v="2"/>
    <s v="Khan"/>
    <x v="2"/>
    <x v="0"/>
    <x v="88"/>
    <x v="100"/>
    <x v="1"/>
    <x v="0"/>
    <m/>
    <x v="1"/>
    <x v="238"/>
    <x v="1"/>
    <n v="113"/>
    <n v="80"/>
    <n v="20"/>
    <n v="20"/>
    <n v="37.707000000000001"/>
    <x v="262"/>
    <x v="263"/>
    <x v="1"/>
    <x v="2"/>
    <n v="113"/>
    <x v="72"/>
  </r>
  <r>
    <x v="284"/>
    <x v="2"/>
    <s v="Michner"/>
    <x v="4"/>
    <x v="0"/>
    <x v="89"/>
    <x v="91"/>
    <x v="1"/>
    <x v="0"/>
    <m/>
    <x v="6"/>
    <x v="239"/>
    <x v="2"/>
    <n v="12"/>
    <n v="80"/>
    <n v="80"/>
    <n v="80"/>
    <n v="155.03550000000001"/>
    <x v="263"/>
    <x v="264"/>
    <x v="2"/>
    <x v="0"/>
    <n v="12"/>
    <x v="19"/>
  </r>
  <r>
    <x v="285"/>
    <x v="1"/>
    <s v="Lopez"/>
    <x v="0"/>
    <x v="0"/>
    <x v="89"/>
    <x v="80"/>
    <x v="1"/>
    <x v="0"/>
    <m/>
    <x v="14"/>
    <x v="240"/>
    <x v="1"/>
    <n v="22"/>
    <n v="80"/>
    <n v="100"/>
    <n v="100"/>
    <n v="93.6"/>
    <x v="264"/>
    <x v="265"/>
    <x v="2"/>
    <x v="1"/>
    <n v="22"/>
    <x v="24"/>
  </r>
  <r>
    <x v="286"/>
    <x v="0"/>
    <s v="Ling"/>
    <x v="2"/>
    <x v="0"/>
    <x v="89"/>
    <x v="101"/>
    <x v="1"/>
    <x v="0"/>
    <m/>
    <x v="1"/>
    <x v="29"/>
    <x v="0"/>
    <n v="20"/>
    <n v="80"/>
    <n v="20"/>
    <n v="20"/>
    <n v="21.33"/>
    <x v="31"/>
    <x v="31"/>
    <x v="2"/>
    <x v="3"/>
    <n v="20"/>
    <x v="7"/>
  </r>
  <r>
    <x v="287"/>
    <x v="2"/>
    <s v="Burton"/>
    <x v="3"/>
    <x v="0"/>
    <x v="89"/>
    <x v="102"/>
    <x v="1"/>
    <x v="0"/>
    <m/>
    <x v="10"/>
    <x v="241"/>
    <x v="0"/>
    <n v="61"/>
    <n v="80"/>
    <n v="200"/>
    <n v="200"/>
    <n v="357.11079999999998"/>
    <x v="265"/>
    <x v="266"/>
    <x v="2"/>
    <x v="0"/>
    <n v="61"/>
    <x v="26"/>
  </r>
  <r>
    <x v="288"/>
    <x v="3"/>
    <s v="Burton"/>
    <x v="2"/>
    <x v="0"/>
    <x v="90"/>
    <x v="90"/>
    <x v="1"/>
    <x v="0"/>
    <m/>
    <x v="1"/>
    <x v="2"/>
    <x v="2"/>
    <n v="8"/>
    <n v="80"/>
    <n v="20"/>
    <n v="20"/>
    <n v="120"/>
    <x v="2"/>
    <x v="2"/>
    <x v="3"/>
    <x v="4"/>
    <n v="8"/>
    <x v="39"/>
  </r>
  <r>
    <x v="289"/>
    <x v="5"/>
    <s v="Burton"/>
    <x v="1"/>
    <x v="0"/>
    <x v="91"/>
    <x v="67"/>
    <x v="1"/>
    <x v="0"/>
    <m/>
    <x v="0"/>
    <x v="235"/>
    <x v="2"/>
    <n v="15"/>
    <n v="80"/>
    <n v="40"/>
    <n v="40"/>
    <n v="52.350099999999998"/>
    <x v="255"/>
    <x v="256"/>
    <x v="5"/>
    <x v="0"/>
    <n v="15"/>
    <x v="16"/>
  </r>
  <r>
    <x v="290"/>
    <x v="3"/>
    <s v="Cartier"/>
    <x v="1"/>
    <x v="0"/>
    <x v="91"/>
    <x v="76"/>
    <x v="1"/>
    <x v="0"/>
    <m/>
    <x v="17"/>
    <x v="242"/>
    <x v="0"/>
    <n v="21"/>
    <n v="80"/>
    <n v="260"/>
    <n v="260"/>
    <n v="511.875"/>
    <x v="266"/>
    <x v="267"/>
    <x v="5"/>
    <x v="5"/>
    <n v="21"/>
    <x v="22"/>
  </r>
  <r>
    <x v="291"/>
    <x v="0"/>
    <s v="Ling"/>
    <x v="1"/>
    <x v="0"/>
    <x v="91"/>
    <x v="103"/>
    <x v="0"/>
    <x v="0"/>
    <m/>
    <x v="8"/>
    <x v="243"/>
    <x v="0"/>
    <n v="54"/>
    <n v="140"/>
    <n v="280"/>
    <n v="280"/>
    <n v="368.87400000000002"/>
    <x v="267"/>
    <x v="268"/>
    <x v="5"/>
    <x v="4"/>
    <n v="54"/>
    <x v="34"/>
  </r>
  <r>
    <x v="292"/>
    <x v="0"/>
    <s v="Ling"/>
    <x v="2"/>
    <x v="0"/>
    <x v="92"/>
    <x v="99"/>
    <x v="1"/>
    <x v="0"/>
    <m/>
    <x v="1"/>
    <x v="2"/>
    <x v="0"/>
    <n v="8"/>
    <n v="80"/>
    <n v="20"/>
    <n v="20"/>
    <n v="120"/>
    <x v="2"/>
    <x v="2"/>
    <x v="1"/>
    <x v="2"/>
    <n v="8"/>
    <x v="39"/>
  </r>
  <r>
    <x v="293"/>
    <x v="0"/>
    <s v="Ling"/>
    <x v="1"/>
    <x v="1"/>
    <x v="92"/>
    <x v="96"/>
    <x v="0"/>
    <x v="0"/>
    <m/>
    <x v="0"/>
    <x v="37"/>
    <x v="2"/>
    <n v="26"/>
    <n v="140"/>
    <n v="70"/>
    <n v="70"/>
    <n v="5.4720000000000004"/>
    <x v="268"/>
    <x v="269"/>
    <x v="1"/>
    <x v="5"/>
    <n v="26"/>
    <x v="8"/>
  </r>
  <r>
    <x v="294"/>
    <x v="5"/>
    <s v="Khan"/>
    <x v="0"/>
    <x v="0"/>
    <x v="93"/>
    <x v="104"/>
    <x v="1"/>
    <x v="0"/>
    <m/>
    <x v="6"/>
    <x v="244"/>
    <x v="2"/>
    <n v="11"/>
    <n v="80"/>
    <n v="80"/>
    <n v="80"/>
    <n v="60"/>
    <x v="2"/>
    <x v="2"/>
    <x v="2"/>
    <x v="5"/>
    <n v="11"/>
    <x v="32"/>
  </r>
  <r>
    <x v="295"/>
    <x v="3"/>
    <s v="Burton"/>
    <x v="1"/>
    <x v="0"/>
    <x v="93"/>
    <x v="101"/>
    <x v="1"/>
    <x v="0"/>
    <m/>
    <x v="2"/>
    <x v="245"/>
    <x v="1"/>
    <n v="13"/>
    <n v="80"/>
    <n v="60"/>
    <n v="60"/>
    <n v="114.89449999999999"/>
    <x v="269"/>
    <x v="270"/>
    <x v="2"/>
    <x v="3"/>
    <n v="13"/>
    <x v="14"/>
  </r>
  <r>
    <x v="296"/>
    <x v="0"/>
    <s v="Ling"/>
    <x v="0"/>
    <x v="0"/>
    <x v="93"/>
    <x v="68"/>
    <x v="0"/>
    <x v="0"/>
    <m/>
    <x v="1"/>
    <x v="246"/>
    <x v="2"/>
    <n v="21"/>
    <n v="140"/>
    <n v="35"/>
    <n v="35"/>
    <n v="23.899000000000001"/>
    <x v="270"/>
    <x v="271"/>
    <x v="2"/>
    <x v="2"/>
    <n v="21"/>
    <x v="22"/>
  </r>
  <r>
    <x v="297"/>
    <x v="1"/>
    <s v="Lopez"/>
    <x v="0"/>
    <x v="0"/>
    <x v="93"/>
    <x v="68"/>
    <x v="1"/>
    <x v="0"/>
    <m/>
    <x v="1"/>
    <x v="247"/>
    <x v="1"/>
    <n v="21"/>
    <n v="80"/>
    <n v="20"/>
    <n v="20"/>
    <n v="57.2"/>
    <x v="271"/>
    <x v="272"/>
    <x v="2"/>
    <x v="2"/>
    <n v="21"/>
    <x v="22"/>
  </r>
  <r>
    <x v="298"/>
    <x v="3"/>
    <s v="Burton"/>
    <x v="1"/>
    <x v="0"/>
    <x v="93"/>
    <x v="60"/>
    <x v="0"/>
    <x v="0"/>
    <m/>
    <x v="18"/>
    <x v="248"/>
    <x v="0"/>
    <n v="34"/>
    <n v="140"/>
    <n v="1190"/>
    <n v="1190"/>
    <n v="653.98500000000001"/>
    <x v="272"/>
    <x v="273"/>
    <x v="2"/>
    <x v="3"/>
    <n v="34"/>
    <x v="5"/>
  </r>
  <r>
    <x v="299"/>
    <x v="1"/>
    <s v="Lopez"/>
    <x v="0"/>
    <x v="0"/>
    <x v="93"/>
    <x v="105"/>
    <x v="1"/>
    <x v="0"/>
    <m/>
    <x v="0"/>
    <x v="249"/>
    <x v="0"/>
    <n v="47"/>
    <n v="80"/>
    <n v="40"/>
    <n v="40"/>
    <n v="9.75"/>
    <x v="273"/>
    <x v="274"/>
    <x v="2"/>
    <x v="0"/>
    <n v="47"/>
    <x v="68"/>
  </r>
  <r>
    <x v="300"/>
    <x v="0"/>
    <s v="Ling"/>
    <x v="1"/>
    <x v="0"/>
    <x v="94"/>
    <x v="91"/>
    <x v="0"/>
    <x v="0"/>
    <m/>
    <x v="0"/>
    <x v="250"/>
    <x v="0"/>
    <n v="3"/>
    <n v="140"/>
    <n v="70"/>
    <n v="70"/>
    <n v="134"/>
    <x v="274"/>
    <x v="275"/>
    <x v="4"/>
    <x v="0"/>
    <n v="3"/>
    <x v="1"/>
  </r>
  <r>
    <x v="301"/>
    <x v="0"/>
    <s v="Ling"/>
    <x v="0"/>
    <x v="0"/>
    <x v="95"/>
    <x v="101"/>
    <x v="0"/>
    <x v="0"/>
    <m/>
    <x v="1"/>
    <x v="39"/>
    <x v="0"/>
    <n v="9"/>
    <n v="140"/>
    <n v="35"/>
    <n v="35"/>
    <n v="144"/>
    <x v="275"/>
    <x v="276"/>
    <x v="5"/>
    <x v="3"/>
    <n v="9"/>
    <x v="13"/>
  </r>
  <r>
    <x v="302"/>
    <x v="3"/>
    <s v="Burton"/>
    <x v="0"/>
    <x v="0"/>
    <x v="95"/>
    <x v="101"/>
    <x v="1"/>
    <x v="0"/>
    <m/>
    <x v="0"/>
    <x v="251"/>
    <x v="2"/>
    <n v="9"/>
    <n v="80"/>
    <n v="40"/>
    <n v="40"/>
    <n v="205.1859"/>
    <x v="276"/>
    <x v="277"/>
    <x v="5"/>
    <x v="3"/>
    <n v="9"/>
    <x v="13"/>
  </r>
  <r>
    <x v="303"/>
    <x v="4"/>
    <s v="Lopez"/>
    <x v="1"/>
    <x v="0"/>
    <x v="95"/>
    <x v="73"/>
    <x v="1"/>
    <x v="0"/>
    <m/>
    <x v="0"/>
    <x v="252"/>
    <x v="0"/>
    <n v="24"/>
    <n v="80"/>
    <n v="40"/>
    <n v="40"/>
    <n v="42.9"/>
    <x v="277"/>
    <x v="278"/>
    <x v="5"/>
    <x v="2"/>
    <n v="24"/>
    <x v="43"/>
  </r>
  <r>
    <x v="304"/>
    <x v="8"/>
    <s v="Ling"/>
    <x v="1"/>
    <x v="0"/>
    <x v="95"/>
    <x v="60"/>
    <x v="0"/>
    <x v="0"/>
    <m/>
    <x v="3"/>
    <x v="253"/>
    <x v="0"/>
    <n v="30"/>
    <n v="140"/>
    <n v="210"/>
    <n v="210"/>
    <n v="319.82150000000001"/>
    <x v="278"/>
    <x v="279"/>
    <x v="5"/>
    <x v="3"/>
    <n v="30"/>
    <x v="3"/>
  </r>
  <r>
    <x v="305"/>
    <x v="7"/>
    <s v="Ling"/>
    <x v="0"/>
    <x v="0"/>
    <x v="95"/>
    <x v="106"/>
    <x v="1"/>
    <x v="0"/>
    <m/>
    <x v="1"/>
    <x v="29"/>
    <x v="0"/>
    <n v="38"/>
    <n v="80"/>
    <n v="20"/>
    <n v="20"/>
    <n v="21.33"/>
    <x v="31"/>
    <x v="31"/>
    <x v="5"/>
    <x v="2"/>
    <n v="38"/>
    <x v="45"/>
  </r>
  <r>
    <x v="306"/>
    <x v="0"/>
    <s v="Ling"/>
    <x v="0"/>
    <x v="0"/>
    <x v="96"/>
    <x v="91"/>
    <x v="0"/>
    <x v="0"/>
    <m/>
    <x v="0"/>
    <x v="29"/>
    <x v="0"/>
    <n v="0"/>
    <n v="140"/>
    <n v="70"/>
    <n v="70"/>
    <n v="21.33"/>
    <x v="279"/>
    <x v="280"/>
    <x v="0"/>
    <x v="0"/>
    <n v="0"/>
    <x v="73"/>
  </r>
  <r>
    <x v="307"/>
    <x v="8"/>
    <s v="Ling"/>
    <x v="1"/>
    <x v="0"/>
    <x v="96"/>
    <x v="67"/>
    <x v="0"/>
    <x v="0"/>
    <m/>
    <x v="0"/>
    <x v="254"/>
    <x v="2"/>
    <n v="7"/>
    <n v="140"/>
    <n v="70"/>
    <n v="70"/>
    <n v="1231.2"/>
    <x v="280"/>
    <x v="281"/>
    <x v="0"/>
    <x v="0"/>
    <n v="7"/>
    <x v="12"/>
  </r>
  <r>
    <x v="308"/>
    <x v="0"/>
    <s v="Ling"/>
    <x v="1"/>
    <x v="0"/>
    <x v="96"/>
    <x v="71"/>
    <x v="0"/>
    <x v="0"/>
    <m/>
    <x v="0"/>
    <x v="255"/>
    <x v="2"/>
    <n v="15"/>
    <n v="140"/>
    <n v="70"/>
    <n v="70"/>
    <n v="56.496899999999997"/>
    <x v="281"/>
    <x v="282"/>
    <x v="0"/>
    <x v="3"/>
    <n v="15"/>
    <x v="16"/>
  </r>
  <r>
    <x v="309"/>
    <x v="0"/>
    <s v="Ling"/>
    <x v="1"/>
    <x v="0"/>
    <x v="96"/>
    <x v="68"/>
    <x v="0"/>
    <x v="0"/>
    <m/>
    <x v="0"/>
    <x v="256"/>
    <x v="0"/>
    <n v="16"/>
    <n v="140"/>
    <n v="70"/>
    <n v="70"/>
    <n v="269.95400000000001"/>
    <x v="282"/>
    <x v="283"/>
    <x v="0"/>
    <x v="2"/>
    <n v="16"/>
    <x v="2"/>
  </r>
  <r>
    <x v="310"/>
    <x v="8"/>
    <s v="Ling"/>
    <x v="1"/>
    <x v="0"/>
    <x v="96"/>
    <x v="60"/>
    <x v="0"/>
    <x v="0"/>
    <m/>
    <x v="0"/>
    <x v="257"/>
    <x v="0"/>
    <n v="29"/>
    <n v="140"/>
    <n v="70"/>
    <n v="70"/>
    <n v="83.231700000000004"/>
    <x v="283"/>
    <x v="284"/>
    <x v="0"/>
    <x v="3"/>
    <n v="29"/>
    <x v="4"/>
  </r>
  <r>
    <x v="311"/>
    <x v="5"/>
    <s v="Burton"/>
    <x v="2"/>
    <x v="0"/>
    <x v="96"/>
    <x v="107"/>
    <x v="1"/>
    <x v="0"/>
    <m/>
    <x v="1"/>
    <x v="258"/>
    <x v="0"/>
    <n v="44"/>
    <n v="80"/>
    <n v="20"/>
    <n v="20"/>
    <n v="88.624799999999993"/>
    <x v="284"/>
    <x v="285"/>
    <x v="0"/>
    <x v="2"/>
    <n v="44"/>
    <x v="28"/>
  </r>
  <r>
    <x v="312"/>
    <x v="4"/>
    <s v="Khan"/>
    <x v="2"/>
    <x v="0"/>
    <x v="96"/>
    <x v="108"/>
    <x v="1"/>
    <x v="0"/>
    <m/>
    <x v="1"/>
    <x v="41"/>
    <x v="1"/>
    <n v="112"/>
    <n v="80"/>
    <n v="20"/>
    <n v="20"/>
    <n v="40"/>
    <x v="113"/>
    <x v="114"/>
    <x v="0"/>
    <x v="0"/>
    <n v="112"/>
    <x v="74"/>
  </r>
  <r>
    <x v="313"/>
    <x v="1"/>
    <s v="Lopez"/>
    <x v="0"/>
    <x v="0"/>
    <x v="97"/>
    <x v="76"/>
    <x v="1"/>
    <x v="0"/>
    <m/>
    <x v="3"/>
    <x v="259"/>
    <x v="1"/>
    <n v="11"/>
    <n v="80"/>
    <n v="120"/>
    <n v="120"/>
    <n v="33.475000000000001"/>
    <x v="285"/>
    <x v="286"/>
    <x v="2"/>
    <x v="5"/>
    <n v="11"/>
    <x v="32"/>
  </r>
  <r>
    <x v="314"/>
    <x v="4"/>
    <s v="Burton"/>
    <x v="0"/>
    <x v="0"/>
    <x v="97"/>
    <x v="109"/>
    <x v="0"/>
    <x v="0"/>
    <m/>
    <x v="1"/>
    <x v="260"/>
    <x v="0"/>
    <n v="16"/>
    <n v="140"/>
    <n v="35"/>
    <n v="35"/>
    <n v="33.8611"/>
    <x v="286"/>
    <x v="287"/>
    <x v="2"/>
    <x v="4"/>
    <n v="16"/>
    <x v="2"/>
  </r>
  <r>
    <x v="315"/>
    <x v="1"/>
    <s v="Lopez"/>
    <x v="2"/>
    <x v="0"/>
    <x v="97"/>
    <x v="97"/>
    <x v="1"/>
    <x v="0"/>
    <m/>
    <x v="1"/>
    <x v="261"/>
    <x v="0"/>
    <n v="19"/>
    <n v="80"/>
    <n v="20"/>
    <n v="20"/>
    <n v="33.957900000000002"/>
    <x v="287"/>
    <x v="288"/>
    <x v="2"/>
    <x v="0"/>
    <n v="19"/>
    <x v="25"/>
  </r>
  <r>
    <x v="316"/>
    <x v="4"/>
    <s v="Khan"/>
    <x v="0"/>
    <x v="0"/>
    <x v="97"/>
    <x v="110"/>
    <x v="1"/>
    <x v="0"/>
    <m/>
    <x v="0"/>
    <x v="262"/>
    <x v="2"/>
    <n v="29"/>
    <n v="80"/>
    <n v="40"/>
    <n v="40"/>
    <n v="36.890099999999997"/>
    <x v="288"/>
    <x v="289"/>
    <x v="2"/>
    <x v="1"/>
    <n v="29"/>
    <x v="4"/>
  </r>
  <r>
    <x v="317"/>
    <x v="5"/>
    <s v="Khan"/>
    <x v="0"/>
    <x v="0"/>
    <x v="97"/>
    <x v="111"/>
    <x v="1"/>
    <x v="0"/>
    <m/>
    <x v="0"/>
    <x v="263"/>
    <x v="2"/>
    <n v="33"/>
    <n v="80"/>
    <n v="40"/>
    <n v="40"/>
    <n v="25.339500000000001"/>
    <x v="289"/>
    <x v="290"/>
    <x v="2"/>
    <x v="0"/>
    <n v="33"/>
    <x v="40"/>
  </r>
  <r>
    <x v="318"/>
    <x v="7"/>
    <s v="Ling"/>
    <x v="2"/>
    <x v="0"/>
    <x v="97"/>
    <x v="112"/>
    <x v="1"/>
    <x v="0"/>
    <m/>
    <x v="1"/>
    <x v="43"/>
    <x v="0"/>
    <n v="39"/>
    <n v="80"/>
    <n v="20"/>
    <n v="20"/>
    <n v="30"/>
    <x v="103"/>
    <x v="103"/>
    <x v="2"/>
    <x v="5"/>
    <n v="39"/>
    <x v="75"/>
  </r>
  <r>
    <x v="319"/>
    <x v="5"/>
    <s v="Burton"/>
    <x v="0"/>
    <x v="1"/>
    <x v="98"/>
    <x v="113"/>
    <x v="1"/>
    <x v="0"/>
    <m/>
    <x v="0"/>
    <x v="264"/>
    <x v="0"/>
    <n v="36"/>
    <n v="80"/>
    <n v="40"/>
    <n v="40"/>
    <n v="31.807600000000001"/>
    <x v="290"/>
    <x v="291"/>
    <x v="3"/>
    <x v="4"/>
    <n v="36"/>
    <x v="65"/>
  </r>
  <r>
    <x v="320"/>
    <x v="3"/>
    <s v="Khan"/>
    <x v="1"/>
    <x v="1"/>
    <x v="98"/>
    <x v="114"/>
    <x v="1"/>
    <x v="0"/>
    <m/>
    <x v="0"/>
    <x v="265"/>
    <x v="1"/>
    <n v="145"/>
    <n v="80"/>
    <n v="40"/>
    <n v="40"/>
    <n v="61.17"/>
    <x v="291"/>
    <x v="292"/>
    <x v="3"/>
    <x v="3"/>
    <n v="145"/>
    <x v="76"/>
  </r>
  <r>
    <x v="321"/>
    <x v="4"/>
    <s v="Khan"/>
    <x v="0"/>
    <x v="0"/>
    <x v="99"/>
    <x v="102"/>
    <x v="1"/>
    <x v="0"/>
    <m/>
    <x v="0"/>
    <x v="266"/>
    <x v="1"/>
    <n v="45"/>
    <n v="80"/>
    <n v="40"/>
    <n v="40"/>
    <n v="15.542999999999999"/>
    <x v="292"/>
    <x v="293"/>
    <x v="4"/>
    <x v="0"/>
    <n v="45"/>
    <x v="56"/>
  </r>
  <r>
    <x v="322"/>
    <x v="4"/>
    <s v="Khan"/>
    <x v="2"/>
    <x v="0"/>
    <x v="99"/>
    <x v="115"/>
    <x v="1"/>
    <x v="0"/>
    <m/>
    <x v="1"/>
    <x v="213"/>
    <x v="0"/>
    <n v="53"/>
    <n v="80"/>
    <n v="20"/>
    <n v="20"/>
    <n v="72.350099999999998"/>
    <x v="255"/>
    <x v="256"/>
    <x v="4"/>
    <x v="3"/>
    <n v="53"/>
    <x v="42"/>
  </r>
  <r>
    <x v="323"/>
    <x v="0"/>
    <s v="Ling"/>
    <x v="2"/>
    <x v="1"/>
    <x v="100"/>
    <x v="116"/>
    <x v="1"/>
    <x v="0"/>
    <m/>
    <x v="1"/>
    <x v="267"/>
    <x v="0"/>
    <n v="11"/>
    <n v="80"/>
    <n v="20"/>
    <n v="20"/>
    <n v="96.714699999999993"/>
    <x v="293"/>
    <x v="294"/>
    <x v="5"/>
    <x v="1"/>
    <n v="11"/>
    <x v="32"/>
  </r>
  <r>
    <x v="324"/>
    <x v="3"/>
    <s v="Cartier"/>
    <x v="1"/>
    <x v="0"/>
    <x v="100"/>
    <x v="117"/>
    <x v="1"/>
    <x v="0"/>
    <m/>
    <x v="0"/>
    <x v="268"/>
    <x v="2"/>
    <n v="8"/>
    <n v="80"/>
    <n v="40"/>
    <n v="40"/>
    <n v="207.89859999999999"/>
    <x v="294"/>
    <x v="295"/>
    <x v="5"/>
    <x v="0"/>
    <n v="8"/>
    <x v="39"/>
  </r>
  <r>
    <x v="325"/>
    <x v="1"/>
    <s v="Lopez"/>
    <x v="4"/>
    <x v="0"/>
    <x v="100"/>
    <x v="68"/>
    <x v="2"/>
    <x v="0"/>
    <m/>
    <x v="15"/>
    <x v="269"/>
    <x v="0"/>
    <n v="10"/>
    <n v="195"/>
    <n v="682.5"/>
    <n v="682.5"/>
    <n v="821.87300000000005"/>
    <x v="295"/>
    <x v="296"/>
    <x v="5"/>
    <x v="2"/>
    <n v="10"/>
    <x v="21"/>
  </r>
  <r>
    <x v="326"/>
    <x v="0"/>
    <s v="Ling"/>
    <x v="3"/>
    <x v="0"/>
    <x v="100"/>
    <x v="96"/>
    <x v="0"/>
    <x v="0"/>
    <m/>
    <x v="6"/>
    <x v="270"/>
    <x v="0"/>
    <n v="14"/>
    <n v="140"/>
    <n v="140"/>
    <n v="140"/>
    <n v="118.55840000000001"/>
    <x v="296"/>
    <x v="297"/>
    <x v="5"/>
    <x v="5"/>
    <n v="14"/>
    <x v="0"/>
  </r>
  <r>
    <x v="327"/>
    <x v="3"/>
    <s v="Cartier"/>
    <x v="0"/>
    <x v="1"/>
    <x v="101"/>
    <x v="101"/>
    <x v="1"/>
    <x v="0"/>
    <m/>
    <x v="1"/>
    <x v="271"/>
    <x v="1"/>
    <n v="1"/>
    <n v="80"/>
    <n v="20"/>
    <n v="20"/>
    <n v="54.463700000000003"/>
    <x v="297"/>
    <x v="298"/>
    <x v="0"/>
    <x v="3"/>
    <n v="1"/>
    <x v="50"/>
  </r>
  <r>
    <x v="328"/>
    <x v="0"/>
    <s v="Ling"/>
    <x v="0"/>
    <x v="0"/>
    <x v="101"/>
    <x v="96"/>
    <x v="0"/>
    <x v="0"/>
    <m/>
    <x v="1"/>
    <x v="106"/>
    <x v="0"/>
    <n v="13"/>
    <n v="140"/>
    <n v="35"/>
    <n v="35"/>
    <n v="83.441299999999998"/>
    <x v="298"/>
    <x v="299"/>
    <x v="0"/>
    <x v="5"/>
    <n v="13"/>
    <x v="14"/>
  </r>
  <r>
    <x v="329"/>
    <x v="0"/>
    <s v="Ling"/>
    <x v="0"/>
    <x v="0"/>
    <x v="101"/>
    <x v="118"/>
    <x v="0"/>
    <x v="0"/>
    <m/>
    <x v="2"/>
    <x v="34"/>
    <x v="0"/>
    <n v="15"/>
    <n v="140"/>
    <n v="105"/>
    <n v="105"/>
    <n v="36"/>
    <x v="299"/>
    <x v="300"/>
    <x v="0"/>
    <x v="3"/>
    <n v="15"/>
    <x v="16"/>
  </r>
  <r>
    <x v="330"/>
    <x v="1"/>
    <s v="Lopez"/>
    <x v="1"/>
    <x v="0"/>
    <x v="101"/>
    <x v="119"/>
    <x v="1"/>
    <x v="0"/>
    <m/>
    <x v="0"/>
    <x v="272"/>
    <x v="0"/>
    <n v="63"/>
    <n v="80"/>
    <n v="40"/>
    <n v="40"/>
    <n v="53.43"/>
    <x v="300"/>
    <x v="301"/>
    <x v="0"/>
    <x v="0"/>
    <n v="63"/>
    <x v="77"/>
  </r>
  <r>
    <x v="331"/>
    <x v="0"/>
    <s v="Ling"/>
    <x v="0"/>
    <x v="0"/>
    <x v="102"/>
    <x v="71"/>
    <x v="1"/>
    <x v="0"/>
    <m/>
    <x v="0"/>
    <x v="273"/>
    <x v="0"/>
    <n v="7"/>
    <n v="80"/>
    <n v="40"/>
    <n v="40"/>
    <n v="76.787999999999997"/>
    <x v="301"/>
    <x v="302"/>
    <x v="1"/>
    <x v="3"/>
    <n v="7"/>
    <x v="12"/>
  </r>
  <r>
    <x v="332"/>
    <x v="5"/>
    <s v="Burton"/>
    <x v="0"/>
    <x v="0"/>
    <x v="102"/>
    <x v="96"/>
    <x v="1"/>
    <x v="1"/>
    <s v="Yes"/>
    <x v="1"/>
    <x v="274"/>
    <x v="3"/>
    <n v="12"/>
    <n v="80"/>
    <n v="20"/>
    <n v="0"/>
    <n v="0"/>
    <x v="302"/>
    <x v="303"/>
    <x v="1"/>
    <x v="5"/>
    <n v="12"/>
    <x v="19"/>
  </r>
  <r>
    <x v="333"/>
    <x v="3"/>
    <s v="Burton"/>
    <x v="1"/>
    <x v="0"/>
    <x v="102"/>
    <x v="73"/>
    <x v="0"/>
    <x v="0"/>
    <m/>
    <x v="11"/>
    <x v="275"/>
    <x v="2"/>
    <n v="15"/>
    <n v="140"/>
    <n v="385"/>
    <n v="385"/>
    <n v="666.4434"/>
    <x v="303"/>
    <x v="304"/>
    <x v="1"/>
    <x v="2"/>
    <n v="15"/>
    <x v="16"/>
  </r>
  <r>
    <x v="334"/>
    <x v="3"/>
    <s v="Burton"/>
    <x v="2"/>
    <x v="1"/>
    <x v="103"/>
    <x v="120"/>
    <x v="1"/>
    <x v="0"/>
    <m/>
    <x v="1"/>
    <x v="66"/>
    <x v="2"/>
    <n v="16"/>
    <n v="80"/>
    <n v="20"/>
    <n v="20"/>
    <n v="19.196999999999999"/>
    <x v="71"/>
    <x v="71"/>
    <x v="2"/>
    <x v="4"/>
    <n v="16"/>
    <x v="2"/>
  </r>
  <r>
    <x v="335"/>
    <x v="1"/>
    <s v="Lopez"/>
    <x v="0"/>
    <x v="0"/>
    <x v="103"/>
    <x v="106"/>
    <x v="1"/>
    <x v="0"/>
    <m/>
    <x v="2"/>
    <x v="276"/>
    <x v="1"/>
    <n v="28"/>
    <n v="80"/>
    <n v="60"/>
    <n v="60"/>
    <n v="414.53649999999999"/>
    <x v="304"/>
    <x v="305"/>
    <x v="2"/>
    <x v="2"/>
    <n v="28"/>
    <x v="27"/>
  </r>
  <r>
    <x v="336"/>
    <x v="5"/>
    <s v="Khan"/>
    <x v="3"/>
    <x v="0"/>
    <x v="104"/>
    <x v="121"/>
    <x v="1"/>
    <x v="0"/>
    <m/>
    <x v="6"/>
    <x v="66"/>
    <x v="0"/>
    <n v="54"/>
    <n v="80"/>
    <n v="80"/>
    <n v="80"/>
    <n v="19.196999999999999"/>
    <x v="305"/>
    <x v="306"/>
    <x v="4"/>
    <x v="2"/>
    <n v="54"/>
    <x v="34"/>
  </r>
  <r>
    <x v="337"/>
    <x v="0"/>
    <s v="Ling"/>
    <x v="4"/>
    <x v="0"/>
    <x v="105"/>
    <x v="68"/>
    <x v="0"/>
    <x v="0"/>
    <m/>
    <x v="6"/>
    <x v="277"/>
    <x v="0"/>
    <n v="3"/>
    <n v="140"/>
    <n v="140"/>
    <n v="140"/>
    <n v="157.86000000000001"/>
    <x v="306"/>
    <x v="307"/>
    <x v="5"/>
    <x v="2"/>
    <n v="3"/>
    <x v="1"/>
  </r>
  <r>
    <x v="338"/>
    <x v="0"/>
    <s v="Ling"/>
    <x v="0"/>
    <x v="0"/>
    <x v="105"/>
    <x v="118"/>
    <x v="0"/>
    <x v="0"/>
    <m/>
    <x v="1"/>
    <x v="278"/>
    <x v="0"/>
    <n v="9"/>
    <n v="140"/>
    <n v="35"/>
    <n v="35"/>
    <n v="160.39080000000001"/>
    <x v="307"/>
    <x v="308"/>
    <x v="5"/>
    <x v="3"/>
    <n v="9"/>
    <x v="13"/>
  </r>
  <r>
    <x v="339"/>
    <x v="0"/>
    <s v="Ling"/>
    <x v="0"/>
    <x v="0"/>
    <x v="105"/>
    <x v="73"/>
    <x v="0"/>
    <x v="0"/>
    <m/>
    <x v="1"/>
    <x v="279"/>
    <x v="0"/>
    <n v="10"/>
    <n v="140"/>
    <n v="35"/>
    <n v="35"/>
    <n v="46.845300000000002"/>
    <x v="308"/>
    <x v="309"/>
    <x v="5"/>
    <x v="2"/>
    <n v="10"/>
    <x v="21"/>
  </r>
  <r>
    <x v="340"/>
    <x v="6"/>
    <s v="Cartier"/>
    <x v="1"/>
    <x v="1"/>
    <x v="105"/>
    <x v="98"/>
    <x v="0"/>
    <x v="0"/>
    <m/>
    <x v="14"/>
    <x v="280"/>
    <x v="2"/>
    <n v="14"/>
    <n v="140"/>
    <n v="175"/>
    <n v="175"/>
    <n v="952.06380000000001"/>
    <x v="309"/>
    <x v="310"/>
    <x v="5"/>
    <x v="5"/>
    <n v="14"/>
    <x v="0"/>
  </r>
  <r>
    <x v="341"/>
    <x v="4"/>
    <s v="Khan"/>
    <x v="2"/>
    <x v="0"/>
    <x v="106"/>
    <x v="60"/>
    <x v="1"/>
    <x v="0"/>
    <m/>
    <x v="1"/>
    <x v="281"/>
    <x v="0"/>
    <n v="15"/>
    <n v="80"/>
    <n v="20"/>
    <n v="20"/>
    <n v="17.420000000000002"/>
    <x v="310"/>
    <x v="311"/>
    <x v="0"/>
    <x v="3"/>
    <n v="15"/>
    <x v="16"/>
  </r>
  <r>
    <x v="342"/>
    <x v="3"/>
    <s v="Cartier"/>
    <x v="1"/>
    <x v="0"/>
    <x v="106"/>
    <x v="122"/>
    <x v="0"/>
    <x v="0"/>
    <m/>
    <x v="0"/>
    <x v="282"/>
    <x v="2"/>
    <n v="20"/>
    <n v="140"/>
    <n v="70"/>
    <n v="70"/>
    <n v="202"/>
    <x v="311"/>
    <x v="312"/>
    <x v="0"/>
    <x v="5"/>
    <n v="20"/>
    <x v="7"/>
  </r>
  <r>
    <x v="343"/>
    <x v="5"/>
    <s v="Burton"/>
    <x v="0"/>
    <x v="0"/>
    <x v="107"/>
    <x v="96"/>
    <x v="1"/>
    <x v="0"/>
    <m/>
    <x v="2"/>
    <x v="283"/>
    <x v="0"/>
    <n v="5"/>
    <n v="80"/>
    <n v="60"/>
    <n v="60"/>
    <n v="137.13"/>
    <x v="312"/>
    <x v="313"/>
    <x v="1"/>
    <x v="5"/>
    <n v="5"/>
    <x v="46"/>
  </r>
  <r>
    <x v="344"/>
    <x v="4"/>
    <s v="Khan"/>
    <x v="0"/>
    <x v="0"/>
    <x v="107"/>
    <x v="98"/>
    <x v="1"/>
    <x v="0"/>
    <m/>
    <x v="0"/>
    <x v="183"/>
    <x v="2"/>
    <n v="12"/>
    <n v="80"/>
    <n v="40"/>
    <n v="40"/>
    <n v="180"/>
    <x v="258"/>
    <x v="259"/>
    <x v="1"/>
    <x v="5"/>
    <n v="12"/>
    <x v="19"/>
  </r>
  <r>
    <x v="345"/>
    <x v="2"/>
    <s v="Khan"/>
    <x v="0"/>
    <x v="0"/>
    <x v="107"/>
    <x v="98"/>
    <x v="1"/>
    <x v="0"/>
    <m/>
    <x v="1"/>
    <x v="284"/>
    <x v="2"/>
    <n v="12"/>
    <n v="80"/>
    <n v="20"/>
    <n v="20"/>
    <n v="255.3433"/>
    <x v="313"/>
    <x v="314"/>
    <x v="1"/>
    <x v="5"/>
    <n v="12"/>
    <x v="19"/>
  </r>
  <r>
    <x v="346"/>
    <x v="3"/>
    <s v="Khan"/>
    <x v="2"/>
    <x v="0"/>
    <x v="107"/>
    <x v="123"/>
    <x v="1"/>
    <x v="0"/>
    <m/>
    <x v="1"/>
    <x v="285"/>
    <x v="1"/>
    <n v="13"/>
    <n v="80"/>
    <n v="20"/>
    <n v="20"/>
    <n v="48.372999999999998"/>
    <x v="314"/>
    <x v="315"/>
    <x v="1"/>
    <x v="0"/>
    <n v="13"/>
    <x v="14"/>
  </r>
  <r>
    <x v="347"/>
    <x v="0"/>
    <s v="Ling"/>
    <x v="2"/>
    <x v="0"/>
    <x v="107"/>
    <x v="122"/>
    <x v="1"/>
    <x v="0"/>
    <m/>
    <x v="1"/>
    <x v="286"/>
    <x v="0"/>
    <n v="19"/>
    <n v="80"/>
    <n v="20"/>
    <n v="20"/>
    <n v="40.200000000000003"/>
    <x v="315"/>
    <x v="316"/>
    <x v="1"/>
    <x v="5"/>
    <n v="19"/>
    <x v="25"/>
  </r>
  <r>
    <x v="348"/>
    <x v="2"/>
    <s v="Cartier"/>
    <x v="2"/>
    <x v="0"/>
    <x v="108"/>
    <x v="124"/>
    <x v="1"/>
    <x v="0"/>
    <m/>
    <x v="1"/>
    <x v="287"/>
    <x v="0"/>
    <n v="16"/>
    <n v="80"/>
    <n v="20"/>
    <n v="20"/>
    <n v="61.4985"/>
    <x v="316"/>
    <x v="317"/>
    <x v="2"/>
    <x v="4"/>
    <n v="16"/>
    <x v="2"/>
  </r>
  <r>
    <x v="349"/>
    <x v="3"/>
    <s v="Khan"/>
    <x v="1"/>
    <x v="0"/>
    <x v="108"/>
    <x v="123"/>
    <x v="1"/>
    <x v="0"/>
    <m/>
    <x v="0"/>
    <x v="36"/>
    <x v="0"/>
    <n v="12"/>
    <n v="80"/>
    <n v="40"/>
    <n v="40"/>
    <n v="42.66"/>
    <x v="317"/>
    <x v="318"/>
    <x v="2"/>
    <x v="0"/>
    <n v="12"/>
    <x v="19"/>
  </r>
  <r>
    <x v="350"/>
    <x v="0"/>
    <s v="Ling"/>
    <x v="1"/>
    <x v="0"/>
    <x v="108"/>
    <x v="125"/>
    <x v="1"/>
    <x v="0"/>
    <m/>
    <x v="0"/>
    <x v="288"/>
    <x v="4"/>
    <n v="20"/>
    <n v="80"/>
    <n v="40"/>
    <n v="40"/>
    <n v="16.420000000000002"/>
    <x v="318"/>
    <x v="319"/>
    <x v="2"/>
    <x v="3"/>
    <n v="20"/>
    <x v="7"/>
  </r>
  <r>
    <x v="351"/>
    <x v="5"/>
    <s v="Burton"/>
    <x v="0"/>
    <x v="0"/>
    <x v="109"/>
    <x v="111"/>
    <x v="0"/>
    <x v="0"/>
    <m/>
    <x v="0"/>
    <x v="264"/>
    <x v="0"/>
    <n v="18"/>
    <n v="140"/>
    <n v="70"/>
    <n v="70"/>
    <n v="31.807600000000001"/>
    <x v="319"/>
    <x v="320"/>
    <x v="3"/>
    <x v="0"/>
    <n v="18"/>
    <x v="17"/>
  </r>
  <r>
    <x v="352"/>
    <x v="0"/>
    <s v="Ling"/>
    <x v="0"/>
    <x v="0"/>
    <x v="110"/>
    <x v="126"/>
    <x v="0"/>
    <x v="0"/>
    <m/>
    <x v="0"/>
    <x v="289"/>
    <x v="0"/>
    <n v="35"/>
    <n v="140"/>
    <n v="70"/>
    <n v="70"/>
    <n v="239.96940000000001"/>
    <x v="320"/>
    <x v="321"/>
    <x v="5"/>
    <x v="5"/>
    <n v="35"/>
    <x v="31"/>
  </r>
  <r>
    <x v="353"/>
    <x v="2"/>
    <s v="Burton"/>
    <x v="3"/>
    <x v="0"/>
    <x v="111"/>
    <x v="123"/>
    <x v="1"/>
    <x v="0"/>
    <m/>
    <x v="6"/>
    <x v="290"/>
    <x v="2"/>
    <n v="7"/>
    <n v="80"/>
    <n v="80"/>
    <n v="80"/>
    <n v="90"/>
    <x v="321"/>
    <x v="322"/>
    <x v="0"/>
    <x v="0"/>
    <n v="7"/>
    <x v="12"/>
  </r>
  <r>
    <x v="354"/>
    <x v="1"/>
    <s v="Lopez"/>
    <x v="2"/>
    <x v="0"/>
    <x v="111"/>
    <x v="105"/>
    <x v="1"/>
    <x v="0"/>
    <m/>
    <x v="1"/>
    <x v="3"/>
    <x v="0"/>
    <n v="21"/>
    <n v="80"/>
    <n v="20"/>
    <n v="20"/>
    <n v="16.25"/>
    <x v="3"/>
    <x v="3"/>
    <x v="0"/>
    <x v="0"/>
    <n v="21"/>
    <x v="22"/>
  </r>
  <r>
    <x v="355"/>
    <x v="2"/>
    <s v="Cartier"/>
    <x v="0"/>
    <x v="0"/>
    <x v="111"/>
    <x v="127"/>
    <x v="0"/>
    <x v="0"/>
    <m/>
    <x v="1"/>
    <x v="291"/>
    <x v="2"/>
    <n v="37"/>
    <n v="140"/>
    <n v="35"/>
    <n v="35"/>
    <n v="269.40269999999998"/>
    <x v="322"/>
    <x v="323"/>
    <x v="0"/>
    <x v="2"/>
    <n v="37"/>
    <x v="44"/>
  </r>
  <r>
    <x v="356"/>
    <x v="1"/>
    <s v="Lopez"/>
    <x v="2"/>
    <x v="0"/>
    <x v="112"/>
    <x v="112"/>
    <x v="1"/>
    <x v="0"/>
    <m/>
    <x v="1"/>
    <x v="292"/>
    <x v="0"/>
    <n v="19"/>
    <n v="80"/>
    <n v="20"/>
    <n v="20"/>
    <n v="33.497100000000003"/>
    <x v="323"/>
    <x v="324"/>
    <x v="1"/>
    <x v="5"/>
    <n v="19"/>
    <x v="25"/>
  </r>
  <r>
    <x v="357"/>
    <x v="2"/>
    <s v="Burton"/>
    <x v="0"/>
    <x v="0"/>
    <x v="113"/>
    <x v="122"/>
    <x v="1"/>
    <x v="0"/>
    <m/>
    <x v="1"/>
    <x v="293"/>
    <x v="0"/>
    <n v="11"/>
    <n v="80"/>
    <n v="20"/>
    <n v="20"/>
    <n v="305.46260000000001"/>
    <x v="324"/>
    <x v="325"/>
    <x v="2"/>
    <x v="5"/>
    <n v="11"/>
    <x v="32"/>
  </r>
  <r>
    <x v="358"/>
    <x v="1"/>
    <s v="Lopez"/>
    <x v="1"/>
    <x v="0"/>
    <x v="113"/>
    <x v="112"/>
    <x v="1"/>
    <x v="0"/>
    <m/>
    <x v="2"/>
    <x v="294"/>
    <x v="1"/>
    <n v="18"/>
    <n v="80"/>
    <n v="60"/>
    <n v="60"/>
    <n v="50.672400000000003"/>
    <x v="325"/>
    <x v="326"/>
    <x v="2"/>
    <x v="5"/>
    <n v="18"/>
    <x v="17"/>
  </r>
  <r>
    <x v="359"/>
    <x v="1"/>
    <s v="Lopez"/>
    <x v="1"/>
    <x v="0"/>
    <x v="113"/>
    <x v="105"/>
    <x v="1"/>
    <x v="0"/>
    <m/>
    <x v="0"/>
    <x v="295"/>
    <x v="1"/>
    <n v="19"/>
    <n v="80"/>
    <n v="40"/>
    <n v="40"/>
    <n v="45.63"/>
    <x v="326"/>
    <x v="327"/>
    <x v="2"/>
    <x v="0"/>
    <n v="19"/>
    <x v="25"/>
  </r>
  <r>
    <x v="360"/>
    <x v="4"/>
    <s v="Khan"/>
    <x v="1"/>
    <x v="0"/>
    <x v="113"/>
    <x v="128"/>
    <x v="1"/>
    <x v="0"/>
    <m/>
    <x v="6"/>
    <x v="36"/>
    <x v="2"/>
    <n v="27"/>
    <n v="80"/>
    <n v="80"/>
    <n v="80"/>
    <n v="42.66"/>
    <x v="327"/>
    <x v="328"/>
    <x v="2"/>
    <x v="3"/>
    <n v="27"/>
    <x v="47"/>
  </r>
  <r>
    <x v="361"/>
    <x v="2"/>
    <s v="Burton"/>
    <x v="0"/>
    <x v="0"/>
    <x v="113"/>
    <x v="129"/>
    <x v="1"/>
    <x v="0"/>
    <m/>
    <x v="1"/>
    <x v="99"/>
    <x v="1"/>
    <n v="41"/>
    <n v="80"/>
    <n v="20"/>
    <n v="20"/>
    <n v="38.698399999999999"/>
    <x v="328"/>
    <x v="329"/>
    <x v="2"/>
    <x v="3"/>
    <n v="41"/>
    <x v="41"/>
  </r>
  <r>
    <x v="362"/>
    <x v="2"/>
    <s v="Cartier"/>
    <x v="0"/>
    <x v="0"/>
    <x v="114"/>
    <x v="112"/>
    <x v="1"/>
    <x v="0"/>
    <m/>
    <x v="1"/>
    <x v="296"/>
    <x v="0"/>
    <n v="14"/>
    <n v="80"/>
    <n v="20"/>
    <n v="20"/>
    <n v="164.22120000000001"/>
    <x v="329"/>
    <x v="330"/>
    <x v="5"/>
    <x v="5"/>
    <n v="14"/>
    <x v="0"/>
  </r>
  <r>
    <x v="363"/>
    <x v="4"/>
    <s v="Khan"/>
    <x v="1"/>
    <x v="0"/>
    <x v="114"/>
    <x v="112"/>
    <x v="0"/>
    <x v="0"/>
    <m/>
    <x v="0"/>
    <x v="297"/>
    <x v="0"/>
    <n v="14"/>
    <n v="140"/>
    <n v="70"/>
    <n v="70"/>
    <n v="24.38"/>
    <x v="330"/>
    <x v="331"/>
    <x v="5"/>
    <x v="5"/>
    <n v="14"/>
    <x v="0"/>
  </r>
  <r>
    <x v="364"/>
    <x v="1"/>
    <s v="Lopez"/>
    <x v="0"/>
    <x v="0"/>
    <x v="114"/>
    <x v="128"/>
    <x v="1"/>
    <x v="0"/>
    <m/>
    <x v="1"/>
    <x v="298"/>
    <x v="1"/>
    <n v="23"/>
    <n v="80"/>
    <n v="20"/>
    <n v="20"/>
    <n v="267.94040000000001"/>
    <x v="331"/>
    <x v="332"/>
    <x v="5"/>
    <x v="3"/>
    <n v="23"/>
    <x v="23"/>
  </r>
  <r>
    <x v="365"/>
    <x v="8"/>
    <s v="Ling"/>
    <x v="0"/>
    <x v="0"/>
    <x v="114"/>
    <x v="119"/>
    <x v="0"/>
    <x v="0"/>
    <m/>
    <x v="0"/>
    <x v="299"/>
    <x v="0"/>
    <n v="43"/>
    <n v="140"/>
    <n v="70"/>
    <n v="70"/>
    <n v="175.8682"/>
    <x v="332"/>
    <x v="333"/>
    <x v="5"/>
    <x v="0"/>
    <n v="43"/>
    <x v="55"/>
  </r>
  <r>
    <x v="366"/>
    <x v="2"/>
    <s v="Cartier"/>
    <x v="2"/>
    <x v="0"/>
    <x v="114"/>
    <x v="130"/>
    <x v="1"/>
    <x v="1"/>
    <s v="Yes"/>
    <x v="1"/>
    <x v="300"/>
    <x v="3"/>
    <n v="50"/>
    <n v="80"/>
    <n v="20"/>
    <n v="0"/>
    <n v="0"/>
    <x v="333"/>
    <x v="303"/>
    <x v="5"/>
    <x v="0"/>
    <n v="50"/>
    <x v="9"/>
  </r>
  <r>
    <x v="367"/>
    <x v="0"/>
    <s v="Ling"/>
    <x v="0"/>
    <x v="0"/>
    <x v="114"/>
    <x v="131"/>
    <x v="0"/>
    <x v="1"/>
    <s v="Yes"/>
    <x v="6"/>
    <x v="301"/>
    <x v="3"/>
    <n v="59"/>
    <n v="140"/>
    <n v="140"/>
    <n v="0"/>
    <n v="0"/>
    <x v="334"/>
    <x v="303"/>
    <x v="5"/>
    <x v="2"/>
    <n v="59"/>
    <x v="78"/>
  </r>
  <r>
    <x v="368"/>
    <x v="3"/>
    <s v="Khan"/>
    <x v="0"/>
    <x v="0"/>
    <x v="115"/>
    <x v="111"/>
    <x v="1"/>
    <x v="0"/>
    <m/>
    <x v="14"/>
    <x v="302"/>
    <x v="0"/>
    <n v="7"/>
    <n v="80"/>
    <n v="100"/>
    <n v="100"/>
    <n v="340.70060000000001"/>
    <x v="335"/>
    <x v="334"/>
    <x v="0"/>
    <x v="0"/>
    <n v="7"/>
    <x v="12"/>
  </r>
  <r>
    <x v="369"/>
    <x v="3"/>
    <s v="Khan"/>
    <x v="1"/>
    <x v="1"/>
    <x v="115"/>
    <x v="125"/>
    <x v="1"/>
    <x v="0"/>
    <m/>
    <x v="2"/>
    <x v="303"/>
    <x v="1"/>
    <n v="8"/>
    <n v="80"/>
    <n v="60"/>
    <n v="60"/>
    <n v="22.84"/>
    <x v="336"/>
    <x v="335"/>
    <x v="0"/>
    <x v="3"/>
    <n v="8"/>
    <x v="39"/>
  </r>
  <r>
    <x v="370"/>
    <x v="1"/>
    <s v="Lopez"/>
    <x v="1"/>
    <x v="0"/>
    <x v="115"/>
    <x v="106"/>
    <x v="1"/>
    <x v="0"/>
    <m/>
    <x v="0"/>
    <x v="304"/>
    <x v="0"/>
    <n v="9"/>
    <n v="80"/>
    <n v="40"/>
    <n v="40"/>
    <n v="3.5750000000000002"/>
    <x v="337"/>
    <x v="336"/>
    <x v="0"/>
    <x v="2"/>
    <n v="9"/>
    <x v="13"/>
  </r>
  <r>
    <x v="371"/>
    <x v="1"/>
    <s v="Lopez"/>
    <x v="0"/>
    <x v="0"/>
    <x v="115"/>
    <x v="106"/>
    <x v="1"/>
    <x v="0"/>
    <m/>
    <x v="1"/>
    <x v="3"/>
    <x v="0"/>
    <n v="9"/>
    <n v="80"/>
    <n v="20"/>
    <n v="20"/>
    <n v="16.25"/>
    <x v="3"/>
    <x v="3"/>
    <x v="0"/>
    <x v="2"/>
    <n v="9"/>
    <x v="13"/>
  </r>
  <r>
    <x v="372"/>
    <x v="2"/>
    <s v="Burton"/>
    <x v="1"/>
    <x v="0"/>
    <x v="115"/>
    <x v="103"/>
    <x v="1"/>
    <x v="0"/>
    <m/>
    <x v="2"/>
    <x v="66"/>
    <x v="1"/>
    <n v="18"/>
    <n v="80"/>
    <n v="60"/>
    <n v="60"/>
    <n v="19.196999999999999"/>
    <x v="338"/>
    <x v="337"/>
    <x v="0"/>
    <x v="4"/>
    <n v="18"/>
    <x v="17"/>
  </r>
  <r>
    <x v="373"/>
    <x v="5"/>
    <s v="Cartier"/>
    <x v="2"/>
    <x v="0"/>
    <x v="115"/>
    <x v="105"/>
    <x v="1"/>
    <x v="0"/>
    <m/>
    <x v="1"/>
    <x v="131"/>
    <x v="1"/>
    <n v="14"/>
    <n v="80"/>
    <n v="20"/>
    <n v="20"/>
    <n v="73.508899999999997"/>
    <x v="339"/>
    <x v="338"/>
    <x v="0"/>
    <x v="0"/>
    <n v="14"/>
    <x v="0"/>
  </r>
  <r>
    <x v="374"/>
    <x v="2"/>
    <s v="Burton"/>
    <x v="0"/>
    <x v="0"/>
    <x v="115"/>
    <x v="102"/>
    <x v="1"/>
    <x v="0"/>
    <m/>
    <x v="1"/>
    <x v="39"/>
    <x v="1"/>
    <n v="21"/>
    <n v="80"/>
    <n v="20"/>
    <n v="20"/>
    <n v="144"/>
    <x v="47"/>
    <x v="47"/>
    <x v="0"/>
    <x v="0"/>
    <n v="21"/>
    <x v="22"/>
  </r>
  <r>
    <x v="375"/>
    <x v="5"/>
    <s v="Burton"/>
    <x v="4"/>
    <x v="0"/>
    <x v="115"/>
    <x v="102"/>
    <x v="1"/>
    <x v="0"/>
    <s v="Yes"/>
    <x v="8"/>
    <x v="305"/>
    <x v="2"/>
    <n v="21"/>
    <n v="80"/>
    <n v="160"/>
    <n v="160"/>
    <n v="0"/>
    <x v="340"/>
    <x v="27"/>
    <x v="0"/>
    <x v="0"/>
    <n v="21"/>
    <x v="22"/>
  </r>
  <r>
    <x v="376"/>
    <x v="2"/>
    <s v="Burton"/>
    <x v="0"/>
    <x v="1"/>
    <x v="116"/>
    <x v="111"/>
    <x v="0"/>
    <x v="0"/>
    <m/>
    <x v="1"/>
    <x v="306"/>
    <x v="2"/>
    <n v="6"/>
    <n v="140"/>
    <n v="35"/>
    <n v="35"/>
    <n v="41.153799999999997"/>
    <x v="341"/>
    <x v="339"/>
    <x v="1"/>
    <x v="0"/>
    <n v="6"/>
    <x v="60"/>
  </r>
  <r>
    <x v="377"/>
    <x v="8"/>
    <s v="Ling"/>
    <x v="1"/>
    <x v="0"/>
    <x v="116"/>
    <x v="132"/>
    <x v="0"/>
    <x v="0"/>
    <m/>
    <x v="0"/>
    <x v="307"/>
    <x v="2"/>
    <n v="34"/>
    <n v="140"/>
    <n v="70"/>
    <n v="70"/>
    <n v="76.9499"/>
    <x v="342"/>
    <x v="340"/>
    <x v="1"/>
    <x v="0"/>
    <n v="34"/>
    <x v="5"/>
  </r>
  <r>
    <x v="378"/>
    <x v="4"/>
    <s v="Khan"/>
    <x v="0"/>
    <x v="0"/>
    <x v="116"/>
    <x v="133"/>
    <x v="1"/>
    <x v="0"/>
    <m/>
    <x v="0"/>
    <x v="308"/>
    <x v="1"/>
    <n v="54"/>
    <n v="80"/>
    <n v="40"/>
    <n v="40"/>
    <n v="25.24"/>
    <x v="343"/>
    <x v="341"/>
    <x v="1"/>
    <x v="5"/>
    <n v="54"/>
    <x v="34"/>
  </r>
  <r>
    <x v="379"/>
    <x v="3"/>
    <s v="Burton"/>
    <x v="0"/>
    <x v="1"/>
    <x v="116"/>
    <x v="100"/>
    <x v="0"/>
    <x v="0"/>
    <m/>
    <x v="2"/>
    <x v="309"/>
    <x v="2"/>
    <n v="71"/>
    <n v="140"/>
    <n v="105"/>
    <n v="105"/>
    <n v="572.62689999999998"/>
    <x v="344"/>
    <x v="342"/>
    <x v="1"/>
    <x v="2"/>
    <n v="71"/>
    <x v="79"/>
  </r>
  <r>
    <x v="380"/>
    <x v="1"/>
    <s v="Burton"/>
    <x v="1"/>
    <x v="0"/>
    <x v="116"/>
    <x v="134"/>
    <x v="0"/>
    <x v="0"/>
    <m/>
    <x v="14"/>
    <x v="310"/>
    <x v="0"/>
    <n v="131"/>
    <n v="140"/>
    <n v="175"/>
    <n v="175"/>
    <n v="361.90370000000001"/>
    <x v="345"/>
    <x v="343"/>
    <x v="1"/>
    <x v="5"/>
    <n v="131"/>
    <x v="80"/>
  </r>
  <r>
    <x v="381"/>
    <x v="3"/>
    <s v="Cartier"/>
    <x v="0"/>
    <x v="0"/>
    <x v="117"/>
    <x v="122"/>
    <x v="1"/>
    <x v="0"/>
    <m/>
    <x v="1"/>
    <x v="311"/>
    <x v="0"/>
    <n v="4"/>
    <n v="80"/>
    <n v="20"/>
    <n v="20"/>
    <n v="110.2272"/>
    <x v="346"/>
    <x v="344"/>
    <x v="2"/>
    <x v="5"/>
    <n v="4"/>
    <x v="18"/>
  </r>
  <r>
    <x v="382"/>
    <x v="1"/>
    <s v="Lopez"/>
    <x v="0"/>
    <x v="0"/>
    <x v="117"/>
    <x v="112"/>
    <x v="1"/>
    <x v="0"/>
    <m/>
    <x v="1"/>
    <x v="312"/>
    <x v="0"/>
    <n v="11"/>
    <n v="80"/>
    <n v="20"/>
    <n v="20"/>
    <n v="33.910499999999999"/>
    <x v="347"/>
    <x v="345"/>
    <x v="2"/>
    <x v="5"/>
    <n v="11"/>
    <x v="32"/>
  </r>
  <r>
    <x v="383"/>
    <x v="0"/>
    <s v="Ling"/>
    <x v="0"/>
    <x v="0"/>
    <x v="117"/>
    <x v="128"/>
    <x v="0"/>
    <x v="0"/>
    <m/>
    <x v="1"/>
    <x v="313"/>
    <x v="0"/>
    <n v="20"/>
    <n v="140"/>
    <n v="35"/>
    <n v="35"/>
    <n v="19"/>
    <x v="348"/>
    <x v="346"/>
    <x v="2"/>
    <x v="3"/>
    <n v="20"/>
    <x v="7"/>
  </r>
  <r>
    <x v="384"/>
    <x v="4"/>
    <s v="Khan"/>
    <x v="4"/>
    <x v="0"/>
    <x v="117"/>
    <x v="128"/>
    <x v="1"/>
    <x v="0"/>
    <m/>
    <x v="14"/>
    <x v="314"/>
    <x v="1"/>
    <n v="20"/>
    <n v="80"/>
    <n v="100"/>
    <n v="100"/>
    <n v="294.77999999999997"/>
    <x v="349"/>
    <x v="347"/>
    <x v="2"/>
    <x v="3"/>
    <n v="20"/>
    <x v="7"/>
  </r>
  <r>
    <x v="385"/>
    <x v="8"/>
    <s v="Ling"/>
    <x v="0"/>
    <x v="0"/>
    <x v="117"/>
    <x v="133"/>
    <x v="0"/>
    <x v="0"/>
    <m/>
    <x v="1"/>
    <x v="257"/>
    <x v="0"/>
    <n v="53"/>
    <n v="140"/>
    <n v="35"/>
    <n v="35"/>
    <n v="83.231700000000004"/>
    <x v="350"/>
    <x v="348"/>
    <x v="2"/>
    <x v="5"/>
    <n v="53"/>
    <x v="42"/>
  </r>
  <r>
    <x v="386"/>
    <x v="1"/>
    <s v="Lopez"/>
    <x v="0"/>
    <x v="0"/>
    <x v="118"/>
    <x v="105"/>
    <x v="1"/>
    <x v="0"/>
    <m/>
    <x v="2"/>
    <x v="315"/>
    <x v="0"/>
    <n v="8"/>
    <n v="80"/>
    <n v="60"/>
    <n v="60"/>
    <n v="103.0842"/>
    <x v="351"/>
    <x v="349"/>
    <x v="5"/>
    <x v="0"/>
    <n v="8"/>
    <x v="39"/>
  </r>
  <r>
    <x v="387"/>
    <x v="2"/>
    <s v="Cartier"/>
    <x v="1"/>
    <x v="0"/>
    <x v="118"/>
    <x v="105"/>
    <x v="0"/>
    <x v="0"/>
    <m/>
    <x v="0"/>
    <x v="316"/>
    <x v="2"/>
    <n v="8"/>
    <n v="140"/>
    <n v="70"/>
    <n v="70"/>
    <n v="144.30529999999999"/>
    <x v="352"/>
    <x v="350"/>
    <x v="5"/>
    <x v="0"/>
    <n v="8"/>
    <x v="39"/>
  </r>
  <r>
    <x v="388"/>
    <x v="0"/>
    <s v="Ling"/>
    <x v="0"/>
    <x v="0"/>
    <x v="118"/>
    <x v="135"/>
    <x v="0"/>
    <x v="0"/>
    <m/>
    <x v="1"/>
    <x v="197"/>
    <x v="0"/>
    <n v="17"/>
    <n v="140"/>
    <n v="35"/>
    <n v="35"/>
    <n v="39"/>
    <x v="353"/>
    <x v="351"/>
    <x v="5"/>
    <x v="2"/>
    <n v="17"/>
    <x v="11"/>
  </r>
  <r>
    <x v="389"/>
    <x v="2"/>
    <s v="Burton"/>
    <x v="4"/>
    <x v="0"/>
    <x v="118"/>
    <x v="136"/>
    <x v="0"/>
    <x v="0"/>
    <m/>
    <x v="10"/>
    <x v="317"/>
    <x v="2"/>
    <n v="19"/>
    <n v="140"/>
    <n v="350"/>
    <n v="350"/>
    <n v="224"/>
    <x v="354"/>
    <x v="352"/>
    <x v="5"/>
    <x v="4"/>
    <n v="19"/>
    <x v="25"/>
  </r>
  <r>
    <x v="390"/>
    <x v="1"/>
    <s v="Lopez"/>
    <x v="0"/>
    <x v="0"/>
    <x v="118"/>
    <x v="137"/>
    <x v="1"/>
    <x v="0"/>
    <m/>
    <x v="0"/>
    <x v="318"/>
    <x v="0"/>
    <n v="96"/>
    <n v="80"/>
    <n v="40"/>
    <n v="40"/>
    <n v="475.54"/>
    <x v="355"/>
    <x v="353"/>
    <x v="5"/>
    <x v="4"/>
    <n v="96"/>
    <x v="48"/>
  </r>
  <r>
    <x v="391"/>
    <x v="2"/>
    <s v="Khan"/>
    <x v="0"/>
    <x v="0"/>
    <x v="119"/>
    <x v="105"/>
    <x v="1"/>
    <x v="0"/>
    <m/>
    <x v="6"/>
    <x v="319"/>
    <x v="2"/>
    <n v="7"/>
    <n v="80"/>
    <n v="80"/>
    <n v="80"/>
    <n v="46.036799999999999"/>
    <x v="356"/>
    <x v="354"/>
    <x v="0"/>
    <x v="0"/>
    <n v="7"/>
    <x v="12"/>
  </r>
  <r>
    <x v="392"/>
    <x v="1"/>
    <s v="Lopez"/>
    <x v="0"/>
    <x v="0"/>
    <x v="119"/>
    <x v="105"/>
    <x v="1"/>
    <x v="0"/>
    <m/>
    <x v="2"/>
    <x v="320"/>
    <x v="0"/>
    <n v="7"/>
    <n v="80"/>
    <n v="60"/>
    <n v="60"/>
    <n v="294.5514"/>
    <x v="357"/>
    <x v="355"/>
    <x v="0"/>
    <x v="0"/>
    <n v="7"/>
    <x v="12"/>
  </r>
  <r>
    <x v="393"/>
    <x v="4"/>
    <s v="Khan"/>
    <x v="1"/>
    <x v="0"/>
    <x v="119"/>
    <x v="108"/>
    <x v="0"/>
    <x v="0"/>
    <m/>
    <x v="6"/>
    <x v="118"/>
    <x v="1"/>
    <n v="77"/>
    <n v="140"/>
    <n v="140"/>
    <n v="140"/>
    <n v="28.5"/>
    <x v="358"/>
    <x v="356"/>
    <x v="0"/>
    <x v="0"/>
    <n v="77"/>
    <x v="81"/>
  </r>
  <r>
    <x v="394"/>
    <x v="8"/>
    <s v="Ling"/>
    <x v="4"/>
    <x v="0"/>
    <x v="120"/>
    <x v="138"/>
    <x v="0"/>
    <x v="0"/>
    <m/>
    <x v="3"/>
    <x v="321"/>
    <x v="0"/>
    <n v="2"/>
    <n v="140"/>
    <n v="210"/>
    <n v="210"/>
    <n v="50"/>
    <x v="123"/>
    <x v="124"/>
    <x v="1"/>
    <x v="1"/>
    <n v="2"/>
    <x v="35"/>
  </r>
  <r>
    <x v="395"/>
    <x v="5"/>
    <s v="Khan"/>
    <x v="0"/>
    <x v="0"/>
    <x v="120"/>
    <x v="125"/>
    <x v="1"/>
    <x v="0"/>
    <m/>
    <x v="0"/>
    <x v="322"/>
    <x v="0"/>
    <n v="0"/>
    <n v="80"/>
    <n v="40"/>
    <n v="40"/>
    <n v="10"/>
    <x v="103"/>
    <x v="103"/>
    <x v="1"/>
    <x v="3"/>
    <n v="0"/>
    <x v="73"/>
  </r>
  <r>
    <x v="396"/>
    <x v="0"/>
    <s v="Ling"/>
    <x v="4"/>
    <x v="1"/>
    <x v="120"/>
    <x v="139"/>
    <x v="0"/>
    <x v="0"/>
    <m/>
    <x v="3"/>
    <x v="323"/>
    <x v="0"/>
    <n v="7"/>
    <n v="140"/>
    <n v="210"/>
    <n v="210"/>
    <n v="29.33"/>
    <x v="359"/>
    <x v="357"/>
    <x v="1"/>
    <x v="3"/>
    <n v="7"/>
    <x v="12"/>
  </r>
  <r>
    <x v="397"/>
    <x v="1"/>
    <s v="Burton"/>
    <x v="0"/>
    <x v="1"/>
    <x v="120"/>
    <x v="139"/>
    <x v="1"/>
    <x v="0"/>
    <s v="Yes"/>
    <x v="1"/>
    <x v="66"/>
    <x v="2"/>
    <n v="7"/>
    <n v="80"/>
    <n v="20"/>
    <n v="20"/>
    <n v="0"/>
    <x v="71"/>
    <x v="358"/>
    <x v="1"/>
    <x v="3"/>
    <n v="7"/>
    <x v="12"/>
  </r>
  <r>
    <x v="398"/>
    <x v="4"/>
    <s v="Khan"/>
    <x v="1"/>
    <x v="0"/>
    <x v="120"/>
    <x v="139"/>
    <x v="0"/>
    <x v="0"/>
    <m/>
    <x v="0"/>
    <x v="324"/>
    <x v="2"/>
    <n v="7"/>
    <n v="140"/>
    <n v="70"/>
    <n v="70"/>
    <n v="24.186499999999999"/>
    <x v="360"/>
    <x v="359"/>
    <x v="1"/>
    <x v="3"/>
    <n v="7"/>
    <x v="12"/>
  </r>
  <r>
    <x v="399"/>
    <x v="8"/>
    <s v="Ling"/>
    <x v="0"/>
    <x v="0"/>
    <x v="120"/>
    <x v="107"/>
    <x v="0"/>
    <x v="0"/>
    <m/>
    <x v="0"/>
    <x v="325"/>
    <x v="0"/>
    <n v="8"/>
    <n v="140"/>
    <n v="70"/>
    <n v="70"/>
    <n v="159"/>
    <x v="361"/>
    <x v="360"/>
    <x v="1"/>
    <x v="2"/>
    <n v="8"/>
    <x v="39"/>
  </r>
  <r>
    <x v="400"/>
    <x v="5"/>
    <s v="Burton"/>
    <x v="0"/>
    <x v="0"/>
    <x v="120"/>
    <x v="128"/>
    <x v="0"/>
    <x v="0"/>
    <s v="Yes"/>
    <x v="0"/>
    <x v="326"/>
    <x v="2"/>
    <n v="14"/>
    <n v="140"/>
    <n v="70"/>
    <n v="70"/>
    <n v="0"/>
    <x v="362"/>
    <x v="46"/>
    <x v="1"/>
    <x v="3"/>
    <n v="14"/>
    <x v="0"/>
  </r>
  <r>
    <x v="401"/>
    <x v="0"/>
    <s v="Ling"/>
    <x v="0"/>
    <x v="0"/>
    <x v="120"/>
    <x v="121"/>
    <x v="1"/>
    <x v="0"/>
    <m/>
    <x v="2"/>
    <x v="327"/>
    <x v="0"/>
    <n v="29"/>
    <n v="80"/>
    <n v="60"/>
    <n v="60"/>
    <n v="58.361699999999999"/>
    <x v="363"/>
    <x v="361"/>
    <x v="1"/>
    <x v="2"/>
    <n v="29"/>
    <x v="4"/>
  </r>
  <r>
    <x v="402"/>
    <x v="5"/>
    <s v="Burton"/>
    <x v="3"/>
    <x v="0"/>
    <x v="120"/>
    <x v="130"/>
    <x v="1"/>
    <x v="0"/>
    <s v="Yes"/>
    <x v="5"/>
    <x v="328"/>
    <x v="2"/>
    <n v="41"/>
    <n v="80"/>
    <n v="140"/>
    <n v="140"/>
    <n v="0"/>
    <x v="364"/>
    <x v="2"/>
    <x v="1"/>
    <x v="0"/>
    <n v="41"/>
    <x v="41"/>
  </r>
  <r>
    <x v="403"/>
    <x v="8"/>
    <s v="Ling"/>
    <x v="3"/>
    <x v="0"/>
    <x v="120"/>
    <x v="140"/>
    <x v="0"/>
    <x v="1"/>
    <s v="Yes"/>
    <x v="8"/>
    <x v="329"/>
    <x v="3"/>
    <n v="42"/>
    <n v="140"/>
    <n v="280"/>
    <n v="0"/>
    <n v="0"/>
    <x v="365"/>
    <x v="303"/>
    <x v="1"/>
    <x v="3"/>
    <n v="42"/>
    <x v="33"/>
  </r>
  <r>
    <x v="404"/>
    <x v="5"/>
    <s v="Burton"/>
    <x v="1"/>
    <x v="0"/>
    <x v="121"/>
    <x v="106"/>
    <x v="0"/>
    <x v="0"/>
    <m/>
    <x v="2"/>
    <x v="330"/>
    <x v="0"/>
    <n v="0"/>
    <n v="140"/>
    <n v="105"/>
    <n v="105"/>
    <n v="125.7273"/>
    <x v="366"/>
    <x v="362"/>
    <x v="2"/>
    <x v="2"/>
    <n v="0"/>
    <x v="73"/>
  </r>
  <r>
    <x v="405"/>
    <x v="3"/>
    <s v="Khan"/>
    <x v="0"/>
    <x v="1"/>
    <x v="121"/>
    <x v="141"/>
    <x v="1"/>
    <x v="0"/>
    <m/>
    <x v="1"/>
    <x v="17"/>
    <x v="2"/>
    <n v="82"/>
    <n v="80"/>
    <n v="20"/>
    <n v="20"/>
    <n v="204.28399999999999"/>
    <x v="367"/>
    <x v="363"/>
    <x v="2"/>
    <x v="0"/>
    <n v="82"/>
    <x v="82"/>
  </r>
  <r>
    <x v="406"/>
    <x v="2"/>
    <s v="Cartier"/>
    <x v="2"/>
    <x v="0"/>
    <x v="121"/>
    <x v="142"/>
    <x v="1"/>
    <x v="0"/>
    <m/>
    <x v="1"/>
    <x v="2"/>
    <x v="0"/>
    <n v="128"/>
    <n v="80"/>
    <n v="20"/>
    <n v="20"/>
    <n v="120"/>
    <x v="2"/>
    <x v="2"/>
    <x v="2"/>
    <x v="4"/>
    <n v="128"/>
    <x v="83"/>
  </r>
  <r>
    <x v="407"/>
    <x v="0"/>
    <s v="Ling"/>
    <x v="0"/>
    <x v="0"/>
    <x v="122"/>
    <x v="136"/>
    <x v="0"/>
    <x v="0"/>
    <m/>
    <x v="6"/>
    <x v="331"/>
    <x v="0"/>
    <n v="12"/>
    <n v="140"/>
    <n v="140"/>
    <n v="140"/>
    <n v="203"/>
    <x v="368"/>
    <x v="364"/>
    <x v="5"/>
    <x v="4"/>
    <n v="12"/>
    <x v="19"/>
  </r>
  <r>
    <x v="408"/>
    <x v="8"/>
    <s v="Ling"/>
    <x v="0"/>
    <x v="0"/>
    <x v="122"/>
    <x v="102"/>
    <x v="0"/>
    <x v="1"/>
    <s v="Yes"/>
    <x v="2"/>
    <x v="332"/>
    <x v="3"/>
    <n v="8"/>
    <n v="140"/>
    <n v="105"/>
    <n v="0"/>
    <n v="0"/>
    <x v="369"/>
    <x v="303"/>
    <x v="5"/>
    <x v="0"/>
    <n v="8"/>
    <x v="39"/>
  </r>
  <r>
    <x v="409"/>
    <x v="3"/>
    <s v="Cartier"/>
    <x v="4"/>
    <x v="0"/>
    <x v="122"/>
    <x v="128"/>
    <x v="0"/>
    <x v="0"/>
    <m/>
    <x v="4"/>
    <x v="333"/>
    <x v="0"/>
    <n v="9"/>
    <n v="140"/>
    <n v="665"/>
    <n v="665"/>
    <n v="56.4"/>
    <x v="370"/>
    <x v="365"/>
    <x v="5"/>
    <x v="3"/>
    <n v="9"/>
    <x v="13"/>
  </r>
  <r>
    <x v="410"/>
    <x v="0"/>
    <s v="Ling"/>
    <x v="4"/>
    <x v="0"/>
    <x v="122"/>
    <x v="126"/>
    <x v="0"/>
    <x v="0"/>
    <s v="Yes"/>
    <x v="6"/>
    <x v="244"/>
    <x v="2"/>
    <n v="14"/>
    <n v="140"/>
    <n v="140"/>
    <n v="140"/>
    <n v="0"/>
    <x v="106"/>
    <x v="2"/>
    <x v="5"/>
    <x v="5"/>
    <n v="14"/>
    <x v="0"/>
  </r>
  <r>
    <x v="411"/>
    <x v="0"/>
    <s v="Ling"/>
    <x v="0"/>
    <x v="0"/>
    <x v="122"/>
    <x v="115"/>
    <x v="1"/>
    <x v="0"/>
    <m/>
    <x v="2"/>
    <x v="29"/>
    <x v="0"/>
    <n v="16"/>
    <n v="80"/>
    <n v="60"/>
    <n v="60"/>
    <n v="21.33"/>
    <x v="371"/>
    <x v="366"/>
    <x v="5"/>
    <x v="3"/>
    <n v="16"/>
    <x v="2"/>
  </r>
  <r>
    <x v="412"/>
    <x v="0"/>
    <s v="Ling"/>
    <x v="2"/>
    <x v="0"/>
    <x v="122"/>
    <x v="143"/>
    <x v="1"/>
    <x v="0"/>
    <m/>
    <x v="1"/>
    <x v="17"/>
    <x v="0"/>
    <n v="15"/>
    <n v="80"/>
    <n v="20"/>
    <n v="20"/>
    <n v="204.28399999999999"/>
    <x v="367"/>
    <x v="363"/>
    <x v="5"/>
    <x v="0"/>
    <n v="15"/>
    <x v="16"/>
  </r>
  <r>
    <x v="413"/>
    <x v="2"/>
    <s v="Burton"/>
    <x v="3"/>
    <x v="0"/>
    <x v="122"/>
    <x v="129"/>
    <x v="1"/>
    <x v="0"/>
    <s v="Yes"/>
    <x v="3"/>
    <x v="334"/>
    <x v="2"/>
    <n v="23"/>
    <n v="80"/>
    <n v="120"/>
    <n v="120"/>
    <n v="0"/>
    <x v="372"/>
    <x v="367"/>
    <x v="5"/>
    <x v="3"/>
    <n v="23"/>
    <x v="23"/>
  </r>
  <r>
    <x v="414"/>
    <x v="3"/>
    <s v="Cartier"/>
    <x v="2"/>
    <x v="1"/>
    <x v="122"/>
    <x v="144"/>
    <x v="1"/>
    <x v="0"/>
    <m/>
    <x v="1"/>
    <x v="335"/>
    <x v="0"/>
    <n v="35"/>
    <n v="80"/>
    <n v="20"/>
    <n v="20"/>
    <n v="23.401"/>
    <x v="373"/>
    <x v="368"/>
    <x v="5"/>
    <x v="5"/>
    <n v="35"/>
    <x v="31"/>
  </r>
  <r>
    <x v="415"/>
    <x v="2"/>
    <s v="Ling"/>
    <x v="3"/>
    <x v="0"/>
    <x v="122"/>
    <x v="145"/>
    <x v="0"/>
    <x v="1"/>
    <s v="Yes"/>
    <x v="7"/>
    <x v="336"/>
    <x v="3"/>
    <n v="54"/>
    <n v="140"/>
    <n v="315"/>
    <n v="0"/>
    <n v="0"/>
    <x v="374"/>
    <x v="303"/>
    <x v="5"/>
    <x v="4"/>
    <n v="54"/>
    <x v="34"/>
  </r>
  <r>
    <x v="416"/>
    <x v="4"/>
    <s v="Khan"/>
    <x v="1"/>
    <x v="0"/>
    <x v="123"/>
    <x v="139"/>
    <x v="1"/>
    <x v="0"/>
    <m/>
    <x v="0"/>
    <x v="337"/>
    <x v="1"/>
    <n v="1"/>
    <n v="80"/>
    <n v="40"/>
    <n v="40"/>
    <n v="18"/>
    <x v="375"/>
    <x v="369"/>
    <x v="0"/>
    <x v="3"/>
    <n v="1"/>
    <x v="50"/>
  </r>
  <r>
    <x v="417"/>
    <x v="5"/>
    <s v="Cartier"/>
    <x v="0"/>
    <x v="1"/>
    <x v="123"/>
    <x v="135"/>
    <x v="1"/>
    <x v="0"/>
    <m/>
    <x v="1"/>
    <x v="338"/>
    <x v="2"/>
    <n v="9"/>
    <n v="80"/>
    <n v="20"/>
    <n v="20"/>
    <n v="134.84690000000001"/>
    <x v="376"/>
    <x v="370"/>
    <x v="0"/>
    <x v="2"/>
    <n v="9"/>
    <x v="13"/>
  </r>
  <r>
    <x v="418"/>
    <x v="3"/>
    <s v="Cartier"/>
    <x v="0"/>
    <x v="1"/>
    <x v="123"/>
    <x v="102"/>
    <x v="1"/>
    <x v="0"/>
    <m/>
    <x v="0"/>
    <x v="339"/>
    <x v="0"/>
    <n v="7"/>
    <n v="80"/>
    <n v="40"/>
    <n v="40"/>
    <n v="61.259"/>
    <x v="377"/>
    <x v="371"/>
    <x v="0"/>
    <x v="0"/>
    <n v="7"/>
    <x v="12"/>
  </r>
  <r>
    <x v="419"/>
    <x v="2"/>
    <s v="Burton"/>
    <x v="1"/>
    <x v="0"/>
    <x v="123"/>
    <x v="146"/>
    <x v="0"/>
    <x v="0"/>
    <m/>
    <x v="19"/>
    <x v="340"/>
    <x v="0"/>
    <n v="17"/>
    <n v="140"/>
    <n v="630"/>
    <n v="630"/>
    <n v="658.67510000000004"/>
    <x v="378"/>
    <x v="372"/>
    <x v="0"/>
    <x v="1"/>
    <n v="17"/>
    <x v="11"/>
  </r>
  <r>
    <x v="420"/>
    <x v="2"/>
    <s v="Burton"/>
    <x v="3"/>
    <x v="0"/>
    <x v="123"/>
    <x v="147"/>
    <x v="0"/>
    <x v="0"/>
    <m/>
    <x v="20"/>
    <x v="341"/>
    <x v="0"/>
    <n v="18"/>
    <n v="140"/>
    <n v="1120"/>
    <n v="1120"/>
    <n v="1468.5196000000001"/>
    <x v="379"/>
    <x v="373"/>
    <x v="0"/>
    <x v="4"/>
    <n v="18"/>
    <x v="17"/>
  </r>
  <r>
    <x v="421"/>
    <x v="1"/>
    <s v="Lopez"/>
    <x v="1"/>
    <x v="0"/>
    <x v="123"/>
    <x v="115"/>
    <x v="1"/>
    <x v="0"/>
    <m/>
    <x v="2"/>
    <x v="342"/>
    <x v="0"/>
    <n v="15"/>
    <n v="80"/>
    <n v="60"/>
    <n v="60"/>
    <n v="82.586500000000001"/>
    <x v="380"/>
    <x v="374"/>
    <x v="0"/>
    <x v="3"/>
    <n v="15"/>
    <x v="16"/>
  </r>
  <r>
    <x v="422"/>
    <x v="7"/>
    <s v="Ling"/>
    <x v="4"/>
    <x v="0"/>
    <x v="123"/>
    <x v="148"/>
    <x v="0"/>
    <x v="0"/>
    <s v="Yes"/>
    <x v="11"/>
    <x v="343"/>
    <x v="2"/>
    <n v="31"/>
    <n v="140"/>
    <n v="385"/>
    <n v="385"/>
    <n v="0"/>
    <x v="381"/>
    <x v="375"/>
    <x v="0"/>
    <x v="1"/>
    <n v="31"/>
    <x v="30"/>
  </r>
  <r>
    <x v="423"/>
    <x v="5"/>
    <s v="Khan"/>
    <x v="0"/>
    <x v="0"/>
    <x v="123"/>
    <x v="149"/>
    <x v="1"/>
    <x v="0"/>
    <m/>
    <x v="1"/>
    <x v="344"/>
    <x v="2"/>
    <n v="51"/>
    <n v="80"/>
    <n v="20"/>
    <n v="20"/>
    <n v="72.061000000000007"/>
    <x v="382"/>
    <x v="376"/>
    <x v="0"/>
    <x v="2"/>
    <n v="51"/>
    <x v="49"/>
  </r>
  <r>
    <x v="424"/>
    <x v="7"/>
    <s v="Burton"/>
    <x v="0"/>
    <x v="0"/>
    <x v="124"/>
    <x v="150"/>
    <x v="1"/>
    <x v="0"/>
    <m/>
    <x v="0"/>
    <x v="345"/>
    <x v="0"/>
    <n v="24"/>
    <n v="80"/>
    <n v="40"/>
    <n v="40"/>
    <n v="48.990699999999997"/>
    <x v="383"/>
    <x v="377"/>
    <x v="1"/>
    <x v="4"/>
    <n v="24"/>
    <x v="43"/>
  </r>
  <r>
    <x v="425"/>
    <x v="0"/>
    <s v="Ling"/>
    <x v="2"/>
    <x v="0"/>
    <x v="124"/>
    <x v="150"/>
    <x v="1"/>
    <x v="0"/>
    <m/>
    <x v="1"/>
    <x v="346"/>
    <x v="0"/>
    <n v="24"/>
    <n v="80"/>
    <n v="20"/>
    <n v="20"/>
    <n v="15.401"/>
    <x v="384"/>
    <x v="378"/>
    <x v="1"/>
    <x v="4"/>
    <n v="24"/>
    <x v="43"/>
  </r>
  <r>
    <x v="426"/>
    <x v="8"/>
    <s v="Khan"/>
    <x v="1"/>
    <x v="0"/>
    <x v="125"/>
    <x v="149"/>
    <x v="1"/>
    <x v="0"/>
    <m/>
    <x v="2"/>
    <x v="347"/>
    <x v="2"/>
    <n v="48"/>
    <n v="80"/>
    <n v="60"/>
    <n v="60"/>
    <n v="204.10079999999999"/>
    <x v="385"/>
    <x v="379"/>
    <x v="3"/>
    <x v="2"/>
    <n v="48"/>
    <x v="84"/>
  </r>
  <r>
    <x v="427"/>
    <x v="0"/>
    <s v="Ling"/>
    <x v="0"/>
    <x v="0"/>
    <x v="126"/>
    <x v="150"/>
    <x v="1"/>
    <x v="0"/>
    <m/>
    <x v="1"/>
    <x v="348"/>
    <x v="0"/>
    <n v="21"/>
    <n v="80"/>
    <n v="20"/>
    <n v="20"/>
    <n v="12.63"/>
    <x v="386"/>
    <x v="380"/>
    <x v="4"/>
    <x v="4"/>
    <n v="21"/>
    <x v="22"/>
  </r>
  <r>
    <x v="428"/>
    <x v="7"/>
    <s v="Ling"/>
    <x v="0"/>
    <x v="0"/>
    <x v="126"/>
    <x v="119"/>
    <x v="1"/>
    <x v="0"/>
    <m/>
    <x v="1"/>
    <x v="349"/>
    <x v="1"/>
    <n v="24"/>
    <n v="80"/>
    <n v="20"/>
    <n v="20"/>
    <n v="15.24"/>
    <x v="387"/>
    <x v="381"/>
    <x v="4"/>
    <x v="0"/>
    <n v="24"/>
    <x v="43"/>
  </r>
  <r>
    <x v="429"/>
    <x v="4"/>
    <s v="Khan"/>
    <x v="0"/>
    <x v="0"/>
    <x v="127"/>
    <x v="115"/>
    <x v="1"/>
    <x v="1"/>
    <s v="Yes"/>
    <x v="0"/>
    <x v="321"/>
    <x v="3"/>
    <n v="9"/>
    <n v="80"/>
    <n v="40"/>
    <n v="0"/>
    <n v="0"/>
    <x v="388"/>
    <x v="303"/>
    <x v="5"/>
    <x v="3"/>
    <n v="9"/>
    <x v="13"/>
  </r>
  <r>
    <x v="430"/>
    <x v="1"/>
    <s v="Burton"/>
    <x v="3"/>
    <x v="0"/>
    <x v="127"/>
    <x v="130"/>
    <x v="1"/>
    <x v="0"/>
    <s v="Yes"/>
    <x v="3"/>
    <x v="350"/>
    <x v="2"/>
    <n v="29"/>
    <n v="80"/>
    <n v="120"/>
    <n v="120"/>
    <n v="0"/>
    <x v="389"/>
    <x v="367"/>
    <x v="5"/>
    <x v="0"/>
    <n v="29"/>
    <x v="4"/>
  </r>
  <r>
    <x v="431"/>
    <x v="3"/>
    <s v="Cartier"/>
    <x v="1"/>
    <x v="0"/>
    <x v="127"/>
    <x v="130"/>
    <x v="0"/>
    <x v="0"/>
    <m/>
    <x v="21"/>
    <x v="112"/>
    <x v="2"/>
    <n v="29"/>
    <n v="140"/>
    <n v="875"/>
    <n v="875"/>
    <n v="27"/>
    <x v="390"/>
    <x v="382"/>
    <x v="5"/>
    <x v="0"/>
    <n v="29"/>
    <x v="4"/>
  </r>
  <r>
    <x v="432"/>
    <x v="5"/>
    <s v="Khan"/>
    <x v="0"/>
    <x v="0"/>
    <x v="127"/>
    <x v="151"/>
    <x v="1"/>
    <x v="1"/>
    <s v="Yes"/>
    <x v="1"/>
    <x v="351"/>
    <x v="3"/>
    <n v="31"/>
    <n v="80"/>
    <n v="20"/>
    <n v="0"/>
    <n v="0"/>
    <x v="391"/>
    <x v="303"/>
    <x v="5"/>
    <x v="2"/>
    <n v="31"/>
    <x v="30"/>
  </r>
  <r>
    <x v="433"/>
    <x v="0"/>
    <s v="Ling"/>
    <x v="0"/>
    <x v="0"/>
    <x v="127"/>
    <x v="149"/>
    <x v="0"/>
    <x v="0"/>
    <m/>
    <x v="0"/>
    <x v="234"/>
    <x v="0"/>
    <n v="45"/>
    <n v="140"/>
    <n v="70"/>
    <n v="70"/>
    <n v="85.32"/>
    <x v="392"/>
    <x v="383"/>
    <x v="5"/>
    <x v="2"/>
    <n v="45"/>
    <x v="56"/>
  </r>
  <r>
    <x v="434"/>
    <x v="1"/>
    <s v="Burton"/>
    <x v="4"/>
    <x v="0"/>
    <x v="127"/>
    <x v="152"/>
    <x v="0"/>
    <x v="0"/>
    <s v="Yes"/>
    <x v="3"/>
    <x v="352"/>
    <x v="2"/>
    <n v="49"/>
    <n v="140"/>
    <n v="210"/>
    <n v="210"/>
    <n v="0"/>
    <x v="393"/>
    <x v="384"/>
    <x v="5"/>
    <x v="5"/>
    <n v="49"/>
    <x v="38"/>
  </r>
  <r>
    <x v="435"/>
    <x v="1"/>
    <s v="Burton"/>
    <x v="3"/>
    <x v="0"/>
    <x v="127"/>
    <x v="152"/>
    <x v="0"/>
    <x v="0"/>
    <s v="Yes"/>
    <x v="19"/>
    <x v="353"/>
    <x v="2"/>
    <n v="49"/>
    <n v="140"/>
    <n v="630"/>
    <n v="630"/>
    <n v="0"/>
    <x v="394"/>
    <x v="385"/>
    <x v="5"/>
    <x v="5"/>
    <n v="49"/>
    <x v="38"/>
  </r>
  <r>
    <x v="436"/>
    <x v="2"/>
    <s v="Burton"/>
    <x v="1"/>
    <x v="0"/>
    <x v="128"/>
    <x v="102"/>
    <x v="1"/>
    <x v="1"/>
    <s v="Yes"/>
    <x v="0"/>
    <x v="354"/>
    <x v="3"/>
    <n v="0"/>
    <n v="80"/>
    <n v="40"/>
    <n v="0"/>
    <n v="0"/>
    <x v="395"/>
    <x v="303"/>
    <x v="0"/>
    <x v="0"/>
    <n v="0"/>
    <x v="73"/>
  </r>
  <r>
    <x v="437"/>
    <x v="0"/>
    <s v="Ling"/>
    <x v="0"/>
    <x v="0"/>
    <x v="128"/>
    <x v="147"/>
    <x v="0"/>
    <x v="1"/>
    <s v="Yes"/>
    <x v="1"/>
    <x v="355"/>
    <x v="3"/>
    <n v="11"/>
    <n v="140"/>
    <n v="35"/>
    <n v="0"/>
    <n v="0"/>
    <x v="396"/>
    <x v="303"/>
    <x v="0"/>
    <x v="4"/>
    <n v="11"/>
    <x v="32"/>
  </r>
  <r>
    <x v="438"/>
    <x v="5"/>
    <s v="Cartier"/>
    <x v="1"/>
    <x v="0"/>
    <x v="128"/>
    <x v="150"/>
    <x v="1"/>
    <x v="0"/>
    <s v="Yes"/>
    <x v="11"/>
    <x v="356"/>
    <x v="2"/>
    <n v="18"/>
    <n v="80"/>
    <n v="220"/>
    <n v="220"/>
    <n v="0"/>
    <x v="397"/>
    <x v="259"/>
    <x v="0"/>
    <x v="4"/>
    <n v="18"/>
    <x v="17"/>
  </r>
  <r>
    <x v="439"/>
    <x v="2"/>
    <s v="Burton"/>
    <x v="0"/>
    <x v="0"/>
    <x v="128"/>
    <x v="121"/>
    <x v="1"/>
    <x v="0"/>
    <s v="Yes"/>
    <x v="6"/>
    <x v="357"/>
    <x v="2"/>
    <n v="16"/>
    <n v="80"/>
    <n v="80"/>
    <n v="80"/>
    <n v="0"/>
    <x v="398"/>
    <x v="162"/>
    <x v="0"/>
    <x v="2"/>
    <n v="16"/>
    <x v="2"/>
  </r>
  <r>
    <x v="440"/>
    <x v="6"/>
    <s v="Burton"/>
    <x v="0"/>
    <x v="0"/>
    <x v="128"/>
    <x v="153"/>
    <x v="0"/>
    <x v="0"/>
    <m/>
    <x v="6"/>
    <x v="358"/>
    <x v="2"/>
    <n v="22"/>
    <n v="140"/>
    <n v="140"/>
    <n v="140"/>
    <n v="123.208"/>
    <x v="399"/>
    <x v="386"/>
    <x v="0"/>
    <x v="3"/>
    <n v="22"/>
    <x v="24"/>
  </r>
  <r>
    <x v="441"/>
    <x v="2"/>
    <s v="Khan"/>
    <x v="2"/>
    <x v="0"/>
    <x v="128"/>
    <x v="154"/>
    <x v="1"/>
    <x v="0"/>
    <m/>
    <x v="1"/>
    <x v="359"/>
    <x v="2"/>
    <n v="20"/>
    <n v="80"/>
    <n v="20"/>
    <n v="20"/>
    <n v="77.290000000000006"/>
    <x v="400"/>
    <x v="387"/>
    <x v="0"/>
    <x v="5"/>
    <n v="20"/>
    <x v="7"/>
  </r>
  <r>
    <x v="442"/>
    <x v="0"/>
    <s v="Ling"/>
    <x v="4"/>
    <x v="0"/>
    <x v="128"/>
    <x v="154"/>
    <x v="0"/>
    <x v="1"/>
    <s v="Yes"/>
    <x v="6"/>
    <x v="0"/>
    <x v="3"/>
    <n v="20"/>
    <n v="140"/>
    <n v="140"/>
    <n v="0"/>
    <n v="0"/>
    <x v="401"/>
    <x v="303"/>
    <x v="0"/>
    <x v="5"/>
    <n v="20"/>
    <x v="7"/>
  </r>
  <r>
    <x v="443"/>
    <x v="3"/>
    <s v="Burton"/>
    <x v="3"/>
    <x v="0"/>
    <x v="128"/>
    <x v="100"/>
    <x v="0"/>
    <x v="0"/>
    <m/>
    <x v="15"/>
    <x v="360"/>
    <x v="2"/>
    <n v="51"/>
    <n v="140"/>
    <n v="490"/>
    <n v="490"/>
    <n v="653.00080000000003"/>
    <x v="402"/>
    <x v="388"/>
    <x v="0"/>
    <x v="2"/>
    <n v="51"/>
    <x v="49"/>
  </r>
  <r>
    <x v="444"/>
    <x v="1"/>
    <s v="Lopez"/>
    <x v="4"/>
    <x v="0"/>
    <x v="129"/>
    <x v="132"/>
    <x v="1"/>
    <x v="0"/>
    <m/>
    <x v="3"/>
    <x v="361"/>
    <x v="0"/>
    <n v="13"/>
    <n v="80"/>
    <n v="120"/>
    <n v="120"/>
    <n v="118.3"/>
    <x v="403"/>
    <x v="389"/>
    <x v="1"/>
    <x v="0"/>
    <n v="13"/>
    <x v="14"/>
  </r>
  <r>
    <x v="445"/>
    <x v="6"/>
    <s v="Ling"/>
    <x v="3"/>
    <x v="0"/>
    <x v="129"/>
    <x v="155"/>
    <x v="0"/>
    <x v="0"/>
    <s v="Yes"/>
    <x v="10"/>
    <x v="362"/>
    <x v="2"/>
    <n v="79"/>
    <n v="140"/>
    <n v="350"/>
    <n v="350"/>
    <n v="0"/>
    <x v="404"/>
    <x v="390"/>
    <x v="1"/>
    <x v="1"/>
    <n v="79"/>
    <x v="85"/>
  </r>
  <r>
    <x v="446"/>
    <x v="8"/>
    <s v="Ling"/>
    <x v="3"/>
    <x v="0"/>
    <x v="130"/>
    <x v="156"/>
    <x v="0"/>
    <x v="0"/>
    <m/>
    <x v="10"/>
    <x v="363"/>
    <x v="2"/>
    <n v="47"/>
    <n v="140"/>
    <n v="350"/>
    <n v="350"/>
    <n v="837.1567"/>
    <x v="405"/>
    <x v="391"/>
    <x v="2"/>
    <x v="0"/>
    <n v="47"/>
    <x v="68"/>
  </r>
  <r>
    <x v="447"/>
    <x v="0"/>
    <s v="Ling"/>
    <x v="3"/>
    <x v="0"/>
    <x v="131"/>
    <x v="114"/>
    <x v="0"/>
    <x v="0"/>
    <m/>
    <x v="5"/>
    <x v="364"/>
    <x v="2"/>
    <n v="95"/>
    <n v="140"/>
    <n v="245"/>
    <n v="245"/>
    <n v="242.6396"/>
    <x v="406"/>
    <x v="392"/>
    <x v="4"/>
    <x v="3"/>
    <n v="95"/>
    <x v="86"/>
  </r>
  <r>
    <x v="448"/>
    <x v="5"/>
    <s v="Cartier"/>
    <x v="3"/>
    <x v="0"/>
    <x v="132"/>
    <x v="129"/>
    <x v="1"/>
    <x v="0"/>
    <s v="Yes"/>
    <x v="8"/>
    <x v="365"/>
    <x v="2"/>
    <n v="9"/>
    <n v="80"/>
    <n v="160"/>
    <n v="160"/>
    <n v="0"/>
    <x v="407"/>
    <x v="27"/>
    <x v="5"/>
    <x v="3"/>
    <n v="9"/>
    <x v="13"/>
  </r>
  <r>
    <x v="449"/>
    <x v="5"/>
    <s v="Khan"/>
    <x v="4"/>
    <x v="0"/>
    <x v="132"/>
    <x v="157"/>
    <x v="1"/>
    <x v="0"/>
    <m/>
    <x v="5"/>
    <x v="366"/>
    <x v="2"/>
    <n v="91"/>
    <n v="80"/>
    <n v="140"/>
    <n v="140"/>
    <n v="473.60329999999999"/>
    <x v="408"/>
    <x v="393"/>
    <x v="5"/>
    <x v="5"/>
    <n v="91"/>
    <x v="87"/>
  </r>
  <r>
    <x v="450"/>
    <x v="2"/>
    <s v="Khan"/>
    <x v="3"/>
    <x v="0"/>
    <x v="133"/>
    <x v="158"/>
    <x v="1"/>
    <x v="0"/>
    <m/>
    <x v="11"/>
    <x v="367"/>
    <x v="2"/>
    <n v="43"/>
    <n v="80"/>
    <n v="220"/>
    <n v="220"/>
    <n v="708.02269999999999"/>
    <x v="409"/>
    <x v="394"/>
    <x v="0"/>
    <x v="3"/>
    <n v="43"/>
    <x v="55"/>
  </r>
  <r>
    <x v="451"/>
    <x v="2"/>
    <s v="Burton"/>
    <x v="1"/>
    <x v="0"/>
    <x v="134"/>
    <x v="132"/>
    <x v="1"/>
    <x v="0"/>
    <m/>
    <x v="0"/>
    <x v="368"/>
    <x v="2"/>
    <n v="6"/>
    <n v="80"/>
    <n v="40"/>
    <n v="40"/>
    <n v="13.321400000000001"/>
    <x v="410"/>
    <x v="395"/>
    <x v="1"/>
    <x v="0"/>
    <n v="6"/>
    <x v="60"/>
  </r>
  <r>
    <x v="452"/>
    <x v="6"/>
    <s v="Burton"/>
    <x v="1"/>
    <x v="1"/>
    <x v="134"/>
    <x v="140"/>
    <x v="1"/>
    <x v="0"/>
    <m/>
    <x v="2"/>
    <x v="369"/>
    <x v="2"/>
    <n v="21"/>
    <n v="80"/>
    <n v="60"/>
    <n v="60"/>
    <n v="51.29"/>
    <x v="411"/>
    <x v="396"/>
    <x v="1"/>
    <x v="3"/>
    <n v="21"/>
    <x v="22"/>
  </r>
  <r>
    <x v="453"/>
    <x v="0"/>
    <s v="Ling"/>
    <x v="2"/>
    <x v="0"/>
    <x v="135"/>
    <x v="148"/>
    <x v="1"/>
    <x v="0"/>
    <m/>
    <x v="1"/>
    <x v="370"/>
    <x v="0"/>
    <n v="15"/>
    <n v="80"/>
    <n v="20"/>
    <n v="20"/>
    <n v="89.5"/>
    <x v="412"/>
    <x v="397"/>
    <x v="2"/>
    <x v="1"/>
    <n v="15"/>
    <x v="16"/>
  </r>
  <r>
    <x v="454"/>
    <x v="3"/>
    <s v="Burton"/>
    <x v="0"/>
    <x v="0"/>
    <x v="135"/>
    <x v="154"/>
    <x v="1"/>
    <x v="0"/>
    <m/>
    <x v="1"/>
    <x v="229"/>
    <x v="1"/>
    <n v="11"/>
    <n v="80"/>
    <n v="20"/>
    <n v="20"/>
    <n v="74.532399999999996"/>
    <x v="413"/>
    <x v="398"/>
    <x v="2"/>
    <x v="5"/>
    <n v="11"/>
    <x v="32"/>
  </r>
  <r>
    <x v="455"/>
    <x v="0"/>
    <s v="Ling"/>
    <x v="3"/>
    <x v="0"/>
    <x v="135"/>
    <x v="154"/>
    <x v="0"/>
    <x v="0"/>
    <m/>
    <x v="3"/>
    <x v="371"/>
    <x v="0"/>
    <n v="11"/>
    <n v="140"/>
    <n v="210"/>
    <n v="210"/>
    <n v="64"/>
    <x v="414"/>
    <x v="399"/>
    <x v="2"/>
    <x v="5"/>
    <n v="11"/>
    <x v="32"/>
  </r>
  <r>
    <x v="456"/>
    <x v="3"/>
    <s v="Khan"/>
    <x v="0"/>
    <x v="1"/>
    <x v="135"/>
    <x v="153"/>
    <x v="1"/>
    <x v="0"/>
    <m/>
    <x v="1"/>
    <x v="335"/>
    <x v="0"/>
    <n v="13"/>
    <n v="80"/>
    <n v="20"/>
    <n v="20"/>
    <n v="23.401"/>
    <x v="373"/>
    <x v="368"/>
    <x v="2"/>
    <x v="3"/>
    <n v="13"/>
    <x v="14"/>
  </r>
  <r>
    <x v="457"/>
    <x v="8"/>
    <s v="Ling"/>
    <x v="0"/>
    <x v="0"/>
    <x v="135"/>
    <x v="133"/>
    <x v="0"/>
    <x v="0"/>
    <m/>
    <x v="1"/>
    <x v="372"/>
    <x v="0"/>
    <n v="25"/>
    <n v="140"/>
    <n v="35"/>
    <n v="35"/>
    <n v="17.13"/>
    <x v="415"/>
    <x v="400"/>
    <x v="2"/>
    <x v="5"/>
    <n v="25"/>
    <x v="20"/>
  </r>
  <r>
    <x v="458"/>
    <x v="4"/>
    <s v="Lopez"/>
    <x v="0"/>
    <x v="0"/>
    <x v="135"/>
    <x v="131"/>
    <x v="1"/>
    <x v="0"/>
    <m/>
    <x v="0"/>
    <x v="373"/>
    <x v="1"/>
    <n v="28"/>
    <n v="80"/>
    <n v="40"/>
    <n v="40"/>
    <n v="149.5"/>
    <x v="416"/>
    <x v="401"/>
    <x v="2"/>
    <x v="2"/>
    <n v="28"/>
    <x v="27"/>
  </r>
  <r>
    <x v="459"/>
    <x v="3"/>
    <s v="Burton"/>
    <x v="0"/>
    <x v="0"/>
    <x v="136"/>
    <x v="133"/>
    <x v="1"/>
    <x v="0"/>
    <m/>
    <x v="0"/>
    <x v="374"/>
    <x v="1"/>
    <n v="24"/>
    <n v="80"/>
    <n v="40"/>
    <n v="40"/>
    <n v="163.197"/>
    <x v="417"/>
    <x v="402"/>
    <x v="3"/>
    <x v="5"/>
    <n v="24"/>
    <x v="43"/>
  </r>
  <r>
    <x v="460"/>
    <x v="0"/>
    <s v="Ling"/>
    <x v="0"/>
    <x v="0"/>
    <x v="137"/>
    <x v="56"/>
    <x v="0"/>
    <x v="0"/>
    <m/>
    <x v="1"/>
    <x v="375"/>
    <x v="0"/>
    <n v="12"/>
    <n v="140"/>
    <n v="35"/>
    <n v="35"/>
    <n v="14.76"/>
    <x v="418"/>
    <x v="403"/>
    <x v="4"/>
    <x v="2"/>
    <n v="12"/>
    <x v="19"/>
  </r>
  <r>
    <x v="461"/>
    <x v="5"/>
    <s v="Cartier"/>
    <x v="0"/>
    <x v="0"/>
    <x v="137"/>
    <x v="159"/>
    <x v="1"/>
    <x v="0"/>
    <m/>
    <x v="2"/>
    <x v="29"/>
    <x v="0"/>
    <n v="24"/>
    <n v="80"/>
    <n v="60"/>
    <n v="60"/>
    <n v="21.33"/>
    <x v="371"/>
    <x v="366"/>
    <x v="4"/>
    <x v="0"/>
    <n v="24"/>
    <x v="43"/>
  </r>
  <r>
    <x v="462"/>
    <x v="3"/>
    <s v="Burton"/>
    <x v="0"/>
    <x v="0"/>
    <x v="137"/>
    <x v="156"/>
    <x v="0"/>
    <x v="0"/>
    <s v="Yes"/>
    <x v="6"/>
    <x v="376"/>
    <x v="2"/>
    <n v="38"/>
    <n v="140"/>
    <n v="140"/>
    <n v="140"/>
    <n v="0"/>
    <x v="419"/>
    <x v="2"/>
    <x v="4"/>
    <x v="0"/>
    <n v="38"/>
    <x v="45"/>
  </r>
  <r>
    <x v="463"/>
    <x v="7"/>
    <s v="Khan"/>
    <x v="0"/>
    <x v="1"/>
    <x v="137"/>
    <x v="156"/>
    <x v="1"/>
    <x v="0"/>
    <m/>
    <x v="0"/>
    <x v="377"/>
    <x v="0"/>
    <n v="38"/>
    <n v="80"/>
    <n v="40"/>
    <n v="40"/>
    <n v="36.3384"/>
    <x v="420"/>
    <x v="404"/>
    <x v="4"/>
    <x v="0"/>
    <n v="38"/>
    <x v="45"/>
  </r>
  <r>
    <x v="464"/>
    <x v="8"/>
    <s v="Ling"/>
    <x v="0"/>
    <x v="0"/>
    <x v="138"/>
    <x v="153"/>
    <x v="0"/>
    <x v="0"/>
    <m/>
    <x v="0"/>
    <x v="29"/>
    <x v="0"/>
    <n v="9"/>
    <n v="140"/>
    <n v="70"/>
    <n v="70"/>
    <n v="21.33"/>
    <x v="279"/>
    <x v="280"/>
    <x v="5"/>
    <x v="3"/>
    <n v="9"/>
    <x v="13"/>
  </r>
  <r>
    <x v="465"/>
    <x v="0"/>
    <s v="Ling"/>
    <x v="1"/>
    <x v="0"/>
    <x v="138"/>
    <x v="160"/>
    <x v="0"/>
    <x v="0"/>
    <m/>
    <x v="0"/>
    <x v="378"/>
    <x v="2"/>
    <n v="18"/>
    <n v="140"/>
    <n v="70"/>
    <n v="70"/>
    <n v="392.02480000000003"/>
    <x v="421"/>
    <x v="405"/>
    <x v="5"/>
    <x v="1"/>
    <n v="18"/>
    <x v="17"/>
  </r>
  <r>
    <x v="466"/>
    <x v="0"/>
    <s v="Ling"/>
    <x v="0"/>
    <x v="0"/>
    <x v="138"/>
    <x v="131"/>
    <x v="1"/>
    <x v="0"/>
    <m/>
    <x v="1"/>
    <x v="379"/>
    <x v="0"/>
    <n v="24"/>
    <n v="80"/>
    <n v="20"/>
    <n v="20"/>
    <n v="151.78790000000001"/>
    <x v="422"/>
    <x v="406"/>
    <x v="5"/>
    <x v="2"/>
    <n v="24"/>
    <x v="43"/>
  </r>
  <r>
    <x v="467"/>
    <x v="3"/>
    <s v="Cartier"/>
    <x v="0"/>
    <x v="0"/>
    <x v="138"/>
    <x v="158"/>
    <x v="1"/>
    <x v="0"/>
    <m/>
    <x v="1"/>
    <x v="380"/>
    <x v="0"/>
    <n v="37"/>
    <n v="80"/>
    <n v="20"/>
    <n v="20"/>
    <n v="30.1082"/>
    <x v="423"/>
    <x v="407"/>
    <x v="5"/>
    <x v="3"/>
    <n v="37"/>
    <x v="44"/>
  </r>
  <r>
    <x v="468"/>
    <x v="8"/>
    <s v="Ling"/>
    <x v="1"/>
    <x v="0"/>
    <x v="138"/>
    <x v="161"/>
    <x v="0"/>
    <x v="0"/>
    <m/>
    <x v="2"/>
    <x v="381"/>
    <x v="2"/>
    <n v="42"/>
    <n v="140"/>
    <n v="105"/>
    <n v="105"/>
    <n v="13.36"/>
    <x v="424"/>
    <x v="408"/>
    <x v="5"/>
    <x v="5"/>
    <n v="42"/>
    <x v="33"/>
  </r>
  <r>
    <x v="469"/>
    <x v="2"/>
    <s v="Cartier"/>
    <x v="3"/>
    <x v="0"/>
    <x v="138"/>
    <x v="162"/>
    <x v="1"/>
    <x v="0"/>
    <m/>
    <x v="22"/>
    <x v="29"/>
    <x v="0"/>
    <n v="71"/>
    <n v="80"/>
    <n v="340"/>
    <n v="340"/>
    <n v="21.33"/>
    <x v="425"/>
    <x v="409"/>
    <x v="5"/>
    <x v="0"/>
    <n v="71"/>
    <x v="79"/>
  </r>
  <r>
    <x v="470"/>
    <x v="8"/>
    <s v="Ling"/>
    <x v="0"/>
    <x v="1"/>
    <x v="139"/>
    <x v="163"/>
    <x v="1"/>
    <x v="0"/>
    <m/>
    <x v="2"/>
    <x v="29"/>
    <x v="2"/>
    <n v="31"/>
    <n v="80"/>
    <n v="60"/>
    <n v="60"/>
    <n v="21.33"/>
    <x v="371"/>
    <x v="366"/>
    <x v="0"/>
    <x v="1"/>
    <n v="31"/>
    <x v="30"/>
  </r>
  <r>
    <x v="471"/>
    <x v="8"/>
    <s v="Ling"/>
    <x v="2"/>
    <x v="1"/>
    <x v="139"/>
    <x v="152"/>
    <x v="1"/>
    <x v="0"/>
    <m/>
    <x v="1"/>
    <x v="382"/>
    <x v="0"/>
    <n v="34"/>
    <n v="80"/>
    <n v="20"/>
    <n v="20"/>
    <n v="21.6"/>
    <x v="426"/>
    <x v="410"/>
    <x v="0"/>
    <x v="5"/>
    <n v="34"/>
    <x v="5"/>
  </r>
  <r>
    <x v="472"/>
    <x v="5"/>
    <s v="Burton"/>
    <x v="2"/>
    <x v="1"/>
    <x v="139"/>
    <x v="164"/>
    <x v="1"/>
    <x v="0"/>
    <m/>
    <x v="1"/>
    <x v="383"/>
    <x v="2"/>
    <n v="44"/>
    <n v="80"/>
    <n v="20"/>
    <n v="20"/>
    <n v="108.9568"/>
    <x v="427"/>
    <x v="411"/>
    <x v="0"/>
    <x v="2"/>
    <n v="44"/>
    <x v="28"/>
  </r>
  <r>
    <x v="473"/>
    <x v="4"/>
    <s v="Khan"/>
    <x v="2"/>
    <x v="0"/>
    <x v="139"/>
    <x v="108"/>
    <x v="1"/>
    <x v="0"/>
    <m/>
    <x v="1"/>
    <x v="36"/>
    <x v="1"/>
    <n v="49"/>
    <n v="80"/>
    <n v="20"/>
    <n v="20"/>
    <n v="42.66"/>
    <x v="428"/>
    <x v="412"/>
    <x v="0"/>
    <x v="0"/>
    <n v="49"/>
    <x v="38"/>
  </r>
  <r>
    <x v="474"/>
    <x v="6"/>
    <s v="Khan"/>
    <x v="0"/>
    <x v="0"/>
    <x v="139"/>
    <x v="165"/>
    <x v="1"/>
    <x v="0"/>
    <m/>
    <x v="5"/>
    <x v="384"/>
    <x v="2"/>
    <n v="51"/>
    <n v="80"/>
    <n v="140"/>
    <n v="140"/>
    <n v="342.6"/>
    <x v="429"/>
    <x v="413"/>
    <x v="0"/>
    <x v="2"/>
    <n v="51"/>
    <x v="49"/>
  </r>
  <r>
    <x v="475"/>
    <x v="7"/>
    <s v="Khan"/>
    <x v="1"/>
    <x v="0"/>
    <x v="139"/>
    <x v="166"/>
    <x v="0"/>
    <x v="0"/>
    <m/>
    <x v="2"/>
    <x v="41"/>
    <x v="1"/>
    <n v="84"/>
    <n v="140"/>
    <n v="105"/>
    <n v="105"/>
    <n v="40"/>
    <x v="44"/>
    <x v="44"/>
    <x v="0"/>
    <x v="0"/>
    <n v="84"/>
    <x v="88"/>
  </r>
  <r>
    <x v="476"/>
    <x v="0"/>
    <s v="Ling"/>
    <x v="2"/>
    <x v="1"/>
    <x v="140"/>
    <x v="153"/>
    <x v="1"/>
    <x v="0"/>
    <m/>
    <x v="1"/>
    <x v="385"/>
    <x v="2"/>
    <n v="7"/>
    <n v="80"/>
    <n v="20"/>
    <n v="20"/>
    <n v="259.2"/>
    <x v="430"/>
    <x v="414"/>
    <x v="1"/>
    <x v="3"/>
    <n v="7"/>
    <x v="12"/>
  </r>
  <r>
    <x v="477"/>
    <x v="0"/>
    <s v="Ling"/>
    <x v="0"/>
    <x v="0"/>
    <x v="140"/>
    <x v="167"/>
    <x v="0"/>
    <x v="0"/>
    <m/>
    <x v="1"/>
    <x v="69"/>
    <x v="0"/>
    <n v="21"/>
    <n v="140"/>
    <n v="35"/>
    <n v="35"/>
    <n v="26.582599999999999"/>
    <x v="431"/>
    <x v="415"/>
    <x v="1"/>
    <x v="3"/>
    <n v="21"/>
    <x v="22"/>
  </r>
  <r>
    <x v="478"/>
    <x v="1"/>
    <s v="Cartier"/>
    <x v="0"/>
    <x v="0"/>
    <x v="140"/>
    <x v="131"/>
    <x v="1"/>
    <x v="0"/>
    <m/>
    <x v="1"/>
    <x v="386"/>
    <x v="0"/>
    <n v="22"/>
    <n v="80"/>
    <n v="20"/>
    <n v="20"/>
    <n v="52.019799999999996"/>
    <x v="432"/>
    <x v="416"/>
    <x v="1"/>
    <x v="2"/>
    <n v="22"/>
    <x v="24"/>
  </r>
  <r>
    <x v="479"/>
    <x v="0"/>
    <s v="Ling"/>
    <x v="1"/>
    <x v="0"/>
    <x v="140"/>
    <x v="131"/>
    <x v="0"/>
    <x v="1"/>
    <s v="Yes"/>
    <x v="0"/>
    <x v="387"/>
    <x v="3"/>
    <n v="22"/>
    <n v="140"/>
    <n v="70"/>
    <n v="0"/>
    <n v="0"/>
    <x v="433"/>
    <x v="303"/>
    <x v="1"/>
    <x v="2"/>
    <n v="22"/>
    <x v="24"/>
  </r>
  <r>
    <x v="480"/>
    <x v="2"/>
    <s v="Khan"/>
    <x v="3"/>
    <x v="0"/>
    <x v="140"/>
    <x v="156"/>
    <x v="0"/>
    <x v="0"/>
    <m/>
    <x v="8"/>
    <x v="388"/>
    <x v="0"/>
    <n v="34"/>
    <n v="140"/>
    <n v="280"/>
    <n v="280"/>
    <n v="2050.6"/>
    <x v="434"/>
    <x v="417"/>
    <x v="1"/>
    <x v="0"/>
    <n v="34"/>
    <x v="5"/>
  </r>
  <r>
    <x v="481"/>
    <x v="7"/>
    <s v="Ling"/>
    <x v="0"/>
    <x v="0"/>
    <x v="140"/>
    <x v="168"/>
    <x v="0"/>
    <x v="0"/>
    <s v="Yes"/>
    <x v="23"/>
    <x v="389"/>
    <x v="2"/>
    <s v=""/>
    <n v="140"/>
    <n v="0"/>
    <n v="0"/>
    <n v="0"/>
    <x v="435"/>
    <x v="303"/>
    <x v="1"/>
    <x v="4"/>
    <n v="-44293"/>
    <x v="73"/>
  </r>
  <r>
    <x v="482"/>
    <x v="0"/>
    <s v="Ling"/>
    <x v="1"/>
    <x v="0"/>
    <x v="141"/>
    <x v="151"/>
    <x v="0"/>
    <x v="0"/>
    <m/>
    <x v="2"/>
    <x v="390"/>
    <x v="0"/>
    <n v="14"/>
    <n v="140"/>
    <n v="105"/>
    <n v="105"/>
    <n v="158"/>
    <x v="436"/>
    <x v="418"/>
    <x v="2"/>
    <x v="2"/>
    <n v="14"/>
    <x v="0"/>
  </r>
  <r>
    <x v="483"/>
    <x v="2"/>
    <s v="Khan"/>
    <x v="2"/>
    <x v="0"/>
    <x v="141"/>
    <x v="167"/>
    <x v="1"/>
    <x v="1"/>
    <s v="Yes"/>
    <x v="1"/>
    <x v="43"/>
    <x v="3"/>
    <n v="20"/>
    <n v="80"/>
    <n v="20"/>
    <n v="0"/>
    <n v="0"/>
    <x v="103"/>
    <x v="303"/>
    <x v="2"/>
    <x v="3"/>
    <n v="20"/>
    <x v="7"/>
  </r>
  <r>
    <x v="484"/>
    <x v="7"/>
    <s v="Burton"/>
    <x v="3"/>
    <x v="0"/>
    <x v="141"/>
    <x v="131"/>
    <x v="0"/>
    <x v="0"/>
    <s v="Yes"/>
    <x v="6"/>
    <x v="391"/>
    <x v="2"/>
    <n v="21"/>
    <n v="140"/>
    <n v="140"/>
    <n v="140"/>
    <n v="0"/>
    <x v="437"/>
    <x v="2"/>
    <x v="2"/>
    <x v="2"/>
    <n v="21"/>
    <x v="22"/>
  </r>
  <r>
    <x v="485"/>
    <x v="0"/>
    <s v="Ling"/>
    <x v="2"/>
    <x v="1"/>
    <x v="141"/>
    <x v="169"/>
    <x v="1"/>
    <x v="0"/>
    <m/>
    <x v="1"/>
    <x v="234"/>
    <x v="2"/>
    <n v="25"/>
    <n v="80"/>
    <n v="20"/>
    <n v="20"/>
    <n v="85.32"/>
    <x v="438"/>
    <x v="419"/>
    <x v="2"/>
    <x v="5"/>
    <n v="25"/>
    <x v="20"/>
  </r>
  <r>
    <x v="486"/>
    <x v="7"/>
    <s v="Ling"/>
    <x v="0"/>
    <x v="0"/>
    <x v="141"/>
    <x v="100"/>
    <x v="0"/>
    <x v="0"/>
    <m/>
    <x v="1"/>
    <x v="43"/>
    <x v="2"/>
    <n v="35"/>
    <n v="140"/>
    <n v="35"/>
    <n v="35"/>
    <n v="30"/>
    <x v="439"/>
    <x v="420"/>
    <x v="2"/>
    <x v="2"/>
    <n v="35"/>
    <x v="31"/>
  </r>
  <r>
    <x v="487"/>
    <x v="3"/>
    <s v="Cartier"/>
    <x v="0"/>
    <x v="1"/>
    <x v="141"/>
    <x v="170"/>
    <x v="0"/>
    <x v="0"/>
    <m/>
    <x v="1"/>
    <x v="392"/>
    <x v="0"/>
    <n v="43"/>
    <n v="140"/>
    <n v="35"/>
    <n v="35"/>
    <n v="2.54"/>
    <x v="440"/>
    <x v="421"/>
    <x v="2"/>
    <x v="1"/>
    <n v="43"/>
    <x v="55"/>
  </r>
  <r>
    <x v="488"/>
    <x v="0"/>
    <s v="Ling"/>
    <x v="2"/>
    <x v="0"/>
    <x v="141"/>
    <x v="171"/>
    <x v="1"/>
    <x v="0"/>
    <m/>
    <x v="1"/>
    <x v="155"/>
    <x v="0"/>
    <n v="61"/>
    <n v="80"/>
    <n v="20"/>
    <n v="20"/>
    <n v="66.864900000000006"/>
    <x v="222"/>
    <x v="223"/>
    <x v="2"/>
    <x v="0"/>
    <n v="61"/>
    <x v="26"/>
  </r>
  <r>
    <x v="489"/>
    <x v="0"/>
    <s v="Ling"/>
    <x v="1"/>
    <x v="0"/>
    <x v="142"/>
    <x v="140"/>
    <x v="0"/>
    <x v="0"/>
    <m/>
    <x v="2"/>
    <x v="393"/>
    <x v="0"/>
    <n v="11"/>
    <n v="140"/>
    <n v="105"/>
    <n v="105"/>
    <n v="108.9273"/>
    <x v="441"/>
    <x v="422"/>
    <x v="4"/>
    <x v="3"/>
    <n v="11"/>
    <x v="32"/>
  </r>
  <r>
    <x v="490"/>
    <x v="5"/>
    <s v="Cartier"/>
    <x v="3"/>
    <x v="0"/>
    <x v="142"/>
    <x v="152"/>
    <x v="1"/>
    <x v="1"/>
    <s v="Yes"/>
    <x v="4"/>
    <x v="394"/>
    <x v="3"/>
    <n v="30"/>
    <n v="80"/>
    <n v="380"/>
    <n v="0"/>
    <n v="0"/>
    <x v="442"/>
    <x v="303"/>
    <x v="4"/>
    <x v="5"/>
    <n v="30"/>
    <x v="3"/>
  </r>
  <r>
    <x v="491"/>
    <x v="5"/>
    <s v="Cartier"/>
    <x v="0"/>
    <x v="0"/>
    <x v="143"/>
    <x v="140"/>
    <x v="1"/>
    <x v="0"/>
    <m/>
    <x v="1"/>
    <x v="395"/>
    <x v="0"/>
    <n v="9"/>
    <n v="80"/>
    <n v="20"/>
    <n v="20"/>
    <n v="156.40209999999999"/>
    <x v="443"/>
    <x v="423"/>
    <x v="5"/>
    <x v="3"/>
    <n v="9"/>
    <x v="13"/>
  </r>
  <r>
    <x v="492"/>
    <x v="2"/>
    <s v="Cartier"/>
    <x v="0"/>
    <x v="0"/>
    <x v="143"/>
    <x v="140"/>
    <x v="0"/>
    <x v="0"/>
    <s v="Yes"/>
    <x v="0"/>
    <x v="396"/>
    <x v="2"/>
    <n v="9"/>
    <n v="140"/>
    <n v="70"/>
    <n v="70"/>
    <n v="0"/>
    <x v="444"/>
    <x v="46"/>
    <x v="5"/>
    <x v="3"/>
    <n v="9"/>
    <x v="13"/>
  </r>
  <r>
    <x v="493"/>
    <x v="0"/>
    <s v="Ling"/>
    <x v="2"/>
    <x v="0"/>
    <x v="143"/>
    <x v="167"/>
    <x v="1"/>
    <x v="0"/>
    <m/>
    <x v="1"/>
    <x v="397"/>
    <x v="2"/>
    <n v="16"/>
    <n v="80"/>
    <n v="20"/>
    <n v="20"/>
    <n v="4.99"/>
    <x v="445"/>
    <x v="424"/>
    <x v="5"/>
    <x v="3"/>
    <n v="16"/>
    <x v="2"/>
  </r>
  <r>
    <x v="494"/>
    <x v="3"/>
    <s v="Burton"/>
    <x v="2"/>
    <x v="0"/>
    <x v="143"/>
    <x v="169"/>
    <x v="1"/>
    <x v="0"/>
    <m/>
    <x v="1"/>
    <x v="231"/>
    <x v="0"/>
    <n v="21"/>
    <n v="80"/>
    <n v="20"/>
    <n v="20"/>
    <n v="83.462900000000005"/>
    <x v="446"/>
    <x v="425"/>
    <x v="5"/>
    <x v="5"/>
    <n v="21"/>
    <x v="22"/>
  </r>
  <r>
    <x v="495"/>
    <x v="2"/>
    <s v="Burton"/>
    <x v="4"/>
    <x v="0"/>
    <x v="143"/>
    <x v="74"/>
    <x v="0"/>
    <x v="0"/>
    <m/>
    <x v="7"/>
    <x v="398"/>
    <x v="0"/>
    <n v="22"/>
    <n v="140"/>
    <n v="315"/>
    <n v="315"/>
    <n v="52"/>
    <x v="447"/>
    <x v="426"/>
    <x v="5"/>
    <x v="0"/>
    <n v="22"/>
    <x v="24"/>
  </r>
  <r>
    <x v="496"/>
    <x v="1"/>
    <s v="Lopez"/>
    <x v="0"/>
    <x v="0"/>
    <x v="143"/>
    <x v="74"/>
    <x v="1"/>
    <x v="0"/>
    <m/>
    <x v="0"/>
    <x v="399"/>
    <x v="1"/>
    <n v="22"/>
    <n v="80"/>
    <n v="40"/>
    <n v="40"/>
    <n v="743.18399999999997"/>
    <x v="448"/>
    <x v="427"/>
    <x v="5"/>
    <x v="0"/>
    <n v="22"/>
    <x v="24"/>
  </r>
  <r>
    <x v="497"/>
    <x v="2"/>
    <s v="Cartier"/>
    <x v="1"/>
    <x v="0"/>
    <x v="143"/>
    <x v="172"/>
    <x v="1"/>
    <x v="0"/>
    <m/>
    <x v="0"/>
    <x v="39"/>
    <x v="2"/>
    <n v="65"/>
    <n v="80"/>
    <n v="40"/>
    <n v="40"/>
    <n v="144"/>
    <x v="90"/>
    <x v="90"/>
    <x v="5"/>
    <x v="3"/>
    <n v="65"/>
    <x v="29"/>
  </r>
  <r>
    <x v="498"/>
    <x v="0"/>
    <s v="Ling"/>
    <x v="2"/>
    <x v="0"/>
    <x v="144"/>
    <x v="167"/>
    <x v="1"/>
    <x v="1"/>
    <s v="Yes"/>
    <x v="1"/>
    <x v="400"/>
    <x v="3"/>
    <n v="15"/>
    <n v="80"/>
    <n v="20"/>
    <n v="0"/>
    <n v="0"/>
    <x v="449"/>
    <x v="303"/>
    <x v="0"/>
    <x v="3"/>
    <n v="15"/>
    <x v="16"/>
  </r>
  <r>
    <x v="499"/>
    <x v="2"/>
    <s v="Burton"/>
    <x v="2"/>
    <x v="0"/>
    <x v="144"/>
    <x v="131"/>
    <x v="1"/>
    <x v="1"/>
    <s v="Yes"/>
    <x v="1"/>
    <x v="103"/>
    <x v="3"/>
    <n v="16"/>
    <n v="80"/>
    <n v="20"/>
    <n v="0"/>
    <n v="0"/>
    <x v="450"/>
    <x v="303"/>
    <x v="0"/>
    <x v="2"/>
    <n v="16"/>
    <x v="2"/>
  </r>
  <r>
    <x v="500"/>
    <x v="0"/>
    <s v="Ling"/>
    <x v="0"/>
    <x v="0"/>
    <x v="144"/>
    <x v="131"/>
    <x v="0"/>
    <x v="0"/>
    <m/>
    <x v="1"/>
    <x v="401"/>
    <x v="0"/>
    <n v="16"/>
    <n v="140"/>
    <n v="35"/>
    <n v="35"/>
    <n v="175"/>
    <x v="451"/>
    <x v="384"/>
    <x v="0"/>
    <x v="2"/>
    <n v="16"/>
    <x v="2"/>
  </r>
  <r>
    <x v="501"/>
    <x v="1"/>
    <s v="Lopez"/>
    <x v="0"/>
    <x v="0"/>
    <x v="144"/>
    <x v="74"/>
    <x v="1"/>
    <x v="0"/>
    <m/>
    <x v="1"/>
    <x v="402"/>
    <x v="0"/>
    <n v="21"/>
    <n v="80"/>
    <n v="20"/>
    <n v="20"/>
    <n v="6.944"/>
    <x v="452"/>
    <x v="428"/>
    <x v="0"/>
    <x v="0"/>
    <n v="21"/>
    <x v="22"/>
  </r>
  <r>
    <x v="502"/>
    <x v="1"/>
    <s v="Burton"/>
    <x v="4"/>
    <x v="0"/>
    <x v="144"/>
    <x v="158"/>
    <x v="2"/>
    <x v="0"/>
    <m/>
    <x v="17"/>
    <x v="403"/>
    <x v="2"/>
    <n v="29"/>
    <n v="195"/>
    <n v="633.75"/>
    <n v="633.75"/>
    <n v="640.42399999999998"/>
    <x v="453"/>
    <x v="429"/>
    <x v="0"/>
    <x v="3"/>
    <n v="29"/>
    <x v="4"/>
  </r>
  <r>
    <x v="503"/>
    <x v="5"/>
    <s v="Khan"/>
    <x v="0"/>
    <x v="0"/>
    <x v="144"/>
    <x v="100"/>
    <x v="1"/>
    <x v="0"/>
    <m/>
    <x v="1"/>
    <x v="404"/>
    <x v="0"/>
    <n v="30"/>
    <n v="80"/>
    <n v="20"/>
    <n v="20"/>
    <n v="86.28"/>
    <x v="454"/>
    <x v="430"/>
    <x v="0"/>
    <x v="2"/>
    <n v="30"/>
    <x v="3"/>
  </r>
  <r>
    <x v="504"/>
    <x v="3"/>
    <s v="Cartier"/>
    <x v="0"/>
    <x v="0"/>
    <x v="144"/>
    <x v="170"/>
    <x v="1"/>
    <x v="0"/>
    <s v="Yes"/>
    <x v="1"/>
    <x v="405"/>
    <x v="2"/>
    <n v="38"/>
    <n v="80"/>
    <n v="20"/>
    <n v="20"/>
    <n v="0"/>
    <x v="455"/>
    <x v="358"/>
    <x v="0"/>
    <x v="1"/>
    <n v="38"/>
    <x v="45"/>
  </r>
  <r>
    <x v="505"/>
    <x v="8"/>
    <s v="Ling"/>
    <x v="3"/>
    <x v="0"/>
    <x v="144"/>
    <x v="161"/>
    <x v="0"/>
    <x v="0"/>
    <m/>
    <x v="6"/>
    <x v="406"/>
    <x v="4"/>
    <n v="34"/>
    <n v="140"/>
    <n v="140"/>
    <n v="140"/>
    <n v="464.4"/>
    <x v="456"/>
    <x v="431"/>
    <x v="0"/>
    <x v="5"/>
    <n v="34"/>
    <x v="5"/>
  </r>
  <r>
    <x v="506"/>
    <x v="2"/>
    <s v="Cartier"/>
    <x v="0"/>
    <x v="0"/>
    <x v="144"/>
    <x v="162"/>
    <x v="1"/>
    <x v="0"/>
    <m/>
    <x v="6"/>
    <x v="407"/>
    <x v="2"/>
    <n v="63"/>
    <n v="80"/>
    <n v="80"/>
    <n v="80"/>
    <n v="406.65719999999999"/>
    <x v="457"/>
    <x v="432"/>
    <x v="0"/>
    <x v="0"/>
    <n v="63"/>
    <x v="77"/>
  </r>
  <r>
    <x v="507"/>
    <x v="3"/>
    <s v="Cartier"/>
    <x v="1"/>
    <x v="0"/>
    <x v="145"/>
    <x v="160"/>
    <x v="1"/>
    <x v="0"/>
    <m/>
    <x v="0"/>
    <x v="29"/>
    <x v="0"/>
    <n v="9"/>
    <n v="80"/>
    <n v="40"/>
    <n v="40"/>
    <n v="21.33"/>
    <x v="86"/>
    <x v="86"/>
    <x v="1"/>
    <x v="1"/>
    <n v="9"/>
    <x v="13"/>
  </r>
  <r>
    <x v="508"/>
    <x v="4"/>
    <s v="Khan"/>
    <x v="3"/>
    <x v="0"/>
    <x v="145"/>
    <x v="133"/>
    <x v="1"/>
    <x v="0"/>
    <m/>
    <x v="3"/>
    <x v="408"/>
    <x v="0"/>
    <n v="12"/>
    <n v="80"/>
    <n v="120"/>
    <n v="120"/>
    <n v="15.15"/>
    <x v="458"/>
    <x v="433"/>
    <x v="1"/>
    <x v="5"/>
    <n v="12"/>
    <x v="19"/>
  </r>
  <r>
    <x v="509"/>
    <x v="5"/>
    <s v="Khan"/>
    <x v="0"/>
    <x v="1"/>
    <x v="145"/>
    <x v="159"/>
    <x v="1"/>
    <x v="0"/>
    <s v="Yes"/>
    <x v="1"/>
    <x v="409"/>
    <x v="2"/>
    <n v="13"/>
    <n v="80"/>
    <n v="20"/>
    <n v="20"/>
    <n v="0"/>
    <x v="459"/>
    <x v="358"/>
    <x v="1"/>
    <x v="0"/>
    <n v="13"/>
    <x v="14"/>
  </r>
  <r>
    <x v="510"/>
    <x v="3"/>
    <s v="Khan"/>
    <x v="2"/>
    <x v="1"/>
    <x v="145"/>
    <x v="159"/>
    <x v="1"/>
    <x v="0"/>
    <m/>
    <x v="1"/>
    <x v="410"/>
    <x v="2"/>
    <n v="13"/>
    <n v="80"/>
    <n v="20"/>
    <n v="20"/>
    <n v="127.40130000000001"/>
    <x v="460"/>
    <x v="434"/>
    <x v="1"/>
    <x v="0"/>
    <n v="13"/>
    <x v="14"/>
  </r>
  <r>
    <x v="511"/>
    <x v="1"/>
    <s v="Lopez"/>
    <x v="1"/>
    <x v="0"/>
    <x v="145"/>
    <x v="173"/>
    <x v="1"/>
    <x v="0"/>
    <m/>
    <x v="0"/>
    <x v="411"/>
    <x v="1"/>
    <n v="21"/>
    <n v="80"/>
    <n v="40"/>
    <n v="40"/>
    <n v="95.471999999999994"/>
    <x v="461"/>
    <x v="435"/>
    <x v="1"/>
    <x v="3"/>
    <n v="21"/>
    <x v="22"/>
  </r>
  <r>
    <x v="512"/>
    <x v="2"/>
    <s v="Cartier"/>
    <x v="0"/>
    <x v="1"/>
    <x v="145"/>
    <x v="173"/>
    <x v="1"/>
    <x v="0"/>
    <m/>
    <x v="1"/>
    <x v="412"/>
    <x v="0"/>
    <n v="21"/>
    <n v="80"/>
    <n v="20"/>
    <n v="20"/>
    <n v="55.648400000000002"/>
    <x v="462"/>
    <x v="436"/>
    <x v="1"/>
    <x v="3"/>
    <n v="21"/>
    <x v="22"/>
  </r>
  <r>
    <x v="513"/>
    <x v="4"/>
    <s v="Khan"/>
    <x v="0"/>
    <x v="1"/>
    <x v="145"/>
    <x v="149"/>
    <x v="1"/>
    <x v="0"/>
    <s v="Yes"/>
    <x v="0"/>
    <x v="413"/>
    <x v="2"/>
    <n v="22"/>
    <n v="80"/>
    <n v="40"/>
    <n v="40"/>
    <n v="0"/>
    <x v="463"/>
    <x v="437"/>
    <x v="1"/>
    <x v="2"/>
    <n v="22"/>
    <x v="24"/>
  </r>
  <r>
    <x v="514"/>
    <x v="3"/>
    <s v="Khan"/>
    <x v="0"/>
    <x v="0"/>
    <x v="145"/>
    <x v="158"/>
    <x v="1"/>
    <x v="0"/>
    <m/>
    <x v="0"/>
    <x v="414"/>
    <x v="0"/>
    <n v="28"/>
    <n v="80"/>
    <n v="40"/>
    <n v="40"/>
    <n v="148.095"/>
    <x v="464"/>
    <x v="438"/>
    <x v="1"/>
    <x v="3"/>
    <n v="28"/>
    <x v="27"/>
  </r>
  <r>
    <x v="515"/>
    <x v="1"/>
    <s v="Burton"/>
    <x v="2"/>
    <x v="0"/>
    <x v="145"/>
    <x v="161"/>
    <x v="1"/>
    <x v="0"/>
    <m/>
    <x v="1"/>
    <x v="337"/>
    <x v="1"/>
    <n v="33"/>
    <n v="80"/>
    <n v="20"/>
    <n v="20"/>
    <n v="18"/>
    <x v="465"/>
    <x v="439"/>
    <x v="1"/>
    <x v="5"/>
    <n v="33"/>
    <x v="40"/>
  </r>
  <r>
    <x v="516"/>
    <x v="3"/>
    <s v="Cartier"/>
    <x v="0"/>
    <x v="1"/>
    <x v="145"/>
    <x v="161"/>
    <x v="1"/>
    <x v="0"/>
    <s v="Yes"/>
    <x v="1"/>
    <x v="415"/>
    <x v="2"/>
    <n v="33"/>
    <n v="80"/>
    <n v="20"/>
    <n v="20"/>
    <n v="0"/>
    <x v="466"/>
    <x v="358"/>
    <x v="1"/>
    <x v="5"/>
    <n v="33"/>
    <x v="40"/>
  </r>
  <r>
    <x v="517"/>
    <x v="4"/>
    <s v="Khan"/>
    <x v="1"/>
    <x v="0"/>
    <x v="145"/>
    <x v="174"/>
    <x v="0"/>
    <x v="0"/>
    <m/>
    <x v="2"/>
    <x v="416"/>
    <x v="2"/>
    <n v="47"/>
    <n v="140"/>
    <n v="105"/>
    <n v="105"/>
    <n v="197.9443"/>
    <x v="467"/>
    <x v="440"/>
    <x v="1"/>
    <x v="5"/>
    <n v="47"/>
    <x v="68"/>
  </r>
  <r>
    <x v="518"/>
    <x v="5"/>
    <s v="Burton"/>
    <x v="2"/>
    <x v="0"/>
    <x v="145"/>
    <x v="175"/>
    <x v="1"/>
    <x v="1"/>
    <s v="Yes"/>
    <x v="1"/>
    <x v="417"/>
    <x v="3"/>
    <n v="64"/>
    <n v="80"/>
    <n v="20"/>
    <n v="0"/>
    <n v="0"/>
    <x v="468"/>
    <x v="303"/>
    <x v="1"/>
    <x v="2"/>
    <n v="64"/>
    <x v="37"/>
  </r>
  <r>
    <x v="519"/>
    <x v="0"/>
    <s v="Ling"/>
    <x v="2"/>
    <x v="0"/>
    <x v="146"/>
    <x v="131"/>
    <x v="1"/>
    <x v="0"/>
    <m/>
    <x v="1"/>
    <x v="418"/>
    <x v="0"/>
    <n v="14"/>
    <n v="80"/>
    <n v="20"/>
    <n v="20"/>
    <n v="118.0681"/>
    <x v="469"/>
    <x v="441"/>
    <x v="2"/>
    <x v="2"/>
    <n v="14"/>
    <x v="0"/>
  </r>
  <r>
    <x v="520"/>
    <x v="1"/>
    <s v="Lopez"/>
    <x v="1"/>
    <x v="0"/>
    <x v="146"/>
    <x v="159"/>
    <x v="1"/>
    <x v="0"/>
    <m/>
    <x v="0"/>
    <x v="77"/>
    <x v="0"/>
    <n v="12"/>
    <n v="80"/>
    <n v="40"/>
    <n v="40"/>
    <n v="48.75"/>
    <x v="470"/>
    <x v="442"/>
    <x v="2"/>
    <x v="0"/>
    <n v="12"/>
    <x v="19"/>
  </r>
  <r>
    <x v="521"/>
    <x v="0"/>
    <s v="Ling"/>
    <x v="0"/>
    <x v="0"/>
    <x v="146"/>
    <x v="159"/>
    <x v="1"/>
    <x v="1"/>
    <s v="Yes"/>
    <x v="1"/>
    <x v="39"/>
    <x v="3"/>
    <n v="12"/>
    <n v="80"/>
    <n v="20"/>
    <n v="0"/>
    <n v="0"/>
    <x v="47"/>
    <x v="303"/>
    <x v="2"/>
    <x v="0"/>
    <n v="12"/>
    <x v="19"/>
  </r>
  <r>
    <x v="522"/>
    <x v="5"/>
    <s v="Khan"/>
    <x v="2"/>
    <x v="0"/>
    <x v="146"/>
    <x v="149"/>
    <x v="1"/>
    <x v="0"/>
    <s v="Yes"/>
    <x v="1"/>
    <x v="419"/>
    <x v="2"/>
    <n v="21"/>
    <n v="80"/>
    <n v="20"/>
    <n v="20"/>
    <n v="0"/>
    <x v="471"/>
    <x v="358"/>
    <x v="2"/>
    <x v="2"/>
    <n v="21"/>
    <x v="22"/>
  </r>
  <r>
    <x v="523"/>
    <x v="3"/>
    <s v="Burton"/>
    <x v="2"/>
    <x v="0"/>
    <x v="146"/>
    <x v="163"/>
    <x v="1"/>
    <x v="1"/>
    <s v="Yes"/>
    <x v="1"/>
    <x v="420"/>
    <x v="3"/>
    <n v="22"/>
    <n v="80"/>
    <n v="20"/>
    <n v="0"/>
    <n v="0"/>
    <x v="472"/>
    <x v="303"/>
    <x v="2"/>
    <x v="1"/>
    <n v="22"/>
    <x v="24"/>
  </r>
  <r>
    <x v="524"/>
    <x v="2"/>
    <s v="Cartier"/>
    <x v="1"/>
    <x v="1"/>
    <x v="146"/>
    <x v="149"/>
    <x v="1"/>
    <x v="0"/>
    <m/>
    <x v="0"/>
    <x v="103"/>
    <x v="2"/>
    <n v="21"/>
    <n v="80"/>
    <n v="40"/>
    <n v="40"/>
    <n v="25"/>
    <x v="439"/>
    <x v="420"/>
    <x v="2"/>
    <x v="2"/>
    <n v="21"/>
    <x v="22"/>
  </r>
  <r>
    <x v="525"/>
    <x v="5"/>
    <s v="Burton"/>
    <x v="2"/>
    <x v="0"/>
    <x v="146"/>
    <x v="176"/>
    <x v="1"/>
    <x v="0"/>
    <m/>
    <x v="1"/>
    <x v="150"/>
    <x v="1"/>
    <n v="30"/>
    <n v="80"/>
    <n v="20"/>
    <n v="20"/>
    <n v="34.08"/>
    <x v="473"/>
    <x v="443"/>
    <x v="2"/>
    <x v="4"/>
    <n v="30"/>
    <x v="3"/>
  </r>
  <r>
    <x v="526"/>
    <x v="3"/>
    <s v="Cartier"/>
    <x v="0"/>
    <x v="0"/>
    <x v="146"/>
    <x v="161"/>
    <x v="1"/>
    <x v="0"/>
    <m/>
    <x v="1"/>
    <x v="421"/>
    <x v="1"/>
    <n v="32"/>
    <n v="80"/>
    <n v="20"/>
    <n v="20"/>
    <n v="146.75530000000001"/>
    <x v="474"/>
    <x v="444"/>
    <x v="2"/>
    <x v="5"/>
    <n v="32"/>
    <x v="53"/>
  </r>
  <r>
    <x v="527"/>
    <x v="3"/>
    <s v="Cartier"/>
    <x v="4"/>
    <x v="0"/>
    <x v="146"/>
    <x v="164"/>
    <x v="1"/>
    <x v="1"/>
    <s v="Yes"/>
    <x v="14"/>
    <x v="422"/>
    <x v="3"/>
    <n v="35"/>
    <n v="80"/>
    <n v="100"/>
    <n v="0"/>
    <n v="0"/>
    <x v="475"/>
    <x v="303"/>
    <x v="2"/>
    <x v="2"/>
    <n v="35"/>
    <x v="31"/>
  </r>
  <r>
    <x v="528"/>
    <x v="3"/>
    <s v="Cartier"/>
    <x v="0"/>
    <x v="0"/>
    <x v="146"/>
    <x v="177"/>
    <x v="1"/>
    <x v="0"/>
    <s v="Yes"/>
    <x v="6"/>
    <x v="423"/>
    <x v="2"/>
    <n v="41"/>
    <n v="80"/>
    <n v="80"/>
    <n v="80"/>
    <n v="0"/>
    <x v="476"/>
    <x v="162"/>
    <x v="2"/>
    <x v="3"/>
    <n v="41"/>
    <x v="41"/>
  </r>
  <r>
    <x v="529"/>
    <x v="2"/>
    <s v="Khan"/>
    <x v="4"/>
    <x v="1"/>
    <x v="146"/>
    <x v="178"/>
    <x v="1"/>
    <x v="0"/>
    <m/>
    <x v="10"/>
    <x v="424"/>
    <x v="2"/>
    <n v="60"/>
    <n v="80"/>
    <n v="200"/>
    <n v="200"/>
    <n v="69.033299999999997"/>
    <x v="477"/>
    <x v="445"/>
    <x v="2"/>
    <x v="5"/>
    <n v="60"/>
    <x v="89"/>
  </r>
  <r>
    <x v="530"/>
    <x v="7"/>
    <s v="Ling"/>
    <x v="0"/>
    <x v="0"/>
    <x v="146"/>
    <x v="175"/>
    <x v="0"/>
    <x v="0"/>
    <m/>
    <x v="1"/>
    <x v="425"/>
    <x v="4"/>
    <n v="63"/>
    <n v="140"/>
    <n v="35"/>
    <n v="35"/>
    <n v="54"/>
    <x v="478"/>
    <x v="446"/>
    <x v="2"/>
    <x v="2"/>
    <n v="63"/>
    <x v="77"/>
  </r>
  <r>
    <x v="531"/>
    <x v="5"/>
    <s v="Khan"/>
    <x v="2"/>
    <x v="0"/>
    <x v="147"/>
    <x v="145"/>
    <x v="1"/>
    <x v="0"/>
    <s v="Yes"/>
    <x v="1"/>
    <x v="426"/>
    <x v="2"/>
    <n v="21"/>
    <n v="80"/>
    <n v="20"/>
    <n v="20"/>
    <n v="0"/>
    <x v="479"/>
    <x v="358"/>
    <x v="4"/>
    <x v="4"/>
    <n v="21"/>
    <x v="22"/>
  </r>
  <r>
    <x v="532"/>
    <x v="0"/>
    <s v="Ling"/>
    <x v="0"/>
    <x v="1"/>
    <x v="147"/>
    <x v="152"/>
    <x v="0"/>
    <x v="0"/>
    <m/>
    <x v="2"/>
    <x v="427"/>
    <x v="0"/>
    <n v="23"/>
    <n v="140"/>
    <n v="105"/>
    <n v="105"/>
    <n v="262.11"/>
    <x v="480"/>
    <x v="447"/>
    <x v="4"/>
    <x v="5"/>
    <n v="23"/>
    <x v="23"/>
  </r>
  <r>
    <x v="533"/>
    <x v="7"/>
    <s v="Ling"/>
    <x v="2"/>
    <x v="0"/>
    <x v="148"/>
    <x v="179"/>
    <x v="1"/>
    <x v="0"/>
    <m/>
    <x v="1"/>
    <x v="339"/>
    <x v="2"/>
    <n v="12"/>
    <n v="80"/>
    <n v="20"/>
    <n v="20"/>
    <n v="61.259"/>
    <x v="481"/>
    <x v="448"/>
    <x v="5"/>
    <x v="4"/>
    <n v="12"/>
    <x v="19"/>
  </r>
  <r>
    <x v="534"/>
    <x v="5"/>
    <s v="Cartier"/>
    <x v="3"/>
    <x v="0"/>
    <x v="148"/>
    <x v="179"/>
    <x v="1"/>
    <x v="0"/>
    <s v="Yes"/>
    <x v="6"/>
    <x v="428"/>
    <x v="2"/>
    <n v="12"/>
    <n v="80"/>
    <n v="80"/>
    <n v="80"/>
    <n v="0"/>
    <x v="482"/>
    <x v="162"/>
    <x v="5"/>
    <x v="4"/>
    <n v="12"/>
    <x v="19"/>
  </r>
  <r>
    <x v="535"/>
    <x v="0"/>
    <s v="Ling"/>
    <x v="2"/>
    <x v="0"/>
    <x v="148"/>
    <x v="159"/>
    <x v="0"/>
    <x v="0"/>
    <m/>
    <x v="1"/>
    <x v="429"/>
    <x v="0"/>
    <n v="8"/>
    <n v="140"/>
    <n v="35"/>
    <n v="35"/>
    <n v="158.9538"/>
    <x v="483"/>
    <x v="449"/>
    <x v="5"/>
    <x v="0"/>
    <n v="8"/>
    <x v="39"/>
  </r>
  <r>
    <x v="536"/>
    <x v="1"/>
    <s v="Lopez"/>
    <x v="1"/>
    <x v="0"/>
    <x v="148"/>
    <x v="167"/>
    <x v="1"/>
    <x v="0"/>
    <m/>
    <x v="2"/>
    <x v="430"/>
    <x v="0"/>
    <n v="9"/>
    <n v="80"/>
    <n v="60"/>
    <n v="60"/>
    <n v="15.430999999999999"/>
    <x v="484"/>
    <x v="450"/>
    <x v="5"/>
    <x v="3"/>
    <n v="9"/>
    <x v="13"/>
  </r>
  <r>
    <x v="537"/>
    <x v="2"/>
    <s v="Cartier"/>
    <x v="2"/>
    <x v="1"/>
    <x v="148"/>
    <x v="149"/>
    <x v="1"/>
    <x v="0"/>
    <m/>
    <x v="1"/>
    <x v="213"/>
    <x v="2"/>
    <n v="17"/>
    <n v="80"/>
    <n v="20"/>
    <n v="20"/>
    <n v="72.350099999999998"/>
    <x v="255"/>
    <x v="256"/>
    <x v="5"/>
    <x v="2"/>
    <n v="17"/>
    <x v="11"/>
  </r>
  <r>
    <x v="538"/>
    <x v="3"/>
    <s v="Khan"/>
    <x v="1"/>
    <x v="0"/>
    <x v="148"/>
    <x v="158"/>
    <x v="1"/>
    <x v="0"/>
    <m/>
    <x v="0"/>
    <x v="431"/>
    <x v="2"/>
    <n v="23"/>
    <n v="80"/>
    <n v="40"/>
    <n v="40"/>
    <n v="7.3079999999999998"/>
    <x v="485"/>
    <x v="451"/>
    <x v="5"/>
    <x v="3"/>
    <n v="23"/>
    <x v="23"/>
  </r>
  <r>
    <x v="539"/>
    <x v="2"/>
    <s v="Khan"/>
    <x v="2"/>
    <x v="0"/>
    <x v="148"/>
    <x v="170"/>
    <x v="1"/>
    <x v="0"/>
    <m/>
    <x v="1"/>
    <x v="2"/>
    <x v="2"/>
    <n v="32"/>
    <n v="80"/>
    <n v="20"/>
    <n v="20"/>
    <n v="120"/>
    <x v="2"/>
    <x v="2"/>
    <x v="5"/>
    <x v="1"/>
    <n v="32"/>
    <x v="53"/>
  </r>
  <r>
    <x v="540"/>
    <x v="5"/>
    <s v="Burton"/>
    <x v="0"/>
    <x v="0"/>
    <x v="148"/>
    <x v="161"/>
    <x v="0"/>
    <x v="0"/>
    <m/>
    <x v="0"/>
    <x v="432"/>
    <x v="2"/>
    <n v="28"/>
    <n v="140"/>
    <n v="70"/>
    <n v="70"/>
    <n v="173.29900000000001"/>
    <x v="486"/>
    <x v="452"/>
    <x v="5"/>
    <x v="5"/>
    <n v="28"/>
    <x v="27"/>
  </r>
  <r>
    <x v="541"/>
    <x v="0"/>
    <s v="Ling"/>
    <x v="0"/>
    <x v="0"/>
    <x v="148"/>
    <x v="108"/>
    <x v="1"/>
    <x v="0"/>
    <m/>
    <x v="1"/>
    <x v="27"/>
    <x v="2"/>
    <n v="36"/>
    <n v="80"/>
    <n v="20"/>
    <n v="20"/>
    <n v="24.63"/>
    <x v="487"/>
    <x v="453"/>
    <x v="5"/>
    <x v="0"/>
    <n v="36"/>
    <x v="65"/>
  </r>
  <r>
    <x v="542"/>
    <x v="6"/>
    <s v="Ling"/>
    <x v="4"/>
    <x v="1"/>
    <x v="148"/>
    <x v="180"/>
    <x v="0"/>
    <x v="0"/>
    <s v="Yes"/>
    <x v="24"/>
    <x v="433"/>
    <x v="2"/>
    <n v="49"/>
    <n v="140"/>
    <n v="1050"/>
    <n v="1050"/>
    <n v="0"/>
    <x v="488"/>
    <x v="454"/>
    <x v="5"/>
    <x v="5"/>
    <n v="49"/>
    <x v="38"/>
  </r>
  <r>
    <x v="543"/>
    <x v="0"/>
    <s v="Ling"/>
    <x v="1"/>
    <x v="0"/>
    <x v="148"/>
    <x v="114"/>
    <x v="0"/>
    <x v="0"/>
    <m/>
    <x v="2"/>
    <x v="434"/>
    <x v="2"/>
    <n v="72"/>
    <n v="140"/>
    <n v="105"/>
    <n v="105"/>
    <n v="106.65"/>
    <x v="489"/>
    <x v="455"/>
    <x v="5"/>
    <x v="3"/>
    <n v="72"/>
    <x v="90"/>
  </r>
  <r>
    <x v="544"/>
    <x v="5"/>
    <s v="Cartier"/>
    <x v="3"/>
    <x v="0"/>
    <x v="148"/>
    <x v="168"/>
    <x v="0"/>
    <x v="0"/>
    <m/>
    <x v="23"/>
    <x v="435"/>
    <x v="2"/>
    <s v=""/>
    <n v="140"/>
    <n v="0"/>
    <n v="0"/>
    <n v="427.83109999999999"/>
    <x v="490"/>
    <x v="456"/>
    <x v="5"/>
    <x v="4"/>
    <n v="-44305"/>
    <x v="73"/>
  </r>
  <r>
    <x v="545"/>
    <x v="3"/>
    <s v="Khan"/>
    <x v="0"/>
    <x v="0"/>
    <x v="149"/>
    <x v="156"/>
    <x v="1"/>
    <x v="0"/>
    <m/>
    <x v="1"/>
    <x v="436"/>
    <x v="2"/>
    <n v="21"/>
    <n v="80"/>
    <n v="20"/>
    <n v="20"/>
    <n v="84.700599999999994"/>
    <x v="491"/>
    <x v="457"/>
    <x v="0"/>
    <x v="0"/>
    <n v="21"/>
    <x v="22"/>
  </r>
  <r>
    <x v="546"/>
    <x v="5"/>
    <s v="Burton"/>
    <x v="0"/>
    <x v="0"/>
    <x v="149"/>
    <x v="152"/>
    <x v="1"/>
    <x v="0"/>
    <m/>
    <x v="1"/>
    <x v="437"/>
    <x v="2"/>
    <n v="20"/>
    <n v="80"/>
    <n v="20"/>
    <n v="20"/>
    <n v="106.5408"/>
    <x v="492"/>
    <x v="458"/>
    <x v="0"/>
    <x v="5"/>
    <n v="20"/>
    <x v="7"/>
  </r>
  <r>
    <x v="547"/>
    <x v="2"/>
    <s v="Khan"/>
    <x v="2"/>
    <x v="0"/>
    <x v="149"/>
    <x v="100"/>
    <x v="1"/>
    <x v="0"/>
    <m/>
    <x v="1"/>
    <x v="438"/>
    <x v="2"/>
    <n v="23"/>
    <n v="80"/>
    <n v="20"/>
    <n v="20"/>
    <n v="108.69070000000001"/>
    <x v="493"/>
    <x v="459"/>
    <x v="0"/>
    <x v="2"/>
    <n v="23"/>
    <x v="23"/>
  </r>
  <r>
    <x v="548"/>
    <x v="2"/>
    <s v="Khan"/>
    <x v="1"/>
    <x v="0"/>
    <x v="149"/>
    <x v="181"/>
    <x v="1"/>
    <x v="0"/>
    <m/>
    <x v="14"/>
    <x v="439"/>
    <x v="2"/>
    <n v="32"/>
    <n v="80"/>
    <n v="100"/>
    <n v="100"/>
    <n v="405.55250000000001"/>
    <x v="494"/>
    <x v="460"/>
    <x v="0"/>
    <x v="4"/>
    <n v="32"/>
    <x v="53"/>
  </r>
  <r>
    <x v="549"/>
    <x v="0"/>
    <s v="Ling"/>
    <x v="2"/>
    <x v="0"/>
    <x v="149"/>
    <x v="177"/>
    <x v="0"/>
    <x v="0"/>
    <m/>
    <x v="1"/>
    <x v="18"/>
    <x v="0"/>
    <n v="36"/>
    <n v="140"/>
    <n v="35"/>
    <n v="35"/>
    <n v="240"/>
    <x v="495"/>
    <x v="461"/>
    <x v="0"/>
    <x v="3"/>
    <n v="36"/>
    <x v="65"/>
  </r>
  <r>
    <x v="550"/>
    <x v="3"/>
    <s v="Burton"/>
    <x v="0"/>
    <x v="0"/>
    <x v="149"/>
    <x v="174"/>
    <x v="0"/>
    <x v="0"/>
    <m/>
    <x v="6"/>
    <x v="440"/>
    <x v="2"/>
    <n v="41"/>
    <n v="140"/>
    <n v="140"/>
    <n v="140"/>
    <n v="641.77440000000001"/>
    <x v="496"/>
    <x v="462"/>
    <x v="0"/>
    <x v="5"/>
    <n v="41"/>
    <x v="41"/>
  </r>
  <r>
    <x v="551"/>
    <x v="5"/>
    <s v="Cartier"/>
    <x v="1"/>
    <x v="0"/>
    <x v="149"/>
    <x v="166"/>
    <x v="1"/>
    <x v="0"/>
    <m/>
    <x v="6"/>
    <x v="441"/>
    <x v="2"/>
    <n v="70"/>
    <n v="80"/>
    <n v="80"/>
    <n v="80"/>
    <n v="89.452399999999997"/>
    <x v="497"/>
    <x v="463"/>
    <x v="0"/>
    <x v="0"/>
    <n v="70"/>
    <x v="15"/>
  </r>
  <r>
    <x v="552"/>
    <x v="8"/>
    <s v="Ling"/>
    <x v="2"/>
    <x v="0"/>
    <x v="149"/>
    <x v="182"/>
    <x v="1"/>
    <x v="0"/>
    <m/>
    <x v="1"/>
    <x v="442"/>
    <x v="2"/>
    <n v="76"/>
    <n v="80"/>
    <n v="20"/>
    <n v="20"/>
    <n v="2"/>
    <x v="498"/>
    <x v="464"/>
    <x v="0"/>
    <x v="5"/>
    <n v="76"/>
    <x v="91"/>
  </r>
  <r>
    <x v="553"/>
    <x v="1"/>
    <s v="Cartier"/>
    <x v="0"/>
    <x v="0"/>
    <x v="150"/>
    <x v="74"/>
    <x v="1"/>
    <x v="1"/>
    <s v="Yes"/>
    <x v="1"/>
    <x v="443"/>
    <x v="3"/>
    <n v="13"/>
    <n v="80"/>
    <n v="20"/>
    <n v="0"/>
    <n v="0"/>
    <x v="499"/>
    <x v="303"/>
    <x v="1"/>
    <x v="0"/>
    <n v="13"/>
    <x v="14"/>
  </r>
  <r>
    <x v="554"/>
    <x v="8"/>
    <s v="Ling"/>
    <x v="0"/>
    <x v="0"/>
    <x v="150"/>
    <x v="173"/>
    <x v="0"/>
    <x v="0"/>
    <m/>
    <x v="1"/>
    <x v="183"/>
    <x v="0"/>
    <n v="14"/>
    <n v="140"/>
    <n v="35"/>
    <n v="35"/>
    <n v="180"/>
    <x v="500"/>
    <x v="465"/>
    <x v="1"/>
    <x v="3"/>
    <n v="14"/>
    <x v="0"/>
  </r>
  <r>
    <x v="555"/>
    <x v="5"/>
    <s v="Khan"/>
    <x v="2"/>
    <x v="0"/>
    <x v="150"/>
    <x v="178"/>
    <x v="1"/>
    <x v="0"/>
    <m/>
    <x v="1"/>
    <x v="444"/>
    <x v="2"/>
    <n v="54"/>
    <n v="80"/>
    <n v="20"/>
    <n v="20"/>
    <n v="45.944899999999997"/>
    <x v="501"/>
    <x v="466"/>
    <x v="1"/>
    <x v="5"/>
    <n v="54"/>
    <x v="34"/>
  </r>
  <r>
    <x v="556"/>
    <x v="5"/>
    <s v="Burton"/>
    <x v="0"/>
    <x v="0"/>
    <x v="150"/>
    <x v="175"/>
    <x v="0"/>
    <x v="0"/>
    <s v="Yes"/>
    <x v="1"/>
    <x v="445"/>
    <x v="2"/>
    <n v="57"/>
    <n v="140"/>
    <n v="35"/>
    <n v="35"/>
    <n v="0"/>
    <x v="502"/>
    <x v="80"/>
    <x v="1"/>
    <x v="2"/>
    <n v="57"/>
    <x v="71"/>
  </r>
  <r>
    <x v="557"/>
    <x v="5"/>
    <s v="Cartier"/>
    <x v="0"/>
    <x v="0"/>
    <x v="150"/>
    <x v="182"/>
    <x v="0"/>
    <x v="0"/>
    <m/>
    <x v="1"/>
    <x v="446"/>
    <x v="2"/>
    <n v="75"/>
    <n v="140"/>
    <n v="35"/>
    <n v="35"/>
    <n v="92.4375"/>
    <x v="503"/>
    <x v="467"/>
    <x v="1"/>
    <x v="5"/>
    <n v="75"/>
    <x v="66"/>
  </r>
  <r>
    <x v="558"/>
    <x v="1"/>
    <s v="Burton"/>
    <x v="1"/>
    <x v="0"/>
    <x v="150"/>
    <x v="182"/>
    <x v="0"/>
    <x v="0"/>
    <m/>
    <x v="6"/>
    <x v="447"/>
    <x v="0"/>
    <n v="75"/>
    <n v="140"/>
    <n v="140"/>
    <n v="140"/>
    <n v="183.5419"/>
    <x v="504"/>
    <x v="468"/>
    <x v="1"/>
    <x v="5"/>
    <n v="75"/>
    <x v="66"/>
  </r>
  <r>
    <x v="559"/>
    <x v="1"/>
    <s v="Burton"/>
    <x v="1"/>
    <x v="0"/>
    <x v="150"/>
    <x v="182"/>
    <x v="0"/>
    <x v="0"/>
    <s v="Yes"/>
    <x v="6"/>
    <x v="448"/>
    <x v="2"/>
    <n v="75"/>
    <n v="140"/>
    <n v="140"/>
    <n v="140"/>
    <n v="0"/>
    <x v="505"/>
    <x v="2"/>
    <x v="1"/>
    <x v="5"/>
    <n v="75"/>
    <x v="66"/>
  </r>
  <r>
    <x v="560"/>
    <x v="1"/>
    <s v="Burton"/>
    <x v="1"/>
    <x v="0"/>
    <x v="150"/>
    <x v="182"/>
    <x v="0"/>
    <x v="0"/>
    <m/>
    <x v="6"/>
    <x v="449"/>
    <x v="0"/>
    <n v="75"/>
    <n v="140"/>
    <n v="140"/>
    <n v="140"/>
    <n v="305.17189999999999"/>
    <x v="506"/>
    <x v="469"/>
    <x v="1"/>
    <x v="5"/>
    <n v="75"/>
    <x v="66"/>
  </r>
  <r>
    <x v="561"/>
    <x v="1"/>
    <s v="Burton"/>
    <x v="0"/>
    <x v="0"/>
    <x v="150"/>
    <x v="182"/>
    <x v="0"/>
    <x v="1"/>
    <s v="Yes"/>
    <x v="0"/>
    <x v="450"/>
    <x v="3"/>
    <n v="75"/>
    <n v="140"/>
    <n v="70"/>
    <n v="0"/>
    <n v="0"/>
    <x v="507"/>
    <x v="303"/>
    <x v="1"/>
    <x v="5"/>
    <n v="75"/>
    <x v="66"/>
  </r>
  <r>
    <x v="562"/>
    <x v="1"/>
    <s v="Burton"/>
    <x v="4"/>
    <x v="0"/>
    <x v="150"/>
    <x v="182"/>
    <x v="0"/>
    <x v="0"/>
    <s v="Yes"/>
    <x v="7"/>
    <x v="451"/>
    <x v="2"/>
    <n v="75"/>
    <n v="140"/>
    <n v="315"/>
    <n v="315"/>
    <n v="0"/>
    <x v="508"/>
    <x v="470"/>
    <x v="1"/>
    <x v="5"/>
    <n v="75"/>
    <x v="66"/>
  </r>
  <r>
    <x v="563"/>
    <x v="1"/>
    <s v="Burton"/>
    <x v="2"/>
    <x v="0"/>
    <x v="150"/>
    <x v="183"/>
    <x v="1"/>
    <x v="0"/>
    <s v="Yes"/>
    <x v="1"/>
    <x v="452"/>
    <x v="2"/>
    <n v="76"/>
    <n v="80"/>
    <n v="20"/>
    <n v="20"/>
    <n v="0"/>
    <x v="509"/>
    <x v="358"/>
    <x v="1"/>
    <x v="0"/>
    <n v="76"/>
    <x v="91"/>
  </r>
  <r>
    <x v="564"/>
    <x v="1"/>
    <s v="Burton"/>
    <x v="4"/>
    <x v="0"/>
    <x v="150"/>
    <x v="183"/>
    <x v="0"/>
    <x v="0"/>
    <s v="Yes"/>
    <x v="6"/>
    <x v="453"/>
    <x v="2"/>
    <n v="76"/>
    <n v="140"/>
    <n v="140"/>
    <n v="140"/>
    <n v="0"/>
    <x v="510"/>
    <x v="2"/>
    <x v="1"/>
    <x v="0"/>
    <n v="76"/>
    <x v="91"/>
  </r>
  <r>
    <x v="565"/>
    <x v="1"/>
    <s v="Burton"/>
    <x v="1"/>
    <x v="0"/>
    <x v="150"/>
    <x v="183"/>
    <x v="0"/>
    <x v="1"/>
    <s v="Yes"/>
    <x v="5"/>
    <x v="454"/>
    <x v="3"/>
    <n v="76"/>
    <n v="140"/>
    <n v="245"/>
    <n v="0"/>
    <n v="0"/>
    <x v="511"/>
    <x v="303"/>
    <x v="1"/>
    <x v="0"/>
    <n v="76"/>
    <x v="91"/>
  </r>
  <r>
    <x v="566"/>
    <x v="1"/>
    <s v="Burton"/>
    <x v="2"/>
    <x v="0"/>
    <x v="150"/>
    <x v="183"/>
    <x v="0"/>
    <x v="0"/>
    <s v="Yes"/>
    <x v="1"/>
    <x v="455"/>
    <x v="2"/>
    <n v="76"/>
    <n v="140"/>
    <n v="35"/>
    <n v="35"/>
    <n v="0"/>
    <x v="512"/>
    <x v="80"/>
    <x v="1"/>
    <x v="0"/>
    <n v="76"/>
    <x v="91"/>
  </r>
  <r>
    <x v="567"/>
    <x v="1"/>
    <s v="Burton"/>
    <x v="1"/>
    <x v="0"/>
    <x v="150"/>
    <x v="183"/>
    <x v="0"/>
    <x v="0"/>
    <s v="Yes"/>
    <x v="2"/>
    <x v="456"/>
    <x v="2"/>
    <n v="76"/>
    <n v="140"/>
    <n v="105"/>
    <n v="105"/>
    <n v="0"/>
    <x v="513"/>
    <x v="471"/>
    <x v="1"/>
    <x v="0"/>
    <n v="76"/>
    <x v="91"/>
  </r>
  <r>
    <x v="568"/>
    <x v="1"/>
    <s v="Burton"/>
    <x v="3"/>
    <x v="0"/>
    <x v="150"/>
    <x v="183"/>
    <x v="0"/>
    <x v="0"/>
    <s v="Yes"/>
    <x v="6"/>
    <x v="457"/>
    <x v="2"/>
    <n v="76"/>
    <n v="140"/>
    <n v="140"/>
    <n v="140"/>
    <n v="0"/>
    <x v="514"/>
    <x v="2"/>
    <x v="1"/>
    <x v="0"/>
    <n v="76"/>
    <x v="91"/>
  </r>
  <r>
    <x v="569"/>
    <x v="1"/>
    <s v="Burton"/>
    <x v="4"/>
    <x v="0"/>
    <x v="150"/>
    <x v="183"/>
    <x v="0"/>
    <x v="0"/>
    <m/>
    <x v="5"/>
    <x v="458"/>
    <x v="0"/>
    <n v="76"/>
    <n v="140"/>
    <n v="245"/>
    <n v="245"/>
    <n v="395.08409999999998"/>
    <x v="515"/>
    <x v="472"/>
    <x v="1"/>
    <x v="0"/>
    <n v="76"/>
    <x v="91"/>
  </r>
  <r>
    <x v="570"/>
    <x v="1"/>
    <s v="Burton"/>
    <x v="0"/>
    <x v="0"/>
    <x v="150"/>
    <x v="183"/>
    <x v="0"/>
    <x v="1"/>
    <s v="Yes"/>
    <x v="0"/>
    <x v="459"/>
    <x v="3"/>
    <n v="76"/>
    <n v="140"/>
    <n v="70"/>
    <n v="0"/>
    <n v="0"/>
    <x v="516"/>
    <x v="303"/>
    <x v="1"/>
    <x v="0"/>
    <n v="76"/>
    <x v="91"/>
  </r>
  <r>
    <x v="571"/>
    <x v="0"/>
    <s v="Khan"/>
    <x v="0"/>
    <x v="0"/>
    <x v="150"/>
    <x v="134"/>
    <x v="0"/>
    <x v="0"/>
    <m/>
    <x v="1"/>
    <x v="425"/>
    <x v="1"/>
    <n v="82"/>
    <n v="140"/>
    <n v="35"/>
    <n v="35"/>
    <n v="54"/>
    <x v="478"/>
    <x v="446"/>
    <x v="1"/>
    <x v="5"/>
    <n v="82"/>
    <x v="82"/>
  </r>
  <r>
    <x v="572"/>
    <x v="0"/>
    <s v="Khan"/>
    <x v="1"/>
    <x v="0"/>
    <x v="150"/>
    <x v="134"/>
    <x v="0"/>
    <x v="0"/>
    <m/>
    <x v="0"/>
    <x v="460"/>
    <x v="2"/>
    <n v="82"/>
    <n v="140"/>
    <n v="70"/>
    <n v="70"/>
    <n v="61.993600000000001"/>
    <x v="517"/>
    <x v="473"/>
    <x v="1"/>
    <x v="5"/>
    <n v="82"/>
    <x v="82"/>
  </r>
  <r>
    <x v="573"/>
    <x v="0"/>
    <s v="Ling"/>
    <x v="2"/>
    <x v="0"/>
    <x v="150"/>
    <x v="134"/>
    <x v="1"/>
    <x v="0"/>
    <m/>
    <x v="1"/>
    <x v="2"/>
    <x v="0"/>
    <n v="82"/>
    <n v="80"/>
    <n v="20"/>
    <n v="20"/>
    <n v="120"/>
    <x v="2"/>
    <x v="2"/>
    <x v="1"/>
    <x v="5"/>
    <n v="82"/>
    <x v="82"/>
  </r>
  <r>
    <x v="574"/>
    <x v="1"/>
    <s v="Burton"/>
    <x v="1"/>
    <x v="0"/>
    <x v="150"/>
    <x v="134"/>
    <x v="0"/>
    <x v="0"/>
    <m/>
    <x v="0"/>
    <x v="461"/>
    <x v="0"/>
    <n v="82"/>
    <n v="140"/>
    <n v="70"/>
    <n v="70"/>
    <n v="122.3613"/>
    <x v="518"/>
    <x v="474"/>
    <x v="1"/>
    <x v="5"/>
    <n v="82"/>
    <x v="82"/>
  </r>
  <r>
    <x v="575"/>
    <x v="1"/>
    <s v="Burton"/>
    <x v="0"/>
    <x v="0"/>
    <x v="150"/>
    <x v="134"/>
    <x v="0"/>
    <x v="0"/>
    <m/>
    <x v="0"/>
    <x v="462"/>
    <x v="0"/>
    <n v="82"/>
    <n v="140"/>
    <n v="70"/>
    <n v="70"/>
    <n v="401.1669"/>
    <x v="519"/>
    <x v="475"/>
    <x v="1"/>
    <x v="5"/>
    <n v="82"/>
    <x v="82"/>
  </r>
  <r>
    <x v="576"/>
    <x v="0"/>
    <s v="Khan"/>
    <x v="4"/>
    <x v="0"/>
    <x v="150"/>
    <x v="134"/>
    <x v="0"/>
    <x v="0"/>
    <m/>
    <x v="6"/>
    <x v="463"/>
    <x v="2"/>
    <n v="82"/>
    <n v="140"/>
    <n v="140"/>
    <n v="140"/>
    <n v="427.88080000000002"/>
    <x v="520"/>
    <x v="476"/>
    <x v="1"/>
    <x v="5"/>
    <n v="82"/>
    <x v="82"/>
  </r>
  <r>
    <x v="577"/>
    <x v="8"/>
    <s v="Ling"/>
    <x v="0"/>
    <x v="1"/>
    <x v="150"/>
    <x v="184"/>
    <x v="1"/>
    <x v="0"/>
    <m/>
    <x v="1"/>
    <x v="234"/>
    <x v="0"/>
    <n v="83"/>
    <n v="80"/>
    <n v="20"/>
    <n v="20"/>
    <n v="85.32"/>
    <x v="438"/>
    <x v="419"/>
    <x v="1"/>
    <x v="0"/>
    <n v="83"/>
    <x v="62"/>
  </r>
  <r>
    <x v="578"/>
    <x v="4"/>
    <s v="Khan"/>
    <x v="0"/>
    <x v="0"/>
    <x v="150"/>
    <x v="184"/>
    <x v="0"/>
    <x v="0"/>
    <m/>
    <x v="0"/>
    <x v="464"/>
    <x v="2"/>
    <n v="83"/>
    <n v="140"/>
    <n v="70"/>
    <n v="70"/>
    <n v="107.4011"/>
    <x v="521"/>
    <x v="477"/>
    <x v="1"/>
    <x v="0"/>
    <n v="83"/>
    <x v="62"/>
  </r>
  <r>
    <x v="579"/>
    <x v="1"/>
    <s v="Burton"/>
    <x v="0"/>
    <x v="0"/>
    <x v="150"/>
    <x v="184"/>
    <x v="0"/>
    <x v="0"/>
    <m/>
    <x v="1"/>
    <x v="465"/>
    <x v="0"/>
    <n v="83"/>
    <n v="140"/>
    <n v="35"/>
    <n v="35"/>
    <n v="108.36109999999999"/>
    <x v="522"/>
    <x v="478"/>
    <x v="1"/>
    <x v="0"/>
    <n v="83"/>
    <x v="62"/>
  </r>
  <r>
    <x v="580"/>
    <x v="8"/>
    <s v="Ling"/>
    <x v="2"/>
    <x v="0"/>
    <x v="150"/>
    <x v="184"/>
    <x v="1"/>
    <x v="0"/>
    <m/>
    <x v="1"/>
    <x v="2"/>
    <x v="2"/>
    <n v="83"/>
    <n v="80"/>
    <n v="20"/>
    <n v="20"/>
    <n v="120"/>
    <x v="2"/>
    <x v="2"/>
    <x v="1"/>
    <x v="0"/>
    <n v="83"/>
    <x v="62"/>
  </r>
  <r>
    <x v="581"/>
    <x v="1"/>
    <s v="Burton"/>
    <x v="4"/>
    <x v="0"/>
    <x v="150"/>
    <x v="184"/>
    <x v="0"/>
    <x v="0"/>
    <m/>
    <x v="5"/>
    <x v="466"/>
    <x v="0"/>
    <n v="83"/>
    <n v="140"/>
    <n v="245"/>
    <n v="245"/>
    <n v="416.85219999999998"/>
    <x v="523"/>
    <x v="479"/>
    <x v="1"/>
    <x v="0"/>
    <n v="83"/>
    <x v="62"/>
  </r>
  <r>
    <x v="582"/>
    <x v="1"/>
    <s v="Burton"/>
    <x v="4"/>
    <x v="0"/>
    <x v="150"/>
    <x v="184"/>
    <x v="0"/>
    <x v="0"/>
    <m/>
    <x v="14"/>
    <x v="467"/>
    <x v="0"/>
    <n v="83"/>
    <n v="140"/>
    <n v="175"/>
    <n v="175"/>
    <n v="449.04039999999998"/>
    <x v="524"/>
    <x v="480"/>
    <x v="1"/>
    <x v="0"/>
    <n v="83"/>
    <x v="62"/>
  </r>
  <r>
    <x v="583"/>
    <x v="0"/>
    <s v="Khan"/>
    <x v="0"/>
    <x v="0"/>
    <x v="150"/>
    <x v="184"/>
    <x v="0"/>
    <x v="0"/>
    <m/>
    <x v="6"/>
    <x v="468"/>
    <x v="2"/>
    <n v="83"/>
    <n v="140"/>
    <n v="140"/>
    <n v="140"/>
    <n v="463.70929999999998"/>
    <x v="525"/>
    <x v="481"/>
    <x v="1"/>
    <x v="0"/>
    <n v="83"/>
    <x v="62"/>
  </r>
  <r>
    <x v="584"/>
    <x v="1"/>
    <s v="Burton"/>
    <x v="4"/>
    <x v="0"/>
    <x v="150"/>
    <x v="184"/>
    <x v="0"/>
    <x v="0"/>
    <m/>
    <x v="14"/>
    <x v="469"/>
    <x v="0"/>
    <n v="83"/>
    <n v="140"/>
    <n v="175"/>
    <n v="175"/>
    <n v="488.4255"/>
    <x v="526"/>
    <x v="482"/>
    <x v="1"/>
    <x v="0"/>
    <n v="83"/>
    <x v="62"/>
  </r>
  <r>
    <x v="585"/>
    <x v="2"/>
    <s v="Burton"/>
    <x v="0"/>
    <x v="0"/>
    <x v="151"/>
    <x v="185"/>
    <x v="1"/>
    <x v="0"/>
    <m/>
    <x v="6"/>
    <x v="470"/>
    <x v="2"/>
    <n v="22"/>
    <n v="80"/>
    <n v="80"/>
    <n v="80"/>
    <n v="65.947800000000001"/>
    <x v="527"/>
    <x v="483"/>
    <x v="2"/>
    <x v="1"/>
    <n v="22"/>
    <x v="24"/>
  </r>
  <r>
    <x v="586"/>
    <x v="0"/>
    <s v="Ling"/>
    <x v="2"/>
    <x v="0"/>
    <x v="151"/>
    <x v="176"/>
    <x v="1"/>
    <x v="0"/>
    <m/>
    <x v="1"/>
    <x v="471"/>
    <x v="0"/>
    <n v="23"/>
    <n v="80"/>
    <n v="20"/>
    <n v="20"/>
    <n v="109.2323"/>
    <x v="528"/>
    <x v="484"/>
    <x v="2"/>
    <x v="4"/>
    <n v="23"/>
    <x v="23"/>
  </r>
  <r>
    <x v="587"/>
    <x v="0"/>
    <s v="Ling"/>
    <x v="0"/>
    <x v="0"/>
    <x v="151"/>
    <x v="108"/>
    <x v="0"/>
    <x v="0"/>
    <m/>
    <x v="0"/>
    <x v="472"/>
    <x v="2"/>
    <n v="33"/>
    <n v="140"/>
    <n v="70"/>
    <n v="70"/>
    <n v="86"/>
    <x v="529"/>
    <x v="485"/>
    <x v="2"/>
    <x v="0"/>
    <n v="33"/>
    <x v="40"/>
  </r>
  <r>
    <x v="588"/>
    <x v="5"/>
    <s v="Cartier"/>
    <x v="2"/>
    <x v="0"/>
    <x v="151"/>
    <x v="186"/>
    <x v="1"/>
    <x v="0"/>
    <m/>
    <x v="1"/>
    <x v="473"/>
    <x v="2"/>
    <n v="72"/>
    <n v="80"/>
    <n v="20"/>
    <n v="20"/>
    <n v="142.91249999999999"/>
    <x v="530"/>
    <x v="486"/>
    <x v="2"/>
    <x v="4"/>
    <n v="72"/>
    <x v="90"/>
  </r>
  <r>
    <x v="589"/>
    <x v="0"/>
    <s v="Ling"/>
    <x v="0"/>
    <x v="0"/>
    <x v="152"/>
    <x v="156"/>
    <x v="0"/>
    <x v="0"/>
    <m/>
    <x v="1"/>
    <x v="474"/>
    <x v="0"/>
    <n v="18"/>
    <n v="140"/>
    <n v="35"/>
    <n v="35"/>
    <n v="82.98"/>
    <x v="531"/>
    <x v="487"/>
    <x v="3"/>
    <x v="0"/>
    <n v="18"/>
    <x v="17"/>
  </r>
  <r>
    <x v="590"/>
    <x v="5"/>
    <s v="Cartier"/>
    <x v="2"/>
    <x v="0"/>
    <x v="152"/>
    <x v="187"/>
    <x v="1"/>
    <x v="0"/>
    <m/>
    <x v="1"/>
    <x v="2"/>
    <x v="2"/>
    <n v="36"/>
    <n v="80"/>
    <n v="20"/>
    <n v="20"/>
    <n v="120"/>
    <x v="2"/>
    <x v="2"/>
    <x v="3"/>
    <x v="4"/>
    <n v="36"/>
    <x v="65"/>
  </r>
  <r>
    <x v="591"/>
    <x v="0"/>
    <s v="Ling"/>
    <x v="0"/>
    <x v="0"/>
    <x v="152"/>
    <x v="141"/>
    <x v="0"/>
    <x v="0"/>
    <m/>
    <x v="1"/>
    <x v="2"/>
    <x v="0"/>
    <n v="39"/>
    <n v="140"/>
    <n v="35"/>
    <n v="35"/>
    <n v="120"/>
    <x v="532"/>
    <x v="488"/>
    <x v="3"/>
    <x v="0"/>
    <n v="39"/>
    <x v="75"/>
  </r>
  <r>
    <x v="592"/>
    <x v="0"/>
    <s v="Ling"/>
    <x v="4"/>
    <x v="0"/>
    <x v="152"/>
    <x v="168"/>
    <x v="0"/>
    <x v="0"/>
    <m/>
    <x v="23"/>
    <x v="475"/>
    <x v="2"/>
    <s v=""/>
    <n v="140"/>
    <n v="0"/>
    <n v="0"/>
    <n v="356.23509999999999"/>
    <x v="533"/>
    <x v="489"/>
    <x v="3"/>
    <x v="4"/>
    <n v="-44309"/>
    <x v="73"/>
  </r>
  <r>
    <x v="593"/>
    <x v="8"/>
    <s v="Ling"/>
    <x v="1"/>
    <x v="0"/>
    <x v="153"/>
    <x v="156"/>
    <x v="0"/>
    <x v="0"/>
    <m/>
    <x v="2"/>
    <x v="47"/>
    <x v="0"/>
    <n v="17"/>
    <n v="140"/>
    <n v="105"/>
    <n v="105"/>
    <n v="200"/>
    <x v="534"/>
    <x v="490"/>
    <x v="4"/>
    <x v="0"/>
    <n v="17"/>
    <x v="11"/>
  </r>
  <r>
    <x v="594"/>
    <x v="5"/>
    <s v="Cartier"/>
    <x v="0"/>
    <x v="0"/>
    <x v="154"/>
    <x v="173"/>
    <x v="1"/>
    <x v="0"/>
    <m/>
    <x v="0"/>
    <x v="183"/>
    <x v="0"/>
    <n v="9"/>
    <n v="80"/>
    <n v="40"/>
    <n v="40"/>
    <n v="180"/>
    <x v="258"/>
    <x v="259"/>
    <x v="5"/>
    <x v="3"/>
    <n v="9"/>
    <x v="13"/>
  </r>
  <r>
    <x v="595"/>
    <x v="1"/>
    <s v="Lopez"/>
    <x v="2"/>
    <x v="0"/>
    <x v="154"/>
    <x v="149"/>
    <x v="1"/>
    <x v="0"/>
    <m/>
    <x v="1"/>
    <x v="476"/>
    <x v="0"/>
    <n v="10"/>
    <n v="80"/>
    <n v="20"/>
    <n v="20"/>
    <n v="41.359499999999997"/>
    <x v="535"/>
    <x v="491"/>
    <x v="5"/>
    <x v="2"/>
    <n v="10"/>
    <x v="21"/>
  </r>
  <r>
    <x v="596"/>
    <x v="2"/>
    <s v="Cartier"/>
    <x v="2"/>
    <x v="0"/>
    <x v="154"/>
    <x v="163"/>
    <x v="0"/>
    <x v="0"/>
    <m/>
    <x v="1"/>
    <x v="477"/>
    <x v="0"/>
    <n v="11"/>
    <n v="140"/>
    <n v="35"/>
    <n v="35"/>
    <n v="667.79300000000001"/>
    <x v="536"/>
    <x v="492"/>
    <x v="5"/>
    <x v="1"/>
    <n v="11"/>
    <x v="32"/>
  </r>
  <r>
    <x v="597"/>
    <x v="1"/>
    <s v="Burton"/>
    <x v="0"/>
    <x v="0"/>
    <x v="154"/>
    <x v="158"/>
    <x v="1"/>
    <x v="0"/>
    <m/>
    <x v="1"/>
    <x v="478"/>
    <x v="2"/>
    <n v="16"/>
    <n v="80"/>
    <n v="20"/>
    <n v="20"/>
    <n v="36.739400000000003"/>
    <x v="537"/>
    <x v="493"/>
    <x v="5"/>
    <x v="3"/>
    <n v="16"/>
    <x v="2"/>
  </r>
  <r>
    <x v="598"/>
    <x v="3"/>
    <s v="Cartier"/>
    <x v="2"/>
    <x v="0"/>
    <x v="154"/>
    <x v="158"/>
    <x v="1"/>
    <x v="0"/>
    <m/>
    <x v="1"/>
    <x v="479"/>
    <x v="2"/>
    <n v="16"/>
    <n v="80"/>
    <n v="20"/>
    <n v="20"/>
    <n v="91.290899999999993"/>
    <x v="538"/>
    <x v="494"/>
    <x v="5"/>
    <x v="3"/>
    <n v="16"/>
    <x v="2"/>
  </r>
  <r>
    <x v="599"/>
    <x v="0"/>
    <s v="Ling"/>
    <x v="2"/>
    <x v="1"/>
    <x v="154"/>
    <x v="188"/>
    <x v="1"/>
    <x v="0"/>
    <m/>
    <x v="1"/>
    <x v="29"/>
    <x v="0"/>
    <n v="22"/>
    <n v="80"/>
    <n v="20"/>
    <n v="20"/>
    <n v="21.33"/>
    <x v="31"/>
    <x v="31"/>
    <x v="5"/>
    <x v="0"/>
    <n v="22"/>
    <x v="24"/>
  </r>
  <r>
    <x v="600"/>
    <x v="6"/>
    <s v="Cartier"/>
    <x v="3"/>
    <x v="0"/>
    <x v="154"/>
    <x v="189"/>
    <x v="0"/>
    <x v="0"/>
    <m/>
    <x v="25"/>
    <x v="480"/>
    <x v="2"/>
    <n v="23"/>
    <n v="140"/>
    <n v="525"/>
    <n v="525"/>
    <n v="511.15660000000003"/>
    <x v="539"/>
    <x v="495"/>
    <x v="5"/>
    <x v="3"/>
    <n v="23"/>
    <x v="23"/>
  </r>
  <r>
    <x v="601"/>
    <x v="3"/>
    <s v="Cartier"/>
    <x v="0"/>
    <x v="0"/>
    <x v="154"/>
    <x v="141"/>
    <x v="1"/>
    <x v="0"/>
    <m/>
    <x v="0"/>
    <x v="481"/>
    <x v="1"/>
    <n v="36"/>
    <n v="80"/>
    <n v="40"/>
    <n v="40"/>
    <n v="24.406400000000001"/>
    <x v="540"/>
    <x v="496"/>
    <x v="5"/>
    <x v="0"/>
    <n v="36"/>
    <x v="65"/>
  </r>
  <r>
    <x v="602"/>
    <x v="3"/>
    <s v="Cartier"/>
    <x v="0"/>
    <x v="1"/>
    <x v="154"/>
    <x v="141"/>
    <x v="0"/>
    <x v="0"/>
    <s v="Yes"/>
    <x v="0"/>
    <x v="482"/>
    <x v="2"/>
    <n v="36"/>
    <n v="140"/>
    <n v="70"/>
    <n v="70"/>
    <n v="0"/>
    <x v="541"/>
    <x v="46"/>
    <x v="5"/>
    <x v="0"/>
    <n v="36"/>
    <x v="65"/>
  </r>
  <r>
    <x v="603"/>
    <x v="1"/>
    <s v="Lopez"/>
    <x v="2"/>
    <x v="0"/>
    <x v="154"/>
    <x v="190"/>
    <x v="1"/>
    <x v="0"/>
    <m/>
    <x v="1"/>
    <x v="240"/>
    <x v="1"/>
    <n v="38"/>
    <n v="80"/>
    <n v="20"/>
    <n v="20"/>
    <n v="93.6"/>
    <x v="542"/>
    <x v="497"/>
    <x v="5"/>
    <x v="2"/>
    <n v="38"/>
    <x v="45"/>
  </r>
  <r>
    <x v="604"/>
    <x v="1"/>
    <s v="Lopez"/>
    <x v="0"/>
    <x v="0"/>
    <x v="154"/>
    <x v="171"/>
    <x v="1"/>
    <x v="0"/>
    <m/>
    <x v="1"/>
    <x v="483"/>
    <x v="1"/>
    <n v="43"/>
    <n v="80"/>
    <n v="20"/>
    <n v="20"/>
    <n v="810.30430000000001"/>
    <x v="543"/>
    <x v="498"/>
    <x v="5"/>
    <x v="0"/>
    <n v="43"/>
    <x v="55"/>
  </r>
  <r>
    <x v="605"/>
    <x v="5"/>
    <s v="Burton"/>
    <x v="0"/>
    <x v="0"/>
    <x v="154"/>
    <x v="191"/>
    <x v="1"/>
    <x v="0"/>
    <m/>
    <x v="0"/>
    <x v="484"/>
    <x v="0"/>
    <n v="44"/>
    <n v="80"/>
    <n v="40"/>
    <n v="40"/>
    <n v="91.041700000000006"/>
    <x v="544"/>
    <x v="499"/>
    <x v="5"/>
    <x v="3"/>
    <n v="44"/>
    <x v="28"/>
  </r>
  <r>
    <x v="606"/>
    <x v="2"/>
    <s v="Cartier"/>
    <x v="2"/>
    <x v="0"/>
    <x v="154"/>
    <x v="192"/>
    <x v="1"/>
    <x v="0"/>
    <m/>
    <x v="1"/>
    <x v="485"/>
    <x v="2"/>
    <n v="56"/>
    <n v="80"/>
    <n v="20"/>
    <n v="20"/>
    <n v="82.793999999999997"/>
    <x v="545"/>
    <x v="500"/>
    <x v="5"/>
    <x v="5"/>
    <n v="56"/>
    <x v="36"/>
  </r>
  <r>
    <x v="607"/>
    <x v="2"/>
    <s v="Khan"/>
    <x v="4"/>
    <x v="0"/>
    <x v="154"/>
    <x v="193"/>
    <x v="1"/>
    <x v="1"/>
    <s v="Yes"/>
    <x v="13"/>
    <x v="486"/>
    <x v="3"/>
    <n v="59"/>
    <n v="80"/>
    <n v="240"/>
    <n v="0"/>
    <n v="0"/>
    <x v="546"/>
    <x v="303"/>
    <x v="5"/>
    <x v="2"/>
    <n v="59"/>
    <x v="78"/>
  </r>
  <r>
    <x v="608"/>
    <x v="0"/>
    <s v="Ling"/>
    <x v="0"/>
    <x v="0"/>
    <x v="154"/>
    <x v="168"/>
    <x v="0"/>
    <x v="0"/>
    <m/>
    <x v="23"/>
    <x v="434"/>
    <x v="0"/>
    <s v=""/>
    <n v="140"/>
    <n v="0"/>
    <n v="0"/>
    <n v="106.65"/>
    <x v="547"/>
    <x v="501"/>
    <x v="5"/>
    <x v="4"/>
    <n v="-44312"/>
    <x v="73"/>
  </r>
  <r>
    <x v="609"/>
    <x v="0"/>
    <s v="Ling"/>
    <x v="0"/>
    <x v="0"/>
    <x v="155"/>
    <x v="169"/>
    <x v="0"/>
    <x v="0"/>
    <m/>
    <x v="1"/>
    <x v="393"/>
    <x v="2"/>
    <n v="6"/>
    <n v="140"/>
    <n v="35"/>
    <n v="35"/>
    <n v="108.9273"/>
    <x v="548"/>
    <x v="502"/>
    <x v="0"/>
    <x v="5"/>
    <n v="6"/>
    <x v="60"/>
  </r>
  <r>
    <x v="610"/>
    <x v="5"/>
    <s v="Cartier"/>
    <x v="1"/>
    <x v="0"/>
    <x v="155"/>
    <x v="173"/>
    <x v="1"/>
    <x v="0"/>
    <m/>
    <x v="6"/>
    <x v="487"/>
    <x v="0"/>
    <n v="8"/>
    <n v="80"/>
    <n v="80"/>
    <n v="80"/>
    <n v="270.06360000000001"/>
    <x v="549"/>
    <x v="503"/>
    <x v="0"/>
    <x v="3"/>
    <n v="8"/>
    <x v="39"/>
  </r>
  <r>
    <x v="611"/>
    <x v="8"/>
    <s v="Ling"/>
    <x v="2"/>
    <x v="0"/>
    <x v="155"/>
    <x v="161"/>
    <x v="0"/>
    <x v="0"/>
    <m/>
    <x v="1"/>
    <x v="488"/>
    <x v="0"/>
    <n v="20"/>
    <n v="140"/>
    <n v="35"/>
    <n v="35"/>
    <n v="145.89689999999999"/>
    <x v="550"/>
    <x v="504"/>
    <x v="0"/>
    <x v="5"/>
    <n v="20"/>
    <x v="7"/>
  </r>
  <r>
    <x v="612"/>
    <x v="5"/>
    <s v="Cartier"/>
    <x v="0"/>
    <x v="0"/>
    <x v="155"/>
    <x v="161"/>
    <x v="1"/>
    <x v="0"/>
    <m/>
    <x v="1"/>
    <x v="489"/>
    <x v="0"/>
    <n v="20"/>
    <n v="80"/>
    <n v="20"/>
    <n v="20"/>
    <n v="150.36160000000001"/>
    <x v="551"/>
    <x v="505"/>
    <x v="0"/>
    <x v="5"/>
    <n v="20"/>
    <x v="7"/>
  </r>
  <r>
    <x v="613"/>
    <x v="6"/>
    <s v="Cartier"/>
    <x v="2"/>
    <x v="0"/>
    <x v="155"/>
    <x v="189"/>
    <x v="1"/>
    <x v="0"/>
    <s v="Yes"/>
    <x v="1"/>
    <x v="410"/>
    <x v="2"/>
    <n v="22"/>
    <n v="80"/>
    <n v="20"/>
    <n v="20"/>
    <n v="0"/>
    <x v="460"/>
    <x v="358"/>
    <x v="0"/>
    <x v="3"/>
    <n v="22"/>
    <x v="24"/>
  </r>
  <r>
    <x v="614"/>
    <x v="7"/>
    <s v="Ling"/>
    <x v="0"/>
    <x v="0"/>
    <x v="155"/>
    <x v="141"/>
    <x v="0"/>
    <x v="0"/>
    <m/>
    <x v="1"/>
    <x v="490"/>
    <x v="0"/>
    <n v="35"/>
    <n v="140"/>
    <n v="35"/>
    <n v="35"/>
    <n v="142.51349999999999"/>
    <x v="552"/>
    <x v="506"/>
    <x v="0"/>
    <x v="0"/>
    <n v="35"/>
    <x v="31"/>
  </r>
  <r>
    <x v="615"/>
    <x v="8"/>
    <s v="Ling"/>
    <x v="0"/>
    <x v="1"/>
    <x v="155"/>
    <x v="180"/>
    <x v="1"/>
    <x v="0"/>
    <m/>
    <x v="1"/>
    <x v="491"/>
    <x v="0"/>
    <n v="41"/>
    <n v="80"/>
    <n v="20"/>
    <n v="20"/>
    <n v="31.995000000000001"/>
    <x v="553"/>
    <x v="507"/>
    <x v="0"/>
    <x v="5"/>
    <n v="41"/>
    <x v="41"/>
  </r>
  <r>
    <x v="616"/>
    <x v="5"/>
    <s v="Cartier"/>
    <x v="0"/>
    <x v="0"/>
    <x v="155"/>
    <x v="172"/>
    <x v="1"/>
    <x v="0"/>
    <m/>
    <x v="1"/>
    <x v="492"/>
    <x v="2"/>
    <n v="50"/>
    <n v="80"/>
    <n v="20"/>
    <n v="20"/>
    <n v="61.085900000000002"/>
    <x v="554"/>
    <x v="508"/>
    <x v="0"/>
    <x v="3"/>
    <n v="50"/>
    <x v="9"/>
  </r>
  <r>
    <x v="617"/>
    <x v="0"/>
    <s v="Ling"/>
    <x v="1"/>
    <x v="0"/>
    <x v="156"/>
    <x v="163"/>
    <x v="0"/>
    <x v="0"/>
    <m/>
    <x v="6"/>
    <x v="493"/>
    <x v="0"/>
    <n v="9"/>
    <n v="140"/>
    <n v="140"/>
    <n v="140"/>
    <n v="171.26259999999999"/>
    <x v="555"/>
    <x v="509"/>
    <x v="1"/>
    <x v="1"/>
    <n v="9"/>
    <x v="13"/>
  </r>
  <r>
    <x v="618"/>
    <x v="3"/>
    <s v="Cartier"/>
    <x v="3"/>
    <x v="0"/>
    <x v="156"/>
    <x v="149"/>
    <x v="1"/>
    <x v="0"/>
    <m/>
    <x v="5"/>
    <x v="494"/>
    <x v="0"/>
    <n v="8"/>
    <n v="80"/>
    <n v="140"/>
    <n v="140"/>
    <n v="92.75"/>
    <x v="556"/>
    <x v="510"/>
    <x v="1"/>
    <x v="2"/>
    <n v="8"/>
    <x v="39"/>
  </r>
  <r>
    <x v="619"/>
    <x v="8"/>
    <s v="Ling"/>
    <x v="1"/>
    <x v="0"/>
    <x v="156"/>
    <x v="164"/>
    <x v="0"/>
    <x v="0"/>
    <m/>
    <x v="0"/>
    <x v="495"/>
    <x v="0"/>
    <n v="22"/>
    <n v="140"/>
    <n v="70"/>
    <n v="70"/>
    <n v="174.76169999999999"/>
    <x v="557"/>
    <x v="511"/>
    <x v="1"/>
    <x v="2"/>
    <n v="22"/>
    <x v="24"/>
  </r>
  <r>
    <x v="620"/>
    <x v="6"/>
    <s v="Khan"/>
    <x v="0"/>
    <x v="0"/>
    <x v="156"/>
    <x v="194"/>
    <x v="1"/>
    <x v="0"/>
    <m/>
    <x v="1"/>
    <x v="496"/>
    <x v="2"/>
    <n v="26"/>
    <n v="80"/>
    <n v="20"/>
    <n v="20"/>
    <n v="33.571800000000003"/>
    <x v="558"/>
    <x v="512"/>
    <x v="1"/>
    <x v="5"/>
    <n v="26"/>
    <x v="8"/>
  </r>
  <r>
    <x v="621"/>
    <x v="5"/>
    <s v="Burton"/>
    <x v="2"/>
    <x v="0"/>
    <x v="156"/>
    <x v="195"/>
    <x v="1"/>
    <x v="1"/>
    <s v="Yes"/>
    <x v="1"/>
    <x v="497"/>
    <x v="3"/>
    <n v="43"/>
    <n v="80"/>
    <n v="20"/>
    <n v="0"/>
    <n v="0"/>
    <x v="559"/>
    <x v="303"/>
    <x v="1"/>
    <x v="2"/>
    <n v="43"/>
    <x v="55"/>
  </r>
  <r>
    <x v="622"/>
    <x v="2"/>
    <s v="Burton"/>
    <x v="1"/>
    <x v="0"/>
    <x v="157"/>
    <x v="100"/>
    <x v="1"/>
    <x v="0"/>
    <m/>
    <x v="14"/>
    <x v="498"/>
    <x v="2"/>
    <n v="14"/>
    <n v="80"/>
    <n v="100"/>
    <n v="100"/>
    <n v="153.941"/>
    <x v="560"/>
    <x v="513"/>
    <x v="2"/>
    <x v="2"/>
    <n v="14"/>
    <x v="0"/>
  </r>
  <r>
    <x v="623"/>
    <x v="3"/>
    <s v="Khan"/>
    <x v="0"/>
    <x v="0"/>
    <x v="157"/>
    <x v="158"/>
    <x v="1"/>
    <x v="0"/>
    <m/>
    <x v="2"/>
    <x v="43"/>
    <x v="2"/>
    <n v="13"/>
    <n v="80"/>
    <n v="60"/>
    <n v="60"/>
    <n v="30"/>
    <x v="388"/>
    <x v="514"/>
    <x v="2"/>
    <x v="3"/>
    <n v="13"/>
    <x v="14"/>
  </r>
  <r>
    <x v="624"/>
    <x v="0"/>
    <s v="Ling"/>
    <x v="2"/>
    <x v="0"/>
    <x v="157"/>
    <x v="100"/>
    <x v="1"/>
    <x v="0"/>
    <m/>
    <x v="1"/>
    <x v="313"/>
    <x v="0"/>
    <n v="14"/>
    <n v="80"/>
    <n v="20"/>
    <n v="20"/>
    <n v="19"/>
    <x v="561"/>
    <x v="515"/>
    <x v="2"/>
    <x v="2"/>
    <n v="14"/>
    <x v="0"/>
  </r>
  <r>
    <x v="625"/>
    <x v="5"/>
    <s v="Cartier"/>
    <x v="0"/>
    <x v="0"/>
    <x v="157"/>
    <x v="161"/>
    <x v="1"/>
    <x v="0"/>
    <m/>
    <x v="1"/>
    <x v="426"/>
    <x v="0"/>
    <n v="18"/>
    <n v="80"/>
    <n v="20"/>
    <n v="20"/>
    <n v="75.180800000000005"/>
    <x v="479"/>
    <x v="516"/>
    <x v="2"/>
    <x v="5"/>
    <n v="18"/>
    <x v="17"/>
  </r>
  <r>
    <x v="626"/>
    <x v="1"/>
    <s v="Lopez"/>
    <x v="0"/>
    <x v="0"/>
    <x v="157"/>
    <x v="180"/>
    <x v="1"/>
    <x v="0"/>
    <m/>
    <x v="2"/>
    <x v="499"/>
    <x v="0"/>
    <n v="39"/>
    <n v="80"/>
    <n v="60"/>
    <n v="60"/>
    <n v="1180.1566"/>
    <x v="562"/>
    <x v="517"/>
    <x v="2"/>
    <x v="5"/>
    <n v="39"/>
    <x v="75"/>
  </r>
  <r>
    <x v="627"/>
    <x v="2"/>
    <s v="Cartier"/>
    <x v="3"/>
    <x v="0"/>
    <x v="157"/>
    <x v="190"/>
    <x v="0"/>
    <x v="0"/>
    <s v="Yes"/>
    <x v="8"/>
    <x v="500"/>
    <x v="2"/>
    <n v="35"/>
    <n v="140"/>
    <n v="280"/>
    <n v="280"/>
    <n v="0"/>
    <x v="563"/>
    <x v="51"/>
    <x v="2"/>
    <x v="2"/>
    <n v="35"/>
    <x v="31"/>
  </r>
  <r>
    <x v="628"/>
    <x v="0"/>
    <s v="Ling"/>
    <x v="2"/>
    <x v="0"/>
    <x v="157"/>
    <x v="191"/>
    <x v="1"/>
    <x v="0"/>
    <m/>
    <x v="1"/>
    <x v="501"/>
    <x v="0"/>
    <n v="41"/>
    <n v="80"/>
    <n v="20"/>
    <n v="20"/>
    <n v="75.0822"/>
    <x v="564"/>
    <x v="518"/>
    <x v="2"/>
    <x v="3"/>
    <n v="41"/>
    <x v="41"/>
  </r>
  <r>
    <x v="629"/>
    <x v="7"/>
    <s v="Ling"/>
    <x v="1"/>
    <x v="0"/>
    <x v="157"/>
    <x v="196"/>
    <x v="0"/>
    <x v="0"/>
    <m/>
    <x v="0"/>
    <x v="405"/>
    <x v="2"/>
    <n v="57"/>
    <n v="140"/>
    <n v="70"/>
    <n v="70"/>
    <n v="103.18"/>
    <x v="565"/>
    <x v="519"/>
    <x v="2"/>
    <x v="1"/>
    <n v="57"/>
    <x v="71"/>
  </r>
  <r>
    <x v="630"/>
    <x v="3"/>
    <s v="Khan"/>
    <x v="0"/>
    <x v="0"/>
    <x v="157"/>
    <x v="168"/>
    <x v="0"/>
    <x v="0"/>
    <m/>
    <x v="23"/>
    <x v="502"/>
    <x v="0"/>
    <s v=""/>
    <n v="140"/>
    <n v="0"/>
    <n v="0"/>
    <n v="591.75"/>
    <x v="566"/>
    <x v="520"/>
    <x v="2"/>
    <x v="4"/>
    <n v="-44315"/>
    <x v="73"/>
  </r>
  <r>
    <x v="631"/>
    <x v="5"/>
    <s v="Khan"/>
    <x v="0"/>
    <x v="0"/>
    <x v="158"/>
    <x v="185"/>
    <x v="1"/>
    <x v="0"/>
    <m/>
    <x v="1"/>
    <x v="503"/>
    <x v="2"/>
    <n v="11"/>
    <n v="80"/>
    <n v="20"/>
    <n v="20"/>
    <n v="25.711400000000001"/>
    <x v="567"/>
    <x v="521"/>
    <x v="5"/>
    <x v="1"/>
    <n v="11"/>
    <x v="32"/>
  </r>
  <r>
    <x v="632"/>
    <x v="0"/>
    <s v="Ling"/>
    <x v="2"/>
    <x v="0"/>
    <x v="158"/>
    <x v="100"/>
    <x v="1"/>
    <x v="0"/>
    <m/>
    <x v="1"/>
    <x v="135"/>
    <x v="0"/>
    <n v="10"/>
    <n v="80"/>
    <n v="20"/>
    <n v="20"/>
    <n v="36.754399999999997"/>
    <x v="183"/>
    <x v="184"/>
    <x v="5"/>
    <x v="2"/>
    <n v="10"/>
    <x v="21"/>
  </r>
  <r>
    <x v="633"/>
    <x v="2"/>
    <s v="Khan"/>
    <x v="2"/>
    <x v="0"/>
    <x v="158"/>
    <x v="100"/>
    <x v="1"/>
    <x v="0"/>
    <m/>
    <x v="1"/>
    <x v="504"/>
    <x v="2"/>
    <n v="10"/>
    <n v="80"/>
    <n v="20"/>
    <n v="20"/>
    <n v="128.6842"/>
    <x v="568"/>
    <x v="522"/>
    <x v="5"/>
    <x v="2"/>
    <n v="10"/>
    <x v="21"/>
  </r>
  <r>
    <x v="634"/>
    <x v="5"/>
    <s v="Khan"/>
    <x v="0"/>
    <x v="0"/>
    <x v="158"/>
    <x v="100"/>
    <x v="1"/>
    <x v="0"/>
    <m/>
    <x v="14"/>
    <x v="505"/>
    <x v="0"/>
    <n v="10"/>
    <n v="80"/>
    <n v="100"/>
    <n v="100"/>
    <n v="240.54859999999999"/>
    <x v="569"/>
    <x v="523"/>
    <x v="5"/>
    <x v="2"/>
    <n v="10"/>
    <x v="21"/>
  </r>
  <r>
    <x v="635"/>
    <x v="3"/>
    <s v="Burton"/>
    <x v="0"/>
    <x v="0"/>
    <x v="158"/>
    <x v="100"/>
    <x v="0"/>
    <x v="0"/>
    <m/>
    <x v="0"/>
    <x v="506"/>
    <x v="2"/>
    <n v="10"/>
    <n v="140"/>
    <n v="70"/>
    <n v="70"/>
    <n v="357.9837"/>
    <x v="570"/>
    <x v="524"/>
    <x v="5"/>
    <x v="2"/>
    <n v="10"/>
    <x v="21"/>
  </r>
  <r>
    <x v="636"/>
    <x v="2"/>
    <s v="Khan"/>
    <x v="1"/>
    <x v="0"/>
    <x v="158"/>
    <x v="188"/>
    <x v="1"/>
    <x v="0"/>
    <m/>
    <x v="0"/>
    <x v="507"/>
    <x v="2"/>
    <n v="15"/>
    <n v="80"/>
    <n v="40"/>
    <n v="40"/>
    <n v="6.399"/>
    <x v="571"/>
    <x v="525"/>
    <x v="5"/>
    <x v="0"/>
    <n v="15"/>
    <x v="16"/>
  </r>
  <r>
    <x v="637"/>
    <x v="5"/>
    <s v="Burton"/>
    <x v="1"/>
    <x v="0"/>
    <x v="158"/>
    <x v="189"/>
    <x v="0"/>
    <x v="1"/>
    <s v="Yes"/>
    <x v="6"/>
    <x v="508"/>
    <x v="3"/>
    <n v="16"/>
    <n v="140"/>
    <n v="140"/>
    <n v="0"/>
    <n v="0"/>
    <x v="572"/>
    <x v="303"/>
    <x v="5"/>
    <x v="3"/>
    <n v="16"/>
    <x v="2"/>
  </r>
  <r>
    <x v="638"/>
    <x v="0"/>
    <s v="Ling"/>
    <x v="2"/>
    <x v="0"/>
    <x v="158"/>
    <x v="188"/>
    <x v="0"/>
    <x v="0"/>
    <m/>
    <x v="1"/>
    <x v="509"/>
    <x v="0"/>
    <n v="15"/>
    <n v="140"/>
    <n v="35"/>
    <n v="35"/>
    <n v="149.24420000000001"/>
    <x v="573"/>
    <x v="526"/>
    <x v="5"/>
    <x v="0"/>
    <n v="15"/>
    <x v="16"/>
  </r>
  <r>
    <x v="639"/>
    <x v="7"/>
    <s v="Ling"/>
    <x v="0"/>
    <x v="0"/>
    <x v="158"/>
    <x v="164"/>
    <x v="0"/>
    <x v="0"/>
    <m/>
    <x v="1"/>
    <x v="510"/>
    <x v="4"/>
    <n v="17"/>
    <n v="140"/>
    <n v="35"/>
    <n v="35"/>
    <n v="26.59"/>
    <x v="574"/>
    <x v="527"/>
    <x v="5"/>
    <x v="2"/>
    <n v="17"/>
    <x v="11"/>
  </r>
  <r>
    <x v="640"/>
    <x v="4"/>
    <s v="Khan"/>
    <x v="1"/>
    <x v="0"/>
    <x v="158"/>
    <x v="197"/>
    <x v="1"/>
    <x v="0"/>
    <m/>
    <x v="0"/>
    <x v="511"/>
    <x v="0"/>
    <n v="30"/>
    <n v="80"/>
    <n v="40"/>
    <n v="40"/>
    <n v="29.727799999999998"/>
    <x v="575"/>
    <x v="528"/>
    <x v="5"/>
    <x v="3"/>
    <n v="30"/>
    <x v="3"/>
  </r>
  <r>
    <x v="641"/>
    <x v="0"/>
    <s v="Ling"/>
    <x v="2"/>
    <x v="0"/>
    <x v="158"/>
    <x v="180"/>
    <x v="1"/>
    <x v="0"/>
    <m/>
    <x v="1"/>
    <x v="29"/>
    <x v="0"/>
    <n v="35"/>
    <n v="80"/>
    <n v="20"/>
    <n v="20"/>
    <n v="21.33"/>
    <x v="31"/>
    <x v="31"/>
    <x v="5"/>
    <x v="5"/>
    <n v="35"/>
    <x v="31"/>
  </r>
  <r>
    <x v="642"/>
    <x v="8"/>
    <s v="Ling"/>
    <x v="2"/>
    <x v="0"/>
    <x v="158"/>
    <x v="178"/>
    <x v="1"/>
    <x v="0"/>
    <m/>
    <x v="1"/>
    <x v="45"/>
    <x v="0"/>
    <n v="42"/>
    <n v="80"/>
    <n v="20"/>
    <n v="20"/>
    <n v="64.171000000000006"/>
    <x v="576"/>
    <x v="529"/>
    <x v="5"/>
    <x v="5"/>
    <n v="42"/>
    <x v="33"/>
  </r>
  <r>
    <x v="643"/>
    <x v="4"/>
    <s v="Khan"/>
    <x v="2"/>
    <x v="0"/>
    <x v="158"/>
    <x v="192"/>
    <x v="1"/>
    <x v="0"/>
    <m/>
    <x v="1"/>
    <x v="227"/>
    <x v="1"/>
    <n v="49"/>
    <n v="80"/>
    <n v="20"/>
    <n v="20"/>
    <n v="70.8215"/>
    <x v="249"/>
    <x v="250"/>
    <x v="5"/>
    <x v="5"/>
    <n v="49"/>
    <x v="38"/>
  </r>
  <r>
    <x v="644"/>
    <x v="6"/>
    <s v="Burton"/>
    <x v="1"/>
    <x v="0"/>
    <x v="158"/>
    <x v="134"/>
    <x v="1"/>
    <x v="0"/>
    <m/>
    <x v="10"/>
    <x v="512"/>
    <x v="2"/>
    <n v="70"/>
    <n v="80"/>
    <n v="200"/>
    <n v="200"/>
    <n v="271.90960000000001"/>
    <x v="577"/>
    <x v="530"/>
    <x v="5"/>
    <x v="5"/>
    <n v="70"/>
    <x v="15"/>
  </r>
  <r>
    <x v="645"/>
    <x v="2"/>
    <s v="Khan"/>
    <x v="0"/>
    <x v="0"/>
    <x v="159"/>
    <x v="100"/>
    <x v="1"/>
    <x v="0"/>
    <m/>
    <x v="2"/>
    <x v="513"/>
    <x v="2"/>
    <n v="9"/>
    <n v="80"/>
    <n v="60"/>
    <n v="60"/>
    <n v="146.2002"/>
    <x v="578"/>
    <x v="531"/>
    <x v="0"/>
    <x v="2"/>
    <n v="9"/>
    <x v="13"/>
  </r>
  <r>
    <x v="646"/>
    <x v="2"/>
    <s v="Khan"/>
    <x v="1"/>
    <x v="0"/>
    <x v="159"/>
    <x v="164"/>
    <x v="1"/>
    <x v="0"/>
    <m/>
    <x v="0"/>
    <x v="12"/>
    <x v="0"/>
    <n v="16"/>
    <n v="80"/>
    <n v="40"/>
    <n v="40"/>
    <n v="150"/>
    <x v="12"/>
    <x v="12"/>
    <x v="0"/>
    <x v="2"/>
    <n v="16"/>
    <x v="2"/>
  </r>
  <r>
    <x v="647"/>
    <x v="2"/>
    <s v="Cartier"/>
    <x v="2"/>
    <x v="0"/>
    <x v="159"/>
    <x v="190"/>
    <x v="1"/>
    <x v="0"/>
    <m/>
    <x v="1"/>
    <x v="514"/>
    <x v="2"/>
    <n v="30"/>
    <n v="80"/>
    <n v="20"/>
    <n v="20"/>
    <n v="140.5"/>
    <x v="579"/>
    <x v="532"/>
    <x v="0"/>
    <x v="2"/>
    <n v="30"/>
    <x v="3"/>
  </r>
  <r>
    <x v="648"/>
    <x v="1"/>
    <s v="Lopez"/>
    <x v="2"/>
    <x v="0"/>
    <x v="159"/>
    <x v="195"/>
    <x v="1"/>
    <x v="0"/>
    <m/>
    <x v="1"/>
    <x v="197"/>
    <x v="0"/>
    <n v="37"/>
    <n v="80"/>
    <n v="20"/>
    <n v="20"/>
    <n v="39"/>
    <x v="218"/>
    <x v="219"/>
    <x v="0"/>
    <x v="2"/>
    <n v="37"/>
    <x v="44"/>
  </r>
  <r>
    <x v="649"/>
    <x v="0"/>
    <s v="Khan"/>
    <x v="3"/>
    <x v="0"/>
    <x v="159"/>
    <x v="134"/>
    <x v="0"/>
    <x v="0"/>
    <m/>
    <x v="7"/>
    <x v="515"/>
    <x v="2"/>
    <n v="69"/>
    <n v="140"/>
    <n v="315"/>
    <n v="315"/>
    <n v="716.98710000000005"/>
    <x v="580"/>
    <x v="533"/>
    <x v="0"/>
    <x v="5"/>
    <n v="69"/>
    <x v="92"/>
  </r>
  <r>
    <x v="650"/>
    <x v="7"/>
    <s v="Ling"/>
    <x v="2"/>
    <x v="0"/>
    <x v="159"/>
    <x v="168"/>
    <x v="1"/>
    <x v="0"/>
    <m/>
    <x v="23"/>
    <x v="516"/>
    <x v="0"/>
    <s v=""/>
    <n v="80"/>
    <n v="0"/>
    <n v="0"/>
    <n v="118.8969"/>
    <x v="581"/>
    <x v="534"/>
    <x v="0"/>
    <x v="4"/>
    <n v="-44320"/>
    <x v="73"/>
  </r>
  <r>
    <x v="651"/>
    <x v="1"/>
    <s v="Burton"/>
    <x v="0"/>
    <x v="0"/>
    <x v="160"/>
    <x v="161"/>
    <x v="0"/>
    <x v="0"/>
    <s v="Yes"/>
    <x v="1"/>
    <x v="517"/>
    <x v="2"/>
    <n v="12"/>
    <n v="140"/>
    <n v="35"/>
    <n v="35"/>
    <n v="0"/>
    <x v="218"/>
    <x v="80"/>
    <x v="1"/>
    <x v="5"/>
    <n v="12"/>
    <x v="19"/>
  </r>
  <r>
    <x v="652"/>
    <x v="5"/>
    <s v="Cartier"/>
    <x v="0"/>
    <x v="0"/>
    <x v="160"/>
    <x v="161"/>
    <x v="1"/>
    <x v="0"/>
    <m/>
    <x v="1"/>
    <x v="518"/>
    <x v="0"/>
    <n v="12"/>
    <n v="80"/>
    <n v="20"/>
    <n v="20"/>
    <n v="28.036799999999999"/>
    <x v="582"/>
    <x v="535"/>
    <x v="1"/>
    <x v="5"/>
    <n v="12"/>
    <x v="19"/>
  </r>
  <r>
    <x v="653"/>
    <x v="1"/>
    <s v="Burton"/>
    <x v="0"/>
    <x v="0"/>
    <x v="160"/>
    <x v="161"/>
    <x v="0"/>
    <x v="0"/>
    <m/>
    <x v="0"/>
    <x v="519"/>
    <x v="2"/>
    <n v="12"/>
    <n v="140"/>
    <n v="70"/>
    <n v="70"/>
    <n v="291.10989999999998"/>
    <x v="583"/>
    <x v="536"/>
    <x v="1"/>
    <x v="5"/>
    <n v="12"/>
    <x v="19"/>
  </r>
  <r>
    <x v="654"/>
    <x v="7"/>
    <s v="Ling"/>
    <x v="0"/>
    <x v="0"/>
    <x v="160"/>
    <x v="194"/>
    <x v="0"/>
    <x v="0"/>
    <m/>
    <x v="1"/>
    <x v="377"/>
    <x v="0"/>
    <n v="19"/>
    <n v="140"/>
    <n v="35"/>
    <n v="35"/>
    <n v="36.3384"/>
    <x v="584"/>
    <x v="537"/>
    <x v="1"/>
    <x v="5"/>
    <n v="19"/>
    <x v="25"/>
  </r>
  <r>
    <x v="655"/>
    <x v="2"/>
    <s v="Burton"/>
    <x v="3"/>
    <x v="0"/>
    <x v="160"/>
    <x v="165"/>
    <x v="1"/>
    <x v="0"/>
    <m/>
    <x v="6"/>
    <x v="520"/>
    <x v="2"/>
    <n v="22"/>
    <n v="80"/>
    <n v="80"/>
    <n v="80"/>
    <n v="26.84"/>
    <x v="585"/>
    <x v="538"/>
    <x v="1"/>
    <x v="2"/>
    <n v="22"/>
    <x v="24"/>
  </r>
  <r>
    <x v="656"/>
    <x v="2"/>
    <s v="Khan"/>
    <x v="2"/>
    <x v="0"/>
    <x v="161"/>
    <x v="164"/>
    <x v="1"/>
    <x v="0"/>
    <m/>
    <x v="1"/>
    <x v="521"/>
    <x v="0"/>
    <n v="14"/>
    <n v="80"/>
    <n v="20"/>
    <n v="20"/>
    <n v="56.107500000000002"/>
    <x v="586"/>
    <x v="539"/>
    <x v="2"/>
    <x v="2"/>
    <n v="14"/>
    <x v="0"/>
  </r>
  <r>
    <x v="657"/>
    <x v="0"/>
    <s v="Ling"/>
    <x v="1"/>
    <x v="0"/>
    <x v="161"/>
    <x v="189"/>
    <x v="0"/>
    <x v="0"/>
    <m/>
    <x v="0"/>
    <x v="522"/>
    <x v="0"/>
    <n v="13"/>
    <n v="140"/>
    <n v="70"/>
    <n v="70"/>
    <n v="205.53"/>
    <x v="587"/>
    <x v="540"/>
    <x v="2"/>
    <x v="3"/>
    <n v="13"/>
    <x v="14"/>
  </r>
  <r>
    <x v="658"/>
    <x v="3"/>
    <s v="Cartier"/>
    <x v="3"/>
    <x v="0"/>
    <x v="161"/>
    <x v="177"/>
    <x v="1"/>
    <x v="0"/>
    <m/>
    <x v="6"/>
    <x v="523"/>
    <x v="2"/>
    <n v="20"/>
    <n v="80"/>
    <n v="80"/>
    <n v="80"/>
    <n v="77.805000000000007"/>
    <x v="588"/>
    <x v="541"/>
    <x v="2"/>
    <x v="3"/>
    <n v="20"/>
    <x v="7"/>
  </r>
  <r>
    <x v="659"/>
    <x v="5"/>
    <s v="Cartier"/>
    <x v="1"/>
    <x v="0"/>
    <x v="161"/>
    <x v="165"/>
    <x v="1"/>
    <x v="0"/>
    <m/>
    <x v="0"/>
    <x v="524"/>
    <x v="2"/>
    <n v="21"/>
    <n v="80"/>
    <n v="40"/>
    <n v="40"/>
    <n v="205.06549999999999"/>
    <x v="589"/>
    <x v="542"/>
    <x v="2"/>
    <x v="2"/>
    <n v="21"/>
    <x v="22"/>
  </r>
  <r>
    <x v="660"/>
    <x v="5"/>
    <s v="Cartier"/>
    <x v="3"/>
    <x v="0"/>
    <x v="162"/>
    <x v="198"/>
    <x v="1"/>
    <x v="0"/>
    <m/>
    <x v="14"/>
    <x v="43"/>
    <x v="2"/>
    <n v="74"/>
    <n v="80"/>
    <n v="100"/>
    <n v="100"/>
    <n v="30"/>
    <x v="590"/>
    <x v="543"/>
    <x v="3"/>
    <x v="0"/>
    <n v="74"/>
    <x v="93"/>
  </r>
  <r>
    <x v="661"/>
    <x v="1"/>
    <s v="Lopez"/>
    <x v="0"/>
    <x v="0"/>
    <x v="163"/>
    <x v="189"/>
    <x v="1"/>
    <x v="0"/>
    <m/>
    <x v="0"/>
    <x v="525"/>
    <x v="1"/>
    <n v="9"/>
    <n v="80"/>
    <n v="40"/>
    <n v="40"/>
    <n v="92.585999999999999"/>
    <x v="591"/>
    <x v="544"/>
    <x v="5"/>
    <x v="3"/>
    <n v="9"/>
    <x v="13"/>
  </r>
  <r>
    <x v="662"/>
    <x v="0"/>
    <s v="Ling"/>
    <x v="0"/>
    <x v="0"/>
    <x v="163"/>
    <x v="174"/>
    <x v="1"/>
    <x v="0"/>
    <m/>
    <x v="1"/>
    <x v="526"/>
    <x v="0"/>
    <n v="21"/>
    <n v="80"/>
    <n v="20"/>
    <n v="20"/>
    <n v="58.24"/>
    <x v="592"/>
    <x v="545"/>
    <x v="5"/>
    <x v="5"/>
    <n v="21"/>
    <x v="22"/>
  </r>
  <r>
    <x v="663"/>
    <x v="3"/>
    <s v="Burton"/>
    <x v="1"/>
    <x v="1"/>
    <x v="163"/>
    <x v="199"/>
    <x v="0"/>
    <x v="0"/>
    <m/>
    <x v="0"/>
    <x v="527"/>
    <x v="1"/>
    <n v="26"/>
    <n v="140"/>
    <n v="70"/>
    <n v="70"/>
    <n v="69.6571"/>
    <x v="593"/>
    <x v="546"/>
    <x v="5"/>
    <x v="4"/>
    <n v="26"/>
    <x v="8"/>
  </r>
  <r>
    <x v="664"/>
    <x v="2"/>
    <s v="Cartier"/>
    <x v="4"/>
    <x v="1"/>
    <x v="163"/>
    <x v="197"/>
    <x v="0"/>
    <x v="0"/>
    <m/>
    <x v="6"/>
    <x v="528"/>
    <x v="2"/>
    <n v="23"/>
    <n v="140"/>
    <n v="140"/>
    <n v="140"/>
    <n v="51.8767"/>
    <x v="594"/>
    <x v="547"/>
    <x v="5"/>
    <x v="3"/>
    <n v="23"/>
    <x v="23"/>
  </r>
  <r>
    <x v="665"/>
    <x v="6"/>
    <s v="Cartier"/>
    <x v="0"/>
    <x v="0"/>
    <x v="163"/>
    <x v="195"/>
    <x v="0"/>
    <x v="0"/>
    <m/>
    <x v="0"/>
    <x v="529"/>
    <x v="2"/>
    <n v="31"/>
    <n v="140"/>
    <n v="70"/>
    <n v="70"/>
    <n v="103.1811"/>
    <x v="595"/>
    <x v="548"/>
    <x v="5"/>
    <x v="2"/>
    <n v="31"/>
    <x v="30"/>
  </r>
  <r>
    <x v="666"/>
    <x v="0"/>
    <s v="Ling"/>
    <x v="0"/>
    <x v="0"/>
    <x v="163"/>
    <x v="195"/>
    <x v="0"/>
    <x v="0"/>
    <m/>
    <x v="1"/>
    <x v="530"/>
    <x v="2"/>
    <n v="31"/>
    <n v="140"/>
    <n v="35"/>
    <n v="35"/>
    <n v="122.633"/>
    <x v="596"/>
    <x v="549"/>
    <x v="5"/>
    <x v="2"/>
    <n v="31"/>
    <x v="30"/>
  </r>
  <r>
    <x v="667"/>
    <x v="5"/>
    <s v="Cartier"/>
    <x v="0"/>
    <x v="0"/>
    <x v="163"/>
    <x v="178"/>
    <x v="1"/>
    <x v="0"/>
    <m/>
    <x v="1"/>
    <x v="531"/>
    <x v="2"/>
    <n v="35"/>
    <n v="80"/>
    <n v="20"/>
    <n v="20"/>
    <n v="73.810299999999998"/>
    <x v="597"/>
    <x v="550"/>
    <x v="5"/>
    <x v="5"/>
    <n v="35"/>
    <x v="31"/>
  </r>
  <r>
    <x v="668"/>
    <x v="3"/>
    <s v="Burton"/>
    <x v="2"/>
    <x v="0"/>
    <x v="164"/>
    <x v="194"/>
    <x v="0"/>
    <x v="0"/>
    <m/>
    <x v="1"/>
    <x v="532"/>
    <x v="0"/>
    <n v="13"/>
    <n v="140"/>
    <n v="35"/>
    <n v="35"/>
    <n v="479.36"/>
    <x v="598"/>
    <x v="551"/>
    <x v="0"/>
    <x v="5"/>
    <n v="13"/>
    <x v="14"/>
  </r>
  <r>
    <x v="669"/>
    <x v="4"/>
    <s v="Khan"/>
    <x v="0"/>
    <x v="0"/>
    <x v="164"/>
    <x v="197"/>
    <x v="1"/>
    <x v="0"/>
    <m/>
    <x v="1"/>
    <x v="183"/>
    <x v="1"/>
    <n v="22"/>
    <n v="80"/>
    <n v="20"/>
    <n v="20"/>
    <n v="180"/>
    <x v="106"/>
    <x v="106"/>
    <x v="0"/>
    <x v="3"/>
    <n v="22"/>
    <x v="24"/>
  </r>
  <r>
    <x v="670"/>
    <x v="2"/>
    <s v="Cartier"/>
    <x v="1"/>
    <x v="1"/>
    <x v="164"/>
    <x v="200"/>
    <x v="1"/>
    <x v="0"/>
    <m/>
    <x v="6"/>
    <x v="533"/>
    <x v="0"/>
    <n v="72"/>
    <n v="80"/>
    <n v="80"/>
    <n v="80"/>
    <n v="117.44840000000001"/>
    <x v="599"/>
    <x v="552"/>
    <x v="0"/>
    <x v="2"/>
    <n v="72"/>
    <x v="90"/>
  </r>
  <r>
    <x v="671"/>
    <x v="4"/>
    <s v="Khan"/>
    <x v="0"/>
    <x v="0"/>
    <x v="165"/>
    <x v="197"/>
    <x v="1"/>
    <x v="0"/>
    <m/>
    <x v="1"/>
    <x v="534"/>
    <x v="1"/>
    <n v="21"/>
    <n v="80"/>
    <n v="20"/>
    <n v="20"/>
    <n v="240.28399999999999"/>
    <x v="600"/>
    <x v="553"/>
    <x v="1"/>
    <x v="3"/>
    <n v="21"/>
    <x v="22"/>
  </r>
  <r>
    <x v="672"/>
    <x v="6"/>
    <s v="Khan"/>
    <x v="1"/>
    <x v="0"/>
    <x v="165"/>
    <x v="172"/>
    <x v="0"/>
    <x v="0"/>
    <m/>
    <x v="0"/>
    <x v="535"/>
    <x v="2"/>
    <n v="35"/>
    <n v="140"/>
    <n v="70"/>
    <n v="70"/>
    <n v="176.31290000000001"/>
    <x v="601"/>
    <x v="554"/>
    <x v="1"/>
    <x v="3"/>
    <n v="35"/>
    <x v="31"/>
  </r>
  <r>
    <x v="673"/>
    <x v="2"/>
    <s v="Cartier"/>
    <x v="0"/>
    <x v="0"/>
    <x v="165"/>
    <x v="201"/>
    <x v="1"/>
    <x v="0"/>
    <m/>
    <x v="0"/>
    <x v="536"/>
    <x v="0"/>
    <n v="42"/>
    <n v="80"/>
    <n v="40"/>
    <n v="40"/>
    <n v="280"/>
    <x v="602"/>
    <x v="555"/>
    <x v="1"/>
    <x v="3"/>
    <n v="42"/>
    <x v="33"/>
  </r>
  <r>
    <x v="674"/>
    <x v="2"/>
    <s v="Khan"/>
    <x v="3"/>
    <x v="0"/>
    <x v="165"/>
    <x v="198"/>
    <x v="0"/>
    <x v="0"/>
    <m/>
    <x v="8"/>
    <x v="537"/>
    <x v="2"/>
    <n v="69"/>
    <n v="140"/>
    <n v="280"/>
    <n v="280"/>
    <n v="345.72890000000001"/>
    <x v="603"/>
    <x v="556"/>
    <x v="1"/>
    <x v="0"/>
    <n v="69"/>
    <x v="92"/>
  </r>
  <r>
    <x v="675"/>
    <x v="0"/>
    <s v="Ling"/>
    <x v="1"/>
    <x v="0"/>
    <x v="166"/>
    <x v="174"/>
    <x v="0"/>
    <x v="0"/>
    <m/>
    <x v="6"/>
    <x v="538"/>
    <x v="0"/>
    <n v="18"/>
    <n v="140"/>
    <n v="140"/>
    <n v="140"/>
    <n v="158.29130000000001"/>
    <x v="604"/>
    <x v="557"/>
    <x v="2"/>
    <x v="5"/>
    <n v="18"/>
    <x v="17"/>
  </r>
  <r>
    <x v="676"/>
    <x v="3"/>
    <s v="Cartier"/>
    <x v="1"/>
    <x v="0"/>
    <x v="166"/>
    <x v="141"/>
    <x v="1"/>
    <x v="0"/>
    <m/>
    <x v="0"/>
    <x v="539"/>
    <x v="0"/>
    <n v="19"/>
    <n v="80"/>
    <n v="40"/>
    <n v="40"/>
    <n v="14.42"/>
    <x v="605"/>
    <x v="558"/>
    <x v="2"/>
    <x v="0"/>
    <n v="19"/>
    <x v="25"/>
  </r>
  <r>
    <x v="677"/>
    <x v="1"/>
    <s v="Lopez"/>
    <x v="1"/>
    <x v="0"/>
    <x v="166"/>
    <x v="171"/>
    <x v="1"/>
    <x v="0"/>
    <m/>
    <x v="2"/>
    <x v="540"/>
    <x v="0"/>
    <n v="26"/>
    <n v="80"/>
    <n v="60"/>
    <n v="60"/>
    <n v="62.970199999999998"/>
    <x v="606"/>
    <x v="559"/>
    <x v="2"/>
    <x v="0"/>
    <n v="26"/>
    <x v="8"/>
  </r>
  <r>
    <x v="678"/>
    <x v="0"/>
    <s v="Ling"/>
    <x v="0"/>
    <x v="0"/>
    <x v="166"/>
    <x v="171"/>
    <x v="0"/>
    <x v="0"/>
    <m/>
    <x v="1"/>
    <x v="541"/>
    <x v="0"/>
    <n v="26"/>
    <n v="140"/>
    <n v="35"/>
    <n v="35"/>
    <n v="63.441299999999998"/>
    <x v="607"/>
    <x v="560"/>
    <x v="2"/>
    <x v="0"/>
    <n v="26"/>
    <x v="8"/>
  </r>
  <r>
    <x v="679"/>
    <x v="2"/>
    <s v="Cartier"/>
    <x v="1"/>
    <x v="0"/>
    <x v="166"/>
    <x v="172"/>
    <x v="1"/>
    <x v="0"/>
    <m/>
    <x v="0"/>
    <x v="43"/>
    <x v="2"/>
    <n v="34"/>
    <n v="80"/>
    <n v="40"/>
    <n v="40"/>
    <n v="30"/>
    <x v="46"/>
    <x v="46"/>
    <x v="2"/>
    <x v="3"/>
    <n v="34"/>
    <x v="5"/>
  </r>
  <r>
    <x v="680"/>
    <x v="7"/>
    <s v="Ling"/>
    <x v="1"/>
    <x v="0"/>
    <x v="166"/>
    <x v="175"/>
    <x v="1"/>
    <x v="0"/>
    <m/>
    <x v="0"/>
    <x v="542"/>
    <x v="0"/>
    <n v="35"/>
    <n v="80"/>
    <n v="40"/>
    <n v="40"/>
    <n v="496"/>
    <x v="608"/>
    <x v="561"/>
    <x v="2"/>
    <x v="2"/>
    <n v="35"/>
    <x v="31"/>
  </r>
  <r>
    <x v="681"/>
    <x v="3"/>
    <s v="Cartier"/>
    <x v="1"/>
    <x v="1"/>
    <x v="166"/>
    <x v="168"/>
    <x v="1"/>
    <x v="0"/>
    <s v="Yes"/>
    <x v="23"/>
    <x v="543"/>
    <x v="2"/>
    <s v=""/>
    <n v="80"/>
    <n v="0"/>
    <n v="0"/>
    <n v="0"/>
    <x v="609"/>
    <x v="303"/>
    <x v="2"/>
    <x v="4"/>
    <n v="-44329"/>
    <x v="73"/>
  </r>
  <r>
    <x v="682"/>
    <x v="4"/>
    <s v="Khan"/>
    <x v="4"/>
    <x v="0"/>
    <x v="166"/>
    <x v="168"/>
    <x v="0"/>
    <x v="0"/>
    <m/>
    <x v="23"/>
    <x v="39"/>
    <x v="2"/>
    <s v=""/>
    <n v="140"/>
    <n v="0"/>
    <n v="0"/>
    <n v="144"/>
    <x v="610"/>
    <x v="562"/>
    <x v="2"/>
    <x v="4"/>
    <n v="-44329"/>
    <x v="73"/>
  </r>
  <r>
    <x v="683"/>
    <x v="8"/>
    <s v="Ling"/>
    <x v="1"/>
    <x v="0"/>
    <x v="167"/>
    <x v="180"/>
    <x v="0"/>
    <x v="0"/>
    <s v="Yes"/>
    <x v="0"/>
    <x v="544"/>
    <x v="2"/>
    <n v="23"/>
    <n v="140"/>
    <n v="70"/>
    <n v="70"/>
    <n v="0"/>
    <x v="611"/>
    <x v="46"/>
    <x v="4"/>
    <x v="5"/>
    <n v="23"/>
    <x v="23"/>
  </r>
  <r>
    <x v="684"/>
    <x v="0"/>
    <s v="Ling"/>
    <x v="0"/>
    <x v="0"/>
    <x v="167"/>
    <x v="171"/>
    <x v="0"/>
    <x v="0"/>
    <m/>
    <x v="1"/>
    <x v="545"/>
    <x v="2"/>
    <n v="24"/>
    <n v="140"/>
    <n v="35"/>
    <n v="35"/>
    <n v="30.0473"/>
    <x v="612"/>
    <x v="563"/>
    <x v="4"/>
    <x v="0"/>
    <n v="24"/>
    <x v="43"/>
  </r>
  <r>
    <x v="685"/>
    <x v="5"/>
    <s v="Burton"/>
    <x v="0"/>
    <x v="1"/>
    <x v="168"/>
    <x v="108"/>
    <x v="1"/>
    <x v="0"/>
    <m/>
    <x v="1"/>
    <x v="546"/>
    <x v="0"/>
    <n v="8"/>
    <n v="80"/>
    <n v="20"/>
    <n v="20"/>
    <n v="147.63820000000001"/>
    <x v="613"/>
    <x v="564"/>
    <x v="5"/>
    <x v="0"/>
    <n v="8"/>
    <x v="39"/>
  </r>
  <r>
    <x v="686"/>
    <x v="0"/>
    <s v="Ling"/>
    <x v="1"/>
    <x v="0"/>
    <x v="168"/>
    <x v="202"/>
    <x v="0"/>
    <x v="0"/>
    <m/>
    <x v="0"/>
    <x v="547"/>
    <x v="2"/>
    <n v="11"/>
    <n v="140"/>
    <n v="70"/>
    <n v="70"/>
    <n v="37.44"/>
    <x v="614"/>
    <x v="565"/>
    <x v="5"/>
    <x v="1"/>
    <n v="11"/>
    <x v="32"/>
  </r>
  <r>
    <x v="687"/>
    <x v="7"/>
    <s v="Ling"/>
    <x v="0"/>
    <x v="0"/>
    <x v="168"/>
    <x v="197"/>
    <x v="0"/>
    <x v="0"/>
    <m/>
    <x v="0"/>
    <x v="548"/>
    <x v="0"/>
    <n v="16"/>
    <n v="140"/>
    <n v="70"/>
    <n v="70"/>
    <n v="288"/>
    <x v="615"/>
    <x v="566"/>
    <x v="5"/>
    <x v="3"/>
    <n v="16"/>
    <x v="2"/>
  </r>
  <r>
    <x v="688"/>
    <x v="3"/>
    <s v="Cartier"/>
    <x v="0"/>
    <x v="0"/>
    <x v="168"/>
    <x v="197"/>
    <x v="0"/>
    <x v="0"/>
    <m/>
    <x v="6"/>
    <x v="12"/>
    <x v="2"/>
    <n v="16"/>
    <n v="140"/>
    <n v="140"/>
    <n v="140"/>
    <n v="150"/>
    <x v="616"/>
    <x v="567"/>
    <x v="5"/>
    <x v="3"/>
    <n v="16"/>
    <x v="2"/>
  </r>
  <r>
    <x v="689"/>
    <x v="0"/>
    <s v="Ling"/>
    <x v="2"/>
    <x v="0"/>
    <x v="168"/>
    <x v="171"/>
    <x v="1"/>
    <x v="0"/>
    <m/>
    <x v="1"/>
    <x v="36"/>
    <x v="0"/>
    <n v="22"/>
    <n v="80"/>
    <n v="20"/>
    <n v="20"/>
    <n v="42.66"/>
    <x v="428"/>
    <x v="412"/>
    <x v="5"/>
    <x v="0"/>
    <n v="22"/>
    <x v="24"/>
  </r>
  <r>
    <x v="690"/>
    <x v="0"/>
    <s v="Ling"/>
    <x v="0"/>
    <x v="0"/>
    <x v="168"/>
    <x v="171"/>
    <x v="1"/>
    <x v="0"/>
    <m/>
    <x v="1"/>
    <x v="549"/>
    <x v="0"/>
    <n v="22"/>
    <n v="80"/>
    <n v="20"/>
    <n v="20"/>
    <n v="287.25"/>
    <x v="617"/>
    <x v="568"/>
    <x v="5"/>
    <x v="0"/>
    <n v="22"/>
    <x v="24"/>
  </r>
  <r>
    <x v="691"/>
    <x v="4"/>
    <s v="Cartier"/>
    <x v="2"/>
    <x v="0"/>
    <x v="168"/>
    <x v="155"/>
    <x v="0"/>
    <x v="0"/>
    <m/>
    <x v="1"/>
    <x v="550"/>
    <x v="2"/>
    <n v="25"/>
    <n v="140"/>
    <n v="35"/>
    <n v="35"/>
    <n v="147.4015"/>
    <x v="618"/>
    <x v="569"/>
    <x v="5"/>
    <x v="1"/>
    <n v="25"/>
    <x v="20"/>
  </r>
  <r>
    <x v="692"/>
    <x v="0"/>
    <s v="Ling"/>
    <x v="2"/>
    <x v="0"/>
    <x v="168"/>
    <x v="203"/>
    <x v="1"/>
    <x v="0"/>
    <m/>
    <x v="1"/>
    <x v="551"/>
    <x v="2"/>
    <n v="33"/>
    <n v="80"/>
    <n v="20"/>
    <n v="20"/>
    <n v="59.242100000000001"/>
    <x v="619"/>
    <x v="570"/>
    <x v="5"/>
    <x v="4"/>
    <n v="33"/>
    <x v="40"/>
  </r>
  <r>
    <x v="693"/>
    <x v="0"/>
    <s v="Ling"/>
    <x v="0"/>
    <x v="0"/>
    <x v="168"/>
    <x v="178"/>
    <x v="1"/>
    <x v="0"/>
    <m/>
    <x v="1"/>
    <x v="18"/>
    <x v="0"/>
    <n v="28"/>
    <n v="80"/>
    <n v="20"/>
    <n v="20"/>
    <n v="240"/>
    <x v="123"/>
    <x v="124"/>
    <x v="5"/>
    <x v="5"/>
    <n v="28"/>
    <x v="27"/>
  </r>
  <r>
    <x v="694"/>
    <x v="0"/>
    <s v="Ling"/>
    <x v="2"/>
    <x v="0"/>
    <x v="168"/>
    <x v="204"/>
    <x v="0"/>
    <x v="0"/>
    <m/>
    <x v="1"/>
    <x v="552"/>
    <x v="2"/>
    <n v="36"/>
    <n v="140"/>
    <n v="35"/>
    <n v="35"/>
    <n v="197.47"/>
    <x v="620"/>
    <x v="571"/>
    <x v="5"/>
    <x v="0"/>
    <n v="36"/>
    <x v="65"/>
  </r>
  <r>
    <x v="695"/>
    <x v="7"/>
    <s v="Ling"/>
    <x v="0"/>
    <x v="0"/>
    <x v="168"/>
    <x v="205"/>
    <x v="0"/>
    <x v="0"/>
    <m/>
    <x v="0"/>
    <x v="553"/>
    <x v="2"/>
    <n v="60"/>
    <n v="140"/>
    <n v="70"/>
    <n v="70"/>
    <n v="304.19459999999998"/>
    <x v="621"/>
    <x v="572"/>
    <x v="5"/>
    <x v="1"/>
    <n v="60"/>
    <x v="89"/>
  </r>
  <r>
    <x v="696"/>
    <x v="5"/>
    <s v="Burton"/>
    <x v="1"/>
    <x v="0"/>
    <x v="169"/>
    <x v="165"/>
    <x v="1"/>
    <x v="0"/>
    <m/>
    <x v="0"/>
    <x v="554"/>
    <x v="0"/>
    <n v="9"/>
    <n v="80"/>
    <n v="40"/>
    <n v="40"/>
    <n v="64.342100000000002"/>
    <x v="622"/>
    <x v="573"/>
    <x v="0"/>
    <x v="2"/>
    <n v="9"/>
    <x v="13"/>
  </r>
  <r>
    <x v="697"/>
    <x v="1"/>
    <s v="Lopez"/>
    <x v="1"/>
    <x v="0"/>
    <x v="169"/>
    <x v="174"/>
    <x v="1"/>
    <x v="0"/>
    <m/>
    <x v="0"/>
    <x v="555"/>
    <x v="0"/>
    <n v="13"/>
    <n v="80"/>
    <n v="40"/>
    <n v="40"/>
    <n v="10.27"/>
    <x v="623"/>
    <x v="574"/>
    <x v="0"/>
    <x v="5"/>
    <n v="13"/>
    <x v="14"/>
  </r>
  <r>
    <x v="698"/>
    <x v="3"/>
    <s v="Burton"/>
    <x v="0"/>
    <x v="0"/>
    <x v="169"/>
    <x v="190"/>
    <x v="0"/>
    <x v="0"/>
    <m/>
    <x v="2"/>
    <x v="556"/>
    <x v="2"/>
    <n v="16"/>
    <n v="140"/>
    <n v="105"/>
    <n v="105"/>
    <n v="319.02080000000001"/>
    <x v="624"/>
    <x v="575"/>
    <x v="0"/>
    <x v="2"/>
    <n v="16"/>
    <x v="2"/>
  </r>
  <r>
    <x v="699"/>
    <x v="3"/>
    <s v="Khan"/>
    <x v="1"/>
    <x v="0"/>
    <x v="169"/>
    <x v="141"/>
    <x v="1"/>
    <x v="0"/>
    <m/>
    <x v="2"/>
    <x v="557"/>
    <x v="2"/>
    <n v="14"/>
    <n v="80"/>
    <n v="60"/>
    <n v="60"/>
    <n v="131"/>
    <x v="625"/>
    <x v="576"/>
    <x v="0"/>
    <x v="0"/>
    <n v="14"/>
    <x v="0"/>
  </r>
  <r>
    <x v="700"/>
    <x v="0"/>
    <s v="Ling"/>
    <x v="0"/>
    <x v="0"/>
    <x v="169"/>
    <x v="197"/>
    <x v="0"/>
    <x v="0"/>
    <m/>
    <x v="1"/>
    <x v="558"/>
    <x v="0"/>
    <n v="15"/>
    <n v="140"/>
    <n v="35"/>
    <n v="35"/>
    <n v="167"/>
    <x v="626"/>
    <x v="577"/>
    <x v="0"/>
    <x v="3"/>
    <n v="15"/>
    <x v="16"/>
  </r>
  <r>
    <x v="701"/>
    <x v="5"/>
    <s v="Burton"/>
    <x v="1"/>
    <x v="0"/>
    <x v="169"/>
    <x v="191"/>
    <x v="1"/>
    <x v="0"/>
    <m/>
    <x v="0"/>
    <x v="484"/>
    <x v="0"/>
    <n v="22"/>
    <n v="80"/>
    <n v="40"/>
    <n v="40"/>
    <n v="91.041700000000006"/>
    <x v="544"/>
    <x v="499"/>
    <x v="0"/>
    <x v="3"/>
    <n v="22"/>
    <x v="24"/>
  </r>
  <r>
    <x v="702"/>
    <x v="4"/>
    <s v="Khan"/>
    <x v="0"/>
    <x v="0"/>
    <x v="169"/>
    <x v="204"/>
    <x v="1"/>
    <x v="0"/>
    <m/>
    <x v="1"/>
    <x v="559"/>
    <x v="2"/>
    <n v="35"/>
    <n v="80"/>
    <n v="20"/>
    <n v="20"/>
    <n v="44.9221"/>
    <x v="627"/>
    <x v="578"/>
    <x v="0"/>
    <x v="0"/>
    <n v="35"/>
    <x v="31"/>
  </r>
  <r>
    <x v="703"/>
    <x v="3"/>
    <s v="Cartier"/>
    <x v="1"/>
    <x v="0"/>
    <x v="169"/>
    <x v="206"/>
    <x v="1"/>
    <x v="1"/>
    <s v="Yes"/>
    <x v="6"/>
    <x v="560"/>
    <x v="3"/>
    <n v="66"/>
    <n v="80"/>
    <n v="80"/>
    <n v="0"/>
    <n v="0"/>
    <x v="628"/>
    <x v="303"/>
    <x v="0"/>
    <x v="1"/>
    <n v="66"/>
    <x v="67"/>
  </r>
  <r>
    <x v="704"/>
    <x v="5"/>
    <s v="Cartier"/>
    <x v="4"/>
    <x v="0"/>
    <x v="169"/>
    <x v="168"/>
    <x v="0"/>
    <x v="0"/>
    <m/>
    <x v="23"/>
    <x v="561"/>
    <x v="0"/>
    <s v=""/>
    <n v="140"/>
    <n v="0"/>
    <n v="0"/>
    <n v="281.61579999999998"/>
    <x v="629"/>
    <x v="579"/>
    <x v="0"/>
    <x v="4"/>
    <n v="-44334"/>
    <x v="73"/>
  </r>
  <r>
    <x v="705"/>
    <x v="1"/>
    <s v="Lopez"/>
    <x v="0"/>
    <x v="0"/>
    <x v="170"/>
    <x v="174"/>
    <x v="1"/>
    <x v="0"/>
    <m/>
    <x v="0"/>
    <x v="562"/>
    <x v="1"/>
    <n v="12"/>
    <n v="80"/>
    <n v="40"/>
    <n v="40"/>
    <n v="7.02"/>
    <x v="630"/>
    <x v="580"/>
    <x v="1"/>
    <x v="5"/>
    <n v="12"/>
    <x v="19"/>
  </r>
  <r>
    <x v="706"/>
    <x v="1"/>
    <s v="Lopez"/>
    <x v="0"/>
    <x v="0"/>
    <x v="170"/>
    <x v="174"/>
    <x v="1"/>
    <x v="0"/>
    <m/>
    <x v="0"/>
    <x v="563"/>
    <x v="0"/>
    <n v="12"/>
    <n v="80"/>
    <n v="40"/>
    <n v="40"/>
    <n v="28.996500000000001"/>
    <x v="631"/>
    <x v="581"/>
    <x v="1"/>
    <x v="5"/>
    <n v="12"/>
    <x v="19"/>
  </r>
  <r>
    <x v="707"/>
    <x v="1"/>
    <s v="Lopez"/>
    <x v="0"/>
    <x v="0"/>
    <x v="170"/>
    <x v="174"/>
    <x v="1"/>
    <x v="0"/>
    <m/>
    <x v="0"/>
    <x v="564"/>
    <x v="1"/>
    <n v="12"/>
    <n v="80"/>
    <n v="40"/>
    <n v="40"/>
    <n v="50.57"/>
    <x v="632"/>
    <x v="582"/>
    <x v="1"/>
    <x v="5"/>
    <n v="12"/>
    <x v="19"/>
  </r>
  <r>
    <x v="708"/>
    <x v="8"/>
    <s v="Ling"/>
    <x v="1"/>
    <x v="0"/>
    <x v="170"/>
    <x v="190"/>
    <x v="0"/>
    <x v="0"/>
    <m/>
    <x v="0"/>
    <x v="565"/>
    <x v="2"/>
    <n v="15"/>
    <n v="140"/>
    <n v="70"/>
    <n v="70"/>
    <n v="271.791"/>
    <x v="633"/>
    <x v="583"/>
    <x v="1"/>
    <x v="2"/>
    <n v="15"/>
    <x v="16"/>
  </r>
  <r>
    <x v="709"/>
    <x v="8"/>
    <s v="Ling"/>
    <x v="0"/>
    <x v="0"/>
    <x v="170"/>
    <x v="166"/>
    <x v="0"/>
    <x v="1"/>
    <s v="Yes"/>
    <x v="1"/>
    <x v="566"/>
    <x v="3"/>
    <n v="41"/>
    <n v="140"/>
    <n v="35"/>
    <n v="0"/>
    <n v="0"/>
    <x v="634"/>
    <x v="303"/>
    <x v="1"/>
    <x v="0"/>
    <n v="41"/>
    <x v="41"/>
  </r>
  <r>
    <x v="710"/>
    <x v="5"/>
    <s v="Cartier"/>
    <x v="1"/>
    <x v="0"/>
    <x v="171"/>
    <x v="171"/>
    <x v="0"/>
    <x v="0"/>
    <s v="Yes"/>
    <x v="17"/>
    <x v="567"/>
    <x v="2"/>
    <n v="19"/>
    <n v="140"/>
    <n v="455"/>
    <n v="455"/>
    <n v="0"/>
    <x v="635"/>
    <x v="584"/>
    <x v="2"/>
    <x v="0"/>
    <n v="19"/>
    <x v="25"/>
  </r>
  <r>
    <x v="711"/>
    <x v="2"/>
    <s v="Cartier"/>
    <x v="1"/>
    <x v="0"/>
    <x v="171"/>
    <x v="155"/>
    <x v="1"/>
    <x v="0"/>
    <m/>
    <x v="2"/>
    <x v="568"/>
    <x v="2"/>
    <n v="22"/>
    <n v="80"/>
    <n v="60"/>
    <n v="60"/>
    <n v="189.31800000000001"/>
    <x v="636"/>
    <x v="585"/>
    <x v="2"/>
    <x v="1"/>
    <n v="22"/>
    <x v="24"/>
  </r>
  <r>
    <x v="712"/>
    <x v="3"/>
    <s v="Cartier"/>
    <x v="0"/>
    <x v="0"/>
    <x v="171"/>
    <x v="175"/>
    <x v="1"/>
    <x v="0"/>
    <m/>
    <x v="0"/>
    <x v="229"/>
    <x v="0"/>
    <n v="28"/>
    <n v="80"/>
    <n v="40"/>
    <n v="40"/>
    <n v="74.532399999999996"/>
    <x v="637"/>
    <x v="586"/>
    <x v="2"/>
    <x v="2"/>
    <n v="28"/>
    <x v="27"/>
  </r>
  <r>
    <x v="713"/>
    <x v="2"/>
    <s v="Cartier"/>
    <x v="3"/>
    <x v="0"/>
    <x v="171"/>
    <x v="157"/>
    <x v="1"/>
    <x v="0"/>
    <m/>
    <x v="3"/>
    <x v="569"/>
    <x v="2"/>
    <n v="39"/>
    <n v="80"/>
    <n v="120"/>
    <n v="120"/>
    <n v="673.21600000000001"/>
    <x v="638"/>
    <x v="587"/>
    <x v="2"/>
    <x v="5"/>
    <n v="39"/>
    <x v="75"/>
  </r>
  <r>
    <x v="714"/>
    <x v="2"/>
    <s v="Burton"/>
    <x v="3"/>
    <x v="0"/>
    <x v="171"/>
    <x v="207"/>
    <x v="0"/>
    <x v="0"/>
    <m/>
    <x v="15"/>
    <x v="570"/>
    <x v="2"/>
    <n v="48"/>
    <n v="140"/>
    <n v="490"/>
    <n v="490"/>
    <n v="230.39570000000001"/>
    <x v="639"/>
    <x v="588"/>
    <x v="2"/>
    <x v="3"/>
    <n v="48"/>
    <x v="84"/>
  </r>
  <r>
    <x v="715"/>
    <x v="0"/>
    <s v="Ling"/>
    <x v="0"/>
    <x v="0"/>
    <x v="171"/>
    <x v="205"/>
    <x v="0"/>
    <x v="0"/>
    <m/>
    <x v="1"/>
    <x v="539"/>
    <x v="0"/>
    <n v="57"/>
    <n v="140"/>
    <n v="35"/>
    <n v="35"/>
    <n v="14.42"/>
    <x v="640"/>
    <x v="589"/>
    <x v="2"/>
    <x v="1"/>
    <n v="57"/>
    <x v="71"/>
  </r>
  <r>
    <x v="716"/>
    <x v="6"/>
    <s v="Burton"/>
    <x v="3"/>
    <x v="0"/>
    <x v="171"/>
    <x v="168"/>
    <x v="0"/>
    <x v="0"/>
    <m/>
    <x v="23"/>
    <x v="571"/>
    <x v="2"/>
    <s v=""/>
    <n v="140"/>
    <n v="0"/>
    <n v="0"/>
    <n v="852.54669999999999"/>
    <x v="641"/>
    <x v="590"/>
    <x v="2"/>
    <x v="4"/>
    <n v="-44336"/>
    <x v="73"/>
  </r>
  <r>
    <x v="717"/>
    <x v="3"/>
    <s v="Burton"/>
    <x v="1"/>
    <x v="1"/>
    <x v="172"/>
    <x v="141"/>
    <x v="1"/>
    <x v="0"/>
    <m/>
    <x v="0"/>
    <x v="135"/>
    <x v="0"/>
    <n v="11"/>
    <n v="80"/>
    <n v="40"/>
    <n v="40"/>
    <n v="36.754399999999997"/>
    <x v="148"/>
    <x v="149"/>
    <x v="3"/>
    <x v="0"/>
    <n v="11"/>
    <x v="32"/>
  </r>
  <r>
    <x v="718"/>
    <x v="3"/>
    <s v="Cartier"/>
    <x v="4"/>
    <x v="0"/>
    <x v="172"/>
    <x v="204"/>
    <x v="1"/>
    <x v="0"/>
    <m/>
    <x v="6"/>
    <x v="572"/>
    <x v="1"/>
    <n v="32"/>
    <n v="80"/>
    <n v="80"/>
    <n v="80"/>
    <n v="57.966200000000001"/>
    <x v="642"/>
    <x v="591"/>
    <x v="3"/>
    <x v="0"/>
    <n v="32"/>
    <x v="53"/>
  </r>
  <r>
    <x v="719"/>
    <x v="3"/>
    <s v="Cartier"/>
    <x v="1"/>
    <x v="0"/>
    <x v="172"/>
    <x v="168"/>
    <x v="1"/>
    <x v="0"/>
    <m/>
    <x v="23"/>
    <x v="290"/>
    <x v="1"/>
    <s v=""/>
    <n v="80"/>
    <n v="0"/>
    <n v="0"/>
    <n v="90"/>
    <x v="388"/>
    <x v="514"/>
    <x v="3"/>
    <x v="4"/>
    <n v="-44337"/>
    <x v="73"/>
  </r>
  <r>
    <x v="720"/>
    <x v="3"/>
    <s v="Burton"/>
    <x v="1"/>
    <x v="1"/>
    <x v="173"/>
    <x v="168"/>
    <x v="1"/>
    <x v="0"/>
    <m/>
    <x v="23"/>
    <x v="573"/>
    <x v="2"/>
    <s v=""/>
    <n v="80"/>
    <n v="0"/>
    <n v="0"/>
    <n v="108.51300000000001"/>
    <x v="643"/>
    <x v="592"/>
    <x v="4"/>
    <x v="4"/>
    <n v="-44338"/>
    <x v="73"/>
  </r>
  <r>
    <x v="721"/>
    <x v="0"/>
    <s v="Ling"/>
    <x v="2"/>
    <x v="0"/>
    <x v="174"/>
    <x v="197"/>
    <x v="1"/>
    <x v="0"/>
    <m/>
    <x v="1"/>
    <x v="127"/>
    <x v="0"/>
    <n v="9"/>
    <n v="80"/>
    <n v="20"/>
    <n v="20"/>
    <n v="22"/>
    <x v="644"/>
    <x v="593"/>
    <x v="5"/>
    <x v="3"/>
    <n v="9"/>
    <x v="13"/>
  </r>
  <r>
    <x v="722"/>
    <x v="5"/>
    <s v="Cartier"/>
    <x v="2"/>
    <x v="0"/>
    <x v="174"/>
    <x v="190"/>
    <x v="1"/>
    <x v="0"/>
    <m/>
    <x v="1"/>
    <x v="155"/>
    <x v="2"/>
    <n v="10"/>
    <n v="80"/>
    <n v="20"/>
    <n v="20"/>
    <n v="66.864900000000006"/>
    <x v="222"/>
    <x v="223"/>
    <x v="5"/>
    <x v="2"/>
    <n v="10"/>
    <x v="21"/>
  </r>
  <r>
    <x v="723"/>
    <x v="1"/>
    <s v="Lopez"/>
    <x v="1"/>
    <x v="0"/>
    <x v="174"/>
    <x v="162"/>
    <x v="1"/>
    <x v="0"/>
    <m/>
    <x v="2"/>
    <x v="574"/>
    <x v="0"/>
    <n v="22"/>
    <n v="80"/>
    <n v="60"/>
    <n v="60"/>
    <n v="111.15"/>
    <x v="645"/>
    <x v="594"/>
    <x v="5"/>
    <x v="0"/>
    <n v="22"/>
    <x v="24"/>
  </r>
  <r>
    <x v="724"/>
    <x v="1"/>
    <s v="Burton"/>
    <x v="0"/>
    <x v="0"/>
    <x v="174"/>
    <x v="134"/>
    <x v="0"/>
    <x v="0"/>
    <m/>
    <x v="2"/>
    <x v="575"/>
    <x v="0"/>
    <n v="49"/>
    <n v="140"/>
    <n v="105"/>
    <n v="105"/>
    <n v="239.54249999999999"/>
    <x v="646"/>
    <x v="595"/>
    <x v="5"/>
    <x v="5"/>
    <n v="49"/>
    <x v="38"/>
  </r>
  <r>
    <x v="725"/>
    <x v="2"/>
    <s v="Cartier"/>
    <x v="1"/>
    <x v="0"/>
    <x v="174"/>
    <x v="208"/>
    <x v="1"/>
    <x v="0"/>
    <m/>
    <x v="0"/>
    <x v="576"/>
    <x v="2"/>
    <n v="52"/>
    <n v="80"/>
    <n v="40"/>
    <n v="40"/>
    <n v="657.69"/>
    <x v="647"/>
    <x v="596"/>
    <x v="5"/>
    <x v="2"/>
    <n v="52"/>
    <x v="94"/>
  </r>
  <r>
    <x v="726"/>
    <x v="5"/>
    <s v="Burton"/>
    <x v="0"/>
    <x v="0"/>
    <x v="174"/>
    <x v="209"/>
    <x v="1"/>
    <x v="0"/>
    <m/>
    <x v="1"/>
    <x v="43"/>
    <x v="2"/>
    <n v="56"/>
    <n v="80"/>
    <n v="20"/>
    <n v="20"/>
    <n v="30"/>
    <x v="103"/>
    <x v="103"/>
    <x v="5"/>
    <x v="5"/>
    <n v="56"/>
    <x v="36"/>
  </r>
  <r>
    <x v="727"/>
    <x v="5"/>
    <s v="Khan"/>
    <x v="0"/>
    <x v="0"/>
    <x v="175"/>
    <x v="203"/>
    <x v="1"/>
    <x v="0"/>
    <m/>
    <x v="0"/>
    <x v="577"/>
    <x v="2"/>
    <n v="25"/>
    <n v="80"/>
    <n v="40"/>
    <n v="40"/>
    <n v="26.567499999999999"/>
    <x v="648"/>
    <x v="597"/>
    <x v="0"/>
    <x v="4"/>
    <n v="25"/>
    <x v="20"/>
  </r>
  <r>
    <x v="728"/>
    <x v="4"/>
    <s v="Burton"/>
    <x v="0"/>
    <x v="0"/>
    <x v="175"/>
    <x v="178"/>
    <x v="0"/>
    <x v="0"/>
    <m/>
    <x v="14"/>
    <x v="578"/>
    <x v="2"/>
    <n v="20"/>
    <n v="140"/>
    <n v="175"/>
    <n v="175"/>
    <n v="9.6"/>
    <x v="649"/>
    <x v="598"/>
    <x v="0"/>
    <x v="5"/>
    <n v="20"/>
    <x v="7"/>
  </r>
  <r>
    <x v="729"/>
    <x v="4"/>
    <s v="Khan"/>
    <x v="0"/>
    <x v="0"/>
    <x v="175"/>
    <x v="172"/>
    <x v="0"/>
    <x v="0"/>
    <m/>
    <x v="1"/>
    <x v="579"/>
    <x v="2"/>
    <n v="22"/>
    <n v="140"/>
    <n v="35"/>
    <n v="35"/>
    <n v="396.29149999999998"/>
    <x v="650"/>
    <x v="599"/>
    <x v="0"/>
    <x v="3"/>
    <n v="22"/>
    <x v="24"/>
  </r>
  <r>
    <x v="730"/>
    <x v="8"/>
    <s v="Ling"/>
    <x v="1"/>
    <x v="0"/>
    <x v="175"/>
    <x v="182"/>
    <x v="0"/>
    <x v="0"/>
    <m/>
    <x v="0"/>
    <x v="580"/>
    <x v="2"/>
    <n v="41"/>
    <n v="140"/>
    <n v="70"/>
    <n v="70"/>
    <n v="108"/>
    <x v="651"/>
    <x v="600"/>
    <x v="0"/>
    <x v="5"/>
    <n v="41"/>
    <x v="41"/>
  </r>
  <r>
    <x v="731"/>
    <x v="3"/>
    <s v="Cartier"/>
    <x v="0"/>
    <x v="0"/>
    <x v="175"/>
    <x v="209"/>
    <x v="1"/>
    <x v="0"/>
    <m/>
    <x v="0"/>
    <x v="581"/>
    <x v="2"/>
    <n v="55"/>
    <n v="80"/>
    <n v="40"/>
    <n v="40"/>
    <n v="147.2441"/>
    <x v="652"/>
    <x v="601"/>
    <x v="0"/>
    <x v="5"/>
    <n v="55"/>
    <x v="95"/>
  </r>
  <r>
    <x v="732"/>
    <x v="2"/>
    <s v="Burton"/>
    <x v="4"/>
    <x v="0"/>
    <x v="175"/>
    <x v="168"/>
    <x v="1"/>
    <x v="0"/>
    <s v="Yes"/>
    <x v="23"/>
    <x v="582"/>
    <x v="2"/>
    <s v=""/>
    <n v="80"/>
    <n v="0"/>
    <n v="0"/>
    <n v="0"/>
    <x v="653"/>
    <x v="303"/>
    <x v="0"/>
    <x v="4"/>
    <n v="-44341"/>
    <x v="73"/>
  </r>
  <r>
    <x v="733"/>
    <x v="3"/>
    <s v="Cartier"/>
    <x v="1"/>
    <x v="0"/>
    <x v="175"/>
    <x v="168"/>
    <x v="1"/>
    <x v="0"/>
    <m/>
    <x v="23"/>
    <x v="583"/>
    <x v="1"/>
    <s v=""/>
    <n v="80"/>
    <n v="0"/>
    <n v="0"/>
    <n v="47.046399999999998"/>
    <x v="654"/>
    <x v="602"/>
    <x v="0"/>
    <x v="4"/>
    <n v="-44341"/>
    <x v="73"/>
  </r>
  <r>
    <x v="734"/>
    <x v="3"/>
    <s v="Burton"/>
    <x v="2"/>
    <x v="0"/>
    <x v="176"/>
    <x v="199"/>
    <x v="1"/>
    <x v="0"/>
    <m/>
    <x v="1"/>
    <x v="584"/>
    <x v="2"/>
    <n v="10"/>
    <n v="80"/>
    <n v="20"/>
    <n v="20"/>
    <n v="51.73"/>
    <x v="655"/>
    <x v="603"/>
    <x v="1"/>
    <x v="4"/>
    <n v="10"/>
    <x v="21"/>
  </r>
  <r>
    <x v="735"/>
    <x v="5"/>
    <s v="Cartier"/>
    <x v="0"/>
    <x v="0"/>
    <x v="176"/>
    <x v="197"/>
    <x v="0"/>
    <x v="0"/>
    <m/>
    <x v="1"/>
    <x v="585"/>
    <x v="0"/>
    <n v="7"/>
    <n v="140"/>
    <n v="35"/>
    <n v="35"/>
    <n v="445.78460000000001"/>
    <x v="656"/>
    <x v="604"/>
    <x v="1"/>
    <x v="3"/>
    <n v="7"/>
    <x v="12"/>
  </r>
  <r>
    <x v="736"/>
    <x v="5"/>
    <s v="Cartier"/>
    <x v="0"/>
    <x v="0"/>
    <x v="176"/>
    <x v="178"/>
    <x v="0"/>
    <x v="0"/>
    <s v="Yes"/>
    <x v="1"/>
    <x v="586"/>
    <x v="2"/>
    <n v="19"/>
    <n v="140"/>
    <n v="35"/>
    <n v="35"/>
    <n v="0"/>
    <x v="657"/>
    <x v="80"/>
    <x v="1"/>
    <x v="5"/>
    <n v="19"/>
    <x v="25"/>
  </r>
  <r>
    <x v="737"/>
    <x v="4"/>
    <s v="Burton"/>
    <x v="0"/>
    <x v="0"/>
    <x v="176"/>
    <x v="178"/>
    <x v="1"/>
    <x v="0"/>
    <m/>
    <x v="1"/>
    <x v="36"/>
    <x v="0"/>
    <n v="19"/>
    <n v="80"/>
    <n v="20"/>
    <n v="20"/>
    <n v="42.66"/>
    <x v="428"/>
    <x v="412"/>
    <x v="1"/>
    <x v="5"/>
    <n v="19"/>
    <x v="25"/>
  </r>
  <r>
    <x v="738"/>
    <x v="5"/>
    <s v="Cartier"/>
    <x v="2"/>
    <x v="0"/>
    <x v="176"/>
    <x v="178"/>
    <x v="1"/>
    <x v="0"/>
    <m/>
    <x v="1"/>
    <x v="587"/>
    <x v="2"/>
    <n v="19"/>
    <n v="80"/>
    <n v="20"/>
    <n v="20"/>
    <n v="185.11340000000001"/>
    <x v="658"/>
    <x v="605"/>
    <x v="1"/>
    <x v="5"/>
    <n v="19"/>
    <x v="25"/>
  </r>
  <r>
    <x v="739"/>
    <x v="3"/>
    <s v="Cartier"/>
    <x v="1"/>
    <x v="0"/>
    <x v="176"/>
    <x v="175"/>
    <x v="1"/>
    <x v="0"/>
    <s v="Yes"/>
    <x v="2"/>
    <x v="588"/>
    <x v="2"/>
    <n v="22"/>
    <n v="80"/>
    <n v="60"/>
    <n v="60"/>
    <n v="0"/>
    <x v="590"/>
    <x v="114"/>
    <x v="1"/>
    <x v="2"/>
    <n v="22"/>
    <x v="24"/>
  </r>
  <r>
    <x v="740"/>
    <x v="5"/>
    <s v="Cartier"/>
    <x v="0"/>
    <x v="0"/>
    <x v="176"/>
    <x v="204"/>
    <x v="1"/>
    <x v="0"/>
    <m/>
    <x v="1"/>
    <x v="2"/>
    <x v="0"/>
    <n v="27"/>
    <n v="80"/>
    <n v="20"/>
    <n v="20"/>
    <n v="120"/>
    <x v="2"/>
    <x v="2"/>
    <x v="1"/>
    <x v="0"/>
    <n v="27"/>
    <x v="47"/>
  </r>
  <r>
    <x v="741"/>
    <x v="5"/>
    <s v="Cartier"/>
    <x v="0"/>
    <x v="0"/>
    <x v="176"/>
    <x v="114"/>
    <x v="1"/>
    <x v="0"/>
    <m/>
    <x v="1"/>
    <x v="589"/>
    <x v="2"/>
    <n v="35"/>
    <n v="80"/>
    <n v="20"/>
    <n v="20"/>
    <n v="178.36179999999999"/>
    <x v="659"/>
    <x v="606"/>
    <x v="1"/>
    <x v="3"/>
    <n v="35"/>
    <x v="31"/>
  </r>
  <r>
    <x v="742"/>
    <x v="7"/>
    <s v="Khan"/>
    <x v="4"/>
    <x v="0"/>
    <x v="176"/>
    <x v="157"/>
    <x v="1"/>
    <x v="1"/>
    <s v="Yes"/>
    <x v="3"/>
    <x v="590"/>
    <x v="3"/>
    <n v="33"/>
    <n v="80"/>
    <n v="120"/>
    <n v="0"/>
    <n v="0"/>
    <x v="660"/>
    <x v="303"/>
    <x v="1"/>
    <x v="5"/>
    <n v="33"/>
    <x v="40"/>
  </r>
  <r>
    <x v="743"/>
    <x v="3"/>
    <s v="Khan"/>
    <x v="3"/>
    <x v="1"/>
    <x v="176"/>
    <x v="114"/>
    <x v="1"/>
    <x v="0"/>
    <m/>
    <x v="6"/>
    <x v="591"/>
    <x v="1"/>
    <n v="35"/>
    <n v="80"/>
    <n v="80"/>
    <n v="80"/>
    <n v="67.969700000000003"/>
    <x v="661"/>
    <x v="607"/>
    <x v="1"/>
    <x v="3"/>
    <n v="35"/>
    <x v="31"/>
  </r>
  <r>
    <x v="744"/>
    <x v="1"/>
    <s v="Burton"/>
    <x v="0"/>
    <x v="0"/>
    <x v="176"/>
    <x v="182"/>
    <x v="0"/>
    <x v="0"/>
    <s v="Yes"/>
    <x v="14"/>
    <x v="592"/>
    <x v="2"/>
    <n v="40"/>
    <n v="140"/>
    <n v="175"/>
    <n v="175"/>
    <n v="0"/>
    <x v="662"/>
    <x v="608"/>
    <x v="1"/>
    <x v="5"/>
    <n v="40"/>
    <x v="59"/>
  </r>
  <r>
    <x v="745"/>
    <x v="2"/>
    <s v="Burton"/>
    <x v="0"/>
    <x v="0"/>
    <x v="176"/>
    <x v="168"/>
    <x v="1"/>
    <x v="0"/>
    <m/>
    <x v="23"/>
    <x v="593"/>
    <x v="0"/>
    <s v=""/>
    <n v="80"/>
    <n v="0"/>
    <n v="0"/>
    <n v="377.6"/>
    <x v="663"/>
    <x v="609"/>
    <x v="1"/>
    <x v="4"/>
    <n v="-44342"/>
    <x v="73"/>
  </r>
  <r>
    <x v="746"/>
    <x v="3"/>
    <s v="Cartier"/>
    <x v="0"/>
    <x v="0"/>
    <x v="176"/>
    <x v="168"/>
    <x v="1"/>
    <x v="0"/>
    <m/>
    <x v="23"/>
    <x v="588"/>
    <x v="1"/>
    <s v=""/>
    <n v="80"/>
    <n v="0"/>
    <n v="0"/>
    <n v="70"/>
    <x v="46"/>
    <x v="46"/>
    <x v="1"/>
    <x v="4"/>
    <n v="-44342"/>
    <x v="73"/>
  </r>
  <r>
    <x v="747"/>
    <x v="3"/>
    <s v="Cartier"/>
    <x v="1"/>
    <x v="0"/>
    <x v="176"/>
    <x v="168"/>
    <x v="1"/>
    <x v="0"/>
    <m/>
    <x v="23"/>
    <x v="594"/>
    <x v="1"/>
    <s v=""/>
    <n v="80"/>
    <n v="0"/>
    <n v="0"/>
    <n v="177.0504"/>
    <x v="664"/>
    <x v="610"/>
    <x v="1"/>
    <x v="4"/>
    <n v="-44342"/>
    <x v="73"/>
  </r>
  <r>
    <x v="748"/>
    <x v="2"/>
    <s v="Burton"/>
    <x v="1"/>
    <x v="0"/>
    <x v="176"/>
    <x v="168"/>
    <x v="0"/>
    <x v="0"/>
    <m/>
    <x v="23"/>
    <x v="595"/>
    <x v="2"/>
    <s v=""/>
    <n v="140"/>
    <n v="0"/>
    <n v="0"/>
    <n v="839.67849999999999"/>
    <x v="665"/>
    <x v="611"/>
    <x v="1"/>
    <x v="4"/>
    <n v="-44342"/>
    <x v="73"/>
  </r>
  <r>
    <x v="749"/>
    <x v="0"/>
    <s v="Ling"/>
    <x v="0"/>
    <x v="0"/>
    <x v="177"/>
    <x v="190"/>
    <x v="1"/>
    <x v="0"/>
    <m/>
    <x v="1"/>
    <x v="2"/>
    <x v="0"/>
    <n v="7"/>
    <n v="80"/>
    <n v="20"/>
    <n v="20"/>
    <n v="120"/>
    <x v="2"/>
    <x v="2"/>
    <x v="2"/>
    <x v="2"/>
    <n v="7"/>
    <x v="12"/>
  </r>
  <r>
    <x v="750"/>
    <x v="7"/>
    <s v="Khan"/>
    <x v="0"/>
    <x v="0"/>
    <x v="177"/>
    <x v="195"/>
    <x v="1"/>
    <x v="0"/>
    <m/>
    <x v="1"/>
    <x v="596"/>
    <x v="2"/>
    <n v="14"/>
    <n v="80"/>
    <n v="20"/>
    <n v="20"/>
    <n v="156.4932"/>
    <x v="666"/>
    <x v="612"/>
    <x v="2"/>
    <x v="2"/>
    <n v="14"/>
    <x v="0"/>
  </r>
  <r>
    <x v="751"/>
    <x v="0"/>
    <s v="Ling"/>
    <x v="2"/>
    <x v="0"/>
    <x v="177"/>
    <x v="162"/>
    <x v="0"/>
    <x v="0"/>
    <m/>
    <x v="1"/>
    <x v="597"/>
    <x v="0"/>
    <n v="19"/>
    <n v="140"/>
    <n v="35"/>
    <n v="35"/>
    <n v="155"/>
    <x v="12"/>
    <x v="12"/>
    <x v="2"/>
    <x v="0"/>
    <n v="19"/>
    <x v="25"/>
  </r>
  <r>
    <x v="752"/>
    <x v="2"/>
    <s v="Khan"/>
    <x v="1"/>
    <x v="0"/>
    <x v="177"/>
    <x v="175"/>
    <x v="1"/>
    <x v="0"/>
    <m/>
    <x v="0"/>
    <x v="598"/>
    <x v="0"/>
    <n v="21"/>
    <n v="80"/>
    <n v="40"/>
    <n v="40"/>
    <n v="20.83"/>
    <x v="667"/>
    <x v="613"/>
    <x v="2"/>
    <x v="2"/>
    <n v="21"/>
    <x v="22"/>
  </r>
  <r>
    <x v="753"/>
    <x v="2"/>
    <s v="Cartier"/>
    <x v="0"/>
    <x v="1"/>
    <x v="177"/>
    <x v="204"/>
    <x v="1"/>
    <x v="1"/>
    <s v="Yes"/>
    <x v="0"/>
    <x v="321"/>
    <x v="3"/>
    <n v="26"/>
    <n v="80"/>
    <n v="40"/>
    <n v="0"/>
    <n v="0"/>
    <x v="388"/>
    <x v="303"/>
    <x v="2"/>
    <x v="0"/>
    <n v="26"/>
    <x v="8"/>
  </r>
  <r>
    <x v="754"/>
    <x v="1"/>
    <s v="Burton"/>
    <x v="2"/>
    <x v="0"/>
    <x v="177"/>
    <x v="184"/>
    <x v="1"/>
    <x v="0"/>
    <m/>
    <x v="1"/>
    <x v="2"/>
    <x v="2"/>
    <n v="47"/>
    <n v="80"/>
    <n v="20"/>
    <n v="20"/>
    <n v="120"/>
    <x v="2"/>
    <x v="2"/>
    <x v="2"/>
    <x v="0"/>
    <n v="47"/>
    <x v="68"/>
  </r>
  <r>
    <x v="755"/>
    <x v="2"/>
    <s v="Burton"/>
    <x v="3"/>
    <x v="0"/>
    <x v="178"/>
    <x v="168"/>
    <x v="1"/>
    <x v="0"/>
    <s v="Yes"/>
    <x v="23"/>
    <x v="599"/>
    <x v="2"/>
    <s v=""/>
    <n v="80"/>
    <n v="0"/>
    <n v="0"/>
    <n v="0"/>
    <x v="668"/>
    <x v="303"/>
    <x v="3"/>
    <x v="4"/>
    <n v="-44344"/>
    <x v="73"/>
  </r>
  <r>
    <x v="756"/>
    <x v="5"/>
    <s v="Burton"/>
    <x v="0"/>
    <x v="0"/>
    <x v="179"/>
    <x v="191"/>
    <x v="1"/>
    <x v="0"/>
    <m/>
    <x v="1"/>
    <x v="508"/>
    <x v="2"/>
    <n v="9"/>
    <n v="80"/>
    <n v="20"/>
    <n v="20"/>
    <n v="182.08340000000001"/>
    <x v="669"/>
    <x v="614"/>
    <x v="5"/>
    <x v="3"/>
    <n v="9"/>
    <x v="13"/>
  </r>
  <r>
    <x v="757"/>
    <x v="0"/>
    <s v="Ling"/>
    <x v="0"/>
    <x v="0"/>
    <x v="179"/>
    <x v="192"/>
    <x v="0"/>
    <x v="0"/>
    <m/>
    <x v="1"/>
    <x v="600"/>
    <x v="0"/>
    <n v="21"/>
    <n v="140"/>
    <n v="35"/>
    <n v="35"/>
    <n v="19.548100000000002"/>
    <x v="670"/>
    <x v="615"/>
    <x v="5"/>
    <x v="5"/>
    <n v="21"/>
    <x v="22"/>
  </r>
  <r>
    <x v="758"/>
    <x v="0"/>
    <s v="Ling"/>
    <x v="0"/>
    <x v="0"/>
    <x v="179"/>
    <x v="192"/>
    <x v="0"/>
    <x v="0"/>
    <m/>
    <x v="0"/>
    <x v="39"/>
    <x v="2"/>
    <n v="21"/>
    <n v="140"/>
    <n v="70"/>
    <n v="70"/>
    <n v="144"/>
    <x v="41"/>
    <x v="41"/>
    <x v="5"/>
    <x v="5"/>
    <n v="21"/>
    <x v="22"/>
  </r>
  <r>
    <x v="759"/>
    <x v="4"/>
    <s v="Lopez"/>
    <x v="0"/>
    <x v="0"/>
    <x v="179"/>
    <x v="193"/>
    <x v="1"/>
    <x v="0"/>
    <m/>
    <x v="2"/>
    <x v="601"/>
    <x v="1"/>
    <n v="24"/>
    <n v="80"/>
    <n v="60"/>
    <n v="60"/>
    <n v="86.4786"/>
    <x v="671"/>
    <x v="616"/>
    <x v="5"/>
    <x v="2"/>
    <n v="24"/>
    <x v="43"/>
  </r>
  <r>
    <x v="760"/>
    <x v="5"/>
    <s v="Cartier"/>
    <x v="0"/>
    <x v="0"/>
    <x v="179"/>
    <x v="193"/>
    <x v="1"/>
    <x v="0"/>
    <s v="Yes"/>
    <x v="1"/>
    <x v="602"/>
    <x v="2"/>
    <n v="24"/>
    <n v="80"/>
    <n v="20"/>
    <n v="20"/>
    <n v="0"/>
    <x v="672"/>
    <x v="358"/>
    <x v="5"/>
    <x v="2"/>
    <n v="24"/>
    <x v="43"/>
  </r>
  <r>
    <x v="761"/>
    <x v="0"/>
    <s v="Ling"/>
    <x v="3"/>
    <x v="0"/>
    <x v="179"/>
    <x v="134"/>
    <x v="0"/>
    <x v="0"/>
    <m/>
    <x v="14"/>
    <x v="148"/>
    <x v="2"/>
    <n v="42"/>
    <n v="140"/>
    <n v="175"/>
    <n v="175"/>
    <n v="156"/>
    <x v="673"/>
    <x v="617"/>
    <x v="5"/>
    <x v="5"/>
    <n v="42"/>
    <x v="33"/>
  </r>
  <r>
    <x v="762"/>
    <x v="4"/>
    <s v="Khan"/>
    <x v="1"/>
    <x v="0"/>
    <x v="179"/>
    <x v="168"/>
    <x v="0"/>
    <x v="0"/>
    <m/>
    <x v="23"/>
    <x v="213"/>
    <x v="0"/>
    <s v=""/>
    <n v="140"/>
    <n v="0"/>
    <n v="0"/>
    <n v="72.350099999999998"/>
    <x v="674"/>
    <x v="618"/>
    <x v="5"/>
    <x v="4"/>
    <n v="-44347"/>
    <x v="73"/>
  </r>
  <r>
    <x v="763"/>
    <x v="0"/>
    <s v="Ling"/>
    <x v="2"/>
    <x v="0"/>
    <x v="180"/>
    <x v="162"/>
    <x v="1"/>
    <x v="1"/>
    <s v="Yes"/>
    <x v="1"/>
    <x v="18"/>
    <x v="3"/>
    <n v="14"/>
    <n v="80"/>
    <n v="20"/>
    <n v="0"/>
    <n v="0"/>
    <x v="123"/>
    <x v="303"/>
    <x v="0"/>
    <x v="0"/>
    <n v="14"/>
    <x v="0"/>
  </r>
  <r>
    <x v="764"/>
    <x v="3"/>
    <s v="Khan"/>
    <x v="3"/>
    <x v="0"/>
    <x v="180"/>
    <x v="192"/>
    <x v="1"/>
    <x v="1"/>
    <s v="Yes"/>
    <x v="22"/>
    <x v="603"/>
    <x v="3"/>
    <n v="20"/>
    <n v="80"/>
    <n v="340"/>
    <n v="0"/>
    <n v="0"/>
    <x v="675"/>
    <x v="303"/>
    <x v="0"/>
    <x v="5"/>
    <n v="20"/>
    <x v="7"/>
  </r>
  <r>
    <x v="765"/>
    <x v="3"/>
    <s v="Cartier"/>
    <x v="0"/>
    <x v="0"/>
    <x v="180"/>
    <x v="166"/>
    <x v="1"/>
    <x v="1"/>
    <s v="Yes"/>
    <x v="6"/>
    <x v="604"/>
    <x v="3"/>
    <n v="28"/>
    <n v="80"/>
    <n v="80"/>
    <n v="0"/>
    <n v="0"/>
    <x v="676"/>
    <x v="303"/>
    <x v="0"/>
    <x v="0"/>
    <n v="28"/>
    <x v="27"/>
  </r>
  <r>
    <x v="766"/>
    <x v="1"/>
    <s v="Burton"/>
    <x v="2"/>
    <x v="0"/>
    <x v="180"/>
    <x v="182"/>
    <x v="1"/>
    <x v="1"/>
    <s v="Yes"/>
    <x v="1"/>
    <x v="605"/>
    <x v="3"/>
    <n v="34"/>
    <n v="80"/>
    <n v="20"/>
    <n v="0"/>
    <n v="0"/>
    <x v="677"/>
    <x v="303"/>
    <x v="0"/>
    <x v="5"/>
    <n v="34"/>
    <x v="5"/>
  </r>
  <r>
    <x v="767"/>
    <x v="5"/>
    <s v="Khan"/>
    <x v="0"/>
    <x v="0"/>
    <x v="180"/>
    <x v="210"/>
    <x v="0"/>
    <x v="0"/>
    <m/>
    <x v="6"/>
    <x v="606"/>
    <x v="2"/>
    <n v="53"/>
    <n v="140"/>
    <n v="140"/>
    <n v="140"/>
    <n v="136.70920000000001"/>
    <x v="678"/>
    <x v="619"/>
    <x v="0"/>
    <x v="4"/>
    <n v="53"/>
    <x v="42"/>
  </r>
  <r>
    <x v="768"/>
    <x v="3"/>
    <s v="Cartier"/>
    <x v="0"/>
    <x v="0"/>
    <x v="180"/>
    <x v="168"/>
    <x v="0"/>
    <x v="0"/>
    <m/>
    <x v="23"/>
    <x v="607"/>
    <x v="1"/>
    <s v=""/>
    <n v="140"/>
    <n v="0"/>
    <n v="0"/>
    <n v="85.351200000000006"/>
    <x v="679"/>
    <x v="620"/>
    <x v="0"/>
    <x v="4"/>
    <n v="-44348"/>
    <x v="73"/>
  </r>
  <r>
    <x v="769"/>
    <x v="8"/>
    <s v="Ling"/>
    <x v="0"/>
    <x v="0"/>
    <x v="181"/>
    <x v="180"/>
    <x v="1"/>
    <x v="0"/>
    <m/>
    <x v="0"/>
    <x v="234"/>
    <x v="2"/>
    <n v="5"/>
    <n v="80"/>
    <n v="40"/>
    <n v="40"/>
    <n v="85.32"/>
    <x v="680"/>
    <x v="621"/>
    <x v="1"/>
    <x v="5"/>
    <n v="5"/>
    <x v="46"/>
  </r>
  <r>
    <x v="770"/>
    <x v="1"/>
    <s v="Lopez"/>
    <x v="1"/>
    <x v="0"/>
    <x v="181"/>
    <x v="175"/>
    <x v="1"/>
    <x v="0"/>
    <m/>
    <x v="2"/>
    <x v="608"/>
    <x v="0"/>
    <n v="15"/>
    <n v="80"/>
    <n v="60"/>
    <n v="60"/>
    <n v="42.418999999999997"/>
    <x v="681"/>
    <x v="622"/>
    <x v="1"/>
    <x v="2"/>
    <n v="15"/>
    <x v="16"/>
  </r>
  <r>
    <x v="771"/>
    <x v="5"/>
    <s v="Burton"/>
    <x v="1"/>
    <x v="0"/>
    <x v="181"/>
    <x v="175"/>
    <x v="0"/>
    <x v="0"/>
    <m/>
    <x v="2"/>
    <x v="609"/>
    <x v="2"/>
    <n v="15"/>
    <n v="140"/>
    <n v="105"/>
    <n v="105"/>
    <n v="184.04640000000001"/>
    <x v="682"/>
    <x v="623"/>
    <x v="1"/>
    <x v="2"/>
    <n v="15"/>
    <x v="16"/>
  </r>
  <r>
    <x v="772"/>
    <x v="2"/>
    <s v="Khan"/>
    <x v="3"/>
    <x v="0"/>
    <x v="181"/>
    <x v="175"/>
    <x v="1"/>
    <x v="0"/>
    <m/>
    <x v="6"/>
    <x v="610"/>
    <x v="2"/>
    <n v="15"/>
    <n v="80"/>
    <n v="80"/>
    <n v="80"/>
    <n v="272.24990000000003"/>
    <x v="683"/>
    <x v="624"/>
    <x v="1"/>
    <x v="2"/>
    <n v="15"/>
    <x v="16"/>
  </r>
  <r>
    <x v="773"/>
    <x v="4"/>
    <s v="Khan"/>
    <x v="2"/>
    <x v="0"/>
    <x v="181"/>
    <x v="192"/>
    <x v="1"/>
    <x v="0"/>
    <m/>
    <x v="1"/>
    <x v="17"/>
    <x v="0"/>
    <n v="19"/>
    <n v="80"/>
    <n v="20"/>
    <n v="20"/>
    <n v="204.28399999999999"/>
    <x v="367"/>
    <x v="363"/>
    <x v="1"/>
    <x v="5"/>
    <n v="19"/>
    <x v="25"/>
  </r>
  <r>
    <x v="774"/>
    <x v="1"/>
    <s v="Khan"/>
    <x v="2"/>
    <x v="0"/>
    <x v="181"/>
    <x v="201"/>
    <x v="1"/>
    <x v="0"/>
    <m/>
    <x v="1"/>
    <x v="611"/>
    <x v="2"/>
    <n v="21"/>
    <n v="80"/>
    <n v="20"/>
    <n v="20"/>
    <n v="84.0779"/>
    <x v="684"/>
    <x v="625"/>
    <x v="1"/>
    <x v="3"/>
    <n v="21"/>
    <x v="22"/>
  </r>
  <r>
    <x v="775"/>
    <x v="0"/>
    <s v="Ling"/>
    <x v="0"/>
    <x v="0"/>
    <x v="181"/>
    <x v="186"/>
    <x v="0"/>
    <x v="0"/>
    <m/>
    <x v="1"/>
    <x v="612"/>
    <x v="0"/>
    <n v="31"/>
    <n v="140"/>
    <n v="35"/>
    <n v="35"/>
    <n v="57.39"/>
    <x v="685"/>
    <x v="626"/>
    <x v="1"/>
    <x v="4"/>
    <n v="31"/>
    <x v="30"/>
  </r>
  <r>
    <x v="776"/>
    <x v="2"/>
    <s v="Khan"/>
    <x v="3"/>
    <x v="0"/>
    <x v="181"/>
    <x v="186"/>
    <x v="1"/>
    <x v="0"/>
    <m/>
    <x v="8"/>
    <x v="613"/>
    <x v="2"/>
    <n v="31"/>
    <n v="80"/>
    <n v="160"/>
    <n v="160"/>
    <n v="192.44470000000001"/>
    <x v="686"/>
    <x v="627"/>
    <x v="1"/>
    <x v="4"/>
    <n v="31"/>
    <x v="30"/>
  </r>
  <r>
    <x v="777"/>
    <x v="5"/>
    <s v="Khan"/>
    <x v="0"/>
    <x v="0"/>
    <x v="181"/>
    <x v="114"/>
    <x v="1"/>
    <x v="0"/>
    <m/>
    <x v="0"/>
    <x v="614"/>
    <x v="2"/>
    <n v="28"/>
    <n v="80"/>
    <n v="40"/>
    <n v="40"/>
    <n v="271.9169"/>
    <x v="687"/>
    <x v="628"/>
    <x v="1"/>
    <x v="3"/>
    <n v="28"/>
    <x v="27"/>
  </r>
  <r>
    <x v="778"/>
    <x v="2"/>
    <s v="Khan"/>
    <x v="0"/>
    <x v="0"/>
    <x v="181"/>
    <x v="114"/>
    <x v="1"/>
    <x v="0"/>
    <m/>
    <x v="0"/>
    <x v="615"/>
    <x v="0"/>
    <n v="28"/>
    <n v="80"/>
    <n v="40"/>
    <n v="40"/>
    <n v="588.54999999999995"/>
    <x v="688"/>
    <x v="629"/>
    <x v="1"/>
    <x v="3"/>
    <n v="28"/>
    <x v="27"/>
  </r>
  <r>
    <x v="779"/>
    <x v="0"/>
    <s v="Ling"/>
    <x v="2"/>
    <x v="0"/>
    <x v="181"/>
    <x v="157"/>
    <x v="1"/>
    <x v="0"/>
    <m/>
    <x v="1"/>
    <x v="235"/>
    <x v="0"/>
    <n v="26"/>
    <n v="80"/>
    <n v="20"/>
    <n v="20"/>
    <n v="52.350099999999998"/>
    <x v="674"/>
    <x v="618"/>
    <x v="1"/>
    <x v="5"/>
    <n v="26"/>
    <x v="8"/>
  </r>
  <r>
    <x v="780"/>
    <x v="1"/>
    <s v="Lopez"/>
    <x v="0"/>
    <x v="0"/>
    <x v="181"/>
    <x v="207"/>
    <x v="1"/>
    <x v="0"/>
    <m/>
    <x v="0"/>
    <x v="616"/>
    <x v="1"/>
    <n v="35"/>
    <n v="80"/>
    <n v="40"/>
    <n v="40"/>
    <n v="240.5908"/>
    <x v="689"/>
    <x v="630"/>
    <x v="1"/>
    <x v="3"/>
    <n v="35"/>
    <x v="31"/>
  </r>
  <r>
    <x v="781"/>
    <x v="4"/>
    <s v="Khan"/>
    <x v="2"/>
    <x v="0"/>
    <x v="181"/>
    <x v="211"/>
    <x v="1"/>
    <x v="0"/>
    <m/>
    <x v="1"/>
    <x v="617"/>
    <x v="2"/>
    <n v="42"/>
    <n v="80"/>
    <n v="20"/>
    <n v="20"/>
    <n v="76.864900000000006"/>
    <x v="690"/>
    <x v="631"/>
    <x v="1"/>
    <x v="3"/>
    <n v="42"/>
    <x v="33"/>
  </r>
  <r>
    <x v="782"/>
    <x v="2"/>
    <s v="Khan"/>
    <x v="1"/>
    <x v="0"/>
    <x v="181"/>
    <x v="210"/>
    <x v="0"/>
    <x v="0"/>
    <m/>
    <x v="0"/>
    <x v="618"/>
    <x v="2"/>
    <n v="52"/>
    <n v="140"/>
    <n v="70"/>
    <n v="70"/>
    <n v="519.01250000000005"/>
    <x v="691"/>
    <x v="632"/>
    <x v="1"/>
    <x v="4"/>
    <n v="52"/>
    <x v="94"/>
  </r>
  <r>
    <x v="783"/>
    <x v="1"/>
    <s v="Lopez"/>
    <x v="0"/>
    <x v="0"/>
    <x v="182"/>
    <x v="195"/>
    <x v="1"/>
    <x v="0"/>
    <m/>
    <x v="1"/>
    <x v="562"/>
    <x v="1"/>
    <n v="7"/>
    <n v="80"/>
    <n v="20"/>
    <n v="20"/>
    <n v="7.02"/>
    <x v="692"/>
    <x v="633"/>
    <x v="2"/>
    <x v="2"/>
    <n v="7"/>
    <x v="12"/>
  </r>
  <r>
    <x v="784"/>
    <x v="0"/>
    <s v="Ling"/>
    <x v="2"/>
    <x v="0"/>
    <x v="182"/>
    <x v="175"/>
    <x v="1"/>
    <x v="0"/>
    <m/>
    <x v="1"/>
    <x v="36"/>
    <x v="0"/>
    <n v="14"/>
    <n v="80"/>
    <n v="20"/>
    <n v="20"/>
    <n v="42.66"/>
    <x v="428"/>
    <x v="412"/>
    <x v="2"/>
    <x v="2"/>
    <n v="14"/>
    <x v="0"/>
  </r>
  <r>
    <x v="785"/>
    <x v="5"/>
    <s v="Cartier"/>
    <x v="0"/>
    <x v="0"/>
    <x v="182"/>
    <x v="193"/>
    <x v="1"/>
    <x v="0"/>
    <m/>
    <x v="1"/>
    <x v="619"/>
    <x v="2"/>
    <n v="21"/>
    <n v="80"/>
    <n v="20"/>
    <n v="20"/>
    <n v="179.5359"/>
    <x v="693"/>
    <x v="634"/>
    <x v="2"/>
    <x v="2"/>
    <n v="21"/>
    <x v="22"/>
  </r>
  <r>
    <x v="786"/>
    <x v="5"/>
    <s v="Cartier"/>
    <x v="0"/>
    <x v="0"/>
    <x v="182"/>
    <x v="157"/>
    <x v="1"/>
    <x v="0"/>
    <m/>
    <x v="1"/>
    <x v="620"/>
    <x v="2"/>
    <n v="25"/>
    <n v="80"/>
    <n v="20"/>
    <n v="20"/>
    <n v="7.8"/>
    <x v="694"/>
    <x v="635"/>
    <x v="2"/>
    <x v="5"/>
    <n v="25"/>
    <x v="20"/>
  </r>
  <r>
    <x v="787"/>
    <x v="0"/>
    <s v="Ling"/>
    <x v="2"/>
    <x v="0"/>
    <x v="182"/>
    <x v="207"/>
    <x v="1"/>
    <x v="0"/>
    <m/>
    <x v="1"/>
    <x v="621"/>
    <x v="2"/>
    <n v="34"/>
    <n v="80"/>
    <n v="20"/>
    <n v="20"/>
    <n v="107.52"/>
    <x v="695"/>
    <x v="636"/>
    <x v="2"/>
    <x v="3"/>
    <n v="34"/>
    <x v="5"/>
  </r>
  <r>
    <x v="788"/>
    <x v="3"/>
    <s v="Khan"/>
    <x v="1"/>
    <x v="0"/>
    <x v="182"/>
    <x v="212"/>
    <x v="0"/>
    <x v="0"/>
    <m/>
    <x v="0"/>
    <x v="12"/>
    <x v="0"/>
    <n v="48"/>
    <n v="140"/>
    <n v="70"/>
    <n v="70"/>
    <n v="150"/>
    <x v="258"/>
    <x v="259"/>
    <x v="2"/>
    <x v="3"/>
    <n v="48"/>
    <x v="84"/>
  </r>
  <r>
    <x v="789"/>
    <x v="0"/>
    <s v="Ling"/>
    <x v="1"/>
    <x v="0"/>
    <x v="182"/>
    <x v="168"/>
    <x v="0"/>
    <x v="0"/>
    <m/>
    <x v="23"/>
    <x v="36"/>
    <x v="0"/>
    <s v=""/>
    <n v="140"/>
    <n v="0"/>
    <n v="0"/>
    <n v="42.66"/>
    <x v="696"/>
    <x v="637"/>
    <x v="2"/>
    <x v="4"/>
    <n v="-44350"/>
    <x v="73"/>
  </r>
  <r>
    <x v="790"/>
    <x v="2"/>
    <s v="Cartier"/>
    <x v="0"/>
    <x v="0"/>
    <x v="182"/>
    <x v="168"/>
    <x v="0"/>
    <x v="0"/>
    <m/>
    <x v="23"/>
    <x v="622"/>
    <x v="2"/>
    <s v=""/>
    <n v="140"/>
    <n v="0"/>
    <n v="0"/>
    <n v="20.010000000000002"/>
    <x v="697"/>
    <x v="638"/>
    <x v="2"/>
    <x v="4"/>
    <n v="-44350"/>
    <x v="73"/>
  </r>
  <r>
    <x v="791"/>
    <x v="4"/>
    <s v="Khan"/>
    <x v="2"/>
    <x v="0"/>
    <x v="183"/>
    <x v="209"/>
    <x v="1"/>
    <x v="0"/>
    <m/>
    <x v="1"/>
    <x v="183"/>
    <x v="2"/>
    <n v="45"/>
    <n v="80"/>
    <n v="20"/>
    <n v="20"/>
    <n v="180"/>
    <x v="106"/>
    <x v="106"/>
    <x v="3"/>
    <x v="5"/>
    <n v="45"/>
    <x v="56"/>
  </r>
  <r>
    <x v="792"/>
    <x v="5"/>
    <s v="Burton"/>
    <x v="2"/>
    <x v="0"/>
    <x v="184"/>
    <x v="201"/>
    <x v="1"/>
    <x v="0"/>
    <m/>
    <x v="1"/>
    <x v="43"/>
    <x v="2"/>
    <n v="18"/>
    <n v="80"/>
    <n v="20"/>
    <n v="20"/>
    <n v="30"/>
    <x v="103"/>
    <x v="103"/>
    <x v="4"/>
    <x v="3"/>
    <n v="18"/>
    <x v="17"/>
  </r>
  <r>
    <x v="793"/>
    <x v="0"/>
    <s v="Ling"/>
    <x v="2"/>
    <x v="0"/>
    <x v="185"/>
    <x v="195"/>
    <x v="1"/>
    <x v="0"/>
    <m/>
    <x v="1"/>
    <x v="30"/>
    <x v="2"/>
    <n v="3"/>
    <n v="80"/>
    <n v="20"/>
    <n v="20"/>
    <n v="0.45600000000000002"/>
    <x v="698"/>
    <x v="639"/>
    <x v="5"/>
    <x v="2"/>
    <n v="3"/>
    <x v="1"/>
  </r>
  <r>
    <x v="794"/>
    <x v="2"/>
    <s v="Cartier"/>
    <x v="0"/>
    <x v="0"/>
    <x v="185"/>
    <x v="178"/>
    <x v="0"/>
    <x v="0"/>
    <s v="Yes"/>
    <x v="3"/>
    <x v="623"/>
    <x v="2"/>
    <n v="7"/>
    <n v="140"/>
    <n v="210"/>
    <n v="210"/>
    <n v="0"/>
    <x v="699"/>
    <x v="384"/>
    <x v="5"/>
    <x v="5"/>
    <n v="7"/>
    <x v="12"/>
  </r>
  <r>
    <x v="795"/>
    <x v="0"/>
    <s v="Ling"/>
    <x v="0"/>
    <x v="0"/>
    <x v="185"/>
    <x v="162"/>
    <x v="0"/>
    <x v="0"/>
    <m/>
    <x v="1"/>
    <x v="66"/>
    <x v="0"/>
    <n v="8"/>
    <n v="140"/>
    <n v="35"/>
    <n v="35"/>
    <n v="19.196999999999999"/>
    <x v="700"/>
    <x v="640"/>
    <x v="5"/>
    <x v="0"/>
    <n v="8"/>
    <x v="39"/>
  </r>
  <r>
    <x v="796"/>
    <x v="4"/>
    <s v="Khan"/>
    <x v="2"/>
    <x v="0"/>
    <x v="185"/>
    <x v="192"/>
    <x v="1"/>
    <x v="0"/>
    <m/>
    <x v="1"/>
    <x v="183"/>
    <x v="2"/>
    <n v="14"/>
    <n v="80"/>
    <n v="20"/>
    <n v="20"/>
    <n v="180"/>
    <x v="106"/>
    <x v="106"/>
    <x v="5"/>
    <x v="5"/>
    <n v="14"/>
    <x v="0"/>
  </r>
  <r>
    <x v="797"/>
    <x v="5"/>
    <s v="Burton"/>
    <x v="1"/>
    <x v="0"/>
    <x v="185"/>
    <x v="211"/>
    <x v="1"/>
    <x v="0"/>
    <s v="Yes"/>
    <x v="0"/>
    <x v="624"/>
    <x v="2"/>
    <n v="37"/>
    <n v="80"/>
    <n v="40"/>
    <n v="40"/>
    <n v="0"/>
    <x v="701"/>
    <x v="437"/>
    <x v="5"/>
    <x v="3"/>
    <n v="37"/>
    <x v="44"/>
  </r>
  <r>
    <x v="798"/>
    <x v="2"/>
    <s v="Burton"/>
    <x v="1"/>
    <x v="0"/>
    <x v="185"/>
    <x v="212"/>
    <x v="1"/>
    <x v="0"/>
    <m/>
    <x v="8"/>
    <x v="625"/>
    <x v="2"/>
    <n v="44"/>
    <n v="80"/>
    <n v="160"/>
    <n v="160"/>
    <n v="425.89949999999999"/>
    <x v="702"/>
    <x v="641"/>
    <x v="5"/>
    <x v="3"/>
    <n v="44"/>
    <x v="28"/>
  </r>
  <r>
    <x v="799"/>
    <x v="3"/>
    <s v="Cartier"/>
    <x v="4"/>
    <x v="0"/>
    <x v="185"/>
    <x v="168"/>
    <x v="0"/>
    <x v="0"/>
    <m/>
    <x v="23"/>
    <x v="626"/>
    <x v="2"/>
    <s v=""/>
    <n v="140"/>
    <n v="0"/>
    <n v="0"/>
    <n v="346.24380000000002"/>
    <x v="703"/>
    <x v="642"/>
    <x v="5"/>
    <x v="4"/>
    <n v="-44354"/>
    <x v="73"/>
  </r>
  <r>
    <x v="800"/>
    <x v="0"/>
    <s v="Ling"/>
    <x v="2"/>
    <x v="0"/>
    <x v="186"/>
    <x v="178"/>
    <x v="0"/>
    <x v="0"/>
    <m/>
    <x v="1"/>
    <x v="421"/>
    <x v="2"/>
    <n v="6"/>
    <n v="140"/>
    <n v="35"/>
    <n v="35"/>
    <n v="146.75530000000001"/>
    <x v="704"/>
    <x v="643"/>
    <x v="0"/>
    <x v="5"/>
    <n v="6"/>
    <x v="60"/>
  </r>
  <r>
    <x v="801"/>
    <x v="2"/>
    <s v="Cartier"/>
    <x v="1"/>
    <x v="0"/>
    <x v="186"/>
    <x v="172"/>
    <x v="1"/>
    <x v="0"/>
    <m/>
    <x v="0"/>
    <x v="2"/>
    <x v="2"/>
    <n v="8"/>
    <n v="80"/>
    <n v="40"/>
    <n v="40"/>
    <n v="120"/>
    <x v="27"/>
    <x v="27"/>
    <x v="0"/>
    <x v="3"/>
    <n v="8"/>
    <x v="39"/>
  </r>
  <r>
    <x v="802"/>
    <x v="3"/>
    <s v="Cartier"/>
    <x v="0"/>
    <x v="0"/>
    <x v="186"/>
    <x v="175"/>
    <x v="1"/>
    <x v="0"/>
    <m/>
    <x v="0"/>
    <x v="627"/>
    <x v="1"/>
    <n v="9"/>
    <n v="80"/>
    <n v="40"/>
    <n v="40"/>
    <n v="45.877499999999998"/>
    <x v="705"/>
    <x v="644"/>
    <x v="0"/>
    <x v="2"/>
    <n v="9"/>
    <x v="13"/>
  </r>
  <r>
    <x v="803"/>
    <x v="1"/>
    <s v="Lopez"/>
    <x v="4"/>
    <x v="0"/>
    <x v="186"/>
    <x v="204"/>
    <x v="1"/>
    <x v="0"/>
    <m/>
    <x v="14"/>
    <x v="628"/>
    <x v="0"/>
    <n v="14"/>
    <n v="80"/>
    <n v="100"/>
    <n v="100"/>
    <n v="30.42"/>
    <x v="706"/>
    <x v="645"/>
    <x v="0"/>
    <x v="0"/>
    <n v="14"/>
    <x v="0"/>
  </r>
  <r>
    <x v="804"/>
    <x v="1"/>
    <s v="Lopez"/>
    <x v="2"/>
    <x v="0"/>
    <x v="186"/>
    <x v="204"/>
    <x v="1"/>
    <x v="0"/>
    <m/>
    <x v="1"/>
    <x v="43"/>
    <x v="0"/>
    <n v="14"/>
    <n v="80"/>
    <n v="20"/>
    <n v="20"/>
    <n v="30"/>
    <x v="103"/>
    <x v="103"/>
    <x v="0"/>
    <x v="0"/>
    <n v="14"/>
    <x v="0"/>
  </r>
  <r>
    <x v="805"/>
    <x v="0"/>
    <s v="Ling"/>
    <x v="2"/>
    <x v="0"/>
    <x v="186"/>
    <x v="204"/>
    <x v="1"/>
    <x v="0"/>
    <m/>
    <x v="1"/>
    <x v="629"/>
    <x v="2"/>
    <n v="14"/>
    <n v="80"/>
    <n v="20"/>
    <n v="20"/>
    <n v="90.630399999999995"/>
    <x v="707"/>
    <x v="646"/>
    <x v="0"/>
    <x v="0"/>
    <n v="14"/>
    <x v="0"/>
  </r>
  <r>
    <x v="806"/>
    <x v="0"/>
    <s v="Ling"/>
    <x v="0"/>
    <x v="0"/>
    <x v="186"/>
    <x v="207"/>
    <x v="0"/>
    <x v="0"/>
    <m/>
    <x v="1"/>
    <x v="2"/>
    <x v="2"/>
    <n v="29"/>
    <n v="140"/>
    <n v="35"/>
    <n v="35"/>
    <n v="120"/>
    <x v="532"/>
    <x v="488"/>
    <x v="0"/>
    <x v="3"/>
    <n v="29"/>
    <x v="4"/>
  </r>
  <r>
    <x v="807"/>
    <x v="5"/>
    <s v="Khan"/>
    <x v="0"/>
    <x v="1"/>
    <x v="186"/>
    <x v="134"/>
    <x v="1"/>
    <x v="0"/>
    <m/>
    <x v="2"/>
    <x v="630"/>
    <x v="0"/>
    <n v="34"/>
    <n v="80"/>
    <n v="60"/>
    <n v="60"/>
    <n v="8.92"/>
    <x v="708"/>
    <x v="647"/>
    <x v="0"/>
    <x v="5"/>
    <n v="34"/>
    <x v="5"/>
  </r>
  <r>
    <x v="808"/>
    <x v="1"/>
    <s v="Burton"/>
    <x v="3"/>
    <x v="0"/>
    <x v="186"/>
    <x v="134"/>
    <x v="0"/>
    <x v="0"/>
    <m/>
    <x v="14"/>
    <x v="448"/>
    <x v="0"/>
    <n v="34"/>
    <n v="140"/>
    <n v="175"/>
    <n v="175"/>
    <n v="244.7225"/>
    <x v="709"/>
    <x v="648"/>
    <x v="0"/>
    <x v="5"/>
    <n v="34"/>
    <x v="5"/>
  </r>
  <r>
    <x v="809"/>
    <x v="3"/>
    <s v="Cartier"/>
    <x v="0"/>
    <x v="0"/>
    <x v="186"/>
    <x v="168"/>
    <x v="0"/>
    <x v="0"/>
    <m/>
    <x v="23"/>
    <x v="12"/>
    <x v="0"/>
    <s v=""/>
    <n v="140"/>
    <n v="0"/>
    <n v="0"/>
    <n v="150"/>
    <x v="710"/>
    <x v="649"/>
    <x v="0"/>
    <x v="4"/>
    <n v="-44355"/>
    <x v="73"/>
  </r>
  <r>
    <x v="810"/>
    <x v="5"/>
    <s v="Cartier"/>
    <x v="0"/>
    <x v="0"/>
    <x v="187"/>
    <x v="213"/>
    <x v="0"/>
    <x v="0"/>
    <m/>
    <x v="1"/>
    <x v="631"/>
    <x v="0"/>
    <n v="9"/>
    <n v="140"/>
    <n v="35"/>
    <n v="35"/>
    <n v="52.172199999999997"/>
    <x v="711"/>
    <x v="650"/>
    <x v="1"/>
    <x v="1"/>
    <n v="9"/>
    <x v="13"/>
  </r>
  <r>
    <x v="811"/>
    <x v="0"/>
    <s v="Ling"/>
    <x v="2"/>
    <x v="0"/>
    <x v="187"/>
    <x v="214"/>
    <x v="1"/>
    <x v="0"/>
    <m/>
    <x v="1"/>
    <x v="632"/>
    <x v="0"/>
    <n v="22"/>
    <n v="80"/>
    <n v="20"/>
    <n v="20"/>
    <n v="41.712299999999999"/>
    <x v="712"/>
    <x v="651"/>
    <x v="1"/>
    <x v="2"/>
    <n v="22"/>
    <x v="24"/>
  </r>
  <r>
    <x v="812"/>
    <x v="0"/>
    <s v="Burton"/>
    <x v="3"/>
    <x v="0"/>
    <x v="188"/>
    <x v="137"/>
    <x v="1"/>
    <x v="0"/>
    <m/>
    <x v="6"/>
    <x v="633"/>
    <x v="2"/>
    <n v="2"/>
    <n v="80"/>
    <n v="80"/>
    <n v="80"/>
    <n v="1800.24"/>
    <x v="713"/>
    <x v="652"/>
    <x v="2"/>
    <x v="4"/>
    <n v="2"/>
    <x v="35"/>
  </r>
  <r>
    <x v="813"/>
    <x v="2"/>
    <s v="Khan"/>
    <x v="0"/>
    <x v="0"/>
    <x v="188"/>
    <x v="192"/>
    <x v="1"/>
    <x v="0"/>
    <m/>
    <x v="0"/>
    <x v="39"/>
    <x v="2"/>
    <n v="11"/>
    <n v="80"/>
    <n v="40"/>
    <n v="40"/>
    <n v="144"/>
    <x v="90"/>
    <x v="90"/>
    <x v="2"/>
    <x v="5"/>
    <n v="11"/>
    <x v="32"/>
  </r>
  <r>
    <x v="814"/>
    <x v="4"/>
    <s v="Khan"/>
    <x v="0"/>
    <x v="1"/>
    <x v="188"/>
    <x v="192"/>
    <x v="1"/>
    <x v="0"/>
    <m/>
    <x v="0"/>
    <x v="634"/>
    <x v="0"/>
    <n v="11"/>
    <n v="80"/>
    <n v="40"/>
    <n v="40"/>
    <n v="39.953899999999997"/>
    <x v="714"/>
    <x v="653"/>
    <x v="2"/>
    <x v="5"/>
    <n v="11"/>
    <x v="32"/>
  </r>
  <r>
    <x v="815"/>
    <x v="0"/>
    <s v="Ling"/>
    <x v="1"/>
    <x v="0"/>
    <x v="188"/>
    <x v="215"/>
    <x v="0"/>
    <x v="0"/>
    <m/>
    <x v="0"/>
    <x v="183"/>
    <x v="0"/>
    <n v="16"/>
    <n v="140"/>
    <n v="70"/>
    <n v="70"/>
    <n v="180"/>
    <x v="715"/>
    <x v="654"/>
    <x v="2"/>
    <x v="4"/>
    <n v="16"/>
    <x v="2"/>
  </r>
  <r>
    <x v="816"/>
    <x v="1"/>
    <s v="Khan"/>
    <x v="0"/>
    <x v="0"/>
    <x v="188"/>
    <x v="201"/>
    <x v="1"/>
    <x v="0"/>
    <m/>
    <x v="1"/>
    <x v="489"/>
    <x v="2"/>
    <n v="13"/>
    <n v="80"/>
    <n v="20"/>
    <n v="20"/>
    <n v="150.36160000000001"/>
    <x v="551"/>
    <x v="505"/>
    <x v="2"/>
    <x v="3"/>
    <n v="13"/>
    <x v="14"/>
  </r>
  <r>
    <x v="817"/>
    <x v="1"/>
    <s v="Lopez"/>
    <x v="2"/>
    <x v="1"/>
    <x v="188"/>
    <x v="216"/>
    <x v="1"/>
    <x v="1"/>
    <s v="Yes"/>
    <x v="1"/>
    <x v="635"/>
    <x v="3"/>
    <n v="29"/>
    <n v="80"/>
    <n v="20"/>
    <n v="0"/>
    <n v="0"/>
    <x v="716"/>
    <x v="303"/>
    <x v="2"/>
    <x v="1"/>
    <n v="29"/>
    <x v="4"/>
  </r>
  <r>
    <x v="818"/>
    <x v="0"/>
    <s v="Ling"/>
    <x v="2"/>
    <x v="0"/>
    <x v="188"/>
    <x v="208"/>
    <x v="1"/>
    <x v="0"/>
    <m/>
    <x v="1"/>
    <x v="2"/>
    <x v="0"/>
    <n v="35"/>
    <n v="80"/>
    <n v="20"/>
    <n v="20"/>
    <n v="120"/>
    <x v="2"/>
    <x v="2"/>
    <x v="2"/>
    <x v="2"/>
    <n v="35"/>
    <x v="31"/>
  </r>
  <r>
    <x v="819"/>
    <x v="0"/>
    <s v="Ling"/>
    <x v="1"/>
    <x v="0"/>
    <x v="188"/>
    <x v="134"/>
    <x v="0"/>
    <x v="0"/>
    <m/>
    <x v="0"/>
    <x v="636"/>
    <x v="0"/>
    <n v="32"/>
    <n v="140"/>
    <n v="70"/>
    <n v="70"/>
    <n v="272.49689999999998"/>
    <x v="717"/>
    <x v="655"/>
    <x v="2"/>
    <x v="5"/>
    <n v="32"/>
    <x v="53"/>
  </r>
  <r>
    <x v="820"/>
    <x v="4"/>
    <s v="Khan"/>
    <x v="0"/>
    <x v="0"/>
    <x v="188"/>
    <x v="211"/>
    <x v="1"/>
    <x v="0"/>
    <m/>
    <x v="1"/>
    <x v="637"/>
    <x v="1"/>
    <n v="34"/>
    <n v="80"/>
    <n v="20"/>
    <n v="20"/>
    <n v="34.5"/>
    <x v="718"/>
    <x v="656"/>
    <x v="2"/>
    <x v="3"/>
    <n v="34"/>
    <x v="5"/>
  </r>
  <r>
    <x v="821"/>
    <x v="2"/>
    <s v="Khan"/>
    <x v="3"/>
    <x v="0"/>
    <x v="188"/>
    <x v="208"/>
    <x v="0"/>
    <x v="0"/>
    <m/>
    <x v="13"/>
    <x v="638"/>
    <x v="2"/>
    <n v="35"/>
    <n v="140"/>
    <n v="420"/>
    <n v="420"/>
    <n v="44.064"/>
    <x v="719"/>
    <x v="657"/>
    <x v="2"/>
    <x v="2"/>
    <n v="35"/>
    <x v="31"/>
  </r>
  <r>
    <x v="822"/>
    <x v="3"/>
    <s v="Cartier"/>
    <x v="3"/>
    <x v="0"/>
    <x v="188"/>
    <x v="168"/>
    <x v="0"/>
    <x v="0"/>
    <m/>
    <x v="23"/>
    <x v="639"/>
    <x v="1"/>
    <s v=""/>
    <n v="140"/>
    <n v="0"/>
    <n v="0"/>
    <n v="67.843599999999995"/>
    <x v="720"/>
    <x v="658"/>
    <x v="2"/>
    <x v="4"/>
    <n v="-44357"/>
    <x v="73"/>
  </r>
  <r>
    <x v="823"/>
    <x v="2"/>
    <s v="Khan"/>
    <x v="0"/>
    <x v="0"/>
    <x v="188"/>
    <x v="168"/>
    <x v="0"/>
    <x v="0"/>
    <m/>
    <x v="23"/>
    <x v="640"/>
    <x v="2"/>
    <s v=""/>
    <n v="140"/>
    <n v="0"/>
    <n v="0"/>
    <n v="165.8691"/>
    <x v="721"/>
    <x v="659"/>
    <x v="2"/>
    <x v="4"/>
    <n v="-44357"/>
    <x v="73"/>
  </r>
  <r>
    <x v="824"/>
    <x v="8"/>
    <s v="Ling"/>
    <x v="1"/>
    <x v="0"/>
    <x v="188"/>
    <x v="168"/>
    <x v="0"/>
    <x v="0"/>
    <m/>
    <x v="23"/>
    <x v="36"/>
    <x v="4"/>
    <s v=""/>
    <n v="140"/>
    <n v="0"/>
    <n v="0"/>
    <n v="42.66"/>
    <x v="696"/>
    <x v="637"/>
    <x v="2"/>
    <x v="4"/>
    <n v="-44357"/>
    <x v="73"/>
  </r>
  <r>
    <x v="825"/>
    <x v="5"/>
    <s v="Burton"/>
    <x v="1"/>
    <x v="0"/>
    <x v="188"/>
    <x v="168"/>
    <x v="1"/>
    <x v="0"/>
    <m/>
    <x v="23"/>
    <x v="641"/>
    <x v="0"/>
    <s v=""/>
    <n v="80"/>
    <n v="0"/>
    <n v="0"/>
    <n v="101.9011"/>
    <x v="722"/>
    <x v="660"/>
    <x v="2"/>
    <x v="4"/>
    <n v="-44357"/>
    <x v="73"/>
  </r>
  <r>
    <x v="826"/>
    <x v="6"/>
    <s v="Burton"/>
    <x v="3"/>
    <x v="0"/>
    <x v="188"/>
    <x v="168"/>
    <x v="0"/>
    <x v="0"/>
    <m/>
    <x v="23"/>
    <x v="642"/>
    <x v="2"/>
    <s v=""/>
    <n v="140"/>
    <n v="0"/>
    <n v="0"/>
    <n v="222.5367"/>
    <x v="723"/>
    <x v="661"/>
    <x v="2"/>
    <x v="4"/>
    <n v="-44357"/>
    <x v="73"/>
  </r>
  <r>
    <x v="827"/>
    <x v="5"/>
    <s v="Burton"/>
    <x v="1"/>
    <x v="0"/>
    <x v="189"/>
    <x v="205"/>
    <x v="1"/>
    <x v="1"/>
    <s v="Yes"/>
    <x v="0"/>
    <x v="643"/>
    <x v="3"/>
    <n v="35"/>
    <n v="80"/>
    <n v="40"/>
    <n v="0"/>
    <n v="0"/>
    <x v="724"/>
    <x v="303"/>
    <x v="3"/>
    <x v="1"/>
    <n v="35"/>
    <x v="31"/>
  </r>
  <r>
    <x v="828"/>
    <x v="0"/>
    <s v="Ling"/>
    <x v="2"/>
    <x v="0"/>
    <x v="190"/>
    <x v="166"/>
    <x v="1"/>
    <x v="0"/>
    <m/>
    <x v="1"/>
    <x v="127"/>
    <x v="0"/>
    <n v="17"/>
    <n v="80"/>
    <n v="20"/>
    <n v="20"/>
    <n v="22"/>
    <x v="644"/>
    <x v="593"/>
    <x v="4"/>
    <x v="0"/>
    <n v="17"/>
    <x v="11"/>
  </r>
  <r>
    <x v="829"/>
    <x v="2"/>
    <s v="Cartier"/>
    <x v="1"/>
    <x v="0"/>
    <x v="191"/>
    <x v="201"/>
    <x v="1"/>
    <x v="0"/>
    <m/>
    <x v="0"/>
    <x v="2"/>
    <x v="0"/>
    <n v="9"/>
    <n v="80"/>
    <n v="40"/>
    <n v="40"/>
    <n v="120"/>
    <x v="27"/>
    <x v="27"/>
    <x v="5"/>
    <x v="3"/>
    <n v="9"/>
    <x v="13"/>
  </r>
  <r>
    <x v="830"/>
    <x v="2"/>
    <s v="Khan"/>
    <x v="1"/>
    <x v="1"/>
    <x v="191"/>
    <x v="193"/>
    <x v="1"/>
    <x v="1"/>
    <s v="Yes"/>
    <x v="0"/>
    <x v="17"/>
    <x v="3"/>
    <n v="10"/>
    <n v="80"/>
    <n v="40"/>
    <n v="0"/>
    <n v="0"/>
    <x v="725"/>
    <x v="303"/>
    <x v="5"/>
    <x v="2"/>
    <n v="10"/>
    <x v="21"/>
  </r>
  <r>
    <x v="831"/>
    <x v="4"/>
    <s v="Burton"/>
    <x v="1"/>
    <x v="0"/>
    <x v="191"/>
    <x v="207"/>
    <x v="0"/>
    <x v="0"/>
    <s v="Yes"/>
    <x v="26"/>
    <x v="644"/>
    <x v="2"/>
    <n v="23"/>
    <n v="140"/>
    <n v="700"/>
    <n v="700"/>
    <n v="0"/>
    <x v="726"/>
    <x v="662"/>
    <x v="5"/>
    <x v="3"/>
    <n v="23"/>
    <x v="23"/>
  </r>
  <r>
    <x v="832"/>
    <x v="5"/>
    <s v="Khan"/>
    <x v="2"/>
    <x v="0"/>
    <x v="191"/>
    <x v="200"/>
    <x v="1"/>
    <x v="0"/>
    <m/>
    <x v="1"/>
    <x v="645"/>
    <x v="2"/>
    <n v="38"/>
    <n v="80"/>
    <n v="20"/>
    <n v="20"/>
    <n v="8.5495999999999999"/>
    <x v="727"/>
    <x v="663"/>
    <x v="5"/>
    <x v="2"/>
    <n v="38"/>
    <x v="45"/>
  </r>
  <r>
    <x v="833"/>
    <x v="2"/>
    <s v="Cartier"/>
    <x v="0"/>
    <x v="0"/>
    <x v="191"/>
    <x v="200"/>
    <x v="1"/>
    <x v="0"/>
    <m/>
    <x v="0"/>
    <x v="646"/>
    <x v="2"/>
    <n v="38"/>
    <n v="80"/>
    <n v="40"/>
    <n v="40"/>
    <n v="120.54089999999999"/>
    <x v="728"/>
    <x v="664"/>
    <x v="5"/>
    <x v="2"/>
    <n v="38"/>
    <x v="45"/>
  </r>
  <r>
    <x v="834"/>
    <x v="3"/>
    <s v="Cartier"/>
    <x v="1"/>
    <x v="0"/>
    <x v="191"/>
    <x v="168"/>
    <x v="0"/>
    <x v="0"/>
    <m/>
    <x v="23"/>
    <x v="235"/>
    <x v="1"/>
    <s v=""/>
    <n v="140"/>
    <n v="0"/>
    <n v="0"/>
    <n v="52.350099999999998"/>
    <x v="729"/>
    <x v="665"/>
    <x v="5"/>
    <x v="4"/>
    <n v="-44361"/>
    <x v="73"/>
  </r>
  <r>
    <x v="835"/>
    <x v="2"/>
    <s v="Khan"/>
    <x v="4"/>
    <x v="0"/>
    <x v="191"/>
    <x v="168"/>
    <x v="0"/>
    <x v="0"/>
    <m/>
    <x v="23"/>
    <x v="647"/>
    <x v="2"/>
    <s v=""/>
    <n v="140"/>
    <n v="0"/>
    <n v="0"/>
    <n v="406.70679999999999"/>
    <x v="730"/>
    <x v="666"/>
    <x v="5"/>
    <x v="4"/>
    <n v="-44361"/>
    <x v="73"/>
  </r>
  <r>
    <x v="836"/>
    <x v="1"/>
    <s v="Lopez"/>
    <x v="2"/>
    <x v="0"/>
    <x v="192"/>
    <x v="216"/>
    <x v="1"/>
    <x v="0"/>
    <m/>
    <x v="1"/>
    <x v="648"/>
    <x v="0"/>
    <n v="24"/>
    <n v="80"/>
    <n v="20"/>
    <n v="20"/>
    <n v="70.5334"/>
    <x v="731"/>
    <x v="667"/>
    <x v="0"/>
    <x v="1"/>
    <n v="24"/>
    <x v="43"/>
  </r>
  <r>
    <x v="837"/>
    <x v="7"/>
    <s v="Ling"/>
    <x v="0"/>
    <x v="0"/>
    <x v="192"/>
    <x v="134"/>
    <x v="0"/>
    <x v="0"/>
    <m/>
    <x v="1"/>
    <x v="649"/>
    <x v="0"/>
    <n v="27"/>
    <n v="140"/>
    <n v="35"/>
    <n v="35"/>
    <n v="14.4"/>
    <x v="732"/>
    <x v="668"/>
    <x v="0"/>
    <x v="5"/>
    <n v="27"/>
    <x v="47"/>
  </r>
  <r>
    <x v="838"/>
    <x v="5"/>
    <s v="Burton"/>
    <x v="0"/>
    <x v="0"/>
    <x v="192"/>
    <x v="211"/>
    <x v="1"/>
    <x v="0"/>
    <m/>
    <x v="1"/>
    <x v="39"/>
    <x v="1"/>
    <n v="29"/>
    <n v="80"/>
    <n v="20"/>
    <n v="20"/>
    <n v="144"/>
    <x v="47"/>
    <x v="47"/>
    <x v="0"/>
    <x v="3"/>
    <n v="29"/>
    <x v="4"/>
  </r>
  <r>
    <x v="839"/>
    <x v="0"/>
    <s v="Ling"/>
    <x v="0"/>
    <x v="0"/>
    <x v="192"/>
    <x v="209"/>
    <x v="1"/>
    <x v="0"/>
    <m/>
    <x v="0"/>
    <x v="650"/>
    <x v="2"/>
    <n v="34"/>
    <n v="80"/>
    <n v="40"/>
    <n v="40"/>
    <n v="5.4"/>
    <x v="733"/>
    <x v="669"/>
    <x v="0"/>
    <x v="5"/>
    <n v="34"/>
    <x v="5"/>
  </r>
  <r>
    <x v="840"/>
    <x v="4"/>
    <s v="Lopez"/>
    <x v="0"/>
    <x v="0"/>
    <x v="193"/>
    <x v="193"/>
    <x v="1"/>
    <x v="0"/>
    <m/>
    <x v="1"/>
    <x v="651"/>
    <x v="1"/>
    <n v="8"/>
    <n v="80"/>
    <n v="20"/>
    <n v="20"/>
    <n v="23.1465"/>
    <x v="734"/>
    <x v="670"/>
    <x v="1"/>
    <x v="2"/>
    <n v="8"/>
    <x v="39"/>
  </r>
  <r>
    <x v="841"/>
    <x v="2"/>
    <s v="Khan"/>
    <x v="1"/>
    <x v="0"/>
    <x v="193"/>
    <x v="193"/>
    <x v="1"/>
    <x v="0"/>
    <s v="Yes"/>
    <x v="0"/>
    <x v="652"/>
    <x v="2"/>
    <n v="8"/>
    <n v="80"/>
    <n v="40"/>
    <n v="40"/>
    <n v="0"/>
    <x v="735"/>
    <x v="437"/>
    <x v="1"/>
    <x v="2"/>
    <n v="8"/>
    <x v="39"/>
  </r>
  <r>
    <x v="842"/>
    <x v="5"/>
    <s v="Burton"/>
    <x v="0"/>
    <x v="0"/>
    <x v="193"/>
    <x v="208"/>
    <x v="1"/>
    <x v="0"/>
    <m/>
    <x v="0"/>
    <x v="653"/>
    <x v="2"/>
    <n v="29"/>
    <n v="80"/>
    <n v="40"/>
    <n v="40"/>
    <n v="175.21770000000001"/>
    <x v="736"/>
    <x v="671"/>
    <x v="1"/>
    <x v="2"/>
    <n v="29"/>
    <x v="4"/>
  </r>
  <r>
    <x v="843"/>
    <x v="3"/>
    <s v="Khan"/>
    <x v="3"/>
    <x v="0"/>
    <x v="193"/>
    <x v="212"/>
    <x v="0"/>
    <x v="0"/>
    <m/>
    <x v="15"/>
    <x v="654"/>
    <x v="0"/>
    <n v="35"/>
    <n v="140"/>
    <n v="490"/>
    <n v="490"/>
    <n v="23"/>
    <x v="737"/>
    <x v="672"/>
    <x v="1"/>
    <x v="3"/>
    <n v="35"/>
    <x v="31"/>
  </r>
  <r>
    <x v="844"/>
    <x v="4"/>
    <s v="Khan"/>
    <x v="0"/>
    <x v="0"/>
    <x v="193"/>
    <x v="168"/>
    <x v="0"/>
    <x v="0"/>
    <m/>
    <x v="23"/>
    <x v="43"/>
    <x v="2"/>
    <s v=""/>
    <n v="140"/>
    <n v="0"/>
    <n v="0"/>
    <n v="30"/>
    <x v="738"/>
    <x v="673"/>
    <x v="1"/>
    <x v="4"/>
    <n v="-44363"/>
    <x v="73"/>
  </r>
  <r>
    <x v="845"/>
    <x v="2"/>
    <s v="Cartier"/>
    <x v="2"/>
    <x v="0"/>
    <x v="193"/>
    <x v="168"/>
    <x v="1"/>
    <x v="0"/>
    <m/>
    <x v="23"/>
    <x v="655"/>
    <x v="0"/>
    <s v=""/>
    <n v="80"/>
    <n v="0"/>
    <n v="0"/>
    <n v="161.08420000000001"/>
    <x v="739"/>
    <x v="674"/>
    <x v="1"/>
    <x v="4"/>
    <n v="-44363"/>
    <x v="73"/>
  </r>
  <r>
    <x v="846"/>
    <x v="2"/>
    <s v="Khan"/>
    <x v="2"/>
    <x v="0"/>
    <x v="193"/>
    <x v="168"/>
    <x v="1"/>
    <x v="0"/>
    <m/>
    <x v="23"/>
    <x v="656"/>
    <x v="2"/>
    <s v=""/>
    <n v="80"/>
    <n v="0"/>
    <n v="0"/>
    <n v="59.807400000000001"/>
    <x v="740"/>
    <x v="675"/>
    <x v="1"/>
    <x v="4"/>
    <n v="-44363"/>
    <x v="73"/>
  </r>
  <r>
    <x v="847"/>
    <x v="4"/>
    <s v="Khan"/>
    <x v="0"/>
    <x v="0"/>
    <x v="193"/>
    <x v="168"/>
    <x v="1"/>
    <x v="0"/>
    <m/>
    <x v="23"/>
    <x v="66"/>
    <x v="2"/>
    <s v=""/>
    <n v="80"/>
    <n v="0"/>
    <n v="0"/>
    <n v="19.196999999999999"/>
    <x v="741"/>
    <x v="676"/>
    <x v="1"/>
    <x v="4"/>
    <n v="-44363"/>
    <x v="73"/>
  </r>
  <r>
    <x v="848"/>
    <x v="0"/>
    <s v="Ling"/>
    <x v="2"/>
    <x v="1"/>
    <x v="193"/>
    <x v="168"/>
    <x v="1"/>
    <x v="0"/>
    <m/>
    <x v="23"/>
    <x v="657"/>
    <x v="0"/>
    <s v=""/>
    <n v="80"/>
    <n v="0"/>
    <n v="0"/>
    <n v="50.79"/>
    <x v="742"/>
    <x v="677"/>
    <x v="1"/>
    <x v="4"/>
    <n v="-44363"/>
    <x v="73"/>
  </r>
  <r>
    <x v="849"/>
    <x v="0"/>
    <s v="Ling"/>
    <x v="0"/>
    <x v="0"/>
    <x v="194"/>
    <x v="114"/>
    <x v="0"/>
    <x v="0"/>
    <m/>
    <x v="14"/>
    <x v="658"/>
    <x v="2"/>
    <n v="13"/>
    <n v="140"/>
    <n v="175"/>
    <n v="175"/>
    <n v="122.80759999999999"/>
    <x v="743"/>
    <x v="678"/>
    <x v="2"/>
    <x v="3"/>
    <n v="13"/>
    <x v="14"/>
  </r>
  <r>
    <x v="850"/>
    <x v="4"/>
    <s v="Cartier"/>
    <x v="0"/>
    <x v="0"/>
    <x v="194"/>
    <x v="183"/>
    <x v="1"/>
    <x v="0"/>
    <m/>
    <x v="1"/>
    <x v="659"/>
    <x v="0"/>
    <n v="19"/>
    <n v="80"/>
    <n v="20"/>
    <n v="20"/>
    <n v="54.8215"/>
    <x v="744"/>
    <x v="679"/>
    <x v="2"/>
    <x v="0"/>
    <n v="19"/>
    <x v="25"/>
  </r>
  <r>
    <x v="851"/>
    <x v="2"/>
    <s v="Cartier"/>
    <x v="1"/>
    <x v="0"/>
    <x v="194"/>
    <x v="200"/>
    <x v="0"/>
    <x v="0"/>
    <m/>
    <x v="10"/>
    <x v="660"/>
    <x v="2"/>
    <n v="35"/>
    <n v="140"/>
    <n v="350"/>
    <n v="350"/>
    <n v="86.423400000000001"/>
    <x v="745"/>
    <x v="680"/>
    <x v="2"/>
    <x v="2"/>
    <n v="35"/>
    <x v="31"/>
  </r>
  <r>
    <x v="852"/>
    <x v="7"/>
    <s v="Ling"/>
    <x v="0"/>
    <x v="0"/>
    <x v="194"/>
    <x v="168"/>
    <x v="0"/>
    <x v="0"/>
    <m/>
    <x v="23"/>
    <x v="661"/>
    <x v="2"/>
    <s v=""/>
    <n v="140"/>
    <n v="0"/>
    <n v="0"/>
    <n v="100.60380000000001"/>
    <x v="746"/>
    <x v="681"/>
    <x v="2"/>
    <x v="4"/>
    <n v="-44364"/>
    <x v="73"/>
  </r>
  <r>
    <x v="853"/>
    <x v="0"/>
    <s v="Ling"/>
    <x v="2"/>
    <x v="0"/>
    <x v="194"/>
    <x v="168"/>
    <x v="1"/>
    <x v="0"/>
    <m/>
    <x v="23"/>
    <x v="662"/>
    <x v="0"/>
    <s v=""/>
    <n v="80"/>
    <n v="0"/>
    <n v="0"/>
    <n v="17.170000000000002"/>
    <x v="747"/>
    <x v="682"/>
    <x v="2"/>
    <x v="4"/>
    <n v="-44364"/>
    <x v="73"/>
  </r>
  <r>
    <x v="854"/>
    <x v="4"/>
    <s v="Burton"/>
    <x v="0"/>
    <x v="0"/>
    <x v="194"/>
    <x v="168"/>
    <x v="1"/>
    <x v="0"/>
    <m/>
    <x v="23"/>
    <x v="663"/>
    <x v="1"/>
    <s v=""/>
    <n v="80"/>
    <n v="0"/>
    <n v="0"/>
    <n v="10.307499999999999"/>
    <x v="748"/>
    <x v="683"/>
    <x v="2"/>
    <x v="4"/>
    <n v="-44364"/>
    <x v="73"/>
  </r>
  <r>
    <x v="855"/>
    <x v="0"/>
    <s v="Ling"/>
    <x v="0"/>
    <x v="0"/>
    <x v="194"/>
    <x v="168"/>
    <x v="0"/>
    <x v="0"/>
    <m/>
    <x v="23"/>
    <x v="664"/>
    <x v="0"/>
    <s v=""/>
    <n v="140"/>
    <n v="0"/>
    <n v="0"/>
    <n v="18.63"/>
    <x v="749"/>
    <x v="684"/>
    <x v="2"/>
    <x v="4"/>
    <n v="-44364"/>
    <x v="73"/>
  </r>
  <r>
    <x v="856"/>
    <x v="0"/>
    <s v="Ling"/>
    <x v="0"/>
    <x v="0"/>
    <x v="194"/>
    <x v="168"/>
    <x v="0"/>
    <x v="0"/>
    <m/>
    <x v="23"/>
    <x v="665"/>
    <x v="0"/>
    <s v=""/>
    <n v="140"/>
    <n v="0"/>
    <n v="0"/>
    <n v="32"/>
    <x v="750"/>
    <x v="685"/>
    <x v="2"/>
    <x v="4"/>
    <n v="-44364"/>
    <x v="73"/>
  </r>
  <r>
    <x v="857"/>
    <x v="0"/>
    <s v="Ling"/>
    <x v="2"/>
    <x v="0"/>
    <x v="194"/>
    <x v="168"/>
    <x v="1"/>
    <x v="0"/>
    <m/>
    <x v="23"/>
    <x v="666"/>
    <x v="1"/>
    <s v=""/>
    <n v="80"/>
    <n v="0"/>
    <n v="0"/>
    <n v="14.13"/>
    <x v="751"/>
    <x v="686"/>
    <x v="2"/>
    <x v="4"/>
    <n v="-44364"/>
    <x v="73"/>
  </r>
  <r>
    <x v="858"/>
    <x v="0"/>
    <s v="Ling"/>
    <x v="3"/>
    <x v="0"/>
    <x v="194"/>
    <x v="168"/>
    <x v="1"/>
    <x v="0"/>
    <m/>
    <x v="23"/>
    <x v="667"/>
    <x v="0"/>
    <s v=""/>
    <n v="80"/>
    <n v="0"/>
    <n v="0"/>
    <n v="322"/>
    <x v="752"/>
    <x v="687"/>
    <x v="2"/>
    <x v="4"/>
    <n v="-44364"/>
    <x v="73"/>
  </r>
  <r>
    <x v="859"/>
    <x v="7"/>
    <s v="Ling"/>
    <x v="0"/>
    <x v="0"/>
    <x v="194"/>
    <x v="168"/>
    <x v="0"/>
    <x v="0"/>
    <m/>
    <x v="23"/>
    <x v="419"/>
    <x v="2"/>
    <s v=""/>
    <n v="140"/>
    <n v="0"/>
    <n v="0"/>
    <n v="50.603299999999997"/>
    <x v="753"/>
    <x v="688"/>
    <x v="2"/>
    <x v="4"/>
    <n v="-44364"/>
    <x v="73"/>
  </r>
  <r>
    <x v="860"/>
    <x v="6"/>
    <s v="Burton"/>
    <x v="0"/>
    <x v="0"/>
    <x v="195"/>
    <x v="134"/>
    <x v="0"/>
    <x v="0"/>
    <m/>
    <x v="8"/>
    <x v="668"/>
    <x v="2"/>
    <n v="24"/>
    <n v="140"/>
    <n v="280"/>
    <n v="280"/>
    <n v="134.50059999999999"/>
    <x v="754"/>
    <x v="689"/>
    <x v="3"/>
    <x v="5"/>
    <n v="24"/>
    <x v="43"/>
  </r>
  <r>
    <x v="861"/>
    <x v="5"/>
    <s v="Cartier"/>
    <x v="1"/>
    <x v="0"/>
    <x v="196"/>
    <x v="186"/>
    <x v="1"/>
    <x v="0"/>
    <m/>
    <x v="0"/>
    <x v="669"/>
    <x v="2"/>
    <n v="14"/>
    <n v="80"/>
    <n v="40"/>
    <n v="40"/>
    <n v="78.333299999999994"/>
    <x v="755"/>
    <x v="690"/>
    <x v="4"/>
    <x v="4"/>
    <n v="14"/>
    <x v="0"/>
  </r>
  <r>
    <x v="862"/>
    <x v="3"/>
    <s v="Khan"/>
    <x v="4"/>
    <x v="0"/>
    <x v="197"/>
    <x v="114"/>
    <x v="1"/>
    <x v="0"/>
    <m/>
    <x v="3"/>
    <x v="670"/>
    <x v="0"/>
    <n v="9"/>
    <n v="80"/>
    <n v="120"/>
    <n v="120"/>
    <n v="202.8"/>
    <x v="756"/>
    <x v="691"/>
    <x v="5"/>
    <x v="3"/>
    <n v="9"/>
    <x v="13"/>
  </r>
  <r>
    <x v="863"/>
    <x v="2"/>
    <s v="Burton"/>
    <x v="1"/>
    <x v="0"/>
    <x v="197"/>
    <x v="216"/>
    <x v="1"/>
    <x v="0"/>
    <m/>
    <x v="0"/>
    <x v="671"/>
    <x v="2"/>
    <n v="18"/>
    <n v="80"/>
    <n v="40"/>
    <n v="40"/>
    <n v="67.903400000000005"/>
    <x v="757"/>
    <x v="692"/>
    <x v="5"/>
    <x v="1"/>
    <n v="18"/>
    <x v="17"/>
  </r>
  <r>
    <x v="864"/>
    <x v="7"/>
    <s v="Ling"/>
    <x v="0"/>
    <x v="0"/>
    <x v="197"/>
    <x v="134"/>
    <x v="0"/>
    <x v="0"/>
    <m/>
    <x v="6"/>
    <x v="39"/>
    <x v="2"/>
    <n v="21"/>
    <n v="140"/>
    <n v="140"/>
    <n v="140"/>
    <n v="144"/>
    <x v="758"/>
    <x v="693"/>
    <x v="5"/>
    <x v="5"/>
    <n v="21"/>
    <x v="22"/>
  </r>
  <r>
    <x v="865"/>
    <x v="1"/>
    <s v="Burton"/>
    <x v="2"/>
    <x v="0"/>
    <x v="197"/>
    <x v="184"/>
    <x v="0"/>
    <x v="0"/>
    <m/>
    <x v="1"/>
    <x v="589"/>
    <x v="0"/>
    <n v="22"/>
    <n v="140"/>
    <n v="35"/>
    <n v="35"/>
    <n v="178.36179999999999"/>
    <x v="759"/>
    <x v="694"/>
    <x v="5"/>
    <x v="0"/>
    <n v="22"/>
    <x v="24"/>
  </r>
  <r>
    <x v="866"/>
    <x v="8"/>
    <s v="Ling"/>
    <x v="2"/>
    <x v="0"/>
    <x v="197"/>
    <x v="211"/>
    <x v="1"/>
    <x v="0"/>
    <m/>
    <x v="1"/>
    <x v="672"/>
    <x v="1"/>
    <n v="23"/>
    <n v="80"/>
    <n v="20"/>
    <n v="20"/>
    <n v="7.3140000000000001"/>
    <x v="760"/>
    <x v="695"/>
    <x v="5"/>
    <x v="3"/>
    <n v="23"/>
    <x v="23"/>
  </r>
  <r>
    <x v="867"/>
    <x v="8"/>
    <s v="Ling"/>
    <x v="0"/>
    <x v="0"/>
    <x v="197"/>
    <x v="168"/>
    <x v="0"/>
    <x v="0"/>
    <m/>
    <x v="23"/>
    <x v="2"/>
    <x v="0"/>
    <s v=""/>
    <n v="140"/>
    <n v="0"/>
    <n v="0"/>
    <n v="120"/>
    <x v="761"/>
    <x v="367"/>
    <x v="5"/>
    <x v="4"/>
    <n v="-44368"/>
    <x v="73"/>
  </r>
  <r>
    <x v="868"/>
    <x v="3"/>
    <s v="Cartier"/>
    <x v="0"/>
    <x v="0"/>
    <x v="197"/>
    <x v="168"/>
    <x v="1"/>
    <x v="0"/>
    <m/>
    <x v="23"/>
    <x v="673"/>
    <x v="2"/>
    <s v=""/>
    <n v="80"/>
    <n v="0"/>
    <n v="0"/>
    <n v="193.8409"/>
    <x v="762"/>
    <x v="696"/>
    <x v="5"/>
    <x v="4"/>
    <n v="-44368"/>
    <x v="73"/>
  </r>
  <r>
    <x v="869"/>
    <x v="3"/>
    <s v="Cartier"/>
    <x v="0"/>
    <x v="0"/>
    <x v="197"/>
    <x v="168"/>
    <x v="1"/>
    <x v="0"/>
    <m/>
    <x v="23"/>
    <x v="674"/>
    <x v="1"/>
    <s v=""/>
    <n v="80"/>
    <n v="0"/>
    <n v="0"/>
    <n v="901.5"/>
    <x v="763"/>
    <x v="697"/>
    <x v="5"/>
    <x v="4"/>
    <n v="-44368"/>
    <x v="73"/>
  </r>
  <r>
    <x v="870"/>
    <x v="2"/>
    <s v="Cartier"/>
    <x v="2"/>
    <x v="0"/>
    <x v="197"/>
    <x v="168"/>
    <x v="1"/>
    <x v="0"/>
    <m/>
    <x v="23"/>
    <x v="554"/>
    <x v="0"/>
    <s v=""/>
    <n v="80"/>
    <n v="0"/>
    <n v="0"/>
    <n v="64.342100000000002"/>
    <x v="764"/>
    <x v="698"/>
    <x v="5"/>
    <x v="4"/>
    <n v="-44368"/>
    <x v="73"/>
  </r>
  <r>
    <x v="871"/>
    <x v="2"/>
    <s v="Cartier"/>
    <x v="2"/>
    <x v="0"/>
    <x v="197"/>
    <x v="168"/>
    <x v="1"/>
    <x v="0"/>
    <m/>
    <x v="23"/>
    <x v="554"/>
    <x v="0"/>
    <s v=""/>
    <n v="80"/>
    <n v="0"/>
    <n v="0"/>
    <n v="64.342100000000002"/>
    <x v="764"/>
    <x v="698"/>
    <x v="5"/>
    <x v="4"/>
    <n v="-44368"/>
    <x v="73"/>
  </r>
  <r>
    <x v="872"/>
    <x v="2"/>
    <s v="Burton"/>
    <x v="0"/>
    <x v="0"/>
    <x v="197"/>
    <x v="168"/>
    <x v="0"/>
    <x v="0"/>
    <m/>
    <x v="23"/>
    <x v="675"/>
    <x v="2"/>
    <s v=""/>
    <n v="140"/>
    <n v="0"/>
    <n v="0"/>
    <n v="282"/>
    <x v="765"/>
    <x v="699"/>
    <x v="5"/>
    <x v="4"/>
    <n v="-44368"/>
    <x v="73"/>
  </r>
  <r>
    <x v="873"/>
    <x v="4"/>
    <s v="Khan"/>
    <x v="2"/>
    <x v="0"/>
    <x v="198"/>
    <x v="205"/>
    <x v="1"/>
    <x v="0"/>
    <m/>
    <x v="1"/>
    <x v="29"/>
    <x v="0"/>
    <n v="24"/>
    <n v="80"/>
    <n v="20"/>
    <n v="20"/>
    <n v="21.33"/>
    <x v="31"/>
    <x v="31"/>
    <x v="0"/>
    <x v="1"/>
    <n v="24"/>
    <x v="43"/>
  </r>
  <r>
    <x v="874"/>
    <x v="0"/>
    <s v="Ling"/>
    <x v="0"/>
    <x v="0"/>
    <x v="198"/>
    <x v="209"/>
    <x v="0"/>
    <x v="0"/>
    <m/>
    <x v="1"/>
    <x v="676"/>
    <x v="0"/>
    <n v="27"/>
    <n v="140"/>
    <n v="35"/>
    <n v="35"/>
    <n v="55.89"/>
    <x v="766"/>
    <x v="700"/>
    <x v="0"/>
    <x v="5"/>
    <n v="27"/>
    <x v="47"/>
  </r>
  <r>
    <x v="875"/>
    <x v="3"/>
    <s v="Khan"/>
    <x v="1"/>
    <x v="0"/>
    <x v="198"/>
    <x v="212"/>
    <x v="0"/>
    <x v="0"/>
    <m/>
    <x v="0"/>
    <x v="677"/>
    <x v="0"/>
    <n v="29"/>
    <n v="140"/>
    <n v="70"/>
    <n v="70"/>
    <n v="227.13"/>
    <x v="767"/>
    <x v="701"/>
    <x v="0"/>
    <x v="3"/>
    <n v="29"/>
    <x v="4"/>
  </r>
  <r>
    <x v="876"/>
    <x v="3"/>
    <s v="Cartier"/>
    <x v="1"/>
    <x v="0"/>
    <x v="198"/>
    <x v="168"/>
    <x v="0"/>
    <x v="1"/>
    <s v="Yes"/>
    <x v="23"/>
    <x v="678"/>
    <x v="3"/>
    <s v=""/>
    <n v="140"/>
    <n v="0"/>
    <n v="0"/>
    <n v="0"/>
    <x v="768"/>
    <x v="303"/>
    <x v="0"/>
    <x v="4"/>
    <n v="-44369"/>
    <x v="73"/>
  </r>
  <r>
    <x v="877"/>
    <x v="2"/>
    <s v="Burton"/>
    <x v="1"/>
    <x v="0"/>
    <x v="198"/>
    <x v="168"/>
    <x v="1"/>
    <x v="0"/>
    <m/>
    <x v="23"/>
    <x v="679"/>
    <x v="0"/>
    <s v=""/>
    <n v="80"/>
    <n v="0"/>
    <n v="0"/>
    <n v="65.496899999999997"/>
    <x v="769"/>
    <x v="702"/>
    <x v="0"/>
    <x v="4"/>
    <n v="-44369"/>
    <x v="73"/>
  </r>
  <r>
    <x v="878"/>
    <x v="8"/>
    <s v="Ling"/>
    <x v="1"/>
    <x v="0"/>
    <x v="198"/>
    <x v="168"/>
    <x v="0"/>
    <x v="0"/>
    <m/>
    <x v="23"/>
    <x v="680"/>
    <x v="0"/>
    <s v=""/>
    <n v="140"/>
    <n v="0"/>
    <n v="0"/>
    <n v="1137.74"/>
    <x v="770"/>
    <x v="703"/>
    <x v="0"/>
    <x v="4"/>
    <n v="-44369"/>
    <x v="73"/>
  </r>
  <r>
    <x v="879"/>
    <x v="2"/>
    <s v="Cartier"/>
    <x v="3"/>
    <x v="0"/>
    <x v="198"/>
    <x v="168"/>
    <x v="1"/>
    <x v="0"/>
    <m/>
    <x v="23"/>
    <x v="681"/>
    <x v="2"/>
    <s v=""/>
    <n v="80"/>
    <n v="0"/>
    <n v="0"/>
    <n v="272.99959999999999"/>
    <x v="771"/>
    <x v="704"/>
    <x v="0"/>
    <x v="4"/>
    <n v="-44369"/>
    <x v="73"/>
  </r>
  <r>
    <x v="880"/>
    <x v="1"/>
    <s v="Lopez"/>
    <x v="2"/>
    <x v="0"/>
    <x v="199"/>
    <x v="196"/>
    <x v="1"/>
    <x v="0"/>
    <m/>
    <x v="1"/>
    <x v="682"/>
    <x v="0"/>
    <n v="2"/>
    <n v="80"/>
    <n v="20"/>
    <n v="20"/>
    <n v="270.44560000000001"/>
    <x v="772"/>
    <x v="705"/>
    <x v="1"/>
    <x v="1"/>
    <n v="2"/>
    <x v="35"/>
  </r>
  <r>
    <x v="881"/>
    <x v="2"/>
    <s v="Khan"/>
    <x v="0"/>
    <x v="0"/>
    <x v="199"/>
    <x v="186"/>
    <x v="1"/>
    <x v="0"/>
    <m/>
    <x v="6"/>
    <x v="183"/>
    <x v="1"/>
    <n v="10"/>
    <n v="80"/>
    <n v="80"/>
    <n v="80"/>
    <n v="180"/>
    <x v="123"/>
    <x v="124"/>
    <x v="1"/>
    <x v="4"/>
    <n v="10"/>
    <x v="21"/>
  </r>
  <r>
    <x v="882"/>
    <x v="1"/>
    <s v="Lopez"/>
    <x v="3"/>
    <x v="0"/>
    <x v="199"/>
    <x v="184"/>
    <x v="1"/>
    <x v="0"/>
    <m/>
    <x v="6"/>
    <x v="683"/>
    <x v="0"/>
    <n v="20"/>
    <n v="80"/>
    <n v="80"/>
    <n v="80"/>
    <n v="188.9469"/>
    <x v="773"/>
    <x v="706"/>
    <x v="1"/>
    <x v="0"/>
    <n v="20"/>
    <x v="7"/>
  </r>
  <r>
    <x v="883"/>
    <x v="7"/>
    <s v="Ling"/>
    <x v="2"/>
    <x v="0"/>
    <x v="199"/>
    <x v="212"/>
    <x v="1"/>
    <x v="0"/>
    <m/>
    <x v="1"/>
    <x v="684"/>
    <x v="0"/>
    <n v="28"/>
    <n v="80"/>
    <n v="20"/>
    <n v="20"/>
    <n v="37.582099999999997"/>
    <x v="774"/>
    <x v="707"/>
    <x v="1"/>
    <x v="3"/>
    <n v="28"/>
    <x v="27"/>
  </r>
  <r>
    <x v="884"/>
    <x v="3"/>
    <s v="Cartier"/>
    <x v="1"/>
    <x v="0"/>
    <x v="199"/>
    <x v="209"/>
    <x v="1"/>
    <x v="0"/>
    <m/>
    <x v="0"/>
    <x v="146"/>
    <x v="0"/>
    <n v="26"/>
    <n v="80"/>
    <n v="40"/>
    <n v="40"/>
    <n v="20"/>
    <x v="113"/>
    <x v="114"/>
    <x v="1"/>
    <x v="5"/>
    <n v="26"/>
    <x v="8"/>
  </r>
  <r>
    <x v="885"/>
    <x v="1"/>
    <s v="Burton"/>
    <x v="2"/>
    <x v="0"/>
    <x v="199"/>
    <x v="209"/>
    <x v="1"/>
    <x v="0"/>
    <m/>
    <x v="1"/>
    <x v="685"/>
    <x v="2"/>
    <n v="26"/>
    <n v="80"/>
    <n v="20"/>
    <n v="20"/>
    <n v="78.278999999999996"/>
    <x v="775"/>
    <x v="708"/>
    <x v="1"/>
    <x v="5"/>
    <n v="26"/>
    <x v="8"/>
  </r>
  <r>
    <x v="886"/>
    <x v="1"/>
    <s v="Ling"/>
    <x v="2"/>
    <x v="0"/>
    <x v="199"/>
    <x v="200"/>
    <x v="1"/>
    <x v="0"/>
    <m/>
    <x v="1"/>
    <x v="686"/>
    <x v="0"/>
    <n v="29"/>
    <n v="80"/>
    <n v="20"/>
    <n v="20"/>
    <n v="37.293500000000002"/>
    <x v="776"/>
    <x v="709"/>
    <x v="1"/>
    <x v="2"/>
    <n v="29"/>
    <x v="4"/>
  </r>
  <r>
    <x v="887"/>
    <x v="0"/>
    <s v="Ling"/>
    <x v="2"/>
    <x v="1"/>
    <x v="199"/>
    <x v="168"/>
    <x v="1"/>
    <x v="0"/>
    <m/>
    <x v="23"/>
    <x v="687"/>
    <x v="2"/>
    <s v=""/>
    <n v="80"/>
    <n v="0"/>
    <n v="0"/>
    <n v="48.586199999999998"/>
    <x v="777"/>
    <x v="710"/>
    <x v="1"/>
    <x v="4"/>
    <n v="-44370"/>
    <x v="73"/>
  </r>
  <r>
    <x v="888"/>
    <x v="2"/>
    <s v="Burton"/>
    <x v="0"/>
    <x v="0"/>
    <x v="199"/>
    <x v="168"/>
    <x v="0"/>
    <x v="0"/>
    <m/>
    <x v="23"/>
    <x v="688"/>
    <x v="2"/>
    <s v=""/>
    <n v="140"/>
    <n v="0"/>
    <n v="0"/>
    <n v="164.4"/>
    <x v="778"/>
    <x v="711"/>
    <x v="1"/>
    <x v="4"/>
    <n v="-44370"/>
    <x v="73"/>
  </r>
  <r>
    <x v="889"/>
    <x v="0"/>
    <s v="Ling"/>
    <x v="2"/>
    <x v="0"/>
    <x v="200"/>
    <x v="208"/>
    <x v="0"/>
    <x v="0"/>
    <m/>
    <x v="1"/>
    <x v="689"/>
    <x v="0"/>
    <n v="21"/>
    <n v="140"/>
    <n v="35"/>
    <n v="35"/>
    <n v="268.05579999999998"/>
    <x v="779"/>
    <x v="712"/>
    <x v="2"/>
    <x v="2"/>
    <n v="21"/>
    <x v="22"/>
  </r>
  <r>
    <x v="890"/>
    <x v="4"/>
    <s v="Khan"/>
    <x v="2"/>
    <x v="0"/>
    <x v="200"/>
    <x v="206"/>
    <x v="1"/>
    <x v="0"/>
    <m/>
    <x v="1"/>
    <x v="66"/>
    <x v="1"/>
    <n v="29"/>
    <n v="80"/>
    <n v="20"/>
    <n v="20"/>
    <n v="19.196999999999999"/>
    <x v="71"/>
    <x v="71"/>
    <x v="2"/>
    <x v="1"/>
    <n v="29"/>
    <x v="4"/>
  </r>
  <r>
    <x v="891"/>
    <x v="0"/>
    <s v="Ling"/>
    <x v="0"/>
    <x v="0"/>
    <x v="200"/>
    <x v="209"/>
    <x v="0"/>
    <x v="0"/>
    <m/>
    <x v="1"/>
    <x v="29"/>
    <x v="0"/>
    <n v="25"/>
    <n v="140"/>
    <n v="35"/>
    <n v="35"/>
    <n v="21.33"/>
    <x v="158"/>
    <x v="159"/>
    <x v="2"/>
    <x v="5"/>
    <n v="25"/>
    <x v="20"/>
  </r>
  <r>
    <x v="892"/>
    <x v="0"/>
    <s v="Burton"/>
    <x v="1"/>
    <x v="0"/>
    <x v="200"/>
    <x v="168"/>
    <x v="1"/>
    <x v="0"/>
    <m/>
    <x v="23"/>
    <x v="690"/>
    <x v="2"/>
    <s v=""/>
    <n v="80"/>
    <n v="0"/>
    <n v="0"/>
    <n v="7.5"/>
    <x v="780"/>
    <x v="713"/>
    <x v="2"/>
    <x v="4"/>
    <n v="-44371"/>
    <x v="73"/>
  </r>
  <r>
    <x v="893"/>
    <x v="0"/>
    <s v="Ling"/>
    <x v="2"/>
    <x v="0"/>
    <x v="200"/>
    <x v="168"/>
    <x v="1"/>
    <x v="0"/>
    <m/>
    <x v="23"/>
    <x v="691"/>
    <x v="0"/>
    <s v=""/>
    <n v="80"/>
    <n v="0"/>
    <n v="0"/>
    <n v="115.1866"/>
    <x v="781"/>
    <x v="714"/>
    <x v="2"/>
    <x v="4"/>
    <n v="-44371"/>
    <x v="73"/>
  </r>
  <r>
    <x v="894"/>
    <x v="0"/>
    <s v="Ling"/>
    <x v="2"/>
    <x v="0"/>
    <x v="200"/>
    <x v="168"/>
    <x v="1"/>
    <x v="0"/>
    <m/>
    <x v="23"/>
    <x v="2"/>
    <x v="0"/>
    <s v=""/>
    <n v="80"/>
    <n v="0"/>
    <n v="0"/>
    <n v="120"/>
    <x v="761"/>
    <x v="367"/>
    <x v="2"/>
    <x v="4"/>
    <n v="-44371"/>
    <x v="73"/>
  </r>
  <r>
    <x v="895"/>
    <x v="8"/>
    <s v="Ling"/>
    <x v="2"/>
    <x v="0"/>
    <x v="200"/>
    <x v="168"/>
    <x v="1"/>
    <x v="0"/>
    <m/>
    <x v="23"/>
    <x v="692"/>
    <x v="0"/>
    <s v=""/>
    <n v="80"/>
    <n v="0"/>
    <n v="0"/>
    <n v="21"/>
    <x v="782"/>
    <x v="715"/>
    <x v="2"/>
    <x v="4"/>
    <n v="-44371"/>
    <x v="73"/>
  </r>
  <r>
    <x v="896"/>
    <x v="8"/>
    <s v="Ling"/>
    <x v="0"/>
    <x v="0"/>
    <x v="200"/>
    <x v="168"/>
    <x v="1"/>
    <x v="0"/>
    <m/>
    <x v="23"/>
    <x v="693"/>
    <x v="2"/>
    <s v=""/>
    <n v="80"/>
    <n v="0"/>
    <n v="0"/>
    <n v="58.89"/>
    <x v="783"/>
    <x v="716"/>
    <x v="2"/>
    <x v="4"/>
    <n v="-44371"/>
    <x v="73"/>
  </r>
  <r>
    <x v="897"/>
    <x v="2"/>
    <s v="Burton"/>
    <x v="2"/>
    <x v="0"/>
    <x v="200"/>
    <x v="168"/>
    <x v="1"/>
    <x v="0"/>
    <m/>
    <x v="23"/>
    <x v="212"/>
    <x v="2"/>
    <s v=""/>
    <n v="80"/>
    <n v="0"/>
    <n v="0"/>
    <n v="32.6706"/>
    <x v="784"/>
    <x v="717"/>
    <x v="2"/>
    <x v="4"/>
    <n v="-44371"/>
    <x v="73"/>
  </r>
  <r>
    <x v="898"/>
    <x v="5"/>
    <s v="Burton"/>
    <x v="3"/>
    <x v="0"/>
    <x v="200"/>
    <x v="168"/>
    <x v="0"/>
    <x v="0"/>
    <m/>
    <x v="23"/>
    <x v="694"/>
    <x v="2"/>
    <s v=""/>
    <n v="140"/>
    <n v="0"/>
    <n v="0"/>
    <n v="205.28129999999999"/>
    <x v="785"/>
    <x v="718"/>
    <x v="2"/>
    <x v="4"/>
    <n v="-44371"/>
    <x v="73"/>
  </r>
  <r>
    <x v="899"/>
    <x v="2"/>
    <s v="Khan"/>
    <x v="1"/>
    <x v="0"/>
    <x v="200"/>
    <x v="168"/>
    <x v="0"/>
    <x v="0"/>
    <m/>
    <x v="23"/>
    <x v="695"/>
    <x v="0"/>
    <s v=""/>
    <n v="140"/>
    <n v="0"/>
    <n v="0"/>
    <n v="223.64769999999999"/>
    <x v="786"/>
    <x v="719"/>
    <x v="2"/>
    <x v="4"/>
    <n v="-44371"/>
    <x v="73"/>
  </r>
  <r>
    <x v="900"/>
    <x v="3"/>
    <s v="Khan"/>
    <x v="3"/>
    <x v="0"/>
    <x v="201"/>
    <x v="205"/>
    <x v="1"/>
    <x v="0"/>
    <m/>
    <x v="21"/>
    <x v="146"/>
    <x v="2"/>
    <n v="21"/>
    <n v="80"/>
    <n v="500"/>
    <n v="500"/>
    <n v="20"/>
    <x v="787"/>
    <x v="720"/>
    <x v="3"/>
    <x v="1"/>
    <n v="21"/>
    <x v="22"/>
  </r>
  <r>
    <x v="901"/>
    <x v="3"/>
    <s v="Khan"/>
    <x v="3"/>
    <x v="0"/>
    <x v="201"/>
    <x v="168"/>
    <x v="1"/>
    <x v="0"/>
    <m/>
    <x v="23"/>
    <x v="696"/>
    <x v="1"/>
    <s v=""/>
    <n v="80"/>
    <n v="0"/>
    <n v="0"/>
    <n v="415.28449999999998"/>
    <x v="788"/>
    <x v="721"/>
    <x v="3"/>
    <x v="4"/>
    <n v="-44372"/>
    <x v="73"/>
  </r>
  <r>
    <x v="902"/>
    <x v="5"/>
    <s v="Khan"/>
    <x v="0"/>
    <x v="0"/>
    <x v="202"/>
    <x v="210"/>
    <x v="0"/>
    <x v="0"/>
    <m/>
    <x v="1"/>
    <x v="697"/>
    <x v="2"/>
    <n v="28"/>
    <n v="140"/>
    <n v="35"/>
    <n v="35"/>
    <n v="237.208"/>
    <x v="789"/>
    <x v="722"/>
    <x v="4"/>
    <x v="4"/>
    <n v="28"/>
    <x v="27"/>
  </r>
  <r>
    <x v="903"/>
    <x v="0"/>
    <s v="Ling"/>
    <x v="1"/>
    <x v="0"/>
    <x v="203"/>
    <x v="209"/>
    <x v="0"/>
    <x v="0"/>
    <m/>
    <x v="10"/>
    <x v="434"/>
    <x v="0"/>
    <n v="21"/>
    <n v="140"/>
    <n v="350"/>
    <n v="350"/>
    <n v="106.65"/>
    <x v="790"/>
    <x v="723"/>
    <x v="5"/>
    <x v="5"/>
    <n v="21"/>
    <x v="22"/>
  </r>
  <r>
    <x v="904"/>
    <x v="2"/>
    <s v="Cartier"/>
    <x v="1"/>
    <x v="1"/>
    <x v="203"/>
    <x v="168"/>
    <x v="0"/>
    <x v="0"/>
    <m/>
    <x v="23"/>
    <x v="244"/>
    <x v="2"/>
    <s v=""/>
    <n v="140"/>
    <n v="0"/>
    <n v="0"/>
    <n v="60"/>
    <x v="113"/>
    <x v="114"/>
    <x v="5"/>
    <x v="4"/>
    <n v="-44375"/>
    <x v="73"/>
  </r>
  <r>
    <x v="905"/>
    <x v="0"/>
    <s v="Ling"/>
    <x v="2"/>
    <x v="0"/>
    <x v="204"/>
    <x v="216"/>
    <x v="1"/>
    <x v="0"/>
    <m/>
    <x v="1"/>
    <x v="698"/>
    <x v="0"/>
    <n v="10"/>
    <n v="80"/>
    <n v="20"/>
    <n v="20"/>
    <n v="20.07"/>
    <x v="791"/>
    <x v="724"/>
    <x v="0"/>
    <x v="1"/>
    <n v="10"/>
    <x v="21"/>
  </r>
  <r>
    <x v="906"/>
    <x v="1"/>
    <s v="Burton"/>
    <x v="1"/>
    <x v="0"/>
    <x v="204"/>
    <x v="208"/>
    <x v="0"/>
    <x v="0"/>
    <m/>
    <x v="0"/>
    <x v="699"/>
    <x v="0"/>
    <n v="16"/>
    <n v="140"/>
    <n v="70"/>
    <n v="70"/>
    <n v="215.99090000000001"/>
    <x v="792"/>
    <x v="725"/>
    <x v="0"/>
    <x v="2"/>
    <n v="16"/>
    <x v="2"/>
  </r>
  <r>
    <x v="907"/>
    <x v="4"/>
    <s v="Khan"/>
    <x v="2"/>
    <x v="0"/>
    <x v="204"/>
    <x v="211"/>
    <x v="1"/>
    <x v="0"/>
    <m/>
    <x v="1"/>
    <x v="337"/>
    <x v="2"/>
    <n v="15"/>
    <n v="80"/>
    <n v="20"/>
    <n v="20"/>
    <n v="18"/>
    <x v="465"/>
    <x v="439"/>
    <x v="0"/>
    <x v="3"/>
    <n v="15"/>
    <x v="16"/>
  </r>
  <r>
    <x v="908"/>
    <x v="0"/>
    <s v="Ling"/>
    <x v="2"/>
    <x v="0"/>
    <x v="204"/>
    <x v="168"/>
    <x v="1"/>
    <x v="0"/>
    <m/>
    <x v="23"/>
    <x v="700"/>
    <x v="2"/>
    <s v=""/>
    <n v="80"/>
    <n v="0"/>
    <n v="0"/>
    <n v="43.011800000000001"/>
    <x v="793"/>
    <x v="726"/>
    <x v="0"/>
    <x v="4"/>
    <n v="-44376"/>
    <x v="73"/>
  </r>
  <r>
    <x v="909"/>
    <x v="0"/>
    <s v="Ling"/>
    <x v="0"/>
    <x v="0"/>
    <x v="204"/>
    <x v="168"/>
    <x v="1"/>
    <x v="0"/>
    <m/>
    <x v="23"/>
    <x v="701"/>
    <x v="0"/>
    <s v=""/>
    <n v="80"/>
    <n v="0"/>
    <n v="0"/>
    <n v="58.5"/>
    <x v="794"/>
    <x v="727"/>
    <x v="0"/>
    <x v="4"/>
    <n v="-44376"/>
    <x v="73"/>
  </r>
  <r>
    <x v="910"/>
    <x v="5"/>
    <s v="Khan"/>
    <x v="1"/>
    <x v="0"/>
    <x v="204"/>
    <x v="168"/>
    <x v="1"/>
    <x v="0"/>
    <m/>
    <x v="23"/>
    <x v="702"/>
    <x v="2"/>
    <s v=""/>
    <n v="80"/>
    <n v="0"/>
    <n v="0"/>
    <n v="146.7174"/>
    <x v="795"/>
    <x v="728"/>
    <x v="0"/>
    <x v="4"/>
    <n v="-44376"/>
    <x v="73"/>
  </r>
  <r>
    <x v="911"/>
    <x v="2"/>
    <s v="Cartier"/>
    <x v="4"/>
    <x v="0"/>
    <x v="204"/>
    <x v="168"/>
    <x v="1"/>
    <x v="0"/>
    <m/>
    <x v="23"/>
    <x v="244"/>
    <x v="0"/>
    <s v=""/>
    <n v="80"/>
    <n v="0"/>
    <n v="0"/>
    <n v="60"/>
    <x v="113"/>
    <x v="114"/>
    <x v="0"/>
    <x v="4"/>
    <n v="-44376"/>
    <x v="73"/>
  </r>
  <r>
    <x v="912"/>
    <x v="5"/>
    <s v="Burton"/>
    <x v="0"/>
    <x v="0"/>
    <x v="204"/>
    <x v="168"/>
    <x v="0"/>
    <x v="0"/>
    <m/>
    <x v="23"/>
    <x v="183"/>
    <x v="2"/>
    <s v=""/>
    <n v="140"/>
    <n v="0"/>
    <n v="0"/>
    <n v="180"/>
    <x v="56"/>
    <x v="56"/>
    <x v="0"/>
    <x v="4"/>
    <n v="-44376"/>
    <x v="73"/>
  </r>
  <r>
    <x v="913"/>
    <x v="8"/>
    <s v="Ling"/>
    <x v="4"/>
    <x v="0"/>
    <x v="204"/>
    <x v="168"/>
    <x v="0"/>
    <x v="0"/>
    <m/>
    <x v="23"/>
    <x v="354"/>
    <x v="0"/>
    <s v=""/>
    <n v="140"/>
    <n v="0"/>
    <n v="0"/>
    <n v="165"/>
    <x v="117"/>
    <x v="118"/>
    <x v="0"/>
    <x v="4"/>
    <n v="-44376"/>
    <x v="73"/>
  </r>
  <r>
    <x v="914"/>
    <x v="1"/>
    <s v="Burton"/>
    <x v="4"/>
    <x v="0"/>
    <x v="205"/>
    <x v="134"/>
    <x v="0"/>
    <x v="0"/>
    <m/>
    <x v="6"/>
    <x v="447"/>
    <x v="0"/>
    <n v="12"/>
    <n v="140"/>
    <n v="140"/>
    <n v="140"/>
    <n v="183.5419"/>
    <x v="504"/>
    <x v="468"/>
    <x v="1"/>
    <x v="5"/>
    <n v="12"/>
    <x v="19"/>
  </r>
  <r>
    <x v="915"/>
    <x v="1"/>
    <s v="Burton"/>
    <x v="3"/>
    <x v="0"/>
    <x v="205"/>
    <x v="184"/>
    <x v="0"/>
    <x v="0"/>
    <m/>
    <x v="5"/>
    <x v="703"/>
    <x v="0"/>
    <n v="13"/>
    <n v="140"/>
    <n v="245"/>
    <n v="245"/>
    <n v="333.90350000000001"/>
    <x v="796"/>
    <x v="729"/>
    <x v="1"/>
    <x v="0"/>
    <n v="13"/>
    <x v="14"/>
  </r>
  <r>
    <x v="916"/>
    <x v="3"/>
    <s v="Khan"/>
    <x v="0"/>
    <x v="1"/>
    <x v="205"/>
    <x v="212"/>
    <x v="0"/>
    <x v="0"/>
    <m/>
    <x v="0"/>
    <x v="246"/>
    <x v="0"/>
    <n v="21"/>
    <n v="140"/>
    <n v="70"/>
    <n v="70"/>
    <n v="23.899000000000001"/>
    <x v="797"/>
    <x v="730"/>
    <x v="1"/>
    <x v="3"/>
    <n v="21"/>
    <x v="22"/>
  </r>
  <r>
    <x v="917"/>
    <x v="3"/>
    <s v="Khan"/>
    <x v="0"/>
    <x v="1"/>
    <x v="205"/>
    <x v="212"/>
    <x v="0"/>
    <x v="0"/>
    <m/>
    <x v="0"/>
    <x v="704"/>
    <x v="0"/>
    <n v="21"/>
    <n v="140"/>
    <n v="70"/>
    <n v="70"/>
    <n v="38.496899999999997"/>
    <x v="798"/>
    <x v="731"/>
    <x v="1"/>
    <x v="3"/>
    <n v="21"/>
    <x v="22"/>
  </r>
  <r>
    <x v="918"/>
    <x v="2"/>
    <s v="Khan"/>
    <x v="1"/>
    <x v="0"/>
    <x v="205"/>
    <x v="168"/>
    <x v="0"/>
    <x v="0"/>
    <m/>
    <x v="23"/>
    <x v="529"/>
    <x v="2"/>
    <s v=""/>
    <n v="140"/>
    <n v="0"/>
    <n v="0"/>
    <n v="103.1811"/>
    <x v="799"/>
    <x v="732"/>
    <x v="1"/>
    <x v="4"/>
    <n v="-44377"/>
    <x v="73"/>
  </r>
  <r>
    <x v="919"/>
    <x v="3"/>
    <s v="Khan"/>
    <x v="0"/>
    <x v="0"/>
    <x v="205"/>
    <x v="168"/>
    <x v="1"/>
    <x v="0"/>
    <m/>
    <x v="23"/>
    <x v="705"/>
    <x v="0"/>
    <s v=""/>
    <n v="80"/>
    <n v="0"/>
    <n v="0"/>
    <n v="68.496899999999997"/>
    <x v="800"/>
    <x v="733"/>
    <x v="1"/>
    <x v="4"/>
    <n v="-44377"/>
    <x v="73"/>
  </r>
  <r>
    <x v="920"/>
    <x v="5"/>
    <s v="Burton"/>
    <x v="3"/>
    <x v="0"/>
    <x v="205"/>
    <x v="168"/>
    <x v="0"/>
    <x v="0"/>
    <m/>
    <x v="23"/>
    <x v="706"/>
    <x v="2"/>
    <s v=""/>
    <n v="140"/>
    <n v="0"/>
    <n v="0"/>
    <n v="309.64389999999997"/>
    <x v="801"/>
    <x v="734"/>
    <x v="1"/>
    <x v="4"/>
    <n v="-44377"/>
    <x v="73"/>
  </r>
  <r>
    <x v="921"/>
    <x v="7"/>
    <s v="Ling"/>
    <x v="4"/>
    <x v="0"/>
    <x v="205"/>
    <x v="168"/>
    <x v="0"/>
    <x v="0"/>
    <m/>
    <x v="23"/>
    <x v="707"/>
    <x v="0"/>
    <s v=""/>
    <n v="140"/>
    <n v="0"/>
    <n v="0"/>
    <n v="625.5"/>
    <x v="802"/>
    <x v="735"/>
    <x v="1"/>
    <x v="4"/>
    <n v="-44377"/>
    <x v="73"/>
  </r>
  <r>
    <x v="922"/>
    <x v="0"/>
    <s v="Ling"/>
    <x v="3"/>
    <x v="0"/>
    <x v="205"/>
    <x v="168"/>
    <x v="0"/>
    <x v="0"/>
    <m/>
    <x v="23"/>
    <x v="708"/>
    <x v="2"/>
    <s v=""/>
    <n v="140"/>
    <n v="0"/>
    <n v="0"/>
    <n v="687.92430000000002"/>
    <x v="803"/>
    <x v="736"/>
    <x v="1"/>
    <x v="4"/>
    <n v="-44377"/>
    <x v="73"/>
  </r>
  <r>
    <x v="923"/>
    <x v="4"/>
    <s v="Khan"/>
    <x v="0"/>
    <x v="0"/>
    <x v="205"/>
    <x v="168"/>
    <x v="1"/>
    <x v="0"/>
    <m/>
    <x v="23"/>
    <x v="709"/>
    <x v="1"/>
    <s v=""/>
    <n v="80"/>
    <n v="0"/>
    <n v="0"/>
    <n v="110.6918"/>
    <x v="804"/>
    <x v="737"/>
    <x v="1"/>
    <x v="4"/>
    <n v="-44377"/>
    <x v="73"/>
  </r>
  <r>
    <x v="924"/>
    <x v="6"/>
    <s v="Burton"/>
    <x v="0"/>
    <x v="0"/>
    <x v="205"/>
    <x v="168"/>
    <x v="0"/>
    <x v="0"/>
    <m/>
    <x v="23"/>
    <x v="216"/>
    <x v="2"/>
    <s v=""/>
    <n v="140"/>
    <n v="0"/>
    <n v="0"/>
    <n v="151.8099"/>
    <x v="805"/>
    <x v="738"/>
    <x v="1"/>
    <x v="4"/>
    <n v="-44377"/>
    <x v="73"/>
  </r>
  <r>
    <x v="925"/>
    <x v="0"/>
    <s v="Ling"/>
    <x v="0"/>
    <x v="0"/>
    <x v="206"/>
    <x v="168"/>
    <x v="0"/>
    <x v="0"/>
    <m/>
    <x v="23"/>
    <x v="2"/>
    <x v="0"/>
    <s v=""/>
    <n v="140"/>
    <n v="0"/>
    <n v="0"/>
    <n v="120"/>
    <x v="761"/>
    <x v="367"/>
    <x v="2"/>
    <x v="4"/>
    <n v="-44378"/>
    <x v="73"/>
  </r>
  <r>
    <x v="926"/>
    <x v="4"/>
    <s v="Khan"/>
    <x v="2"/>
    <x v="0"/>
    <x v="207"/>
    <x v="168"/>
    <x v="1"/>
    <x v="0"/>
    <m/>
    <x v="23"/>
    <x v="710"/>
    <x v="0"/>
    <s v=""/>
    <n v="80"/>
    <n v="0"/>
    <n v="0"/>
    <n v="74.7804"/>
    <x v="806"/>
    <x v="739"/>
    <x v="3"/>
    <x v="4"/>
    <n v="-44379"/>
    <x v="73"/>
  </r>
  <r>
    <x v="927"/>
    <x v="2"/>
    <s v="Cartier"/>
    <x v="4"/>
    <x v="0"/>
    <x v="207"/>
    <x v="168"/>
    <x v="0"/>
    <x v="0"/>
    <m/>
    <x v="23"/>
    <x v="711"/>
    <x v="2"/>
    <s v=""/>
    <n v="140"/>
    <n v="0"/>
    <n v="0"/>
    <n v="445.16059999999999"/>
    <x v="807"/>
    <x v="740"/>
    <x v="3"/>
    <x v="4"/>
    <n v="-44379"/>
    <x v="73"/>
  </r>
  <r>
    <x v="928"/>
    <x v="2"/>
    <s v="Khan"/>
    <x v="0"/>
    <x v="0"/>
    <x v="208"/>
    <x v="198"/>
    <x v="0"/>
    <x v="0"/>
    <m/>
    <x v="0"/>
    <x v="234"/>
    <x v="0"/>
    <n v="15"/>
    <n v="140"/>
    <n v="70"/>
    <n v="70"/>
    <n v="85.32"/>
    <x v="392"/>
    <x v="383"/>
    <x v="5"/>
    <x v="0"/>
    <n v="15"/>
    <x v="16"/>
  </r>
  <r>
    <x v="929"/>
    <x v="4"/>
    <s v="Khan"/>
    <x v="0"/>
    <x v="0"/>
    <x v="208"/>
    <x v="168"/>
    <x v="0"/>
    <x v="0"/>
    <m/>
    <x v="23"/>
    <x v="712"/>
    <x v="0"/>
    <s v=""/>
    <n v="140"/>
    <n v="0"/>
    <n v="0"/>
    <n v="180.33"/>
    <x v="808"/>
    <x v="741"/>
    <x v="5"/>
    <x v="4"/>
    <n v="-44382"/>
    <x v="73"/>
  </r>
  <r>
    <x v="930"/>
    <x v="8"/>
    <s v="Ling"/>
    <x v="1"/>
    <x v="0"/>
    <x v="208"/>
    <x v="168"/>
    <x v="0"/>
    <x v="0"/>
    <m/>
    <x v="23"/>
    <x v="29"/>
    <x v="0"/>
    <s v=""/>
    <n v="140"/>
    <n v="0"/>
    <n v="0"/>
    <n v="21.33"/>
    <x v="809"/>
    <x v="742"/>
    <x v="5"/>
    <x v="4"/>
    <n v="-44382"/>
    <x v="73"/>
  </r>
  <r>
    <x v="931"/>
    <x v="3"/>
    <s v="Lopez"/>
    <x v="4"/>
    <x v="0"/>
    <x v="208"/>
    <x v="168"/>
    <x v="0"/>
    <x v="0"/>
    <m/>
    <x v="23"/>
    <x v="713"/>
    <x v="2"/>
    <s v=""/>
    <n v="140"/>
    <n v="0"/>
    <n v="0"/>
    <n v="1630.1239"/>
    <x v="810"/>
    <x v="743"/>
    <x v="5"/>
    <x v="4"/>
    <n v="-44382"/>
    <x v="73"/>
  </r>
  <r>
    <x v="932"/>
    <x v="1"/>
    <s v="Burton"/>
    <x v="2"/>
    <x v="0"/>
    <x v="209"/>
    <x v="184"/>
    <x v="1"/>
    <x v="0"/>
    <m/>
    <x v="1"/>
    <x v="461"/>
    <x v="0"/>
    <n v="7"/>
    <n v="80"/>
    <n v="20"/>
    <n v="20"/>
    <n v="122.3613"/>
    <x v="811"/>
    <x v="744"/>
    <x v="0"/>
    <x v="0"/>
    <n v="7"/>
    <x v="12"/>
  </r>
  <r>
    <x v="933"/>
    <x v="3"/>
    <s v="Cartier"/>
    <x v="0"/>
    <x v="0"/>
    <x v="209"/>
    <x v="200"/>
    <x v="1"/>
    <x v="0"/>
    <m/>
    <x v="0"/>
    <x v="2"/>
    <x v="0"/>
    <n v="16"/>
    <n v="80"/>
    <n v="40"/>
    <n v="40"/>
    <n v="120"/>
    <x v="27"/>
    <x v="27"/>
    <x v="0"/>
    <x v="2"/>
    <n v="16"/>
    <x v="2"/>
  </r>
  <r>
    <x v="934"/>
    <x v="0"/>
    <s v="Ling"/>
    <x v="0"/>
    <x v="0"/>
    <x v="209"/>
    <x v="168"/>
    <x v="1"/>
    <x v="0"/>
    <m/>
    <x v="23"/>
    <x v="714"/>
    <x v="0"/>
    <s v=""/>
    <n v="80"/>
    <n v="0"/>
    <n v="0"/>
    <n v="48.793799999999997"/>
    <x v="812"/>
    <x v="745"/>
    <x v="0"/>
    <x v="4"/>
    <n v="-44383"/>
    <x v="73"/>
  </r>
  <r>
    <x v="935"/>
    <x v="0"/>
    <s v="Ling"/>
    <x v="1"/>
    <x v="0"/>
    <x v="209"/>
    <x v="168"/>
    <x v="0"/>
    <x v="0"/>
    <m/>
    <x v="23"/>
    <x v="715"/>
    <x v="2"/>
    <s v=""/>
    <n v="140"/>
    <n v="0"/>
    <n v="0"/>
    <n v="94.630399999999995"/>
    <x v="813"/>
    <x v="746"/>
    <x v="0"/>
    <x v="4"/>
    <n v="-44383"/>
    <x v="73"/>
  </r>
  <r>
    <x v="936"/>
    <x v="5"/>
    <s v="Cartier"/>
    <x v="1"/>
    <x v="0"/>
    <x v="209"/>
    <x v="168"/>
    <x v="1"/>
    <x v="0"/>
    <m/>
    <x v="23"/>
    <x v="716"/>
    <x v="2"/>
    <s v=""/>
    <n v="80"/>
    <n v="0"/>
    <n v="0"/>
    <n v="142.3811"/>
    <x v="814"/>
    <x v="747"/>
    <x v="0"/>
    <x v="4"/>
    <n v="-44383"/>
    <x v="73"/>
  </r>
  <r>
    <x v="937"/>
    <x v="0"/>
    <s v="Ling"/>
    <x v="1"/>
    <x v="0"/>
    <x v="209"/>
    <x v="168"/>
    <x v="0"/>
    <x v="0"/>
    <m/>
    <x v="23"/>
    <x v="686"/>
    <x v="2"/>
    <s v=""/>
    <n v="140"/>
    <n v="0"/>
    <n v="0"/>
    <n v="37.293500000000002"/>
    <x v="815"/>
    <x v="748"/>
    <x v="0"/>
    <x v="4"/>
    <n v="-44383"/>
    <x v="73"/>
  </r>
  <r>
    <x v="938"/>
    <x v="5"/>
    <s v="Burton"/>
    <x v="3"/>
    <x v="0"/>
    <x v="210"/>
    <x v="212"/>
    <x v="0"/>
    <x v="0"/>
    <m/>
    <x v="6"/>
    <x v="223"/>
    <x v="1"/>
    <n v="14"/>
    <n v="140"/>
    <n v="140"/>
    <n v="140"/>
    <n v="46.864899999999999"/>
    <x v="816"/>
    <x v="749"/>
    <x v="1"/>
    <x v="3"/>
    <n v="14"/>
    <x v="0"/>
  </r>
  <r>
    <x v="939"/>
    <x v="3"/>
    <s v="Khan"/>
    <x v="0"/>
    <x v="1"/>
    <x v="210"/>
    <x v="212"/>
    <x v="0"/>
    <x v="0"/>
    <m/>
    <x v="0"/>
    <x v="229"/>
    <x v="0"/>
    <n v="14"/>
    <n v="140"/>
    <n v="70"/>
    <n v="70"/>
    <n v="74.532399999999996"/>
    <x v="251"/>
    <x v="252"/>
    <x v="1"/>
    <x v="3"/>
    <n v="14"/>
    <x v="0"/>
  </r>
  <r>
    <x v="940"/>
    <x v="0"/>
    <s v="Ling"/>
    <x v="2"/>
    <x v="0"/>
    <x v="210"/>
    <x v="168"/>
    <x v="1"/>
    <x v="0"/>
    <m/>
    <x v="23"/>
    <x v="717"/>
    <x v="0"/>
    <s v=""/>
    <n v="80"/>
    <n v="0"/>
    <n v="0"/>
    <n v="140.13"/>
    <x v="817"/>
    <x v="750"/>
    <x v="1"/>
    <x v="4"/>
    <n v="-44384"/>
    <x v="73"/>
  </r>
  <r>
    <x v="941"/>
    <x v="8"/>
    <s v="Ling"/>
    <x v="1"/>
    <x v="0"/>
    <x v="210"/>
    <x v="168"/>
    <x v="0"/>
    <x v="0"/>
    <m/>
    <x v="23"/>
    <x v="718"/>
    <x v="0"/>
    <s v=""/>
    <n v="140"/>
    <n v="0"/>
    <n v="0"/>
    <n v="191.69"/>
    <x v="818"/>
    <x v="751"/>
    <x v="1"/>
    <x v="4"/>
    <n v="-44384"/>
    <x v="73"/>
  </r>
  <r>
    <x v="942"/>
    <x v="2"/>
    <s v="Burton"/>
    <x v="2"/>
    <x v="0"/>
    <x v="210"/>
    <x v="168"/>
    <x v="1"/>
    <x v="0"/>
    <m/>
    <x v="23"/>
    <x v="554"/>
    <x v="2"/>
    <s v=""/>
    <n v="80"/>
    <n v="0"/>
    <n v="0"/>
    <n v="64.342100000000002"/>
    <x v="764"/>
    <x v="698"/>
    <x v="1"/>
    <x v="4"/>
    <n v="-44384"/>
    <x v="73"/>
  </r>
  <r>
    <x v="943"/>
    <x v="1"/>
    <s v="Burton"/>
    <x v="1"/>
    <x v="0"/>
    <x v="210"/>
    <x v="168"/>
    <x v="0"/>
    <x v="0"/>
    <m/>
    <x v="23"/>
    <x v="719"/>
    <x v="1"/>
    <s v=""/>
    <n v="140"/>
    <n v="0"/>
    <n v="0"/>
    <n v="335.61649999999997"/>
    <x v="819"/>
    <x v="752"/>
    <x v="1"/>
    <x v="4"/>
    <n v="-44384"/>
    <x v="73"/>
  </r>
  <r>
    <x v="944"/>
    <x v="6"/>
    <s v="Burton"/>
    <x v="1"/>
    <x v="0"/>
    <x v="210"/>
    <x v="168"/>
    <x v="0"/>
    <x v="0"/>
    <m/>
    <x v="23"/>
    <x v="720"/>
    <x v="2"/>
    <s v=""/>
    <n v="140"/>
    <n v="0"/>
    <n v="0"/>
    <n v="414.86259999999999"/>
    <x v="820"/>
    <x v="753"/>
    <x v="1"/>
    <x v="4"/>
    <n v="-44384"/>
    <x v="73"/>
  </r>
  <r>
    <x v="945"/>
    <x v="2"/>
    <s v="Khan"/>
    <x v="3"/>
    <x v="0"/>
    <x v="211"/>
    <x v="209"/>
    <x v="0"/>
    <x v="0"/>
    <m/>
    <x v="6"/>
    <x v="721"/>
    <x v="2"/>
    <n v="11"/>
    <n v="140"/>
    <n v="140"/>
    <n v="140"/>
    <n v="312.19"/>
    <x v="821"/>
    <x v="754"/>
    <x v="2"/>
    <x v="5"/>
    <n v="11"/>
    <x v="32"/>
  </r>
  <r>
    <x v="946"/>
    <x v="2"/>
    <s v="Cartier"/>
    <x v="4"/>
    <x v="1"/>
    <x v="211"/>
    <x v="168"/>
    <x v="0"/>
    <x v="0"/>
    <m/>
    <x v="23"/>
    <x v="722"/>
    <x v="2"/>
    <s v=""/>
    <n v="140"/>
    <n v="0"/>
    <n v="0"/>
    <n v="116.1046"/>
    <x v="822"/>
    <x v="755"/>
    <x v="2"/>
    <x v="4"/>
    <n v="-44385"/>
    <x v="73"/>
  </r>
  <r>
    <x v="947"/>
    <x v="8"/>
    <s v="Ling"/>
    <x v="3"/>
    <x v="0"/>
    <x v="211"/>
    <x v="168"/>
    <x v="0"/>
    <x v="0"/>
    <m/>
    <x v="23"/>
    <x v="723"/>
    <x v="2"/>
    <s v=""/>
    <n v="140"/>
    <n v="0"/>
    <n v="0"/>
    <n v="187.55279999999999"/>
    <x v="823"/>
    <x v="756"/>
    <x v="2"/>
    <x v="4"/>
    <n v="-44385"/>
    <x v="73"/>
  </r>
  <r>
    <x v="948"/>
    <x v="2"/>
    <s v="Burton"/>
    <x v="4"/>
    <x v="0"/>
    <x v="211"/>
    <x v="168"/>
    <x v="0"/>
    <x v="1"/>
    <s v="Yes"/>
    <x v="23"/>
    <x v="724"/>
    <x v="3"/>
    <s v=""/>
    <n v="140"/>
    <n v="0"/>
    <n v="0"/>
    <n v="0"/>
    <x v="824"/>
    <x v="303"/>
    <x v="2"/>
    <x v="4"/>
    <n v="-44385"/>
    <x v="73"/>
  </r>
  <r>
    <x v="949"/>
    <x v="2"/>
    <s v="Burton"/>
    <x v="0"/>
    <x v="0"/>
    <x v="212"/>
    <x v="168"/>
    <x v="0"/>
    <x v="0"/>
    <m/>
    <x v="23"/>
    <x v="725"/>
    <x v="2"/>
    <s v=""/>
    <n v="140"/>
    <n v="0"/>
    <n v="0"/>
    <n v="250.83199999999999"/>
    <x v="825"/>
    <x v="757"/>
    <x v="3"/>
    <x v="4"/>
    <n v="-44386"/>
    <x v="73"/>
  </r>
  <r>
    <x v="950"/>
    <x v="1"/>
    <s v="Burton"/>
    <x v="0"/>
    <x v="0"/>
    <x v="213"/>
    <x v="168"/>
    <x v="1"/>
    <x v="0"/>
    <m/>
    <x v="23"/>
    <x v="726"/>
    <x v="2"/>
    <s v=""/>
    <n v="80"/>
    <n v="0"/>
    <n v="0"/>
    <n v="320.7079"/>
    <x v="826"/>
    <x v="758"/>
    <x v="4"/>
    <x v="4"/>
    <n v="-44387"/>
    <x v="73"/>
  </r>
  <r>
    <x v="951"/>
    <x v="2"/>
    <s v="Burton"/>
    <x v="0"/>
    <x v="1"/>
    <x v="214"/>
    <x v="212"/>
    <x v="1"/>
    <x v="0"/>
    <m/>
    <x v="2"/>
    <x v="727"/>
    <x v="2"/>
    <n v="9"/>
    <n v="80"/>
    <n v="60"/>
    <n v="60"/>
    <n v="74.947000000000003"/>
    <x v="827"/>
    <x v="759"/>
    <x v="5"/>
    <x v="3"/>
    <n v="9"/>
    <x v="13"/>
  </r>
  <r>
    <x v="952"/>
    <x v="5"/>
    <s v="Burton"/>
    <x v="1"/>
    <x v="1"/>
    <x v="214"/>
    <x v="200"/>
    <x v="0"/>
    <x v="0"/>
    <m/>
    <x v="5"/>
    <x v="2"/>
    <x v="1"/>
    <n v="10"/>
    <n v="140"/>
    <n v="245"/>
    <n v="245"/>
    <n v="120"/>
    <x v="828"/>
    <x v="760"/>
    <x v="5"/>
    <x v="2"/>
    <n v="10"/>
    <x v="21"/>
  </r>
  <r>
    <x v="953"/>
    <x v="0"/>
    <s v="Ling"/>
    <x v="0"/>
    <x v="0"/>
    <x v="214"/>
    <x v="168"/>
    <x v="0"/>
    <x v="0"/>
    <m/>
    <x v="23"/>
    <x v="728"/>
    <x v="0"/>
    <s v=""/>
    <n v="140"/>
    <n v="0"/>
    <n v="0"/>
    <n v="169.02"/>
    <x v="829"/>
    <x v="761"/>
    <x v="5"/>
    <x v="4"/>
    <n v="-44389"/>
    <x v="73"/>
  </r>
  <r>
    <x v="954"/>
    <x v="8"/>
    <s v="Ling"/>
    <x v="2"/>
    <x v="0"/>
    <x v="214"/>
    <x v="168"/>
    <x v="0"/>
    <x v="0"/>
    <m/>
    <x v="23"/>
    <x v="729"/>
    <x v="2"/>
    <s v=""/>
    <n v="140"/>
    <n v="0"/>
    <n v="0"/>
    <n v="145"/>
    <x v="44"/>
    <x v="44"/>
    <x v="5"/>
    <x v="4"/>
    <n v="-44389"/>
    <x v="73"/>
  </r>
  <r>
    <x v="955"/>
    <x v="2"/>
    <s v="Cartier"/>
    <x v="4"/>
    <x v="0"/>
    <x v="214"/>
    <x v="168"/>
    <x v="1"/>
    <x v="0"/>
    <m/>
    <x v="23"/>
    <x v="730"/>
    <x v="0"/>
    <s v=""/>
    <n v="80"/>
    <n v="0"/>
    <n v="0"/>
    <n v="399.84010000000001"/>
    <x v="830"/>
    <x v="762"/>
    <x v="5"/>
    <x v="4"/>
    <n v="-44389"/>
    <x v="73"/>
  </r>
  <r>
    <x v="956"/>
    <x v="7"/>
    <s v="Burton"/>
    <x v="3"/>
    <x v="0"/>
    <x v="214"/>
    <x v="168"/>
    <x v="1"/>
    <x v="0"/>
    <m/>
    <x v="23"/>
    <x v="731"/>
    <x v="2"/>
    <s v=""/>
    <n v="80"/>
    <n v="0"/>
    <n v="0"/>
    <n v="464.21109999999999"/>
    <x v="831"/>
    <x v="763"/>
    <x v="5"/>
    <x v="4"/>
    <n v="-44389"/>
    <x v="73"/>
  </r>
  <r>
    <x v="957"/>
    <x v="5"/>
    <s v="Khan"/>
    <x v="0"/>
    <x v="1"/>
    <x v="215"/>
    <x v="198"/>
    <x v="1"/>
    <x v="0"/>
    <m/>
    <x v="0"/>
    <x v="231"/>
    <x v="2"/>
    <n v="7"/>
    <n v="80"/>
    <n v="40"/>
    <n v="40"/>
    <n v="83.462900000000005"/>
    <x v="832"/>
    <x v="764"/>
    <x v="0"/>
    <x v="0"/>
    <n v="7"/>
    <x v="12"/>
  </r>
  <r>
    <x v="958"/>
    <x v="0"/>
    <s v="Ling"/>
    <x v="0"/>
    <x v="0"/>
    <x v="215"/>
    <x v="168"/>
    <x v="0"/>
    <x v="0"/>
    <m/>
    <x v="23"/>
    <x v="701"/>
    <x v="0"/>
    <s v=""/>
    <n v="140"/>
    <n v="0"/>
    <n v="0"/>
    <n v="58.5"/>
    <x v="794"/>
    <x v="727"/>
    <x v="0"/>
    <x v="4"/>
    <n v="-44390"/>
    <x v="73"/>
  </r>
  <r>
    <x v="959"/>
    <x v="1"/>
    <s v="Burton"/>
    <x v="0"/>
    <x v="0"/>
    <x v="215"/>
    <x v="168"/>
    <x v="1"/>
    <x v="0"/>
    <m/>
    <x v="23"/>
    <x v="21"/>
    <x v="0"/>
    <s v=""/>
    <n v="80"/>
    <n v="0"/>
    <n v="0"/>
    <n v="61.180599999999998"/>
    <x v="833"/>
    <x v="765"/>
    <x v="0"/>
    <x v="4"/>
    <n v="-44390"/>
    <x v="73"/>
  </r>
  <r>
    <x v="960"/>
    <x v="1"/>
    <s v="Burton"/>
    <x v="0"/>
    <x v="0"/>
    <x v="215"/>
    <x v="168"/>
    <x v="1"/>
    <x v="0"/>
    <m/>
    <x v="23"/>
    <x v="732"/>
    <x v="2"/>
    <s v=""/>
    <n v="80"/>
    <n v="0"/>
    <n v="0"/>
    <n v="220.72790000000001"/>
    <x v="834"/>
    <x v="766"/>
    <x v="0"/>
    <x v="4"/>
    <n v="-44390"/>
    <x v="73"/>
  </r>
  <r>
    <x v="961"/>
    <x v="7"/>
    <s v="Ling"/>
    <x v="1"/>
    <x v="1"/>
    <x v="215"/>
    <x v="168"/>
    <x v="0"/>
    <x v="0"/>
    <m/>
    <x v="23"/>
    <x v="155"/>
    <x v="2"/>
    <s v=""/>
    <n v="140"/>
    <n v="0"/>
    <n v="0"/>
    <n v="66.864900000000006"/>
    <x v="835"/>
    <x v="767"/>
    <x v="0"/>
    <x v="4"/>
    <n v="-44390"/>
    <x v="73"/>
  </r>
  <r>
    <x v="962"/>
    <x v="3"/>
    <s v="Cartier"/>
    <x v="1"/>
    <x v="0"/>
    <x v="216"/>
    <x v="168"/>
    <x v="1"/>
    <x v="0"/>
    <m/>
    <x v="23"/>
    <x v="2"/>
    <x v="1"/>
    <s v=""/>
    <n v="80"/>
    <n v="0"/>
    <n v="0"/>
    <n v="120"/>
    <x v="761"/>
    <x v="367"/>
    <x v="1"/>
    <x v="4"/>
    <n v="-44391"/>
    <x v="73"/>
  </r>
  <r>
    <x v="963"/>
    <x v="3"/>
    <s v="Cartier"/>
    <x v="1"/>
    <x v="0"/>
    <x v="216"/>
    <x v="168"/>
    <x v="1"/>
    <x v="0"/>
    <m/>
    <x v="23"/>
    <x v="2"/>
    <x v="1"/>
    <s v=""/>
    <n v="80"/>
    <n v="0"/>
    <n v="0"/>
    <n v="120"/>
    <x v="761"/>
    <x v="367"/>
    <x v="1"/>
    <x v="4"/>
    <n v="-44391"/>
    <x v="73"/>
  </r>
  <r>
    <x v="964"/>
    <x v="3"/>
    <s v="Cartier"/>
    <x v="1"/>
    <x v="0"/>
    <x v="216"/>
    <x v="168"/>
    <x v="1"/>
    <x v="0"/>
    <m/>
    <x v="23"/>
    <x v="2"/>
    <x v="1"/>
    <s v=""/>
    <n v="80"/>
    <n v="0"/>
    <n v="0"/>
    <n v="120"/>
    <x v="761"/>
    <x v="367"/>
    <x v="1"/>
    <x v="4"/>
    <n v="-44391"/>
    <x v="73"/>
  </r>
  <r>
    <x v="965"/>
    <x v="6"/>
    <s v="Burton"/>
    <x v="0"/>
    <x v="0"/>
    <x v="216"/>
    <x v="168"/>
    <x v="1"/>
    <x v="0"/>
    <m/>
    <x v="23"/>
    <x v="733"/>
    <x v="2"/>
    <s v=""/>
    <n v="80"/>
    <n v="0"/>
    <n v="0"/>
    <n v="166.62479999999999"/>
    <x v="836"/>
    <x v="768"/>
    <x v="1"/>
    <x v="4"/>
    <n v="-44391"/>
    <x v="73"/>
  </r>
  <r>
    <x v="966"/>
    <x v="7"/>
    <s v="Ling"/>
    <x v="1"/>
    <x v="0"/>
    <x v="216"/>
    <x v="168"/>
    <x v="0"/>
    <x v="0"/>
    <m/>
    <x v="23"/>
    <x v="734"/>
    <x v="0"/>
    <s v=""/>
    <n v="140"/>
    <n v="0"/>
    <n v="0"/>
    <n v="336.2636"/>
    <x v="837"/>
    <x v="769"/>
    <x v="1"/>
    <x v="4"/>
    <n v="-44391"/>
    <x v="73"/>
  </r>
  <r>
    <x v="967"/>
    <x v="3"/>
    <s v="Khan"/>
    <x v="3"/>
    <x v="0"/>
    <x v="216"/>
    <x v="168"/>
    <x v="0"/>
    <x v="0"/>
    <m/>
    <x v="23"/>
    <x v="735"/>
    <x v="0"/>
    <s v=""/>
    <n v="140"/>
    <n v="0"/>
    <n v="0"/>
    <n v="1000.454"/>
    <x v="838"/>
    <x v="770"/>
    <x v="1"/>
    <x v="4"/>
    <n v="-44391"/>
    <x v="73"/>
  </r>
  <r>
    <x v="968"/>
    <x v="2"/>
    <s v="Burton"/>
    <x v="4"/>
    <x v="1"/>
    <x v="217"/>
    <x v="208"/>
    <x v="1"/>
    <x v="0"/>
    <m/>
    <x v="6"/>
    <x v="736"/>
    <x v="2"/>
    <n v="0"/>
    <n v="80"/>
    <n v="80"/>
    <n v="80"/>
    <n v="310.93439999999998"/>
    <x v="839"/>
    <x v="771"/>
    <x v="2"/>
    <x v="2"/>
    <n v="0"/>
    <x v="73"/>
  </r>
  <r>
    <x v="969"/>
    <x v="7"/>
    <s v="Ling"/>
    <x v="1"/>
    <x v="0"/>
    <x v="217"/>
    <x v="168"/>
    <x v="0"/>
    <x v="0"/>
    <m/>
    <x v="23"/>
    <x v="737"/>
    <x v="0"/>
    <s v=""/>
    <n v="140"/>
    <n v="0"/>
    <n v="0"/>
    <n v="450.2"/>
    <x v="840"/>
    <x v="772"/>
    <x v="2"/>
    <x v="4"/>
    <n v="-44392"/>
    <x v="73"/>
  </r>
  <r>
    <x v="970"/>
    <x v="0"/>
    <s v="Ling"/>
    <x v="1"/>
    <x v="0"/>
    <x v="217"/>
    <x v="168"/>
    <x v="0"/>
    <x v="0"/>
    <m/>
    <x v="23"/>
    <x v="738"/>
    <x v="0"/>
    <s v=""/>
    <n v="140"/>
    <n v="0"/>
    <n v="0"/>
    <n v="186"/>
    <x v="110"/>
    <x v="111"/>
    <x v="2"/>
    <x v="4"/>
    <n v="-44392"/>
    <x v="73"/>
  </r>
  <r>
    <x v="971"/>
    <x v="2"/>
    <s v="Khan"/>
    <x v="1"/>
    <x v="0"/>
    <x v="218"/>
    <x v="217"/>
    <x v="1"/>
    <x v="0"/>
    <m/>
    <x v="3"/>
    <x v="739"/>
    <x v="1"/>
    <n v="13"/>
    <n v="80"/>
    <n v="120"/>
    <n v="120"/>
    <n v="1111.5"/>
    <x v="841"/>
    <x v="773"/>
    <x v="3"/>
    <x v="2"/>
    <n v="13"/>
    <x v="14"/>
  </r>
  <r>
    <x v="972"/>
    <x v="8"/>
    <s v="Ling"/>
    <x v="3"/>
    <x v="0"/>
    <x v="218"/>
    <x v="168"/>
    <x v="0"/>
    <x v="0"/>
    <m/>
    <x v="23"/>
    <x v="740"/>
    <x v="0"/>
    <s v=""/>
    <n v="140"/>
    <n v="0"/>
    <n v="0"/>
    <n v="170"/>
    <x v="321"/>
    <x v="322"/>
    <x v="3"/>
    <x v="4"/>
    <n v="-44393"/>
    <x v="73"/>
  </r>
  <r>
    <x v="973"/>
    <x v="0"/>
    <s v="Ling"/>
    <x v="1"/>
    <x v="0"/>
    <x v="218"/>
    <x v="168"/>
    <x v="0"/>
    <x v="0"/>
    <m/>
    <x v="23"/>
    <x v="183"/>
    <x v="0"/>
    <s v=""/>
    <n v="140"/>
    <n v="0"/>
    <n v="0"/>
    <n v="180"/>
    <x v="56"/>
    <x v="56"/>
    <x v="3"/>
    <x v="4"/>
    <n v="-44393"/>
    <x v="73"/>
  </r>
  <r>
    <x v="974"/>
    <x v="3"/>
    <s v="Cartier"/>
    <x v="0"/>
    <x v="0"/>
    <x v="219"/>
    <x v="218"/>
    <x v="1"/>
    <x v="0"/>
    <m/>
    <x v="2"/>
    <x v="16"/>
    <x v="2"/>
    <n v="9"/>
    <n v="80"/>
    <n v="60"/>
    <n v="60"/>
    <n v="48"/>
    <x v="842"/>
    <x v="774"/>
    <x v="4"/>
    <x v="5"/>
    <n v="9"/>
    <x v="13"/>
  </r>
  <r>
    <x v="975"/>
    <x v="2"/>
    <s v="Burton"/>
    <x v="1"/>
    <x v="0"/>
    <x v="219"/>
    <x v="168"/>
    <x v="0"/>
    <x v="1"/>
    <s v="Yes"/>
    <x v="23"/>
    <x v="741"/>
    <x v="3"/>
    <s v=""/>
    <n v="140"/>
    <n v="0"/>
    <n v="0"/>
    <n v="0"/>
    <x v="843"/>
    <x v="303"/>
    <x v="4"/>
    <x v="4"/>
    <n v="-44394"/>
    <x v="73"/>
  </r>
  <r>
    <x v="976"/>
    <x v="5"/>
    <s v="Burton"/>
    <x v="0"/>
    <x v="0"/>
    <x v="220"/>
    <x v="209"/>
    <x v="1"/>
    <x v="0"/>
    <m/>
    <x v="0"/>
    <x v="742"/>
    <x v="2"/>
    <n v="0"/>
    <n v="80"/>
    <n v="40"/>
    <n v="40"/>
    <n v="161.79509999999999"/>
    <x v="844"/>
    <x v="775"/>
    <x v="5"/>
    <x v="5"/>
    <n v="0"/>
    <x v="73"/>
  </r>
  <r>
    <x v="977"/>
    <x v="0"/>
    <s v="Ling"/>
    <x v="0"/>
    <x v="0"/>
    <x v="220"/>
    <x v="168"/>
    <x v="0"/>
    <x v="0"/>
    <m/>
    <x v="23"/>
    <x v="743"/>
    <x v="2"/>
    <s v=""/>
    <n v="140"/>
    <n v="0"/>
    <n v="0"/>
    <n v="61.237400000000001"/>
    <x v="845"/>
    <x v="776"/>
    <x v="5"/>
    <x v="4"/>
    <n v="-44396"/>
    <x v="73"/>
  </r>
  <r>
    <x v="978"/>
    <x v="4"/>
    <s v="Khan"/>
    <x v="1"/>
    <x v="0"/>
    <x v="220"/>
    <x v="168"/>
    <x v="0"/>
    <x v="0"/>
    <m/>
    <x v="23"/>
    <x v="744"/>
    <x v="2"/>
    <s v=""/>
    <n v="140"/>
    <n v="0"/>
    <n v="0"/>
    <n v="440.03"/>
    <x v="846"/>
    <x v="777"/>
    <x v="5"/>
    <x v="4"/>
    <n v="-44396"/>
    <x v="73"/>
  </r>
  <r>
    <x v="979"/>
    <x v="4"/>
    <s v="Khan"/>
    <x v="3"/>
    <x v="0"/>
    <x v="220"/>
    <x v="168"/>
    <x v="0"/>
    <x v="0"/>
    <m/>
    <x v="23"/>
    <x v="745"/>
    <x v="0"/>
    <s v=""/>
    <n v="140"/>
    <n v="0"/>
    <n v="0"/>
    <n v="351"/>
    <x v="847"/>
    <x v="778"/>
    <x v="5"/>
    <x v="4"/>
    <n v="-44396"/>
    <x v="73"/>
  </r>
  <r>
    <x v="980"/>
    <x v="2"/>
    <s v="Khan"/>
    <x v="1"/>
    <x v="0"/>
    <x v="220"/>
    <x v="168"/>
    <x v="0"/>
    <x v="0"/>
    <m/>
    <x v="23"/>
    <x v="746"/>
    <x v="2"/>
    <s v=""/>
    <n v="140"/>
    <n v="0"/>
    <n v="0"/>
    <n v="519.01"/>
    <x v="848"/>
    <x v="779"/>
    <x v="5"/>
    <x v="4"/>
    <n v="-44396"/>
    <x v="73"/>
  </r>
  <r>
    <x v="981"/>
    <x v="5"/>
    <s v="Burton"/>
    <x v="0"/>
    <x v="0"/>
    <x v="220"/>
    <x v="168"/>
    <x v="0"/>
    <x v="0"/>
    <m/>
    <x v="23"/>
    <x v="747"/>
    <x v="2"/>
    <s v=""/>
    <n v="140"/>
    <n v="0"/>
    <n v="0"/>
    <n v="138.08170000000001"/>
    <x v="849"/>
    <x v="780"/>
    <x v="5"/>
    <x v="4"/>
    <n v="-44396"/>
    <x v="73"/>
  </r>
  <r>
    <x v="982"/>
    <x v="0"/>
    <s v="Ling"/>
    <x v="1"/>
    <x v="0"/>
    <x v="220"/>
    <x v="168"/>
    <x v="0"/>
    <x v="0"/>
    <m/>
    <x v="23"/>
    <x v="748"/>
    <x v="0"/>
    <s v=""/>
    <n v="140"/>
    <n v="0"/>
    <n v="0"/>
    <n v="1073.46"/>
    <x v="850"/>
    <x v="781"/>
    <x v="5"/>
    <x v="4"/>
    <n v="-44396"/>
    <x v="73"/>
  </r>
  <r>
    <x v="983"/>
    <x v="0"/>
    <s v="Ling"/>
    <x v="1"/>
    <x v="0"/>
    <x v="220"/>
    <x v="168"/>
    <x v="0"/>
    <x v="0"/>
    <m/>
    <x v="23"/>
    <x v="749"/>
    <x v="0"/>
    <s v=""/>
    <n v="140"/>
    <n v="0"/>
    <n v="0"/>
    <n v="48.489800000000002"/>
    <x v="851"/>
    <x v="782"/>
    <x v="5"/>
    <x v="4"/>
    <n v="-44396"/>
    <x v="73"/>
  </r>
  <r>
    <x v="984"/>
    <x v="4"/>
    <s v="Khan"/>
    <x v="1"/>
    <x v="0"/>
    <x v="220"/>
    <x v="168"/>
    <x v="1"/>
    <x v="0"/>
    <m/>
    <x v="23"/>
    <x v="4"/>
    <x v="0"/>
    <s v=""/>
    <n v="80"/>
    <n v="0"/>
    <n v="0"/>
    <n v="45.237400000000001"/>
    <x v="852"/>
    <x v="783"/>
    <x v="5"/>
    <x v="4"/>
    <n v="-44396"/>
    <x v="73"/>
  </r>
  <r>
    <x v="985"/>
    <x v="0"/>
    <s v="Ling"/>
    <x v="0"/>
    <x v="0"/>
    <x v="220"/>
    <x v="168"/>
    <x v="1"/>
    <x v="0"/>
    <m/>
    <x v="23"/>
    <x v="750"/>
    <x v="2"/>
    <s v=""/>
    <n v="80"/>
    <n v="0"/>
    <n v="0"/>
    <n v="288.42"/>
    <x v="853"/>
    <x v="784"/>
    <x v="5"/>
    <x v="4"/>
    <n v="-44396"/>
    <x v="73"/>
  </r>
  <r>
    <x v="986"/>
    <x v="2"/>
    <s v="Burton"/>
    <x v="1"/>
    <x v="0"/>
    <x v="221"/>
    <x v="168"/>
    <x v="1"/>
    <x v="0"/>
    <m/>
    <x v="23"/>
    <x v="704"/>
    <x v="0"/>
    <s v=""/>
    <n v="80"/>
    <n v="0"/>
    <n v="0"/>
    <n v="38.496899999999997"/>
    <x v="854"/>
    <x v="785"/>
    <x v="0"/>
    <x v="4"/>
    <n v="-44397"/>
    <x v="73"/>
  </r>
  <r>
    <x v="987"/>
    <x v="1"/>
    <s v="Burton"/>
    <x v="2"/>
    <x v="0"/>
    <x v="221"/>
    <x v="168"/>
    <x v="1"/>
    <x v="0"/>
    <m/>
    <x v="23"/>
    <x v="121"/>
    <x v="0"/>
    <s v=""/>
    <n v="80"/>
    <n v="0"/>
    <n v="0"/>
    <n v="107.99550000000001"/>
    <x v="855"/>
    <x v="786"/>
    <x v="0"/>
    <x v="4"/>
    <n v="-44397"/>
    <x v="73"/>
  </r>
  <r>
    <x v="988"/>
    <x v="0"/>
    <s v="Ling"/>
    <x v="0"/>
    <x v="0"/>
    <x v="221"/>
    <x v="168"/>
    <x v="0"/>
    <x v="0"/>
    <m/>
    <x v="23"/>
    <x v="751"/>
    <x v="0"/>
    <s v=""/>
    <n v="140"/>
    <n v="0"/>
    <n v="0"/>
    <n v="142.85319999999999"/>
    <x v="856"/>
    <x v="787"/>
    <x v="0"/>
    <x v="4"/>
    <n v="-44397"/>
    <x v="73"/>
  </r>
  <r>
    <x v="989"/>
    <x v="2"/>
    <s v="Cartier"/>
    <x v="0"/>
    <x v="0"/>
    <x v="222"/>
    <x v="168"/>
    <x v="1"/>
    <x v="0"/>
    <m/>
    <x v="23"/>
    <x v="752"/>
    <x v="0"/>
    <s v=""/>
    <n v="80"/>
    <n v="0"/>
    <n v="0"/>
    <n v="85.942099999999996"/>
    <x v="857"/>
    <x v="788"/>
    <x v="1"/>
    <x v="4"/>
    <n v="-44398"/>
    <x v="73"/>
  </r>
  <r>
    <x v="990"/>
    <x v="0"/>
    <s v="Ling"/>
    <x v="1"/>
    <x v="0"/>
    <x v="222"/>
    <x v="168"/>
    <x v="0"/>
    <x v="0"/>
    <m/>
    <x v="23"/>
    <x v="29"/>
    <x v="0"/>
    <s v=""/>
    <n v="140"/>
    <n v="0"/>
    <n v="0"/>
    <n v="21.33"/>
    <x v="809"/>
    <x v="742"/>
    <x v="1"/>
    <x v="4"/>
    <n v="-44398"/>
    <x v="73"/>
  </r>
  <r>
    <x v="991"/>
    <x v="3"/>
    <s v="Cartier"/>
    <x v="1"/>
    <x v="0"/>
    <x v="222"/>
    <x v="168"/>
    <x v="0"/>
    <x v="0"/>
    <m/>
    <x v="23"/>
    <x v="753"/>
    <x v="2"/>
    <s v=""/>
    <n v="140"/>
    <n v="0"/>
    <n v="0"/>
    <n v="602.66"/>
    <x v="858"/>
    <x v="789"/>
    <x v="1"/>
    <x v="4"/>
    <n v="-44398"/>
    <x v="73"/>
  </r>
  <r>
    <x v="992"/>
    <x v="3"/>
    <s v="Cartier"/>
    <x v="0"/>
    <x v="1"/>
    <x v="223"/>
    <x v="168"/>
    <x v="0"/>
    <x v="0"/>
    <m/>
    <x v="23"/>
    <x v="754"/>
    <x v="2"/>
    <s v=""/>
    <n v="140"/>
    <n v="0"/>
    <n v="0"/>
    <n v="66.8857"/>
    <x v="859"/>
    <x v="790"/>
    <x v="2"/>
    <x v="4"/>
    <n v="-44399"/>
    <x v="73"/>
  </r>
  <r>
    <x v="993"/>
    <x v="3"/>
    <s v="Khan"/>
    <x v="3"/>
    <x v="0"/>
    <x v="223"/>
    <x v="168"/>
    <x v="1"/>
    <x v="0"/>
    <m/>
    <x v="23"/>
    <x v="755"/>
    <x v="0"/>
    <s v=""/>
    <n v="80"/>
    <n v="0"/>
    <n v="0"/>
    <n v="472.54539999999997"/>
    <x v="860"/>
    <x v="791"/>
    <x v="2"/>
    <x v="4"/>
    <n v="-44399"/>
    <x v="73"/>
  </r>
  <r>
    <x v="994"/>
    <x v="5"/>
    <s v="Cartier"/>
    <x v="0"/>
    <x v="0"/>
    <x v="223"/>
    <x v="168"/>
    <x v="1"/>
    <x v="0"/>
    <m/>
    <x v="23"/>
    <x v="756"/>
    <x v="2"/>
    <s v=""/>
    <n v="80"/>
    <n v="0"/>
    <n v="0"/>
    <n v="147.69890000000001"/>
    <x v="861"/>
    <x v="792"/>
    <x v="2"/>
    <x v="4"/>
    <n v="-44399"/>
    <x v="73"/>
  </r>
  <r>
    <x v="995"/>
    <x v="5"/>
    <s v="Burton"/>
    <x v="0"/>
    <x v="0"/>
    <x v="223"/>
    <x v="168"/>
    <x v="0"/>
    <x v="0"/>
    <m/>
    <x v="23"/>
    <x v="757"/>
    <x v="2"/>
    <s v=""/>
    <n v="140"/>
    <n v="0"/>
    <n v="0"/>
    <n v="237.21"/>
    <x v="862"/>
    <x v="793"/>
    <x v="2"/>
    <x v="4"/>
    <n v="-44399"/>
    <x v="73"/>
  </r>
  <r>
    <x v="996"/>
    <x v="3"/>
    <s v="Cartier"/>
    <x v="3"/>
    <x v="0"/>
    <x v="223"/>
    <x v="168"/>
    <x v="1"/>
    <x v="0"/>
    <m/>
    <x v="23"/>
    <x v="758"/>
    <x v="2"/>
    <s v=""/>
    <n v="80"/>
    <n v="0"/>
    <n v="0"/>
    <n v="128.8115"/>
    <x v="863"/>
    <x v="794"/>
    <x v="2"/>
    <x v="4"/>
    <n v="-44399"/>
    <x v="73"/>
  </r>
  <r>
    <x v="997"/>
    <x v="2"/>
    <s v="Cartier"/>
    <x v="0"/>
    <x v="0"/>
    <x v="224"/>
    <x v="168"/>
    <x v="1"/>
    <x v="0"/>
    <m/>
    <x v="23"/>
    <x v="759"/>
    <x v="2"/>
    <s v=""/>
    <n v="80"/>
    <n v="0"/>
    <n v="0"/>
    <n v="84.886200000000002"/>
    <x v="864"/>
    <x v="795"/>
    <x v="3"/>
    <x v="4"/>
    <n v="-44400"/>
    <x v="73"/>
  </r>
  <r>
    <x v="998"/>
    <x v="8"/>
    <s v="Ling"/>
    <x v="2"/>
    <x v="0"/>
    <x v="225"/>
    <x v="168"/>
    <x v="1"/>
    <x v="0"/>
    <m/>
    <x v="23"/>
    <x v="760"/>
    <x v="0"/>
    <s v=""/>
    <n v="80"/>
    <n v="0"/>
    <n v="0"/>
    <n v="122.31950000000001"/>
    <x v="865"/>
    <x v="796"/>
    <x v="4"/>
    <x v="4"/>
    <n v="-44401"/>
    <x v="73"/>
  </r>
  <r>
    <x v="999"/>
    <x v="8"/>
    <s v="Ling"/>
    <x v="0"/>
    <x v="0"/>
    <x v="226"/>
    <x v="168"/>
    <x v="0"/>
    <x v="0"/>
    <m/>
    <x v="23"/>
    <x v="761"/>
    <x v="2"/>
    <s v=""/>
    <n v="140"/>
    <n v="0"/>
    <n v="0"/>
    <n v="210.4494"/>
    <x v="866"/>
    <x v="797"/>
    <x v="2"/>
    <x v="4"/>
    <n v="-44406"/>
    <x v="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BECF6B-EE65-4A66-BAD4-6F18F4B22473}"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rowHeaderCaption="no of techs" colHeaderCaption="Payment type">
  <location ref="A4:B9" firstHeaderRow="1" firstDataRow="1" firstDataCol="1"/>
  <pivotFields count="27">
    <pivotField dataField="1" compact="0"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items count="10">
        <item x="2"/>
        <item x="8"/>
        <item x="0"/>
        <item x="7"/>
        <item x="3"/>
        <item x="1"/>
        <item x="5"/>
        <item x="6"/>
        <item x="4"/>
        <item t="default"/>
      </items>
    </pivotField>
    <pivotField compact="0" outline="0" subtotalTop="0" showAll="0"/>
    <pivotField name="Service Type" axis="axisRow" compact="0" outline="0" subtotalTop="0" showAll="0" sortType="ascending">
      <items count="6">
        <item x="0"/>
        <item x="2"/>
        <item x="4"/>
        <item x="3"/>
        <item x="1"/>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compact="0" numFmtId="14" outline="0" subtotalTop="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ubtotalTop="0" showAll="0"/>
    <pivotField compact="0" outline="0" subtotalTop="0" showAll="0">
      <items count="4">
        <item x="1"/>
        <item x="0"/>
        <item x="2"/>
        <item t="default"/>
      </items>
    </pivotField>
    <pivotField compact="0" outline="0" subtotalTop="0" showAll="0">
      <items count="3">
        <item x="1"/>
        <item x="0"/>
        <item t="default"/>
      </items>
    </pivotField>
    <pivotField compact="0" outline="0" subtotalTop="0" showAll="0"/>
    <pivotField compact="0" outline="0" subtotalTop="0" showAll="0">
      <items count="9">
        <item x="0"/>
        <item x="1"/>
        <item x="2"/>
        <item x="3"/>
        <item x="4"/>
        <item x="5"/>
        <item x="6"/>
        <item x="7"/>
        <item t="default"/>
      </items>
    </pivotField>
    <pivotField compact="0" outline="0" subtotalTop="0"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compact="0" outline="0" subtotalTop="0" showAll="0">
      <items count="6">
        <item x="0"/>
        <item x="2"/>
        <item x="4"/>
        <item x="1"/>
        <item x="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compact="0" outline="0" subtotalTop="0"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compact="0" outline="0" subtotalTop="0" showAll="0">
      <items count="7">
        <item x="5"/>
        <item x="0"/>
        <item x="1"/>
        <item x="2"/>
        <item x="3"/>
        <item x="4"/>
        <item t="default"/>
      </items>
    </pivotField>
    <pivotField compact="0" outline="0" subtotalTop="0" showAll="0">
      <items count="7">
        <item x="5"/>
        <item x="0"/>
        <item x="3"/>
        <item x="2"/>
        <item x="1"/>
        <item x="4"/>
        <item t="default"/>
      </items>
    </pivotField>
    <pivotField compact="0" outline="0" subtotalTop="0" showAll="0"/>
    <pivotField compact="0" outline="0" subtotalTop="0"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compact="0" outline="0" subtotalTop="0" showAll="0">
      <items count="5">
        <item sd="0" x="0"/>
        <item sd="0" x="1"/>
        <item sd="0" x="2"/>
        <item sd="0" x="3"/>
        <item t="default"/>
      </items>
    </pivotField>
  </pivotFields>
  <rowFields count="1">
    <field x="3"/>
  </rowFields>
  <rowItems count="5">
    <i>
      <x v="2"/>
    </i>
    <i>
      <x v="3"/>
    </i>
    <i>
      <x v="1"/>
    </i>
    <i>
      <x v="4"/>
    </i>
    <i>
      <x/>
    </i>
  </rowItems>
  <colItems count="1">
    <i/>
  </colItems>
  <dataFields count="1">
    <dataField name="No of Work Orders" fld="0" subtotal="count" baseField="3" baseItem="0"/>
  </dataFields>
  <formats count="1">
    <format dxfId="5">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47E83C-CCBC-43C1-BD80-E366032B1275}"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Districts">
  <location ref="D6:D7" firstHeaderRow="1" firstDataRow="1" firstDataCol="0" rowPageCount="1" colPageCount="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pivotField axis="axisPage"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dataField="1"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pageFields count="1">
    <pageField fld="4" item="1" hier="-1"/>
  </pageFields>
  <dataFields count="1">
    <dataField name="Average of LbrHrs" fld="10"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20011E-D0AD-49F7-8479-A702030B7932}"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rowHeaderCaption="no of techs" colHeaderCaption="Payment type">
  <location ref="AA4:AJ10" firstHeaderRow="1" firstDataRow="2" firstDataCol="1"/>
  <pivotFields count="27">
    <pivotField compact="0"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Col" compact="0" outline="0" subtotalTop="0"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compact="0" outline="0" subtotalTop="0" showAll="0"/>
    <pivotField axis="axisRow" dataField="1" compact="0" outline="0" subtotalTop="0"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compact="0" numFmtId="14" outline="0" subtotalTop="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ubtotalTop="0" showAll="0"/>
    <pivotField compact="0" outline="0" subtotalTop="0" showAll="0">
      <items count="4">
        <item x="1"/>
        <item x="0"/>
        <item x="2"/>
        <item t="default"/>
      </items>
    </pivotField>
    <pivotField compact="0" outline="0" subtotalTop="0" showAll="0"/>
    <pivotField compact="0" outline="0" subtotalTop="0" showAll="0"/>
    <pivotField compact="0" outline="0" subtotalTop="0" showAll="0">
      <items count="9">
        <item x="0"/>
        <item x="1"/>
        <item x="2"/>
        <item x="3"/>
        <item x="4"/>
        <item x="5"/>
        <item x="6"/>
        <item x="7"/>
        <item t="default"/>
      </items>
    </pivotField>
    <pivotField compact="0" outline="0" subtotalTop="0"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compact="0" outline="0" subtotalTop="0" showAll="0">
      <items count="6">
        <item x="0"/>
        <item x="2"/>
        <item x="4"/>
        <item x="1"/>
        <item x="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compact="0" outline="0" subtotalTop="0"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compact="0" outline="0" subtotalTop="0" showAll="0">
      <items count="7">
        <item x="5"/>
        <item x="0"/>
        <item x="1"/>
        <item x="2"/>
        <item x="3"/>
        <item x="4"/>
        <item t="default"/>
      </items>
    </pivotField>
    <pivotField compact="0" outline="0" subtotalTop="0" showAll="0">
      <items count="7">
        <item x="5"/>
        <item x="0"/>
        <item x="3"/>
        <item x="2"/>
        <item x="1"/>
        <item x="4"/>
        <item t="default"/>
      </items>
    </pivotField>
    <pivotField compact="0" outline="0" subtotalTop="0" showAll="0"/>
    <pivotField compact="0" outline="0" subtotalTop="0"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5">
        <item x="0"/>
        <item x="1"/>
        <item x="2"/>
        <item x="3"/>
        <item t="default"/>
      </items>
    </pivotField>
  </pivotFields>
  <rowFields count="1">
    <field x="3"/>
  </rowFields>
  <rowItems count="5">
    <i>
      <x/>
    </i>
    <i>
      <x v="4"/>
    </i>
    <i>
      <x v="1"/>
    </i>
    <i>
      <x v="3"/>
    </i>
    <i>
      <x v="2"/>
    </i>
  </rowItems>
  <colFields count="1">
    <field x="1"/>
  </colFields>
  <colItems count="9">
    <i>
      <x v="4"/>
    </i>
    <i>
      <x v="2"/>
    </i>
    <i>
      <x/>
    </i>
    <i>
      <x v="5"/>
    </i>
    <i>
      <x v="6"/>
    </i>
    <i>
      <x v="8"/>
    </i>
    <i>
      <x v="1"/>
    </i>
    <i>
      <x v="3"/>
    </i>
    <i>
      <x v="7"/>
    </i>
  </colItems>
  <dataFields count="1">
    <dataField name="Count of Service" fld="3" subtotal="count" baseField="0" baseItem="0"/>
  </dataFields>
  <formats count="2">
    <format dxfId="2">
      <pivotArea outline="0" fieldPosition="0">
        <references count="1">
          <reference field="3" count="1" selected="0">
            <x v="0"/>
          </reference>
        </references>
      </pivotArea>
    </format>
    <format dxfId="1">
      <pivotArea dataOnly="0" labelOnly="1" outline="0" fieldPosition="0">
        <references count="1">
          <reference field="3" count="1">
            <x v="0"/>
          </reference>
        </references>
      </pivotArea>
    </format>
  </formats>
  <chartFormats count="36">
    <chartFormat chart="6" format="17"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2" format="92" series="1">
      <pivotArea type="data" outline="0" fieldPosition="0">
        <references count="1">
          <reference field="4294967294" count="1" selected="0">
            <x v="0"/>
          </reference>
        </references>
      </pivotArea>
    </chartFormat>
    <chartFormat chart="6" format="18" series="1">
      <pivotArea type="data" outline="0" fieldPosition="0">
        <references count="2">
          <reference field="4294967294" count="1" selected="0">
            <x v="0"/>
          </reference>
          <reference field="1" count="1" selected="0">
            <x v="1"/>
          </reference>
        </references>
      </pivotArea>
    </chartFormat>
    <chartFormat chart="6" format="19" series="1">
      <pivotArea type="data" outline="0" fieldPosition="0">
        <references count="2">
          <reference field="4294967294" count="1" selected="0">
            <x v="0"/>
          </reference>
          <reference field="1" count="1" selected="0">
            <x v="2"/>
          </reference>
        </references>
      </pivotArea>
    </chartFormat>
    <chartFormat chart="6" format="20" series="1">
      <pivotArea type="data" outline="0" fieldPosition="0">
        <references count="2">
          <reference field="4294967294" count="1" selected="0">
            <x v="0"/>
          </reference>
          <reference field="1" count="1" selected="0">
            <x v="3"/>
          </reference>
        </references>
      </pivotArea>
    </chartFormat>
    <chartFormat chart="6" format="21" series="1">
      <pivotArea type="data" outline="0" fieldPosition="0">
        <references count="2">
          <reference field="4294967294" count="1" selected="0">
            <x v="0"/>
          </reference>
          <reference field="1" count="1" selected="0">
            <x v="4"/>
          </reference>
        </references>
      </pivotArea>
    </chartFormat>
    <chartFormat chart="6" format="22" series="1">
      <pivotArea type="data" outline="0" fieldPosition="0">
        <references count="2">
          <reference field="4294967294" count="1" selected="0">
            <x v="0"/>
          </reference>
          <reference field="1" count="1" selected="0">
            <x v="5"/>
          </reference>
        </references>
      </pivotArea>
    </chartFormat>
    <chartFormat chart="6" format="23" series="1">
      <pivotArea type="data" outline="0" fieldPosition="0">
        <references count="2">
          <reference field="4294967294" count="1" selected="0">
            <x v="0"/>
          </reference>
          <reference field="1" count="1" selected="0">
            <x v="6"/>
          </reference>
        </references>
      </pivotArea>
    </chartFormat>
    <chartFormat chart="6" format="24" series="1">
      <pivotArea type="data" outline="0" fieldPosition="0">
        <references count="2">
          <reference field="4294967294" count="1" selected="0">
            <x v="0"/>
          </reference>
          <reference field="1" count="1" selected="0">
            <x v="7"/>
          </reference>
        </references>
      </pivotArea>
    </chartFormat>
    <chartFormat chart="6" format="25" series="1">
      <pivotArea type="data" outline="0" fieldPosition="0">
        <references count="2">
          <reference field="4294967294" count="1" selected="0">
            <x v="0"/>
          </reference>
          <reference field="1" count="1" selected="0">
            <x v="8"/>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2">
          <reference field="4294967294" count="1" selected="0">
            <x v="0"/>
          </reference>
          <reference field="1" count="1" selected="0">
            <x v="3"/>
          </reference>
        </references>
      </pivotArea>
    </chartFormat>
    <chartFormat chart="4" format="11" series="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2">
          <reference field="4294967294" count="1" selected="0">
            <x v="0"/>
          </reference>
          <reference field="1" count="1" selected="0">
            <x v="5"/>
          </reference>
        </references>
      </pivotArea>
    </chartFormat>
    <chartFormat chart="4" format="13" series="1">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2">
          <reference field="4294967294" count="1" selected="0">
            <x v="0"/>
          </reference>
          <reference field="1" count="1" selected="0">
            <x v="7"/>
          </reference>
        </references>
      </pivotArea>
    </chartFormat>
    <chartFormat chart="4" format="15" series="1">
      <pivotArea type="data" outline="0" fieldPosition="0">
        <references count="2">
          <reference field="4294967294" count="1" selected="0">
            <x v="0"/>
          </reference>
          <reference field="1" count="1" selected="0">
            <x v="8"/>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2" format="93" series="1">
      <pivotArea type="data" outline="0" fieldPosition="0">
        <references count="2">
          <reference field="4294967294" count="1" selected="0">
            <x v="0"/>
          </reference>
          <reference field="1" count="1" selected="0">
            <x v="1"/>
          </reference>
        </references>
      </pivotArea>
    </chartFormat>
    <chartFormat chart="2" format="94" series="1">
      <pivotArea type="data" outline="0" fieldPosition="0">
        <references count="2">
          <reference field="4294967294" count="1" selected="0">
            <x v="0"/>
          </reference>
          <reference field="1" count="1" selected="0">
            <x v="2"/>
          </reference>
        </references>
      </pivotArea>
    </chartFormat>
    <chartFormat chart="2" format="95" series="1">
      <pivotArea type="data" outline="0" fieldPosition="0">
        <references count="2">
          <reference field="4294967294" count="1" selected="0">
            <x v="0"/>
          </reference>
          <reference field="1" count="1" selected="0">
            <x v="3"/>
          </reference>
        </references>
      </pivotArea>
    </chartFormat>
    <chartFormat chart="2" format="96" series="1">
      <pivotArea type="data" outline="0" fieldPosition="0">
        <references count="2">
          <reference field="4294967294" count="1" selected="0">
            <x v="0"/>
          </reference>
          <reference field="1" count="1" selected="0">
            <x v="4"/>
          </reference>
        </references>
      </pivotArea>
    </chartFormat>
    <chartFormat chart="2" format="97" series="1">
      <pivotArea type="data" outline="0" fieldPosition="0">
        <references count="2">
          <reference field="4294967294" count="1" selected="0">
            <x v="0"/>
          </reference>
          <reference field="1" count="1" selected="0">
            <x v="5"/>
          </reference>
        </references>
      </pivotArea>
    </chartFormat>
    <chartFormat chart="2" format="98" series="1">
      <pivotArea type="data" outline="0" fieldPosition="0">
        <references count="2">
          <reference field="4294967294" count="1" selected="0">
            <x v="0"/>
          </reference>
          <reference field="1" count="1" selected="0">
            <x v="6"/>
          </reference>
        </references>
      </pivotArea>
    </chartFormat>
    <chartFormat chart="2" format="99" series="1">
      <pivotArea type="data" outline="0" fieldPosition="0">
        <references count="2">
          <reference field="4294967294" count="1" selected="0">
            <x v="0"/>
          </reference>
          <reference field="1" count="1" selected="0">
            <x v="7"/>
          </reference>
        </references>
      </pivotArea>
    </chartFormat>
    <chartFormat chart="2" format="100"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665C42-92D6-400B-91C1-F465AFCD456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rowHeaderCaption="Districts">
  <location ref="A4:B13" firstHeaderRow="1" firstDataRow="1" firstDataCol="1" rowPageCount="1" colPageCount="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9">
    <i>
      <x v="4"/>
    </i>
    <i>
      <x/>
    </i>
    <i>
      <x v="6"/>
    </i>
    <i>
      <x v="2"/>
    </i>
    <i>
      <x v="8"/>
    </i>
    <i>
      <x v="1"/>
    </i>
    <i>
      <x v="5"/>
    </i>
    <i>
      <x v="7"/>
    </i>
    <i>
      <x v="3"/>
    </i>
  </rowItems>
  <colItems count="1">
    <i/>
  </colItems>
  <pageFields count="1">
    <pageField fld="4" item="0" hier="-1"/>
  </pageFields>
  <dataFields count="1">
    <dataField name="Count of WO" fld="0" subtotal="count" baseField="1" baseItem="0"/>
  </dataFields>
  <formats count="2">
    <format dxfId="4">
      <pivotArea collapsedLevelsAreSubtotals="1" fieldPosition="0">
        <references count="1">
          <reference field="1" count="1">
            <x v="4"/>
          </reference>
        </references>
      </pivotArea>
    </format>
    <format dxfId="3">
      <pivotArea dataOnly="0" labelOnly="1"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1A0889-B063-49B3-89C7-BA1E31B1817C}"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rowHeaderCaption="no of techs" colHeaderCaption="Payment type">
  <location ref="X3:Y6" firstHeaderRow="1" firstDataRow="1" firstDataCol="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0"/>
        <item x="1"/>
        <item x="2"/>
        <item x="3"/>
        <item x="4"/>
        <item x="5"/>
        <item x="6"/>
        <item x="7"/>
        <item t="default"/>
      </items>
    </pivotField>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pivotField showAll="0"/>
    <pivotField showAll="0"/>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showAll="0">
      <items count="7">
        <item x="5"/>
        <item x="0"/>
        <item x="1"/>
        <item x="2"/>
        <item x="3"/>
        <item x="4"/>
        <item t="default"/>
      </items>
    </pivotField>
    <pivotField showAll="0">
      <items count="7">
        <item x="5"/>
        <item x="0"/>
        <item x="3"/>
        <item x="2"/>
        <item x="1"/>
        <item x="4"/>
        <item t="default"/>
      </items>
    </pivotField>
    <pivotField showAll="0"/>
    <pivotField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v="2"/>
    </i>
    <i>
      <x v="1"/>
    </i>
    <i>
      <x/>
    </i>
  </rowItems>
  <colItems count="1">
    <i/>
  </colItems>
  <dataFields count="1">
    <dataField name="Average of PartsCost" fld="11" subtotal="average" baseField="7" baseItem="0"/>
  </dataFields>
  <chartFormats count="5">
    <chartFormat chart="6" format="1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2" format="91" series="1">
      <pivotArea type="data" outline="0" fieldPosition="0">
        <references count="1">
          <reference field="4294967294" count="1" selected="0">
            <x v="0"/>
          </reference>
        </references>
      </pivotArea>
    </chartFormat>
    <chartFormat chart="0" format="8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C5AA2-DE7D-4E87-9BEC-494F727DB354}" name="PivotTable1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Months">
  <location ref="A3:B14" firstHeaderRow="1" firstDataRow="1" firstDataCol="1"/>
  <pivotFields count="27">
    <pivotField showAll="0"/>
    <pivotField showAll="0"/>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items count="4">
        <item x="1"/>
        <item x="0"/>
        <item x="2"/>
        <item t="default"/>
      </items>
    </pivotField>
    <pivotField showAll="0"/>
    <pivotField showAll="0"/>
    <pivotField showAll="0">
      <items count="9">
        <item x="0"/>
        <item x="1"/>
        <item x="2"/>
        <item x="3"/>
        <item x="4"/>
        <item x="5"/>
        <item x="6"/>
        <item x="7"/>
        <item t="default"/>
      </items>
    </pivotField>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4"/>
  </rowFields>
  <rowItems count="11">
    <i>
      <x v="1"/>
    </i>
    <i>
      <x v="2"/>
    </i>
    <i>
      <x v="3"/>
    </i>
    <i>
      <x v="4"/>
    </i>
    <i>
      <x v="5"/>
    </i>
    <i>
      <x v="6"/>
    </i>
    <i>
      <x v="7"/>
    </i>
    <i>
      <x v="9"/>
    </i>
    <i>
      <x v="10"/>
    </i>
    <i>
      <x v="11"/>
    </i>
    <i>
      <x v="12"/>
    </i>
  </rowItems>
  <colItems count="1">
    <i/>
  </colItems>
  <dataFields count="1">
    <dataField name="Average of Leadtime" fld="23" subtotal="average" baseField="24"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A35EF2-469E-42D2-A65E-AD53B4480202}" name="PivotTable1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rowHeaderCaption="Labour Hours">
  <location ref="A3:B10" firstHeaderRow="1" firstDataRow="1" firstDataCol="1"/>
  <pivotFields count="27">
    <pivotField compact="0" outline="0" showAll="0"/>
    <pivotField compact="0" outline="0" showAll="0"/>
    <pivotField compact="0" outline="0" showAll="0"/>
    <pivotField compact="0" outline="0" showAll="0">
      <items count="6">
        <item x="0"/>
        <item x="2"/>
        <item x="4"/>
        <item x="3"/>
        <item x="1"/>
        <item t="default"/>
      </items>
    </pivotField>
    <pivotField compact="0" outline="0" showAll="0"/>
    <pivotField compact="0" numFmtId="14" outline="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howAll="0"/>
    <pivotField compact="0" outline="0" showAll="0">
      <items count="4">
        <item x="1"/>
        <item x="0"/>
        <item x="2"/>
        <item t="default"/>
      </items>
    </pivotField>
    <pivotField compact="0" outline="0" showAll="0"/>
    <pivotField compact="0" outline="0" showAll="0"/>
    <pivotField axis="axisRow" compact="0" outline="0" showAll="0">
      <items count="9">
        <item x="0"/>
        <item x="1"/>
        <item x="2"/>
        <item x="3"/>
        <item x="4"/>
        <item x="5"/>
        <item x="6"/>
        <item x="7"/>
        <item t="default"/>
      </items>
    </pivotField>
    <pivotField dataField="1" compact="0" outline="0"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compact="0" outline="0" showAll="0">
      <items count="6">
        <item x="0"/>
        <item x="2"/>
        <item x="4"/>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items count="4">
        <item x="0"/>
        <item x="1"/>
        <item x="2"/>
        <item x="3"/>
      </items>
    </pivotField>
  </pivotFields>
  <rowFields count="1">
    <field x="10"/>
  </rowFields>
  <rowItems count="7">
    <i>
      <x/>
    </i>
    <i>
      <x v="1"/>
    </i>
    <i>
      <x v="2"/>
    </i>
    <i>
      <x v="3"/>
    </i>
    <i>
      <x v="4"/>
    </i>
    <i>
      <x v="5"/>
    </i>
    <i>
      <x v="6"/>
    </i>
  </rowItems>
  <colItems count="1">
    <i/>
  </colItems>
  <dataFields count="1">
    <dataField name="Average of PartsCost" fld="11" subtotal="average" baseField="10" baseItem="2"/>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FD2354-1442-4117-AC22-2DEBA6C9DD57}"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27">
    <pivotField dataField="1" showAll="0"/>
    <pivotField showAll="0"/>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items count="4">
        <item x="1"/>
        <item x="0"/>
        <item x="2"/>
        <item t="default"/>
      </items>
    </pivotField>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Fields count="1">
    <field x="-2"/>
  </colFields>
  <colItems count="2">
    <i>
      <x/>
    </i>
    <i i="1">
      <x v="1"/>
    </i>
  </colItems>
  <dataFields count="2">
    <dataField name="Sum of TotalCost" fld="18" baseField="0" baseItem="0"/>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A74E0A-F5FE-4F09-8668-2254EB80DFD8}" name="PivotTable1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Payment Types">
  <location ref="A3:B8" firstHeaderRow="1" firstDataRow="1" firstDataCol="1"/>
  <pivotFields count="27">
    <pivotField dataField="1" showAll="0"/>
    <pivotField showAll="0"/>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items count="4">
        <item x="1"/>
        <item x="0"/>
        <item x="2"/>
        <item t="default"/>
      </items>
    </pivotField>
    <pivotField showAll="0"/>
    <pivotField showAll="0"/>
    <pivotField showAll="0">
      <items count="9">
        <item x="0"/>
        <item x="1"/>
        <item x="2"/>
        <item x="3"/>
        <item x="4"/>
        <item x="5"/>
        <item x="6"/>
        <item x="7"/>
        <item t="default"/>
      </items>
    </pivotField>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2"/>
  </rowFields>
  <rowItems count="5">
    <i>
      <x/>
    </i>
    <i>
      <x v="1"/>
    </i>
    <i>
      <x v="2"/>
    </i>
    <i>
      <x v="3"/>
    </i>
    <i>
      <x v="4"/>
    </i>
  </rowItems>
  <colItems count="1">
    <i/>
  </colItems>
  <dataFields count="1">
    <dataField name="No of WO" fld="0" subtotal="count" baseField="12"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2"/>
          </reference>
        </references>
      </pivotArea>
    </chartFormat>
    <chartFormat chart="2" format="11">
      <pivotArea type="data" outline="0" fieldPosition="0">
        <references count="2">
          <reference field="4294967294" count="1" selected="0">
            <x v="0"/>
          </reference>
          <reference field="12" count="1" selected="0">
            <x v="3"/>
          </reference>
        </references>
      </pivotArea>
    </chartFormat>
    <chartFormat chart="2" format="12">
      <pivotArea type="data" outline="0" fieldPosition="0">
        <references count="2">
          <reference field="4294967294" count="1" selected="0">
            <x v="0"/>
          </reference>
          <reference field="12" count="1" selected="0">
            <x v="4"/>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EC1540-83DD-43EB-86D0-D8BB3F4B85DB}"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Districts" colHeaderCaption="Payment type">
  <location ref="P4:U11" firstHeaderRow="1" firstDataRow="2" firstDataCol="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items count="9">
        <item x="0"/>
        <item x="1"/>
        <item x="2"/>
        <item x="3"/>
        <item x="4"/>
        <item x="5"/>
        <item x="6"/>
        <item x="7"/>
        <item t="default"/>
      </items>
    </pivotField>
    <pivotField showAll="0"/>
    <pivotField axis="axisCol" showAll="0" sortType="a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0"/>
  </rowFields>
  <rowItems count="6">
    <i>
      <x v="4"/>
    </i>
    <i>
      <x v="5"/>
    </i>
    <i>
      <x v="1"/>
    </i>
    <i>
      <x v="3"/>
    </i>
    <i>
      <x v="2"/>
    </i>
    <i>
      <x/>
    </i>
  </rowItems>
  <colFields count="1">
    <field x="12"/>
  </colFields>
  <colItems count="5">
    <i>
      <x v="2"/>
    </i>
    <i>
      <x v="4"/>
    </i>
    <i>
      <x v="3"/>
    </i>
    <i>
      <x v="1"/>
    </i>
    <i>
      <x/>
    </i>
  </colItems>
  <dataFields count="1">
    <dataField name="Count of WO" fld="0" subtotal="count" baseField="0" baseItem="0"/>
  </dataFields>
  <chartFormats count="3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4"/>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3"/>
          </reference>
        </references>
      </pivotArea>
    </chartFormat>
    <chartFormat chart="2" format="13" series="1">
      <pivotArea type="data" outline="0" fieldPosition="0">
        <references count="2">
          <reference field="4294967294" count="1" selected="0">
            <x v="0"/>
          </reference>
          <reference field="12" count="1" selected="0">
            <x v="4"/>
          </reference>
        </references>
      </pivotArea>
    </chartFormat>
    <chartFormat chart="2" format="14" series="1">
      <pivotArea type="data" outline="0" fieldPosition="0">
        <references count="2">
          <reference field="4294967294" count="1" selected="0">
            <x v="0"/>
          </reference>
          <reference field="12" count="1" selected="0">
            <x v="2"/>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56" series="1">
      <pivotArea type="data" outline="0" fieldPosition="0">
        <references count="2">
          <reference field="4294967294" count="1" selected="0">
            <x v="0"/>
          </reference>
          <reference field="20" count="1" selected="0">
            <x v="1"/>
          </reference>
        </references>
      </pivotArea>
    </chartFormat>
    <chartFormat chart="2" format="57" series="1">
      <pivotArea type="data" outline="0" fieldPosition="0">
        <references count="2">
          <reference field="4294967294" count="1" selected="0">
            <x v="0"/>
          </reference>
          <reference field="20" count="1" selected="0">
            <x v="2"/>
          </reference>
        </references>
      </pivotArea>
    </chartFormat>
    <chartFormat chart="2" format="58" series="1">
      <pivotArea type="data" outline="0" fieldPosition="0">
        <references count="2">
          <reference field="4294967294" count="1" selected="0">
            <x v="0"/>
          </reference>
          <reference field="20" count="1" selected="0">
            <x v="3"/>
          </reference>
        </references>
      </pivotArea>
    </chartFormat>
    <chartFormat chart="2" format="59" series="1">
      <pivotArea type="data" outline="0" fieldPosition="0">
        <references count="2">
          <reference field="4294967294" count="1" selected="0">
            <x v="0"/>
          </reference>
          <reference field="20" count="1" selected="0">
            <x v="4"/>
          </reference>
        </references>
      </pivotArea>
    </chartFormat>
    <chartFormat chart="2" format="60" series="1">
      <pivotArea type="data" outline="0" fieldPosition="0">
        <references count="2">
          <reference field="4294967294" count="1" selected="0">
            <x v="0"/>
          </reference>
          <reference field="20" count="1" selected="0">
            <x v="5"/>
          </reference>
        </references>
      </pivotArea>
    </chartFormat>
    <chartFormat chart="0" format="45" series="1">
      <pivotArea type="data" outline="0" fieldPosition="0">
        <references count="2">
          <reference field="4294967294" count="1" selected="0">
            <x v="0"/>
          </reference>
          <reference field="20" count="1" selected="0">
            <x v="1"/>
          </reference>
        </references>
      </pivotArea>
    </chartFormat>
    <chartFormat chart="0" format="46" series="1">
      <pivotArea type="data" outline="0" fieldPosition="0">
        <references count="2">
          <reference field="4294967294" count="1" selected="0">
            <x v="0"/>
          </reference>
          <reference field="20" count="1" selected="0">
            <x v="2"/>
          </reference>
        </references>
      </pivotArea>
    </chartFormat>
    <chartFormat chart="0" format="47" series="1">
      <pivotArea type="data" outline="0" fieldPosition="0">
        <references count="2">
          <reference field="4294967294" count="1" selected="0">
            <x v="0"/>
          </reference>
          <reference field="20" count="1" selected="0">
            <x v="3"/>
          </reference>
        </references>
      </pivotArea>
    </chartFormat>
    <chartFormat chart="0" format="48" series="1">
      <pivotArea type="data" outline="0" fieldPosition="0">
        <references count="2">
          <reference field="4294967294" count="1" selected="0">
            <x v="0"/>
          </reference>
          <reference field="20" count="1" selected="0">
            <x v="4"/>
          </reference>
        </references>
      </pivotArea>
    </chartFormat>
    <chartFormat chart="0" format="49" series="1">
      <pivotArea type="data" outline="0" fieldPosition="0">
        <references count="2">
          <reference field="4294967294" count="1" selected="0">
            <x v="0"/>
          </reference>
          <reference field="20" count="1" selected="0">
            <x v="5"/>
          </reference>
        </references>
      </pivotArea>
    </chartFormat>
    <chartFormat chart="3" format="0" series="1">
      <pivotArea type="data" outline="0" fieldPosition="0">
        <references count="2">
          <reference field="4294967294" count="1" selected="0">
            <x v="0"/>
          </reference>
          <reference field="20" count="1" selected="0">
            <x v="0"/>
          </reference>
        </references>
      </pivotArea>
    </chartFormat>
    <chartFormat chart="3" format="1" series="1">
      <pivotArea type="data" outline="0" fieldPosition="0">
        <references count="2">
          <reference field="4294967294" count="1" selected="0">
            <x v="0"/>
          </reference>
          <reference field="20" count="1" selected="0">
            <x v="1"/>
          </reference>
        </references>
      </pivotArea>
    </chartFormat>
    <chartFormat chart="3" format="2" series="1">
      <pivotArea type="data" outline="0" fieldPosition="0">
        <references count="2">
          <reference field="4294967294" count="1" selected="0">
            <x v="0"/>
          </reference>
          <reference field="20" count="1" selected="0">
            <x v="2"/>
          </reference>
        </references>
      </pivotArea>
    </chartFormat>
    <chartFormat chart="3" format="3" series="1">
      <pivotArea type="data" outline="0" fieldPosition="0">
        <references count="2">
          <reference field="4294967294" count="1" selected="0">
            <x v="0"/>
          </reference>
          <reference field="20" count="1" selected="0">
            <x v="3"/>
          </reference>
        </references>
      </pivotArea>
    </chartFormat>
    <chartFormat chart="3" format="4" series="1">
      <pivotArea type="data" outline="0" fieldPosition="0">
        <references count="2">
          <reference field="4294967294" count="1" selected="0">
            <x v="0"/>
          </reference>
          <reference field="20" count="1" selected="0">
            <x v="4"/>
          </reference>
        </references>
      </pivotArea>
    </chartFormat>
    <chartFormat chart="3" format="5" series="1">
      <pivotArea type="data" outline="0" fieldPosition="0">
        <references count="2">
          <reference field="4294967294" count="1" selected="0">
            <x v="0"/>
          </reference>
          <reference field="20"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 chart="3" format="9" series="1">
      <pivotArea type="data" outline="0" fieldPosition="0">
        <references count="2">
          <reference field="4294967294" count="1" selected="0">
            <x v="0"/>
          </reference>
          <reference field="12" count="1" selected="0">
            <x v="4"/>
          </reference>
        </references>
      </pivotArea>
    </chartFormat>
    <chartFormat chart="3" format="10" series="1">
      <pivotArea type="data" outline="0" fieldPosition="0">
        <references count="2">
          <reference field="4294967294" count="1" selected="0">
            <x v="0"/>
          </reference>
          <reference field="12" count="1" selected="0">
            <x v="2"/>
          </reference>
        </references>
      </pivotArea>
    </chartFormat>
    <chartFormat chart="3" format="11" series="1">
      <pivotArea type="data" outline="0" fieldPosition="0">
        <references count="2">
          <reference field="4294967294" count="1" selected="0">
            <x v="0"/>
          </reference>
          <reference field="12" count="1" selected="0">
            <x v="0"/>
          </reference>
        </references>
      </pivotArea>
    </chartFormat>
    <chartFormat chart="4" format="0" series="1">
      <pivotArea type="data" outline="0" fieldPosition="0">
        <references count="2">
          <reference field="4294967294" count="1" selected="0">
            <x v="0"/>
          </reference>
          <reference field="12" count="1" selected="0">
            <x v="2"/>
          </reference>
        </references>
      </pivotArea>
    </chartFormat>
    <chartFormat chart="4" format="1" series="1">
      <pivotArea type="data" outline="0" fieldPosition="0">
        <references count="2">
          <reference field="4294967294" count="1" selected="0">
            <x v="0"/>
          </reference>
          <reference field="12" count="1" selected="0">
            <x v="4"/>
          </reference>
        </references>
      </pivotArea>
    </chartFormat>
    <chartFormat chart="4" format="2" series="1">
      <pivotArea type="data" outline="0" fieldPosition="0">
        <references count="2">
          <reference field="4294967294" count="1" selected="0">
            <x v="0"/>
          </reference>
          <reference field="12" count="1" selected="0">
            <x v="3"/>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B5498-C2D3-4268-9247-BC23D3DCE056}"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 rowHeaderCaption="Districts" colHeaderCaption="Payment type">
  <location ref="I3:N9" firstHeaderRow="1" firstDataRow="2" firstDataCol="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items count="9">
        <item x="0"/>
        <item x="1"/>
        <item x="2"/>
        <item x="3"/>
        <item x="4"/>
        <item x="5"/>
        <item x="6"/>
        <item x="7"/>
        <item t="default"/>
      </items>
    </pivotField>
    <pivotField showAll="0"/>
    <pivotField axis="axisCol"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4"/>
    </i>
    <i>
      <x v="1"/>
    </i>
    <i>
      <x v="3"/>
    </i>
    <i>
      <x v="2"/>
    </i>
  </rowItems>
  <colFields count="1">
    <field x="12"/>
  </colFields>
  <colItems count="5">
    <i>
      <x/>
    </i>
    <i>
      <x v="1"/>
    </i>
    <i>
      <x v="3"/>
    </i>
    <i>
      <x v="4"/>
    </i>
    <i>
      <x v="2"/>
    </i>
  </colItems>
  <dataFields count="1">
    <dataField name="Count of WO" fld="0"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4"/>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0449B4-C8EB-452E-AB7F-15292FFCD8D1}" name="PivotTable10"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rowHeaderCaption="no of techs" colHeaderCaption="Payment type">
  <location ref="A19:A20" firstHeaderRow="1" firstDataRow="1" firstDataCol="0" rowPageCount="1" colPageCount="1"/>
  <pivotFields count="27">
    <pivotField compact="0"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items count="10">
        <item x="2"/>
        <item x="8"/>
        <item x="0"/>
        <item x="7"/>
        <item x="3"/>
        <item x="1"/>
        <item x="5"/>
        <item x="6"/>
        <item x="4"/>
        <item t="default"/>
      </items>
    </pivotField>
    <pivotField compact="0" outline="0" subtotalTop="0" showAll="0"/>
    <pivotField compact="0" outline="0" subtotalTop="0" showAll="0">
      <items count="6">
        <item x="0"/>
        <item x="2"/>
        <item x="4"/>
        <item x="3"/>
        <item x="1"/>
        <item t="default"/>
      </items>
    </pivotField>
    <pivotField compact="0" outline="0" subtotalTop="0" showAll="0">
      <items count="3">
        <item x="1"/>
        <item x="0"/>
        <item t="default"/>
      </items>
    </pivotField>
    <pivotField compact="0" numFmtId="14" outline="0" subtotalTop="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ubtotalTop="0" showAll="0"/>
    <pivotField compact="0" outline="0" subtotalTop="0" showAll="0">
      <items count="4">
        <item x="1"/>
        <item x="0"/>
        <item x="2"/>
        <item t="default"/>
      </items>
    </pivotField>
    <pivotField compact="0" outline="0" subtotalTop="0" showAll="0">
      <items count="3">
        <item x="1"/>
        <item x="0"/>
        <item t="default"/>
      </items>
    </pivotField>
    <pivotField compact="0" outline="0" subtotalTop="0" showAll="0"/>
    <pivotField compact="0" outline="0" subtotalTop="0" showAll="0">
      <items count="9">
        <item x="0"/>
        <item x="1"/>
        <item x="2"/>
        <item x="3"/>
        <item x="4"/>
        <item x="5"/>
        <item x="6"/>
        <item x="7"/>
        <item t="default"/>
      </items>
    </pivotField>
    <pivotField compact="0" outline="0" subtotalTop="0"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compact="0" outline="0" subtotalTop="0" showAll="0">
      <items count="6">
        <item x="0"/>
        <item x="2"/>
        <item x="4"/>
        <item x="1"/>
        <item x="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compact="0" outline="0" subtotalTop="0"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compact="0" outline="0" subtotalTop="0" showAll="0">
      <items count="7">
        <item x="5"/>
        <item x="0"/>
        <item x="1"/>
        <item x="2"/>
        <item x="3"/>
        <item x="4"/>
        <item t="default"/>
      </items>
    </pivotField>
    <pivotField compact="0" outline="0" subtotalTop="0" showAll="0">
      <items count="7">
        <item x="5"/>
        <item x="0"/>
        <item x="3"/>
        <item x="2"/>
        <item x="1"/>
        <item x="4"/>
        <item t="default"/>
      </items>
    </pivotField>
    <pivotField compact="0" outline="0" subtotalTop="0" showAll="0"/>
    <pivotField dataField="1" compact="0" outline="0" subtotalTop="0"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axis="axisPage" compact="0" outline="0" subtotalTop="0" showAll="0">
      <items count="5">
        <item sd="0" x="0"/>
        <item sd="0" x="1"/>
        <item sd="0" x="2"/>
        <item sd="0" x="3"/>
        <item t="default"/>
      </items>
    </pivotField>
  </pivotFields>
  <rowItems count="1">
    <i/>
  </rowItems>
  <colItems count="1">
    <i/>
  </colItems>
  <pageFields count="1">
    <pageField fld="26" hier="-1"/>
  </pageFields>
  <dataFields count="1">
    <dataField name="Average of Leadtime" fld="23" subtotal="average" baseField="0" baseItem="1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C557CB-0F0A-40A1-A4CF-51731D536CA2}" name="PivotTable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rowHeaderCaption="no of techs" colHeaderCaption="Payment type">
  <location ref="AL4:AM9" firstHeaderRow="1" firstDataRow="1" firstDataCol="1" rowPageCount="1" colPageCount="1"/>
  <pivotFields count="27">
    <pivotField dataField="1" compact="0"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items count="10">
        <item x="2"/>
        <item x="8"/>
        <item x="0"/>
        <item x="7"/>
        <item x="3"/>
        <item x="1"/>
        <item x="5"/>
        <item x="6"/>
        <item x="4"/>
        <item t="default"/>
      </items>
    </pivotField>
    <pivotField compact="0" outline="0" subtotalTop="0" showAll="0"/>
    <pivotField compact="0" outline="0" subtotalTop="0" showAll="0">
      <items count="6">
        <item x="0"/>
        <item x="2"/>
        <item x="4"/>
        <item x="3"/>
        <item x="1"/>
        <item t="default"/>
      </items>
    </pivotField>
    <pivotField compact="0" outline="0" subtotalTop="0" showAll="0">
      <items count="3">
        <item x="1"/>
        <item x="0"/>
        <item t="default"/>
      </items>
    </pivotField>
    <pivotField compact="0" numFmtId="14" outline="0" subtotalTop="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ubtotalTop="0" showAll="0"/>
    <pivotField compact="0" outline="0" subtotalTop="0" showAll="0">
      <items count="4">
        <item x="1"/>
        <item x="0"/>
        <item x="2"/>
        <item t="default"/>
      </items>
    </pivotField>
    <pivotField axis="axisPage" compact="0" outline="0" subtotalTop="0" showAll="0">
      <items count="3">
        <item x="1"/>
        <item x="0"/>
        <item t="default"/>
      </items>
    </pivotField>
    <pivotField compact="0" outline="0" subtotalTop="0" showAll="0"/>
    <pivotField compact="0" outline="0" subtotalTop="0" showAll="0">
      <items count="9">
        <item x="0"/>
        <item x="1"/>
        <item x="2"/>
        <item x="3"/>
        <item x="4"/>
        <item x="5"/>
        <item x="6"/>
        <item x="7"/>
        <item t="default"/>
      </items>
    </pivotField>
    <pivotField compact="0" outline="0" subtotalTop="0"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axis="axisRow" compact="0" outline="0" subtotalTop="0" showAll="0">
      <items count="6">
        <item x="0"/>
        <item x="2"/>
        <item x="4"/>
        <item x="1"/>
        <item x="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compact="0" outline="0" subtotalTop="0"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compact="0" outline="0" subtotalTop="0" showAll="0">
      <items count="7">
        <item x="5"/>
        <item x="0"/>
        <item x="1"/>
        <item x="2"/>
        <item x="3"/>
        <item x="4"/>
        <item t="default"/>
      </items>
    </pivotField>
    <pivotField compact="0" outline="0" subtotalTop="0" showAll="0">
      <items count="7">
        <item x="5"/>
        <item x="0"/>
        <item x="3"/>
        <item x="2"/>
        <item x="1"/>
        <item x="4"/>
        <item t="default"/>
      </items>
    </pivotField>
    <pivotField compact="0" outline="0" subtotalTop="0" showAll="0"/>
    <pivotField compact="0" outline="0" subtotalTop="0" showAll="0">
      <items count="97">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x="73"/>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showAll="0">
      <items count="5">
        <item x="0"/>
        <item x="1"/>
        <item x="2"/>
        <item x="3"/>
        <item t="default"/>
      </items>
    </pivotField>
  </pivotFields>
  <rowFields count="1">
    <field x="12"/>
  </rowFields>
  <rowItems count="5">
    <i>
      <x/>
    </i>
    <i>
      <x v="1"/>
    </i>
    <i>
      <x v="2"/>
    </i>
    <i>
      <x v="3"/>
    </i>
    <i>
      <x v="4"/>
    </i>
  </rowItems>
  <colItems count="1">
    <i/>
  </colItems>
  <pageFields count="1">
    <pageField fld="8" hier="-1"/>
  </pageFields>
  <dataFields count="1">
    <dataField name="Count of WO" fld="0" subtotal="count" baseField="12" baseItem="4"/>
  </dataFields>
  <chartFormats count="5">
    <chartFormat chart="6" format="27"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0"/>
          </reference>
        </references>
      </pivotArea>
    </chartFormat>
    <chartFormat chart="2" format="10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F85AB2CC-64C1-497C-9880-95DD367AEFE1}" sourceName="Service">
  <pivotTables>
    <pivotTable tabId="28" name="PivotTable2"/>
    <pivotTable tabId="32" name="PivotTable11"/>
    <pivotTable tabId="33" name="PivotTable14"/>
    <pivotTable tabId="34" name="PivotTable15"/>
    <pivotTable tabId="35" name="PivotTable16"/>
  </pivotTables>
  <data>
    <tabular pivotCacheId="109645763">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s" xr10:uid="{B61F0737-935E-40BC-B0C9-E2D10A3BA4E6}" sourceName="Techs">
  <pivotTables>
    <pivotTable tabId="28" name="PivotTable2"/>
    <pivotTable tabId="32" name="PivotTable11"/>
    <pivotTable tabId="33" name="PivotTable14"/>
    <pivotTable tabId="34" name="PivotTable15"/>
    <pivotTable tabId="35" name="PivotTable16"/>
  </pivotTables>
  <data>
    <tabular pivotCacheId="10964576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7F202BF-555B-43B5-8641-D71B70E9B7C8}" sourceName="Payment">
  <pivotTables>
    <pivotTable tabId="28" name="PivotTable2"/>
    <pivotTable tabId="32" name="PivotTable11"/>
    <pivotTable tabId="33" name="PivotTable14"/>
    <pivotTable tabId="34" name="PivotTable15"/>
    <pivotTable tabId="35" name="PivotTable16"/>
  </pivotTables>
  <data>
    <tabular pivotCacheId="109645763">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Type" xr10:uid="{250D5F35-1737-4E69-9C67-EEF3E3D2E00D}" cache="Slicer_Service" caption="Service Type" rowHeight="241300"/>
  <slicer name="Techs" xr10:uid="{E8DFB146-23E0-44BC-BE19-520A1F5E141F}" cache="Slicer_Techs" caption="Techs" rowHeight="241300"/>
  <slicer name="Payment" xr10:uid="{02AF0A6B-2521-418E-ADED-4E27FDA62BAF}" cache="Slicer_Payment" caption="Pay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9E451817-BE77-4E0E-91DF-408663CBC06E}" sourceName="ReqDate">
  <pivotTables>
    <pivotTable tabId="28" name="PivotTable2"/>
    <pivotTable tabId="29" name="PivotTable10"/>
    <pivotTable tabId="29" name="PivotTable3"/>
    <pivotTable tabId="29" name="PivotTable4"/>
    <pivotTable tabId="29" name="PivotTable5"/>
    <pivotTable tabId="29" name="PivotTable6"/>
    <pivotTable tabId="29" name="PivotTable7"/>
    <pivotTable tabId="29" name="PivotTable8"/>
    <pivotTable tabId="29" name="PivotTable9"/>
    <pivotTable tabId="32" name="PivotTable11"/>
    <pivotTable tabId="33" name="PivotTable14"/>
    <pivotTable tabId="34" name="PivotTable15"/>
    <pivotTable tabId="35" name="PivotTable16"/>
  </pivotTables>
  <state minimalRefreshVersion="6" lastRefreshVersion="6" pivotCacheId="109645763"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B22E1705-FBC4-427B-9C9A-A41CABD7A5CB}" cache="NativeTimeline_ReqDate" caption="ReqDate" level="1" selectionLevel="1" scrollPosition="202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7650-75B4-4D4E-9F67-E21DAC81F842}">
  <dimension ref="A1:C9"/>
  <sheetViews>
    <sheetView zoomScale="103" workbookViewId="0">
      <selection activeCell="I2" sqref="I2"/>
    </sheetView>
  </sheetViews>
  <sheetFormatPr defaultRowHeight="14.5" x14ac:dyDescent="0.35"/>
  <cols>
    <col min="1" max="1" width="13.7265625" bestFit="1" customWidth="1"/>
    <col min="2" max="2" width="16.7265625" bestFit="1" customWidth="1"/>
    <col min="3" max="3" width="7" bestFit="1" customWidth="1"/>
    <col min="4" max="4" width="5.90625" bestFit="1" customWidth="1"/>
    <col min="5" max="5" width="6.26953125" bestFit="1" customWidth="1"/>
    <col min="6" max="6" width="7.54296875" bestFit="1" customWidth="1"/>
    <col min="7" max="7" width="5.1796875" bestFit="1" customWidth="1"/>
    <col min="8" max="8" width="4.36328125" bestFit="1" customWidth="1"/>
    <col min="9" max="9" width="9.26953125" bestFit="1" customWidth="1"/>
    <col min="10" max="10" width="9.7265625" bestFit="1" customWidth="1"/>
    <col min="11" max="11" width="10.7265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8.81640625" bestFit="1" customWidth="1"/>
    <col min="765" max="765" width="3.81640625" bestFit="1" customWidth="1"/>
    <col min="766" max="766" width="8.81640625" bestFit="1" customWidth="1"/>
    <col min="767" max="768" width="9.81640625" bestFit="1" customWidth="1"/>
    <col min="769" max="769" width="4.81640625" bestFit="1" customWidth="1"/>
    <col min="770" max="770" width="9.81640625" bestFit="1" customWidth="1"/>
    <col min="771" max="771" width="7.81640625" bestFit="1" customWidth="1"/>
    <col min="772" max="773" width="9.81640625" bestFit="1" customWidth="1"/>
    <col min="774" max="774" width="7.81640625" bestFit="1" customWidth="1"/>
    <col min="775" max="776" width="9.81640625" bestFit="1" customWidth="1"/>
    <col min="777" max="777" width="6.81640625" bestFit="1" customWidth="1"/>
    <col min="778" max="778" width="9.81640625" bestFit="1" customWidth="1"/>
    <col min="779" max="779" width="8.81640625" bestFit="1" customWidth="1"/>
    <col min="780" max="780" width="9.81640625" bestFit="1" customWidth="1"/>
    <col min="781" max="781" width="6.81640625" bestFit="1" customWidth="1"/>
    <col min="782" max="783" width="9.81640625" bestFit="1" customWidth="1"/>
    <col min="784" max="784" width="8.81640625" bestFit="1" customWidth="1"/>
    <col min="785" max="787" width="9.81640625" bestFit="1" customWidth="1"/>
    <col min="788" max="788" width="6.81640625" bestFit="1" customWidth="1"/>
    <col min="789" max="789" width="9.81640625" bestFit="1" customWidth="1"/>
    <col min="790" max="790" width="8.81640625" bestFit="1" customWidth="1"/>
    <col min="791" max="791" width="9.81640625" bestFit="1" customWidth="1"/>
    <col min="792" max="792" width="8.81640625" bestFit="1" customWidth="1"/>
    <col min="793" max="793" width="7.81640625" bestFit="1" customWidth="1"/>
    <col min="794" max="794" width="8.81640625" bestFit="1" customWidth="1"/>
    <col min="795" max="795" width="6.81640625" bestFit="1" customWidth="1"/>
    <col min="796" max="796" width="4.81640625" bestFit="1" customWidth="1"/>
    <col min="797" max="797" width="9.81640625" bestFit="1" customWidth="1"/>
    <col min="798" max="798" width="7.81640625" bestFit="1" customWidth="1"/>
    <col min="799" max="799" width="4.81640625" bestFit="1" customWidth="1"/>
    <col min="800" max="800" width="8.81640625" bestFit="1" customWidth="1"/>
    <col min="801" max="801" width="5.81640625" bestFit="1" customWidth="1"/>
    <col min="802" max="802" width="8.81640625" bestFit="1" customWidth="1"/>
    <col min="803" max="803" width="3.81640625" bestFit="1" customWidth="1"/>
    <col min="804" max="804" width="6.81640625" bestFit="1" customWidth="1"/>
    <col min="805" max="805" width="7.81640625" bestFit="1" customWidth="1"/>
    <col min="806" max="807" width="8.81640625" bestFit="1" customWidth="1"/>
    <col min="808" max="809" width="7.81640625" bestFit="1" customWidth="1"/>
    <col min="810" max="811" width="8.81640625" bestFit="1" customWidth="1"/>
    <col min="812" max="812" width="7.81640625" bestFit="1" customWidth="1"/>
    <col min="813" max="813" width="6.81640625" bestFit="1" customWidth="1"/>
    <col min="814" max="814" width="7.81640625" bestFit="1" customWidth="1"/>
    <col min="815" max="815" width="6.81640625" bestFit="1" customWidth="1"/>
    <col min="816" max="822" width="8.81640625" bestFit="1" customWidth="1"/>
    <col min="823" max="823" width="5.81640625" bestFit="1" customWidth="1"/>
    <col min="824" max="824" width="3.81640625" bestFit="1" customWidth="1"/>
    <col min="825" max="825" width="8.81640625" bestFit="1" customWidth="1"/>
    <col min="826" max="826" width="3.81640625" bestFit="1" customWidth="1"/>
    <col min="827" max="827" width="8.81640625" bestFit="1" customWidth="1"/>
    <col min="828" max="831" width="9.81640625" bestFit="1" customWidth="1"/>
    <col min="832" max="832" width="7.81640625" bestFit="1" customWidth="1"/>
    <col min="833" max="834" width="9.81640625" bestFit="1" customWidth="1"/>
    <col min="835" max="835" width="7.81640625" bestFit="1" customWidth="1"/>
    <col min="836" max="837" width="9.81640625" bestFit="1" customWidth="1"/>
    <col min="838" max="838" width="6.81640625" bestFit="1" customWidth="1"/>
    <col min="839" max="840" width="9.81640625" bestFit="1" customWidth="1"/>
    <col min="841" max="841" width="8.81640625" bestFit="1" customWidth="1"/>
    <col min="842" max="842" width="9.81640625" bestFit="1" customWidth="1"/>
    <col min="843" max="843" width="6.81640625" bestFit="1" customWidth="1"/>
    <col min="844" max="845" width="9.81640625" bestFit="1" customWidth="1"/>
    <col min="846" max="846" width="8.81640625" bestFit="1" customWidth="1"/>
    <col min="847" max="851" width="9.81640625" bestFit="1" customWidth="1"/>
    <col min="852" max="852" width="6.81640625" bestFit="1" customWidth="1"/>
    <col min="853" max="853" width="9.81640625" bestFit="1" customWidth="1"/>
    <col min="854" max="854" width="8.81640625" bestFit="1" customWidth="1"/>
    <col min="855" max="857" width="9.81640625" bestFit="1" customWidth="1"/>
    <col min="858" max="858" width="8.81640625" bestFit="1" customWidth="1"/>
    <col min="859" max="859" width="7.81640625" bestFit="1" customWidth="1"/>
    <col min="860" max="860" width="8.81640625" bestFit="1" customWidth="1"/>
    <col min="861" max="861" width="6.81640625" bestFit="1" customWidth="1"/>
    <col min="862" max="862" width="4.81640625" bestFit="1" customWidth="1"/>
    <col min="863" max="866" width="9.81640625" bestFit="1" customWidth="1"/>
    <col min="867" max="867" width="7.81640625" bestFit="1" customWidth="1"/>
    <col min="868" max="868" width="4.81640625" bestFit="1" customWidth="1"/>
  </cols>
  <sheetData>
    <row r="1" spans="1:3" x14ac:dyDescent="0.35">
      <c r="A1" s="10"/>
      <c r="B1" s="10"/>
      <c r="C1" s="10"/>
    </row>
    <row r="2" spans="1:3" x14ac:dyDescent="0.35">
      <c r="A2" s="10"/>
      <c r="B2" s="10"/>
      <c r="C2" s="10"/>
    </row>
    <row r="3" spans="1:3" x14ac:dyDescent="0.35">
      <c r="A3" s="10"/>
      <c r="B3" s="10"/>
      <c r="C3" s="10"/>
    </row>
    <row r="4" spans="1:3" x14ac:dyDescent="0.35">
      <c r="A4" s="6" t="s">
        <v>1089</v>
      </c>
      <c r="B4" t="s">
        <v>1088</v>
      </c>
    </row>
    <row r="5" spans="1:3" x14ac:dyDescent="0.35">
      <c r="A5" t="s">
        <v>1</v>
      </c>
      <c r="B5" s="8">
        <v>63</v>
      </c>
    </row>
    <row r="6" spans="1:3" x14ac:dyDescent="0.35">
      <c r="A6" t="s">
        <v>2</v>
      </c>
      <c r="B6" s="8">
        <v>86</v>
      </c>
    </row>
    <row r="7" spans="1:3" x14ac:dyDescent="0.35">
      <c r="A7" t="s">
        <v>11</v>
      </c>
      <c r="B7" s="8">
        <v>190</v>
      </c>
    </row>
    <row r="8" spans="1:3" x14ac:dyDescent="0.35">
      <c r="A8" t="s">
        <v>13</v>
      </c>
      <c r="B8" s="8">
        <v>254</v>
      </c>
    </row>
    <row r="9" spans="1:3" x14ac:dyDescent="0.35">
      <c r="A9" t="s">
        <v>12</v>
      </c>
      <c r="B9" s="8">
        <v>407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9F5C3-01BE-4EF8-8A4C-F24C438BBBB6}">
  <dimension ref="A3:B14"/>
  <sheetViews>
    <sheetView workbookViewId="0">
      <selection activeCell="F20" sqref="F20"/>
    </sheetView>
  </sheetViews>
  <sheetFormatPr defaultRowHeight="14.5" x14ac:dyDescent="0.35"/>
  <cols>
    <col min="1" max="1" width="9.6328125" bestFit="1" customWidth="1"/>
    <col min="2" max="2" width="18.08984375" bestFit="1" customWidth="1"/>
  </cols>
  <sheetData>
    <row r="3" spans="1:2" x14ac:dyDescent="0.35">
      <c r="A3" s="6" t="s">
        <v>1090</v>
      </c>
      <c r="B3" t="s">
        <v>1057</v>
      </c>
    </row>
    <row r="4" spans="1:2" x14ac:dyDescent="0.35">
      <c r="A4" s="7" t="s">
        <v>1077</v>
      </c>
      <c r="B4">
        <v>23.646153846153847</v>
      </c>
    </row>
    <row r="5" spans="1:2" x14ac:dyDescent="0.35">
      <c r="A5" s="7" t="s">
        <v>1078</v>
      </c>
      <c r="B5">
        <v>24.316666666666666</v>
      </c>
    </row>
    <row r="6" spans="1:2" x14ac:dyDescent="0.35">
      <c r="A6" s="7" t="s">
        <v>1079</v>
      </c>
      <c r="B6">
        <v>29.53409090909091</v>
      </c>
    </row>
    <row r="7" spans="1:2" x14ac:dyDescent="0.35">
      <c r="A7" s="7" t="s">
        <v>1080</v>
      </c>
      <c r="B7">
        <v>37.20809248554913</v>
      </c>
    </row>
    <row r="8" spans="1:2" x14ac:dyDescent="0.35">
      <c r="A8" s="7" t="s">
        <v>1081</v>
      </c>
      <c r="B8">
        <v>26.427350427350426</v>
      </c>
    </row>
    <row r="9" spans="1:2" x14ac:dyDescent="0.35">
      <c r="A9" s="7" t="s">
        <v>1082</v>
      </c>
      <c r="B9">
        <v>22.392156862745097</v>
      </c>
    </row>
    <row r="10" spans="1:2" x14ac:dyDescent="0.35">
      <c r="A10" s="7" t="s">
        <v>1083</v>
      </c>
      <c r="B10">
        <v>11.363636363636363</v>
      </c>
    </row>
    <row r="11" spans="1:2" x14ac:dyDescent="0.35">
      <c r="A11" s="7" t="s">
        <v>1084</v>
      </c>
      <c r="B11">
        <v>25.108108108108109</v>
      </c>
    </row>
    <row r="12" spans="1:2" x14ac:dyDescent="0.35">
      <c r="A12" s="7" t="s">
        <v>1085</v>
      </c>
      <c r="B12">
        <v>24</v>
      </c>
    </row>
    <row r="13" spans="1:2" x14ac:dyDescent="0.35">
      <c r="A13" s="7" t="s">
        <v>1086</v>
      </c>
      <c r="B13">
        <v>28.415384615384614</v>
      </c>
    </row>
    <row r="14" spans="1:2" x14ac:dyDescent="0.35">
      <c r="A14" s="7" t="s">
        <v>1087</v>
      </c>
      <c r="B14">
        <v>35.512195121951223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971E-6F7E-4EC2-AFB6-F06D1B52A9FA}">
  <dimension ref="A3:B10"/>
  <sheetViews>
    <sheetView workbookViewId="0">
      <selection activeCell="A3" sqref="A3:B10"/>
    </sheetView>
  </sheetViews>
  <sheetFormatPr defaultRowHeight="14.5" x14ac:dyDescent="0.35"/>
  <cols>
    <col min="1" max="1" width="14" bestFit="1" customWidth="1"/>
    <col min="2" max="2" width="18.453125" bestFit="1" customWidth="1"/>
    <col min="3" max="5" width="5.81640625" bestFit="1" customWidth="1"/>
    <col min="6" max="6" width="1.81640625" bestFit="1" customWidth="1"/>
    <col min="7" max="8" width="4.81640625" bestFit="1" customWidth="1"/>
    <col min="9" max="9" width="5.81640625" bestFit="1" customWidth="1"/>
    <col min="10" max="10" width="4.81640625" bestFit="1" customWidth="1"/>
    <col min="11" max="11" width="3.81640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10.7265625" bestFit="1" customWidth="1"/>
  </cols>
  <sheetData>
    <row r="3" spans="1:2" x14ac:dyDescent="0.35">
      <c r="A3" s="6" t="s">
        <v>27</v>
      </c>
      <c r="B3" t="s">
        <v>1068</v>
      </c>
    </row>
    <row r="4" spans="1:2" x14ac:dyDescent="0.35">
      <c r="A4" t="s">
        <v>1093</v>
      </c>
      <c r="B4">
        <v>251.97306197183099</v>
      </c>
    </row>
    <row r="5" spans="1:2" x14ac:dyDescent="0.35">
      <c r="A5" t="s">
        <v>1094</v>
      </c>
      <c r="B5">
        <v>142.55385587096788</v>
      </c>
    </row>
    <row r="6" spans="1:2" x14ac:dyDescent="0.35">
      <c r="A6" t="s">
        <v>1095</v>
      </c>
      <c r="B6">
        <v>430.33899122807009</v>
      </c>
    </row>
    <row r="7" spans="1:2" x14ac:dyDescent="0.35">
      <c r="A7" t="s">
        <v>1096</v>
      </c>
      <c r="B7">
        <v>565.08881428571431</v>
      </c>
    </row>
    <row r="8" spans="1:2" x14ac:dyDescent="0.35">
      <c r="A8" t="s">
        <v>1097</v>
      </c>
      <c r="B8">
        <v>891.69042000000013</v>
      </c>
    </row>
    <row r="9" spans="1:2" x14ac:dyDescent="0.35">
      <c r="A9" t="s">
        <v>1098</v>
      </c>
      <c r="B9">
        <v>1239.5083999999999</v>
      </c>
    </row>
    <row r="10" spans="1:2" x14ac:dyDescent="0.35">
      <c r="A10" t="s">
        <v>1099</v>
      </c>
      <c r="B10">
        <v>2356.1682000000001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B1841-9868-4C89-9542-11BEE354CEF8}">
  <dimension ref="A3:B4"/>
  <sheetViews>
    <sheetView workbookViewId="0">
      <selection activeCell="B4" sqref="B4"/>
    </sheetView>
  </sheetViews>
  <sheetFormatPr defaultRowHeight="14.5" x14ac:dyDescent="0.35"/>
  <cols>
    <col min="1" max="1" width="15.1796875" bestFit="1" customWidth="1"/>
    <col min="2" max="2" width="11.7265625" bestFit="1" customWidth="1"/>
  </cols>
  <sheetData>
    <row r="3" spans="1:2" x14ac:dyDescent="0.35">
      <c r="A3" t="s">
        <v>1103</v>
      </c>
      <c r="B3" t="s">
        <v>1059</v>
      </c>
    </row>
    <row r="4" spans="1:2" x14ac:dyDescent="0.35">
      <c r="A4">
        <v>268297.46929999994</v>
      </c>
      <c r="B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19B1-CE56-48BE-A280-DF08B4A7DB4F}">
  <dimension ref="A3:B8"/>
  <sheetViews>
    <sheetView workbookViewId="0">
      <selection activeCell="B8" sqref="A3:B8"/>
    </sheetView>
  </sheetViews>
  <sheetFormatPr defaultRowHeight="14.5" x14ac:dyDescent="0.35"/>
  <cols>
    <col min="1" max="1" width="15.90625" bestFit="1" customWidth="1"/>
    <col min="2" max="2" width="9" bestFit="1" customWidth="1"/>
  </cols>
  <sheetData>
    <row r="3" spans="1:2" x14ac:dyDescent="0.35">
      <c r="A3" s="6" t="s">
        <v>1091</v>
      </c>
      <c r="B3" t="s">
        <v>1092</v>
      </c>
    </row>
    <row r="4" spans="1:2" x14ac:dyDescent="0.35">
      <c r="A4" s="7" t="s">
        <v>17</v>
      </c>
      <c r="B4">
        <v>441</v>
      </c>
    </row>
    <row r="5" spans="1:2" x14ac:dyDescent="0.35">
      <c r="A5" s="7" t="s">
        <v>18</v>
      </c>
      <c r="B5">
        <v>381</v>
      </c>
    </row>
    <row r="6" spans="1:2" x14ac:dyDescent="0.35">
      <c r="A6" s="7" t="s">
        <v>21</v>
      </c>
      <c r="B6">
        <v>5</v>
      </c>
    </row>
    <row r="7" spans="1:2" x14ac:dyDescent="0.35">
      <c r="A7" s="7" t="s">
        <v>19</v>
      </c>
      <c r="B7">
        <v>132</v>
      </c>
    </row>
    <row r="8" spans="1:2" x14ac:dyDescent="0.35">
      <c r="A8" s="7" t="s">
        <v>20</v>
      </c>
      <c r="B8">
        <v>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2BEB-E01A-403E-9A73-995E3B69526B}">
  <dimension ref="A1:AQ20"/>
  <sheetViews>
    <sheetView topLeftCell="AE1" zoomScale="81" workbookViewId="0">
      <selection activeCell="AM2" sqref="AM2"/>
    </sheetView>
  </sheetViews>
  <sheetFormatPr defaultRowHeight="14.5" x14ac:dyDescent="0.35"/>
  <cols>
    <col min="1" max="1" width="10.453125" bestFit="1" customWidth="1"/>
    <col min="2" max="2" width="12" bestFit="1" customWidth="1"/>
    <col min="4" max="4" width="16.1796875" bestFit="1" customWidth="1"/>
    <col min="5" max="5" width="9.26953125" bestFit="1" customWidth="1"/>
    <col min="6" max="6" width="18.7265625" bestFit="1" customWidth="1"/>
    <col min="9" max="9" width="12" bestFit="1" customWidth="1"/>
    <col min="10" max="10" width="15.7265625" bestFit="1" customWidth="1"/>
    <col min="11" max="11" width="6.36328125" bestFit="1" customWidth="1"/>
    <col min="12" max="12" width="4.54296875" bestFit="1" customWidth="1"/>
    <col min="13" max="13" width="9" bestFit="1" customWidth="1"/>
    <col min="14" max="14" width="6" bestFit="1" customWidth="1"/>
    <col min="16" max="16" width="12" bestFit="1" customWidth="1"/>
    <col min="17" max="17" width="15.7265625" bestFit="1" customWidth="1"/>
    <col min="18" max="18" width="9" bestFit="1" customWidth="1"/>
    <col min="19" max="19" width="4.54296875" bestFit="1" customWidth="1"/>
    <col min="20" max="20" width="6.36328125" bestFit="1" customWidth="1"/>
    <col min="21" max="21" width="8.08984375" bestFit="1" customWidth="1"/>
    <col min="24" max="24" width="13.1796875" bestFit="1" customWidth="1"/>
    <col min="25" max="25" width="18.81640625" bestFit="1" customWidth="1"/>
    <col min="27" max="27" width="15" bestFit="1" customWidth="1"/>
    <col min="28" max="28" width="9.81640625" bestFit="1" customWidth="1"/>
    <col min="29" max="29" width="5.90625" bestFit="1" customWidth="1"/>
    <col min="30" max="30" width="7.08984375" bestFit="1" customWidth="1"/>
    <col min="31" max="31" width="6" bestFit="1" customWidth="1"/>
    <col min="32" max="32" width="9.54296875" bestFit="1" customWidth="1"/>
    <col min="33" max="33" width="5.26953125" bestFit="1" customWidth="1"/>
    <col min="34" max="34" width="4.453125" bestFit="1" customWidth="1"/>
    <col min="35" max="35" width="9.36328125" bestFit="1" customWidth="1"/>
    <col min="36" max="36" width="10" bestFit="1" customWidth="1"/>
    <col min="38" max="38" width="11.453125" bestFit="1" customWidth="1"/>
    <col min="39" max="39" width="12" bestFit="1" customWidth="1"/>
  </cols>
  <sheetData>
    <row r="1" spans="1:43" x14ac:dyDescent="0.35">
      <c r="A1" s="8">
        <v>2</v>
      </c>
      <c r="D1" s="8">
        <v>3</v>
      </c>
      <c r="I1" s="8">
        <v>4</v>
      </c>
      <c r="P1" s="8">
        <v>5</v>
      </c>
      <c r="Q1" s="10"/>
      <c r="X1" s="8">
        <v>6</v>
      </c>
      <c r="AA1" s="8">
        <v>7</v>
      </c>
      <c r="AB1" s="10"/>
      <c r="AL1" s="8">
        <v>8</v>
      </c>
      <c r="AM1" s="10"/>
    </row>
    <row r="2" spans="1:43" x14ac:dyDescent="0.35">
      <c r="A2" s="6" t="s">
        <v>23</v>
      </c>
      <c r="B2" t="s">
        <v>3</v>
      </c>
      <c r="AL2" s="6" t="s">
        <v>25</v>
      </c>
      <c r="AM2" t="s">
        <v>1058</v>
      </c>
    </row>
    <row r="3" spans="1:43" x14ac:dyDescent="0.35">
      <c r="D3" s="10"/>
      <c r="E3" s="10"/>
      <c r="I3" s="6" t="s">
        <v>1059</v>
      </c>
      <c r="J3" s="6" t="s">
        <v>1067</v>
      </c>
      <c r="P3" s="10"/>
      <c r="Q3" s="10"/>
      <c r="X3" s="6" t="s">
        <v>1069</v>
      </c>
      <c r="Y3" t="s">
        <v>1068</v>
      </c>
      <c r="AA3" s="10"/>
      <c r="AB3" s="10"/>
      <c r="AL3" s="10"/>
      <c r="AM3" s="10"/>
    </row>
    <row r="4" spans="1:43" x14ac:dyDescent="0.35">
      <c r="A4" s="6" t="s">
        <v>1060</v>
      </c>
      <c r="B4" t="s">
        <v>1059</v>
      </c>
      <c r="D4" s="6" t="s">
        <v>23</v>
      </c>
      <c r="E4" t="s">
        <v>1062</v>
      </c>
      <c r="I4" s="6" t="s">
        <v>1060</v>
      </c>
      <c r="J4" t="s">
        <v>17</v>
      </c>
      <c r="K4" t="s">
        <v>18</v>
      </c>
      <c r="L4" t="s">
        <v>19</v>
      </c>
      <c r="M4" t="s">
        <v>20</v>
      </c>
      <c r="N4" t="s">
        <v>21</v>
      </c>
      <c r="P4" s="6" t="s">
        <v>1059</v>
      </c>
      <c r="Q4" s="6" t="s">
        <v>1067</v>
      </c>
      <c r="X4" s="7">
        <v>3</v>
      </c>
      <c r="Y4">
        <v>903.79493333333323</v>
      </c>
      <c r="AA4" s="6" t="s">
        <v>1072</v>
      </c>
      <c r="AB4" s="6" t="s">
        <v>24</v>
      </c>
      <c r="AL4" s="6" t="s">
        <v>16</v>
      </c>
      <c r="AM4" t="s">
        <v>1059</v>
      </c>
    </row>
    <row r="5" spans="1:43" x14ac:dyDescent="0.35">
      <c r="A5" s="9" t="s">
        <v>35</v>
      </c>
      <c r="B5" s="8">
        <v>45</v>
      </c>
      <c r="D5" s="10"/>
      <c r="E5" s="10"/>
      <c r="I5" s="7" t="s">
        <v>12</v>
      </c>
      <c r="J5">
        <v>178</v>
      </c>
      <c r="K5">
        <v>148</v>
      </c>
      <c r="L5">
        <v>66</v>
      </c>
      <c r="M5">
        <v>13</v>
      </c>
      <c r="N5">
        <v>2</v>
      </c>
      <c r="P5" s="6" t="s">
        <v>1060</v>
      </c>
      <c r="Q5" t="s">
        <v>21</v>
      </c>
      <c r="R5" t="s">
        <v>20</v>
      </c>
      <c r="S5" t="s">
        <v>19</v>
      </c>
      <c r="T5" t="s">
        <v>18</v>
      </c>
      <c r="U5" t="s">
        <v>17</v>
      </c>
      <c r="X5" s="7">
        <v>2</v>
      </c>
      <c r="Y5">
        <v>286.32918788659794</v>
      </c>
      <c r="AA5" s="6" t="s">
        <v>0</v>
      </c>
      <c r="AB5" t="s">
        <v>35</v>
      </c>
      <c r="AC5" t="s">
        <v>36</v>
      </c>
      <c r="AD5" t="s">
        <v>34</v>
      </c>
      <c r="AE5" t="s">
        <v>37</v>
      </c>
      <c r="AF5" t="s">
        <v>39</v>
      </c>
      <c r="AG5" t="s">
        <v>38</v>
      </c>
      <c r="AH5" t="s">
        <v>40</v>
      </c>
      <c r="AI5" t="s">
        <v>41</v>
      </c>
      <c r="AJ5" t="s">
        <v>42</v>
      </c>
      <c r="AL5" t="s">
        <v>17</v>
      </c>
      <c r="AM5">
        <v>441</v>
      </c>
      <c r="AO5" t="s">
        <v>1073</v>
      </c>
    </row>
    <row r="6" spans="1:43" x14ac:dyDescent="0.35">
      <c r="A6" s="7" t="s">
        <v>34</v>
      </c>
      <c r="B6">
        <v>17</v>
      </c>
      <c r="D6" t="s">
        <v>1063</v>
      </c>
      <c r="I6" s="7" t="s">
        <v>13</v>
      </c>
      <c r="J6">
        <v>115</v>
      </c>
      <c r="K6">
        <v>97</v>
      </c>
      <c r="L6">
        <v>31</v>
      </c>
      <c r="M6">
        <v>9</v>
      </c>
      <c r="N6">
        <v>2</v>
      </c>
      <c r="P6" s="7" t="s">
        <v>1049</v>
      </c>
      <c r="R6">
        <v>1</v>
      </c>
      <c r="S6">
        <v>7</v>
      </c>
      <c r="T6">
        <v>17</v>
      </c>
      <c r="U6">
        <v>15</v>
      </c>
      <c r="X6" s="7">
        <v>1</v>
      </c>
      <c r="Y6">
        <v>133.62538522167486</v>
      </c>
      <c r="AA6" s="8" t="s">
        <v>12</v>
      </c>
      <c r="AB6" s="8">
        <v>70</v>
      </c>
      <c r="AC6" s="8">
        <v>64</v>
      </c>
      <c r="AD6" s="8">
        <v>46</v>
      </c>
      <c r="AE6" s="8">
        <v>63</v>
      </c>
      <c r="AF6" s="8">
        <v>67</v>
      </c>
      <c r="AG6" s="8">
        <v>53</v>
      </c>
      <c r="AH6" s="8">
        <v>19</v>
      </c>
      <c r="AI6" s="8">
        <v>18</v>
      </c>
      <c r="AJ6" s="8">
        <v>7</v>
      </c>
      <c r="AL6" t="s">
        <v>18</v>
      </c>
      <c r="AM6">
        <v>381</v>
      </c>
      <c r="AO6" t="s">
        <v>1074</v>
      </c>
      <c r="AQ6" s="8">
        <v>41</v>
      </c>
    </row>
    <row r="7" spans="1:43" x14ac:dyDescent="0.35">
      <c r="A7" s="7" t="s">
        <v>39</v>
      </c>
      <c r="B7">
        <v>13</v>
      </c>
      <c r="D7">
        <v>0.79226736566186107</v>
      </c>
      <c r="F7" t="s">
        <v>1061</v>
      </c>
      <c r="I7" s="7" t="s">
        <v>11</v>
      </c>
      <c r="J7">
        <v>100</v>
      </c>
      <c r="K7">
        <v>60</v>
      </c>
      <c r="L7">
        <v>20</v>
      </c>
      <c r="M7">
        <v>10</v>
      </c>
      <c r="P7" s="7" t="s">
        <v>1052</v>
      </c>
      <c r="R7">
        <v>2</v>
      </c>
      <c r="S7">
        <v>5</v>
      </c>
      <c r="T7">
        <v>14</v>
      </c>
      <c r="U7">
        <v>20</v>
      </c>
      <c r="AA7" t="s">
        <v>13</v>
      </c>
      <c r="AB7">
        <v>50</v>
      </c>
      <c r="AC7">
        <v>35</v>
      </c>
      <c r="AD7">
        <v>47</v>
      </c>
      <c r="AE7">
        <v>29</v>
      </c>
      <c r="AF7">
        <v>31</v>
      </c>
      <c r="AG7">
        <v>32</v>
      </c>
      <c r="AH7">
        <v>17</v>
      </c>
      <c r="AI7">
        <v>6</v>
      </c>
      <c r="AJ7">
        <v>7</v>
      </c>
      <c r="AL7" t="s">
        <v>21</v>
      </c>
      <c r="AM7">
        <v>5</v>
      </c>
      <c r="AO7" t="s">
        <v>1075</v>
      </c>
      <c r="AQ7" s="8">
        <v>959</v>
      </c>
    </row>
    <row r="8" spans="1:43" x14ac:dyDescent="0.35">
      <c r="A8" s="7" t="s">
        <v>36</v>
      </c>
      <c r="B8">
        <v>10</v>
      </c>
      <c r="F8" t="s">
        <v>1064</v>
      </c>
      <c r="G8">
        <v>0.58684210526315794</v>
      </c>
      <c r="I8" s="7" t="s">
        <v>2</v>
      </c>
      <c r="J8">
        <v>24</v>
      </c>
      <c r="K8">
        <v>51</v>
      </c>
      <c r="L8">
        <v>6</v>
      </c>
      <c r="M8">
        <v>4</v>
      </c>
      <c r="N8">
        <v>1</v>
      </c>
      <c r="P8" s="7" t="s">
        <v>1048</v>
      </c>
      <c r="Q8">
        <v>1</v>
      </c>
      <c r="R8">
        <v>11</v>
      </c>
      <c r="S8">
        <v>28</v>
      </c>
      <c r="T8">
        <v>73</v>
      </c>
      <c r="U8">
        <v>95</v>
      </c>
      <c r="X8" t="s">
        <v>1070</v>
      </c>
      <c r="AA8" t="s">
        <v>11</v>
      </c>
      <c r="AB8">
        <v>28</v>
      </c>
      <c r="AC8">
        <v>49</v>
      </c>
      <c r="AD8">
        <v>26</v>
      </c>
      <c r="AE8">
        <v>33</v>
      </c>
      <c r="AF8">
        <v>21</v>
      </c>
      <c r="AG8">
        <v>18</v>
      </c>
      <c r="AH8">
        <v>9</v>
      </c>
      <c r="AI8">
        <v>4</v>
      </c>
      <c r="AJ8">
        <v>2</v>
      </c>
      <c r="AL8" t="s">
        <v>19</v>
      </c>
      <c r="AM8">
        <v>132</v>
      </c>
    </row>
    <row r="9" spans="1:43" x14ac:dyDescent="0.35">
      <c r="A9" s="7" t="s">
        <v>38</v>
      </c>
      <c r="B9">
        <v>5</v>
      </c>
      <c r="F9" t="s">
        <v>1065</v>
      </c>
      <c r="G9">
        <v>0.79226736566186107</v>
      </c>
      <c r="I9" s="7" t="s">
        <v>1</v>
      </c>
      <c r="J9">
        <v>24</v>
      </c>
      <c r="K9">
        <v>25</v>
      </c>
      <c r="L9">
        <v>9</v>
      </c>
      <c r="M9">
        <v>5</v>
      </c>
      <c r="P9" s="7" t="s">
        <v>1050</v>
      </c>
      <c r="Q9">
        <v>3</v>
      </c>
      <c r="R9">
        <v>7</v>
      </c>
      <c r="S9">
        <v>30</v>
      </c>
      <c r="T9">
        <v>79</v>
      </c>
      <c r="U9">
        <v>92</v>
      </c>
      <c r="X9" t="s">
        <v>1071</v>
      </c>
      <c r="AA9" t="s">
        <v>2</v>
      </c>
      <c r="AB9">
        <v>16</v>
      </c>
      <c r="AC9">
        <v>8</v>
      </c>
      <c r="AD9">
        <v>23</v>
      </c>
      <c r="AE9">
        <v>8</v>
      </c>
      <c r="AF9">
        <v>12</v>
      </c>
      <c r="AG9">
        <v>4</v>
      </c>
      <c r="AH9">
        <v>6</v>
      </c>
      <c r="AI9">
        <v>5</v>
      </c>
      <c r="AJ9">
        <v>4</v>
      </c>
      <c r="AL9" t="s">
        <v>20</v>
      </c>
      <c r="AM9">
        <v>41</v>
      </c>
    </row>
    <row r="10" spans="1:43" x14ac:dyDescent="0.35">
      <c r="A10" s="7" t="s">
        <v>40</v>
      </c>
      <c r="B10">
        <v>4</v>
      </c>
      <c r="P10" s="7" t="s">
        <v>1051</v>
      </c>
      <c r="R10">
        <v>11</v>
      </c>
      <c r="S10">
        <v>28</v>
      </c>
      <c r="T10">
        <v>100</v>
      </c>
      <c r="U10">
        <v>107</v>
      </c>
      <c r="AA10" t="s">
        <v>1</v>
      </c>
      <c r="AB10">
        <v>7</v>
      </c>
      <c r="AC10">
        <v>7</v>
      </c>
      <c r="AD10">
        <v>16</v>
      </c>
      <c r="AE10">
        <v>17</v>
      </c>
      <c r="AF10">
        <v>4</v>
      </c>
      <c r="AG10">
        <v>5</v>
      </c>
      <c r="AH10">
        <v>2</v>
      </c>
      <c r="AI10">
        <v>4</v>
      </c>
      <c r="AJ10">
        <v>1</v>
      </c>
    </row>
    <row r="11" spans="1:43" x14ac:dyDescent="0.35">
      <c r="A11" s="7" t="s">
        <v>37</v>
      </c>
      <c r="B11">
        <v>4</v>
      </c>
      <c r="F11" t="s">
        <v>1066</v>
      </c>
      <c r="G11" s="8">
        <f>G9-G8</f>
        <v>0.20542526039870312</v>
      </c>
      <c r="P11" s="7" t="s">
        <v>1053</v>
      </c>
      <c r="Q11">
        <v>1</v>
      </c>
      <c r="R11">
        <v>9</v>
      </c>
      <c r="S11">
        <v>34</v>
      </c>
      <c r="T11">
        <v>98</v>
      </c>
      <c r="U11">
        <v>112</v>
      </c>
    </row>
    <row r="12" spans="1:43" x14ac:dyDescent="0.35">
      <c r="A12" s="7" t="s">
        <v>42</v>
      </c>
      <c r="B12">
        <v>3</v>
      </c>
    </row>
    <row r="13" spans="1:43" x14ac:dyDescent="0.35">
      <c r="A13" s="7" t="s">
        <v>41</v>
      </c>
      <c r="B13">
        <v>2</v>
      </c>
    </row>
    <row r="16" spans="1:43" x14ac:dyDescent="0.35">
      <c r="A16" s="8">
        <v>1</v>
      </c>
      <c r="B16" s="10"/>
    </row>
    <row r="17" spans="1:2" x14ac:dyDescent="0.35">
      <c r="A17" s="6" t="s">
        <v>1076</v>
      </c>
      <c r="B17" t="s">
        <v>1058</v>
      </c>
    </row>
    <row r="18" spans="1:2" x14ac:dyDescent="0.35">
      <c r="A18" s="10"/>
      <c r="B18" s="10"/>
    </row>
    <row r="19" spans="1:2" x14ac:dyDescent="0.35">
      <c r="A19" t="s">
        <v>1057</v>
      </c>
    </row>
    <row r="20" spans="1:2" x14ac:dyDescent="0.35">
      <c r="A20" s="8">
        <v>28.21361502347418</v>
      </c>
    </row>
  </sheetData>
  <conditionalFormatting sqref="X4:X6">
    <cfRule type="colorScale" priority="1">
      <colorScale>
        <cfvo type="min"/>
        <cfvo type="max"/>
        <color rgb="FFFCFCFF"/>
        <color rgb="FFF8696B"/>
      </colorScale>
    </cfRule>
  </conditionalFormatting>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3F3B-3AA7-4E9C-A0B7-5D25DD058FBB}">
  <dimension ref="A1:Z43"/>
  <sheetViews>
    <sheetView showGridLines="0" zoomScale="46" workbookViewId="0">
      <selection activeCell="AA21" sqref="AA21"/>
    </sheetView>
  </sheetViews>
  <sheetFormatPr defaultRowHeight="14.5" x14ac:dyDescent="0.35"/>
  <sheetData>
    <row r="1" spans="1:26" x14ac:dyDescent="0.35">
      <c r="A1" s="11"/>
      <c r="B1" s="11"/>
      <c r="C1" s="11"/>
      <c r="D1" s="11"/>
      <c r="E1" s="11"/>
      <c r="F1" s="30" t="s">
        <v>1100</v>
      </c>
      <c r="G1" s="31"/>
      <c r="H1" s="31"/>
      <c r="I1" s="31"/>
      <c r="J1" s="31"/>
      <c r="K1" s="31"/>
      <c r="L1" s="31"/>
      <c r="M1" s="31"/>
      <c r="N1" s="31"/>
      <c r="O1" s="32"/>
      <c r="P1" s="11"/>
      <c r="Q1" s="11"/>
      <c r="R1" s="11"/>
      <c r="S1" s="11"/>
      <c r="T1" s="11"/>
      <c r="U1" s="11"/>
      <c r="V1" s="11"/>
      <c r="W1" s="11"/>
      <c r="X1" s="11"/>
      <c r="Y1" s="11"/>
      <c r="Z1" s="11"/>
    </row>
    <row r="2" spans="1:26" ht="15" thickBot="1" x14ac:dyDescent="0.4">
      <c r="A2" s="11"/>
      <c r="B2" s="11"/>
      <c r="C2" s="11"/>
      <c r="D2" s="11"/>
      <c r="E2" s="11"/>
      <c r="F2" s="33"/>
      <c r="G2" s="34"/>
      <c r="H2" s="34"/>
      <c r="I2" s="34"/>
      <c r="J2" s="34"/>
      <c r="K2" s="34"/>
      <c r="L2" s="34"/>
      <c r="M2" s="34"/>
      <c r="N2" s="34"/>
      <c r="O2" s="35"/>
      <c r="P2" s="11"/>
      <c r="Q2" s="11"/>
      <c r="R2" s="11"/>
      <c r="S2" s="11"/>
      <c r="T2" s="11"/>
      <c r="U2" s="11"/>
      <c r="V2" s="11"/>
      <c r="W2" s="11"/>
      <c r="X2" s="11"/>
      <c r="Y2" s="11"/>
      <c r="Z2" s="11"/>
    </row>
    <row r="3" spans="1:26" ht="15" thickBot="1" x14ac:dyDescent="0.4">
      <c r="A3" s="11"/>
      <c r="B3" s="11"/>
      <c r="C3" s="11"/>
      <c r="D3" s="11"/>
      <c r="E3" s="11"/>
      <c r="F3" s="12"/>
      <c r="G3" s="12"/>
      <c r="H3" s="12"/>
      <c r="I3" s="12"/>
      <c r="J3" s="12"/>
      <c r="K3" s="12"/>
      <c r="L3" s="12"/>
      <c r="M3" s="12"/>
      <c r="N3" s="12"/>
      <c r="O3" s="12"/>
      <c r="P3" s="11"/>
      <c r="Q3" s="11"/>
      <c r="R3" s="11"/>
      <c r="S3" s="11"/>
      <c r="T3" s="11"/>
      <c r="U3" s="11"/>
      <c r="V3" s="11"/>
      <c r="W3" s="11"/>
      <c r="X3" s="11"/>
      <c r="Y3" s="11"/>
      <c r="Z3" s="11"/>
    </row>
    <row r="4" spans="1:26" ht="14.5" customHeight="1" x14ac:dyDescent="0.35">
      <c r="A4" s="11"/>
      <c r="B4" s="11"/>
      <c r="C4" s="11"/>
      <c r="D4" s="11"/>
      <c r="E4" s="11"/>
      <c r="F4" s="25" t="s">
        <v>1101</v>
      </c>
      <c r="G4" s="26"/>
      <c r="H4" s="27"/>
      <c r="I4" s="25" t="s">
        <v>1102</v>
      </c>
      <c r="J4" s="26"/>
      <c r="K4" s="27"/>
      <c r="L4" s="12"/>
      <c r="M4" s="12"/>
      <c r="N4" s="12"/>
      <c r="O4" s="12"/>
      <c r="P4" s="11"/>
      <c r="Q4" s="11"/>
      <c r="R4" s="11"/>
      <c r="S4" s="11"/>
      <c r="T4" s="11"/>
      <c r="U4" s="11"/>
      <c r="V4" s="11"/>
      <c r="W4" s="11"/>
      <c r="X4" s="11"/>
      <c r="Y4" s="11"/>
      <c r="Z4" s="11"/>
    </row>
    <row r="5" spans="1:26" ht="14.5" customHeight="1" x14ac:dyDescent="0.35">
      <c r="A5" s="11"/>
      <c r="B5" s="11"/>
      <c r="C5" s="11"/>
      <c r="D5" s="11"/>
      <c r="E5" s="11"/>
      <c r="F5" s="28"/>
      <c r="G5" s="23"/>
      <c r="H5" s="29"/>
      <c r="I5" s="28"/>
      <c r="J5" s="23"/>
      <c r="K5" s="29"/>
      <c r="L5" s="12"/>
      <c r="M5" s="12"/>
      <c r="N5" s="12"/>
      <c r="O5" s="12"/>
      <c r="P5" s="11"/>
      <c r="Q5" s="11"/>
      <c r="R5" s="11"/>
      <c r="S5" s="11"/>
      <c r="T5" s="11"/>
      <c r="U5" s="11"/>
      <c r="V5" s="11"/>
      <c r="W5" s="11"/>
      <c r="X5" s="11"/>
      <c r="Y5" s="11"/>
      <c r="Z5" s="11"/>
    </row>
    <row r="6" spans="1:26" ht="14.5" customHeight="1" x14ac:dyDescent="0.35">
      <c r="A6" s="11"/>
      <c r="B6" s="11"/>
      <c r="C6" s="11"/>
      <c r="D6" s="11"/>
      <c r="E6" s="11"/>
      <c r="F6" s="19">
        <f>GETPIVOTDATA("Count of WO",Sheet9!$A$3)</f>
        <v>1000</v>
      </c>
      <c r="G6" s="20"/>
      <c r="H6" s="21"/>
      <c r="I6" s="13">
        <f>GETPIVOTDATA("Sum of TotalCost",Sheet9!$A$3)</f>
        <v>268297.46929999994</v>
      </c>
      <c r="J6" s="14"/>
      <c r="K6" s="15"/>
      <c r="L6" s="12"/>
      <c r="M6" s="12"/>
      <c r="N6" s="12"/>
      <c r="O6" s="12"/>
      <c r="P6" s="11"/>
      <c r="Q6" s="11"/>
      <c r="R6" s="11"/>
      <c r="S6" s="11"/>
      <c r="T6" s="11"/>
      <c r="U6" s="11"/>
      <c r="V6" s="11"/>
      <c r="W6" s="11"/>
      <c r="X6" s="11"/>
      <c r="Y6" s="11"/>
      <c r="Z6" s="11"/>
    </row>
    <row r="7" spans="1:26" ht="14.5" customHeight="1" x14ac:dyDescent="0.35">
      <c r="A7" s="11"/>
      <c r="B7" s="11"/>
      <c r="C7" s="11"/>
      <c r="D7" s="11"/>
      <c r="E7" s="11"/>
      <c r="F7" s="22"/>
      <c r="G7" s="23"/>
      <c r="H7" s="24"/>
      <c r="I7" s="16"/>
      <c r="J7" s="17"/>
      <c r="K7" s="18"/>
      <c r="L7" s="12"/>
      <c r="M7" s="12"/>
      <c r="N7" s="12"/>
      <c r="O7" s="11"/>
      <c r="P7" s="11"/>
      <c r="Q7" s="11"/>
      <c r="R7" s="11"/>
      <c r="S7" s="11"/>
      <c r="T7" s="11"/>
      <c r="U7" s="11"/>
      <c r="V7" s="11"/>
      <c r="W7" s="11"/>
      <c r="X7" s="11"/>
      <c r="Y7" s="11"/>
      <c r="Z7" s="11"/>
    </row>
    <row r="8" spans="1:26" x14ac:dyDescent="0.35">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35">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sheetData>
  <mergeCells count="5">
    <mergeCell ref="I6:K7"/>
    <mergeCell ref="F6:H7"/>
    <mergeCell ref="I4:K5"/>
    <mergeCell ref="F4:H5"/>
    <mergeCell ref="F1:O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workbookViewId="0"/>
  </sheetViews>
  <sheetFormatPr defaultRowHeight="14.5" x14ac:dyDescent="0.35"/>
  <cols>
    <col min="4" max="4" width="8.90625" bestFit="1" customWidth="1"/>
    <col min="6" max="7" width="10.08984375" style="5" bestFit="1" customWidth="1"/>
    <col min="9" max="9" width="9.1796875" bestFit="1" customWidth="1"/>
    <col min="12" max="12" width="11.1796875" bestFit="1" customWidth="1"/>
    <col min="13" max="13" width="10.54296875" bestFit="1" customWidth="1"/>
    <col min="16" max="16" width="9.453125" bestFit="1" customWidth="1"/>
    <col min="18" max="18" width="10.36328125" bestFit="1" customWidth="1"/>
    <col min="20" max="20" width="10.26953125" bestFit="1" customWidth="1"/>
    <col min="21" max="21" width="9.453125" bestFit="1" customWidth="1"/>
    <col min="22" max="22" width="10.90625" bestFit="1" customWidth="1"/>
  </cols>
  <sheetData>
    <row r="1" spans="1:24"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1056</v>
      </c>
    </row>
    <row r="2" spans="1:24"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f>G2-F2</f>
        <v>14</v>
      </c>
      <c r="X2">
        <f>IF(W2&gt;0,W2,"")</f>
        <v>14</v>
      </c>
    </row>
    <row r="3" spans="1:24"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G3-F3</f>
        <v>3</v>
      </c>
      <c r="X3">
        <f t="shared" ref="X3:X66" si="1">IF(W3&gt;0,W3,"")</f>
        <v>3</v>
      </c>
    </row>
    <row r="4" spans="1:24"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f t="shared" si="0"/>
        <v>16</v>
      </c>
      <c r="X4">
        <f t="shared" si="1"/>
        <v>16</v>
      </c>
    </row>
    <row r="5" spans="1:24"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f t="shared" si="0"/>
        <v>16</v>
      </c>
      <c r="X5">
        <f t="shared" si="1"/>
        <v>16</v>
      </c>
    </row>
    <row r="6" spans="1:24"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c r="X6">
        <f t="shared" si="1"/>
        <v>16</v>
      </c>
    </row>
    <row r="7" spans="1:24"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c r="X7">
        <f t="shared" si="1"/>
        <v>14</v>
      </c>
    </row>
    <row r="8" spans="1:24"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f t="shared" si="0"/>
        <v>14</v>
      </c>
      <c r="X8">
        <f t="shared" si="1"/>
        <v>14</v>
      </c>
    </row>
    <row r="9" spans="1:24"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f t="shared" si="0"/>
        <v>30</v>
      </c>
      <c r="X9">
        <f t="shared" si="1"/>
        <v>30</v>
      </c>
    </row>
    <row r="10" spans="1:24"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f t="shared" si="0"/>
        <v>29</v>
      </c>
      <c r="X10">
        <f t="shared" si="1"/>
        <v>29</v>
      </c>
    </row>
    <row r="11" spans="1:24"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c r="X11">
        <f t="shared" si="1"/>
        <v>34</v>
      </c>
    </row>
    <row r="12" spans="1:24"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c r="X12">
        <f t="shared" si="1"/>
        <v>97</v>
      </c>
    </row>
    <row r="13" spans="1:24"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c r="X13">
        <f t="shared" si="1"/>
        <v>20</v>
      </c>
    </row>
    <row r="14" spans="1:24"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f t="shared" si="0"/>
        <v>26</v>
      </c>
      <c r="X14">
        <f t="shared" si="1"/>
        <v>26</v>
      </c>
    </row>
    <row r="15" spans="1:24"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f t="shared" si="0"/>
        <v>50</v>
      </c>
      <c r="X15">
        <f t="shared" si="1"/>
        <v>50</v>
      </c>
    </row>
    <row r="16" spans="1:24"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c r="X16">
        <f t="shared" si="1"/>
        <v>67</v>
      </c>
    </row>
    <row r="17" spans="1:24"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c r="X17">
        <f t="shared" si="1"/>
        <v>16</v>
      </c>
    </row>
    <row r="18" spans="1:24"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f t="shared" si="0"/>
        <v>17</v>
      </c>
      <c r="X18">
        <f t="shared" si="1"/>
        <v>17</v>
      </c>
    </row>
    <row r="19" spans="1:24"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c r="X19">
        <f t="shared" si="1"/>
        <v>3</v>
      </c>
    </row>
    <row r="20" spans="1:24"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f t="shared" si="0"/>
        <v>7</v>
      </c>
      <c r="X20">
        <f t="shared" si="1"/>
        <v>7</v>
      </c>
    </row>
    <row r="21" spans="1:24"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f t="shared" si="0"/>
        <v>9</v>
      </c>
      <c r="X21">
        <f t="shared" si="1"/>
        <v>9</v>
      </c>
    </row>
    <row r="22" spans="1:24"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f t="shared" si="0"/>
        <v>13</v>
      </c>
      <c r="X22">
        <f t="shared" si="1"/>
        <v>13</v>
      </c>
    </row>
    <row r="23" spans="1:24"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f t="shared" si="0"/>
        <v>14</v>
      </c>
      <c r="X23">
        <f t="shared" si="1"/>
        <v>14</v>
      </c>
    </row>
    <row r="24" spans="1:24"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c r="X24">
        <f t="shared" si="1"/>
        <v>50</v>
      </c>
    </row>
    <row r="25" spans="1:24"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c r="X25">
        <f t="shared" si="1"/>
        <v>70</v>
      </c>
    </row>
    <row r="26" spans="1:24"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c r="X26">
        <f t="shared" si="1"/>
        <v>15</v>
      </c>
    </row>
    <row r="27" spans="1:24"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c r="X27">
        <f t="shared" si="1"/>
        <v>20</v>
      </c>
    </row>
    <row r="28" spans="1:24"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c r="X28">
        <f t="shared" si="1"/>
        <v>20</v>
      </c>
    </row>
    <row r="29" spans="1:24"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c r="X29">
        <f t="shared" si="1"/>
        <v>20</v>
      </c>
    </row>
    <row r="30" spans="1:24"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f t="shared" si="0"/>
        <v>18</v>
      </c>
      <c r="X30">
        <f t="shared" si="1"/>
        <v>18</v>
      </c>
    </row>
    <row r="31" spans="1:24"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f t="shared" si="0"/>
        <v>3</v>
      </c>
      <c r="X31">
        <f t="shared" si="1"/>
        <v>3</v>
      </c>
    </row>
    <row r="32" spans="1:24"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c r="X32">
        <f t="shared" si="1"/>
        <v>4</v>
      </c>
    </row>
    <row r="33" spans="1:24"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c r="X33">
        <f t="shared" si="1"/>
        <v>12</v>
      </c>
    </row>
    <row r="34" spans="1:24"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c r="X34">
        <f t="shared" si="1"/>
        <v>15</v>
      </c>
    </row>
    <row r="35" spans="1:24"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f t="shared" si="0"/>
        <v>25</v>
      </c>
      <c r="X35">
        <f t="shared" si="1"/>
        <v>25</v>
      </c>
    </row>
    <row r="36" spans="1:24"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c r="X36">
        <f t="shared" si="1"/>
        <v>16</v>
      </c>
    </row>
    <row r="37" spans="1:24"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c r="X37">
        <f t="shared" si="1"/>
        <v>10</v>
      </c>
    </row>
    <row r="38" spans="1:24"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c r="X38">
        <f t="shared" si="1"/>
        <v>14</v>
      </c>
    </row>
    <row r="39" spans="1:24"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c r="X39">
        <f t="shared" si="1"/>
        <v>21</v>
      </c>
    </row>
    <row r="40" spans="1:24"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c r="X40">
        <f t="shared" si="1"/>
        <v>23</v>
      </c>
    </row>
    <row r="41" spans="1:24"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c r="X41">
        <f t="shared" si="1"/>
        <v>70</v>
      </c>
    </row>
    <row r="42" spans="1:24"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f t="shared" si="0"/>
        <v>22</v>
      </c>
      <c r="X42">
        <f t="shared" si="1"/>
        <v>22</v>
      </c>
    </row>
    <row r="43" spans="1:24"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c r="X43">
        <f t="shared" si="1"/>
        <v>12</v>
      </c>
    </row>
    <row r="44" spans="1:24"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c r="X44">
        <f t="shared" si="1"/>
        <v>12</v>
      </c>
    </row>
    <row r="45" spans="1:24"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c r="X45">
        <f t="shared" si="1"/>
        <v>15</v>
      </c>
    </row>
    <row r="46" spans="1:24"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f t="shared" si="0"/>
        <v>19</v>
      </c>
      <c r="X46">
        <f t="shared" si="1"/>
        <v>19</v>
      </c>
    </row>
    <row r="47" spans="1:24"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c r="X47">
        <f t="shared" si="1"/>
        <v>19</v>
      </c>
    </row>
    <row r="48" spans="1:24"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f t="shared" si="0"/>
        <v>25</v>
      </c>
      <c r="X48">
        <f t="shared" si="1"/>
        <v>25</v>
      </c>
    </row>
    <row r="49" spans="1:24"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f t="shared" si="0"/>
        <v>25</v>
      </c>
      <c r="X49">
        <f t="shared" si="1"/>
        <v>25</v>
      </c>
    </row>
    <row r="50" spans="1:24"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c r="X50">
        <f t="shared" si="1"/>
        <v>61</v>
      </c>
    </row>
    <row r="51" spans="1:24"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f t="shared" si="0"/>
        <v>7</v>
      </c>
      <c r="X51">
        <f t="shared" si="1"/>
        <v>7</v>
      </c>
    </row>
    <row r="52" spans="1:24"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f t="shared" si="0"/>
        <v>28</v>
      </c>
      <c r="X52">
        <f t="shared" si="1"/>
        <v>28</v>
      </c>
    </row>
    <row r="53" spans="1:24"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c r="X53">
        <f t="shared" si="1"/>
        <v>44</v>
      </c>
    </row>
    <row r="54" spans="1:24"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c r="X54">
        <f t="shared" si="1"/>
        <v>65</v>
      </c>
    </row>
    <row r="55" spans="1:24"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c r="X55">
        <f t="shared" si="1"/>
        <v>9</v>
      </c>
    </row>
    <row r="56" spans="1:24"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f t="shared" si="0"/>
        <v>14</v>
      </c>
      <c r="X56">
        <f t="shared" si="1"/>
        <v>14</v>
      </c>
    </row>
    <row r="57" spans="1:24"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c r="X57">
        <f t="shared" si="1"/>
        <v>22</v>
      </c>
    </row>
    <row r="58" spans="1:24"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c r="X58">
        <f t="shared" si="1"/>
        <v>31</v>
      </c>
    </row>
    <row r="59" spans="1:24"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c r="X59">
        <f t="shared" si="1"/>
        <v>35</v>
      </c>
    </row>
    <row r="60" spans="1:24"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c r="X60">
        <f t="shared" si="1"/>
        <v>11</v>
      </c>
    </row>
    <row r="61" spans="1:24"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f t="shared" si="0"/>
        <v>21</v>
      </c>
      <c r="X61">
        <f t="shared" si="1"/>
        <v>21</v>
      </c>
    </row>
    <row r="62" spans="1:24"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c r="X62">
        <f t="shared" si="1"/>
        <v>42</v>
      </c>
    </row>
    <row r="63" spans="1:24"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c r="X63">
        <f t="shared" si="1"/>
        <v>54</v>
      </c>
    </row>
    <row r="64" spans="1:24"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f t="shared" si="0"/>
        <v>2</v>
      </c>
      <c r="X64">
        <f t="shared" si="1"/>
        <v>2</v>
      </c>
    </row>
    <row r="65" spans="1:24"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f t="shared" si="0"/>
        <v>9</v>
      </c>
      <c r="X65">
        <f t="shared" si="1"/>
        <v>9</v>
      </c>
    </row>
    <row r="66" spans="1:24"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c r="X66">
        <f t="shared" si="1"/>
        <v>29</v>
      </c>
    </row>
    <row r="67" spans="1:24"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2">G67-F67</f>
        <v>9</v>
      </c>
      <c r="X67">
        <f t="shared" ref="X67:X130" si="3">IF(W67&gt;0,W67,"")</f>
        <v>9</v>
      </c>
    </row>
    <row r="68" spans="1:24"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2"/>
        <v>22</v>
      </c>
      <c r="X68">
        <f t="shared" si="3"/>
        <v>22</v>
      </c>
    </row>
    <row r="69" spans="1:24"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2"/>
        <v>20</v>
      </c>
      <c r="X69">
        <f t="shared" si="3"/>
        <v>20</v>
      </c>
    </row>
    <row r="70" spans="1:24"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2"/>
        <v>28</v>
      </c>
      <c r="X70">
        <f t="shared" si="3"/>
        <v>28</v>
      </c>
    </row>
    <row r="71" spans="1:24"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f t="shared" si="2"/>
        <v>56</v>
      </c>
      <c r="X71">
        <f t="shared" si="3"/>
        <v>56</v>
      </c>
    </row>
    <row r="72" spans="1:24"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2"/>
        <v>64</v>
      </c>
      <c r="X72">
        <f t="shared" si="3"/>
        <v>64</v>
      </c>
    </row>
    <row r="73" spans="1:24"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2"/>
        <v>7</v>
      </c>
      <c r="X73">
        <f t="shared" si="3"/>
        <v>7</v>
      </c>
    </row>
    <row r="74" spans="1:24"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2"/>
        <v>19</v>
      </c>
      <c r="X74">
        <f t="shared" si="3"/>
        <v>19</v>
      </c>
    </row>
    <row r="75" spans="1:24"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2"/>
        <v>49</v>
      </c>
      <c r="X75">
        <f t="shared" si="3"/>
        <v>49</v>
      </c>
    </row>
    <row r="76" spans="1:24"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2"/>
        <v>25</v>
      </c>
      <c r="X76">
        <f t="shared" si="3"/>
        <v>25</v>
      </c>
    </row>
    <row r="77" spans="1:24"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f t="shared" si="2"/>
        <v>8</v>
      </c>
      <c r="X77">
        <f t="shared" si="3"/>
        <v>8</v>
      </c>
    </row>
    <row r="78" spans="1:24"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2"/>
        <v>8</v>
      </c>
      <c r="X78">
        <f t="shared" si="3"/>
        <v>8</v>
      </c>
    </row>
    <row r="79" spans="1:24"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2"/>
        <v>8</v>
      </c>
      <c r="X79">
        <f t="shared" si="3"/>
        <v>8</v>
      </c>
    </row>
    <row r="80" spans="1:24"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2"/>
        <v>19</v>
      </c>
      <c r="X80">
        <f t="shared" si="3"/>
        <v>19</v>
      </c>
    </row>
    <row r="81" spans="1:24"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2"/>
        <v>14</v>
      </c>
      <c r="X81">
        <f t="shared" si="3"/>
        <v>14</v>
      </c>
    </row>
    <row r="82" spans="1:24"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2"/>
        <v>13</v>
      </c>
      <c r="X82">
        <f t="shared" si="3"/>
        <v>13</v>
      </c>
    </row>
    <row r="83" spans="1:24"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2"/>
        <v>17</v>
      </c>
      <c r="X83">
        <f t="shared" si="3"/>
        <v>17</v>
      </c>
    </row>
    <row r="84" spans="1:24"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2"/>
        <v>20</v>
      </c>
      <c r="X84">
        <f t="shared" si="3"/>
        <v>20</v>
      </c>
    </row>
    <row r="85" spans="1:24"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f t="shared" si="2"/>
        <v>12</v>
      </c>
      <c r="X85">
        <f t="shared" si="3"/>
        <v>12</v>
      </c>
    </row>
    <row r="86" spans="1:24"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f t="shared" si="2"/>
        <v>12</v>
      </c>
      <c r="X86">
        <f t="shared" si="3"/>
        <v>12</v>
      </c>
    </row>
    <row r="87" spans="1:24"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f t="shared" si="2"/>
        <v>13</v>
      </c>
      <c r="X87">
        <f t="shared" si="3"/>
        <v>13</v>
      </c>
    </row>
    <row r="88" spans="1:24"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f t="shared" si="2"/>
        <v>12</v>
      </c>
      <c r="X88">
        <f t="shared" si="3"/>
        <v>12</v>
      </c>
    </row>
    <row r="89" spans="1:24"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f t="shared" si="2"/>
        <v>30</v>
      </c>
      <c r="X89">
        <f t="shared" si="3"/>
        <v>30</v>
      </c>
    </row>
    <row r="90" spans="1:24"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2"/>
        <v>33</v>
      </c>
      <c r="X90">
        <f t="shared" si="3"/>
        <v>33</v>
      </c>
    </row>
    <row r="91" spans="1:24"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f t="shared" si="2"/>
        <v>41</v>
      </c>
      <c r="X91">
        <f t="shared" si="3"/>
        <v>41</v>
      </c>
    </row>
    <row r="92" spans="1:24"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2"/>
        <v>53</v>
      </c>
      <c r="X92">
        <f t="shared" si="3"/>
        <v>53</v>
      </c>
    </row>
    <row r="93" spans="1:24"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2"/>
        <v>54</v>
      </c>
      <c r="X93">
        <f t="shared" si="3"/>
        <v>54</v>
      </c>
    </row>
    <row r="94" spans="1:24"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f t="shared" si="2"/>
        <v>14</v>
      </c>
      <c r="X94">
        <f t="shared" si="3"/>
        <v>14</v>
      </c>
    </row>
    <row r="95" spans="1:24"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f t="shared" si="2"/>
        <v>23</v>
      </c>
      <c r="X95">
        <f t="shared" si="3"/>
        <v>23</v>
      </c>
    </row>
    <row r="96" spans="1:24"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2"/>
        <v>24</v>
      </c>
      <c r="X96">
        <f t="shared" si="3"/>
        <v>24</v>
      </c>
    </row>
    <row r="97" spans="1:24"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2"/>
        <v>37</v>
      </c>
      <c r="X97">
        <f t="shared" si="3"/>
        <v>37</v>
      </c>
    </row>
    <row r="98" spans="1:24"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2"/>
        <v>38</v>
      </c>
      <c r="X98">
        <f t="shared" si="3"/>
        <v>38</v>
      </c>
    </row>
    <row r="99" spans="1:24"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2"/>
        <v>14</v>
      </c>
      <c r="X99">
        <f t="shared" si="3"/>
        <v>14</v>
      </c>
    </row>
    <row r="100" spans="1:24"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2"/>
        <v>14</v>
      </c>
      <c r="X100">
        <f t="shared" si="3"/>
        <v>14</v>
      </c>
    </row>
    <row r="101" spans="1:24"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2"/>
        <v>5</v>
      </c>
      <c r="X101">
        <f t="shared" si="3"/>
        <v>5</v>
      </c>
    </row>
    <row r="102" spans="1:24"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2"/>
        <v>13</v>
      </c>
      <c r="X102">
        <f t="shared" si="3"/>
        <v>13</v>
      </c>
    </row>
    <row r="103" spans="1:24"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2"/>
        <v>13</v>
      </c>
      <c r="X103">
        <f t="shared" si="3"/>
        <v>13</v>
      </c>
    </row>
    <row r="104" spans="1:24"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2"/>
        <v>20</v>
      </c>
      <c r="X104">
        <f t="shared" si="3"/>
        <v>20</v>
      </c>
    </row>
    <row r="105" spans="1:24"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f t="shared" si="2"/>
        <v>27</v>
      </c>
      <c r="X105">
        <f t="shared" si="3"/>
        <v>27</v>
      </c>
    </row>
    <row r="106" spans="1:24"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2"/>
        <v>7</v>
      </c>
      <c r="X106">
        <f t="shared" si="3"/>
        <v>7</v>
      </c>
    </row>
    <row r="107" spans="1:24"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2"/>
        <v>13</v>
      </c>
      <c r="X107">
        <f t="shared" si="3"/>
        <v>13</v>
      </c>
    </row>
    <row r="108" spans="1:24"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f t="shared" si="2"/>
        <v>26</v>
      </c>
      <c r="X108">
        <f t="shared" si="3"/>
        <v>26</v>
      </c>
    </row>
    <row r="109" spans="1:24"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2"/>
        <v>26</v>
      </c>
      <c r="X109">
        <f t="shared" si="3"/>
        <v>26</v>
      </c>
    </row>
    <row r="110" spans="1:24"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2"/>
        <v>17</v>
      </c>
      <c r="X110">
        <f t="shared" si="3"/>
        <v>17</v>
      </c>
    </row>
    <row r="111" spans="1:24"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f t="shared" si="2"/>
        <v>37</v>
      </c>
      <c r="X111">
        <f t="shared" si="3"/>
        <v>37</v>
      </c>
    </row>
    <row r="112" spans="1:24"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f t="shared" si="2"/>
        <v>10</v>
      </c>
      <c r="X112">
        <f t="shared" si="3"/>
        <v>10</v>
      </c>
    </row>
    <row r="113" spans="1:24"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2"/>
        <v>35</v>
      </c>
      <c r="X113">
        <f t="shared" si="3"/>
        <v>35</v>
      </c>
    </row>
    <row r="114" spans="1:24"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2"/>
        <v>16</v>
      </c>
      <c r="X114">
        <f t="shared" si="3"/>
        <v>16</v>
      </c>
    </row>
    <row r="115" spans="1:24"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2"/>
        <v>15</v>
      </c>
      <c r="X115">
        <f t="shared" si="3"/>
        <v>15</v>
      </c>
    </row>
    <row r="116" spans="1:24"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2"/>
        <v>20</v>
      </c>
      <c r="X116">
        <f t="shared" si="3"/>
        <v>20</v>
      </c>
    </row>
    <row r="117" spans="1:24"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f t="shared" si="2"/>
        <v>20</v>
      </c>
      <c r="X117">
        <f t="shared" si="3"/>
        <v>20</v>
      </c>
    </row>
    <row r="118" spans="1:24"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2"/>
        <v>96</v>
      </c>
      <c r="X118">
        <f t="shared" si="3"/>
        <v>96</v>
      </c>
    </row>
    <row r="119" spans="1:24"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2"/>
        <v>7</v>
      </c>
      <c r="X119">
        <f t="shared" si="3"/>
        <v>7</v>
      </c>
    </row>
    <row r="120" spans="1:24"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f t="shared" si="2"/>
        <v>13</v>
      </c>
      <c r="X120">
        <f t="shared" si="3"/>
        <v>13</v>
      </c>
    </row>
    <row r="121" spans="1:24"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2"/>
        <v>31</v>
      </c>
      <c r="X121">
        <f t="shared" si="3"/>
        <v>31</v>
      </c>
    </row>
    <row r="122" spans="1:24"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2"/>
        <v>51</v>
      </c>
      <c r="X122">
        <f t="shared" si="3"/>
        <v>51</v>
      </c>
    </row>
    <row r="123" spans="1:24"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2"/>
        <v>1</v>
      </c>
      <c r="X123">
        <f t="shared" si="3"/>
        <v>1</v>
      </c>
    </row>
    <row r="124" spans="1:24"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f t="shared" si="2"/>
        <v>22</v>
      </c>
      <c r="X124">
        <f t="shared" si="3"/>
        <v>22</v>
      </c>
    </row>
    <row r="125" spans="1:24"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2"/>
        <v>21</v>
      </c>
      <c r="X125">
        <f t="shared" si="3"/>
        <v>21</v>
      </c>
    </row>
    <row r="126" spans="1:24"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2"/>
        <v>50</v>
      </c>
      <c r="X126">
        <f t="shared" si="3"/>
        <v>50</v>
      </c>
    </row>
    <row r="127" spans="1:24"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2"/>
        <v>81</v>
      </c>
      <c r="X127">
        <f t="shared" si="3"/>
        <v>81</v>
      </c>
    </row>
    <row r="128" spans="1:24"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2"/>
        <v>33</v>
      </c>
      <c r="X128">
        <f t="shared" si="3"/>
        <v>33</v>
      </c>
    </row>
    <row r="129" spans="1:24"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2"/>
        <v>34</v>
      </c>
      <c r="X129">
        <f t="shared" si="3"/>
        <v>34</v>
      </c>
    </row>
    <row r="130" spans="1:24"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f t="shared" si="2"/>
        <v>8</v>
      </c>
      <c r="X130">
        <f t="shared" si="3"/>
        <v>8</v>
      </c>
    </row>
    <row r="131" spans="1:24"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4">G131-F131</f>
        <v>20</v>
      </c>
      <c r="X131">
        <f t="shared" ref="X131:X194" si="5">IF(W131&gt;0,W131,"")</f>
        <v>20</v>
      </c>
    </row>
    <row r="132" spans="1:24"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4"/>
        <v>2</v>
      </c>
      <c r="X132">
        <f t="shared" si="5"/>
        <v>2</v>
      </c>
    </row>
    <row r="133" spans="1:24"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4"/>
        <v>23</v>
      </c>
      <c r="X133">
        <f t="shared" si="5"/>
        <v>23</v>
      </c>
    </row>
    <row r="134" spans="1:24"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4"/>
        <v>35</v>
      </c>
      <c r="X134">
        <f t="shared" si="5"/>
        <v>35</v>
      </c>
    </row>
    <row r="135" spans="1:24"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4"/>
        <v>70</v>
      </c>
      <c r="X135">
        <f t="shared" si="5"/>
        <v>70</v>
      </c>
    </row>
    <row r="136" spans="1:24"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4"/>
        <v>164</v>
      </c>
      <c r="X136">
        <f t="shared" si="5"/>
        <v>164</v>
      </c>
    </row>
    <row r="137" spans="1:24"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4"/>
        <v>27</v>
      </c>
      <c r="X137">
        <f t="shared" si="5"/>
        <v>27</v>
      </c>
    </row>
    <row r="138" spans="1:24"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4"/>
        <v>29</v>
      </c>
      <c r="X138">
        <f t="shared" si="5"/>
        <v>29</v>
      </c>
    </row>
    <row r="139" spans="1:24"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f t="shared" si="4"/>
        <v>35</v>
      </c>
      <c r="X139">
        <f t="shared" si="5"/>
        <v>35</v>
      </c>
    </row>
    <row r="140" spans="1:24"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4"/>
        <v>5</v>
      </c>
      <c r="X140">
        <f t="shared" si="5"/>
        <v>5</v>
      </c>
    </row>
    <row r="141" spans="1:24"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4"/>
        <v>13</v>
      </c>
      <c r="X141">
        <f t="shared" si="5"/>
        <v>13</v>
      </c>
    </row>
    <row r="142" spans="1:24"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4"/>
        <v>13</v>
      </c>
      <c r="X142">
        <f t="shared" si="5"/>
        <v>13</v>
      </c>
    </row>
    <row r="143" spans="1:24"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4"/>
        <v>20</v>
      </c>
      <c r="X143">
        <f t="shared" si="5"/>
        <v>20</v>
      </c>
    </row>
    <row r="144" spans="1:24"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4"/>
        <v>28</v>
      </c>
      <c r="X144">
        <f t="shared" si="5"/>
        <v>28</v>
      </c>
    </row>
    <row r="145" spans="1:24"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4"/>
        <v>13</v>
      </c>
      <c r="X145">
        <f t="shared" si="5"/>
        <v>13</v>
      </c>
    </row>
    <row r="146" spans="1:24"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4"/>
        <v>20</v>
      </c>
      <c r="X146">
        <f t="shared" si="5"/>
        <v>20</v>
      </c>
    </row>
    <row r="147" spans="1:24"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4"/>
        <v>32</v>
      </c>
      <c r="X147">
        <f t="shared" si="5"/>
        <v>32</v>
      </c>
    </row>
    <row r="148" spans="1:24"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4"/>
        <v>17</v>
      </c>
      <c r="X148">
        <f t="shared" si="5"/>
        <v>17</v>
      </c>
    </row>
    <row r="149" spans="1:24"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f t="shared" si="4"/>
        <v>114</v>
      </c>
      <c r="X149">
        <f t="shared" si="5"/>
        <v>114</v>
      </c>
    </row>
    <row r="150" spans="1:24"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4"/>
        <v>29</v>
      </c>
      <c r="X150">
        <f t="shared" si="5"/>
        <v>29</v>
      </c>
    </row>
    <row r="151" spans="1:24"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4"/>
        <v>14</v>
      </c>
      <c r="X151">
        <f t="shared" si="5"/>
        <v>14</v>
      </c>
    </row>
    <row r="152" spans="1:24"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4"/>
        <v>22</v>
      </c>
      <c r="X152">
        <f t="shared" si="5"/>
        <v>22</v>
      </c>
    </row>
    <row r="153" spans="1:24"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4"/>
        <v>19</v>
      </c>
      <c r="X153">
        <f t="shared" si="5"/>
        <v>19</v>
      </c>
    </row>
    <row r="154" spans="1:24"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4"/>
        <v>20</v>
      </c>
      <c r="X154">
        <f t="shared" si="5"/>
        <v>20</v>
      </c>
    </row>
    <row r="155" spans="1:24"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4"/>
        <v>7</v>
      </c>
      <c r="X155">
        <f t="shared" si="5"/>
        <v>7</v>
      </c>
    </row>
    <row r="156" spans="1:24"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f t="shared" si="4"/>
        <v>14</v>
      </c>
      <c r="X156">
        <f t="shared" si="5"/>
        <v>14</v>
      </c>
    </row>
    <row r="157" spans="1:24"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4"/>
        <v>11</v>
      </c>
      <c r="X157">
        <f t="shared" si="5"/>
        <v>11</v>
      </c>
    </row>
    <row r="158" spans="1:24"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4"/>
        <v>21</v>
      </c>
      <c r="X158">
        <f t="shared" si="5"/>
        <v>21</v>
      </c>
    </row>
    <row r="159" spans="1:24"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4"/>
        <v>18</v>
      </c>
      <c r="X159">
        <f t="shared" si="5"/>
        <v>18</v>
      </c>
    </row>
    <row r="160" spans="1:24"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4"/>
        <v>16</v>
      </c>
      <c r="X160">
        <f t="shared" si="5"/>
        <v>16</v>
      </c>
    </row>
    <row r="161" spans="1:24"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f t="shared" si="4"/>
        <v>17</v>
      </c>
      <c r="X161">
        <f t="shared" si="5"/>
        <v>17</v>
      </c>
    </row>
    <row r="162" spans="1:24"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4"/>
        <v>22</v>
      </c>
      <c r="X162">
        <f t="shared" si="5"/>
        <v>22</v>
      </c>
    </row>
    <row r="163" spans="1:24"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4"/>
        <v>28</v>
      </c>
      <c r="X163">
        <f t="shared" si="5"/>
        <v>28</v>
      </c>
    </row>
    <row r="164" spans="1:24"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4"/>
        <v>12</v>
      </c>
      <c r="X164">
        <f t="shared" si="5"/>
        <v>12</v>
      </c>
    </row>
    <row r="165" spans="1:24"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4"/>
        <v>12</v>
      </c>
      <c r="X165">
        <f t="shared" si="5"/>
        <v>12</v>
      </c>
    </row>
    <row r="166" spans="1:24"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4"/>
        <v>11</v>
      </c>
      <c r="X166">
        <f t="shared" si="5"/>
        <v>11</v>
      </c>
    </row>
    <row r="167" spans="1:24"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4"/>
        <v>14</v>
      </c>
      <c r="X167">
        <f t="shared" si="5"/>
        <v>14</v>
      </c>
    </row>
    <row r="168" spans="1:24"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f t="shared" si="4"/>
        <v>14</v>
      </c>
      <c r="X168">
        <f t="shared" si="5"/>
        <v>14</v>
      </c>
    </row>
    <row r="169" spans="1:24"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4"/>
        <v>28</v>
      </c>
      <c r="X169">
        <f t="shared" si="5"/>
        <v>28</v>
      </c>
    </row>
    <row r="170" spans="1:24"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4"/>
        <v>9</v>
      </c>
      <c r="X170">
        <f t="shared" si="5"/>
        <v>9</v>
      </c>
    </row>
    <row r="171" spans="1:24"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f t="shared" si="4"/>
        <v>14</v>
      </c>
      <c r="X171">
        <f t="shared" si="5"/>
        <v>14</v>
      </c>
    </row>
    <row r="172" spans="1:24"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4"/>
        <v>43</v>
      </c>
      <c r="X172">
        <f t="shared" si="5"/>
        <v>43</v>
      </c>
    </row>
    <row r="173" spans="1:24"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f t="shared" si="4"/>
        <v>45</v>
      </c>
      <c r="X173">
        <f t="shared" si="5"/>
        <v>45</v>
      </c>
    </row>
    <row r="174" spans="1:24"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4"/>
        <v>54</v>
      </c>
      <c r="X174">
        <f t="shared" si="5"/>
        <v>54</v>
      </c>
    </row>
    <row r="175" spans="1:24"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4"/>
        <v>78</v>
      </c>
      <c r="X175">
        <f t="shared" si="5"/>
        <v>78</v>
      </c>
    </row>
    <row r="176" spans="1:24"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4"/>
        <v>2</v>
      </c>
      <c r="X176">
        <f t="shared" si="5"/>
        <v>2</v>
      </c>
    </row>
    <row r="177" spans="1:24"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4"/>
        <v>9</v>
      </c>
      <c r="X177">
        <f t="shared" si="5"/>
        <v>9</v>
      </c>
    </row>
    <row r="178" spans="1:24"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4"/>
        <v>9</v>
      </c>
      <c r="X178">
        <f t="shared" si="5"/>
        <v>9</v>
      </c>
    </row>
    <row r="179" spans="1:24"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4"/>
        <v>13</v>
      </c>
      <c r="X179">
        <f t="shared" si="5"/>
        <v>13</v>
      </c>
    </row>
    <row r="180" spans="1:24"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4"/>
        <v>86</v>
      </c>
      <c r="X180">
        <f t="shared" si="5"/>
        <v>86</v>
      </c>
    </row>
    <row r="181" spans="1:24"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4"/>
        <v>12</v>
      </c>
      <c r="X181">
        <f t="shared" si="5"/>
        <v>12</v>
      </c>
    </row>
    <row r="182" spans="1:24"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4"/>
        <v>40</v>
      </c>
      <c r="X182">
        <f t="shared" si="5"/>
        <v>40</v>
      </c>
    </row>
    <row r="183" spans="1:24"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4"/>
        <v>40</v>
      </c>
      <c r="X183">
        <f t="shared" si="5"/>
        <v>40</v>
      </c>
    </row>
    <row r="184" spans="1:24"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f t="shared" si="4"/>
        <v>40</v>
      </c>
      <c r="X184">
        <f t="shared" si="5"/>
        <v>40</v>
      </c>
    </row>
    <row r="185" spans="1:24"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f t="shared" si="4"/>
        <v>6</v>
      </c>
      <c r="X185">
        <f t="shared" si="5"/>
        <v>6</v>
      </c>
    </row>
    <row r="186" spans="1:24"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4"/>
        <v>7</v>
      </c>
      <c r="X186">
        <f t="shared" si="5"/>
        <v>7</v>
      </c>
    </row>
    <row r="187" spans="1:24"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f t="shared" si="4"/>
        <v>14</v>
      </c>
      <c r="X187">
        <f t="shared" si="5"/>
        <v>14</v>
      </c>
    </row>
    <row r="188" spans="1:24"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4"/>
        <v>46</v>
      </c>
      <c r="X188">
        <f t="shared" si="5"/>
        <v>46</v>
      </c>
    </row>
    <row r="189" spans="1:24"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4"/>
        <v>83</v>
      </c>
      <c r="X189">
        <f t="shared" si="5"/>
        <v>83</v>
      </c>
    </row>
    <row r="190" spans="1:24"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4"/>
        <v>25</v>
      </c>
      <c r="X190">
        <f t="shared" si="5"/>
        <v>25</v>
      </c>
    </row>
    <row r="191" spans="1:24"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4"/>
        <v>8</v>
      </c>
      <c r="X191">
        <f t="shared" si="5"/>
        <v>8</v>
      </c>
    </row>
    <row r="192" spans="1:24"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4"/>
        <v>8</v>
      </c>
      <c r="X192">
        <f t="shared" si="5"/>
        <v>8</v>
      </c>
    </row>
    <row r="193" spans="1:24"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4"/>
        <v>8</v>
      </c>
      <c r="X193">
        <f t="shared" si="5"/>
        <v>8</v>
      </c>
    </row>
    <row r="194" spans="1:24"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f t="shared" si="4"/>
        <v>17</v>
      </c>
      <c r="X194">
        <f t="shared" si="5"/>
        <v>17</v>
      </c>
    </row>
    <row r="195" spans="1:24"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6">G195-F195</f>
        <v>35</v>
      </c>
      <c r="X195">
        <f t="shared" ref="X195:X258" si="7">IF(W195&gt;0,W195,"")</f>
        <v>35</v>
      </c>
    </row>
    <row r="196" spans="1:24"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6"/>
        <v>87</v>
      </c>
      <c r="X196">
        <f t="shared" si="7"/>
        <v>87</v>
      </c>
    </row>
    <row r="197" spans="1:24"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6"/>
        <v>41</v>
      </c>
      <c r="X197">
        <f t="shared" si="7"/>
        <v>41</v>
      </c>
    </row>
    <row r="198" spans="1:24"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6"/>
        <v>154</v>
      </c>
      <c r="X198">
        <f t="shared" si="7"/>
        <v>154</v>
      </c>
    </row>
    <row r="199" spans="1:24"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f t="shared" si="6"/>
        <v>15</v>
      </c>
      <c r="X199">
        <f t="shared" si="7"/>
        <v>15</v>
      </c>
    </row>
    <row r="200" spans="1:24"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6"/>
        <v>13</v>
      </c>
      <c r="X200">
        <f t="shared" si="7"/>
        <v>13</v>
      </c>
    </row>
    <row r="201" spans="1:24"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6"/>
        <v>15</v>
      </c>
      <c r="X201">
        <f t="shared" si="7"/>
        <v>15</v>
      </c>
    </row>
    <row r="202" spans="1:24"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6"/>
        <v>36</v>
      </c>
      <c r="X202">
        <f t="shared" si="7"/>
        <v>36</v>
      </c>
    </row>
    <row r="203" spans="1:24"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6"/>
        <v>56</v>
      </c>
      <c r="X203">
        <f t="shared" si="7"/>
        <v>56</v>
      </c>
    </row>
    <row r="204" spans="1:24"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f t="shared" si="6"/>
        <v>75</v>
      </c>
      <c r="X204">
        <f t="shared" si="7"/>
        <v>75</v>
      </c>
    </row>
    <row r="205" spans="1:24"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6"/>
        <v>34</v>
      </c>
      <c r="X205">
        <f t="shared" si="7"/>
        <v>34</v>
      </c>
    </row>
    <row r="206" spans="1:24"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6"/>
        <v>53</v>
      </c>
      <c r="X206">
        <f t="shared" si="7"/>
        <v>53</v>
      </c>
    </row>
    <row r="207" spans="1:24"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6"/>
        <v>18</v>
      </c>
      <c r="X207">
        <f t="shared" si="7"/>
        <v>18</v>
      </c>
    </row>
    <row r="208" spans="1:24"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6"/>
        <v>32</v>
      </c>
      <c r="X208">
        <f t="shared" si="7"/>
        <v>32</v>
      </c>
    </row>
    <row r="209" spans="1:24"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6"/>
        <v>29</v>
      </c>
      <c r="X209">
        <f t="shared" si="7"/>
        <v>29</v>
      </c>
    </row>
    <row r="210" spans="1:24"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6"/>
        <v>31</v>
      </c>
      <c r="X210">
        <f t="shared" si="7"/>
        <v>31</v>
      </c>
    </row>
    <row r="211" spans="1:24"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6"/>
        <v>35</v>
      </c>
      <c r="X211">
        <f t="shared" si="7"/>
        <v>35</v>
      </c>
    </row>
    <row r="212" spans="1:24"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6"/>
        <v>36</v>
      </c>
      <c r="X212">
        <f t="shared" si="7"/>
        <v>36</v>
      </c>
    </row>
    <row r="213" spans="1:24"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6"/>
        <v>7</v>
      </c>
      <c r="X213">
        <f t="shared" si="7"/>
        <v>7</v>
      </c>
    </row>
    <row r="214" spans="1:24"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6"/>
        <v>8</v>
      </c>
      <c r="X214">
        <f t="shared" si="7"/>
        <v>8</v>
      </c>
    </row>
    <row r="215" spans="1:24"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6"/>
        <v>66</v>
      </c>
      <c r="X215">
        <f t="shared" si="7"/>
        <v>66</v>
      </c>
    </row>
    <row r="216" spans="1:24"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6"/>
        <v>8</v>
      </c>
      <c r="X216">
        <f t="shared" si="7"/>
        <v>8</v>
      </c>
    </row>
    <row r="217" spans="1:24"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6"/>
        <v>33</v>
      </c>
      <c r="X217">
        <f t="shared" si="7"/>
        <v>33</v>
      </c>
    </row>
    <row r="218" spans="1:24"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6"/>
        <v>34</v>
      </c>
      <c r="X218">
        <f t="shared" si="7"/>
        <v>34</v>
      </c>
    </row>
    <row r="219" spans="1:24"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6"/>
        <v>4</v>
      </c>
      <c r="X219">
        <f t="shared" si="7"/>
        <v>4</v>
      </c>
    </row>
    <row r="220" spans="1:24"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6"/>
        <v>28</v>
      </c>
      <c r="X220">
        <f t="shared" si="7"/>
        <v>28</v>
      </c>
    </row>
    <row r="221" spans="1:24"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6"/>
        <v>28</v>
      </c>
      <c r="X221">
        <f t="shared" si="7"/>
        <v>28</v>
      </c>
    </row>
    <row r="222" spans="1:24"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6"/>
        <v>35</v>
      </c>
      <c r="X222">
        <f t="shared" si="7"/>
        <v>35</v>
      </c>
    </row>
    <row r="223" spans="1:24"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6"/>
        <v>44</v>
      </c>
      <c r="X223">
        <f t="shared" si="7"/>
        <v>44</v>
      </c>
    </row>
    <row r="224" spans="1:24"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6"/>
        <v>47</v>
      </c>
      <c r="X224">
        <f t="shared" si="7"/>
        <v>47</v>
      </c>
    </row>
    <row r="225" spans="1:24"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6"/>
        <v>1</v>
      </c>
      <c r="X225">
        <f t="shared" si="7"/>
        <v>1</v>
      </c>
    </row>
    <row r="226" spans="1:24"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6"/>
        <v>2</v>
      </c>
      <c r="X226">
        <f t="shared" si="7"/>
        <v>2</v>
      </c>
    </row>
    <row r="227" spans="1:24"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f t="shared" si="6"/>
        <v>21</v>
      </c>
      <c r="X227">
        <f t="shared" si="7"/>
        <v>21</v>
      </c>
    </row>
    <row r="228" spans="1:24"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6"/>
        <v>21</v>
      </c>
      <c r="X228">
        <f t="shared" si="7"/>
        <v>21</v>
      </c>
    </row>
    <row r="229" spans="1:24"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6"/>
        <v>30</v>
      </c>
      <c r="X229">
        <f t="shared" si="7"/>
        <v>30</v>
      </c>
    </row>
    <row r="230" spans="1:24"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6"/>
        <v>36</v>
      </c>
      <c r="X230">
        <f t="shared" si="7"/>
        <v>36</v>
      </c>
    </row>
    <row r="231" spans="1:24"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6"/>
        <v>141</v>
      </c>
      <c r="X231">
        <f t="shared" si="7"/>
        <v>141</v>
      </c>
    </row>
    <row r="232" spans="1:24"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6"/>
        <v>29</v>
      </c>
      <c r="X232">
        <f t="shared" si="7"/>
        <v>29</v>
      </c>
    </row>
    <row r="233" spans="1:24"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6"/>
        <v>41</v>
      </c>
      <c r="X233">
        <f t="shared" si="7"/>
        <v>41</v>
      </c>
    </row>
    <row r="234" spans="1:24"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6"/>
        <v>7</v>
      </c>
      <c r="X234">
        <f t="shared" si="7"/>
        <v>7</v>
      </c>
    </row>
    <row r="235" spans="1:24"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6"/>
        <v>29</v>
      </c>
      <c r="X235">
        <f t="shared" si="7"/>
        <v>29</v>
      </c>
    </row>
    <row r="236" spans="1:24"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6"/>
        <v>47</v>
      </c>
      <c r="X236">
        <f t="shared" si="7"/>
        <v>47</v>
      </c>
    </row>
    <row r="237" spans="1:24"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6"/>
        <v>36</v>
      </c>
      <c r="X237">
        <f t="shared" si="7"/>
        <v>36</v>
      </c>
    </row>
    <row r="238" spans="1:24"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6"/>
        <v>7</v>
      </c>
      <c r="X238">
        <f t="shared" si="7"/>
        <v>7</v>
      </c>
    </row>
    <row r="239" spans="1:24"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6"/>
        <v>9</v>
      </c>
      <c r="X239">
        <f t="shared" si="7"/>
        <v>9</v>
      </c>
    </row>
    <row r="240" spans="1:24"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f t="shared" si="6"/>
        <v>9</v>
      </c>
      <c r="X240">
        <f t="shared" si="7"/>
        <v>9</v>
      </c>
    </row>
    <row r="241" spans="1:24"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6"/>
        <v>10</v>
      </c>
      <c r="X241">
        <f t="shared" si="7"/>
        <v>10</v>
      </c>
    </row>
    <row r="242" spans="1:24"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6"/>
        <v>10</v>
      </c>
      <c r="X242">
        <f t="shared" si="7"/>
        <v>10</v>
      </c>
    </row>
    <row r="243" spans="1:24"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6"/>
        <v>10</v>
      </c>
      <c r="X243">
        <f t="shared" si="7"/>
        <v>10</v>
      </c>
    </row>
    <row r="244" spans="1:24"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6"/>
        <v>17</v>
      </c>
      <c r="X244">
        <f t="shared" si="7"/>
        <v>17</v>
      </c>
    </row>
    <row r="245" spans="1:24"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6"/>
        <v>38</v>
      </c>
      <c r="X245">
        <f t="shared" si="7"/>
        <v>38</v>
      </c>
    </row>
    <row r="246" spans="1:24"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6"/>
        <v>9</v>
      </c>
      <c r="X246">
        <f t="shared" si="7"/>
        <v>9</v>
      </c>
    </row>
    <row r="247" spans="1:24"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6"/>
        <v>20</v>
      </c>
      <c r="X247">
        <f t="shared" si="7"/>
        <v>20</v>
      </c>
    </row>
    <row r="248" spans="1:24"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6"/>
        <v>25</v>
      </c>
      <c r="X248">
        <f t="shared" si="7"/>
        <v>25</v>
      </c>
    </row>
    <row r="249" spans="1:24"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6"/>
        <v>28</v>
      </c>
      <c r="X249">
        <f t="shared" si="7"/>
        <v>28</v>
      </c>
    </row>
    <row r="250" spans="1:24"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6"/>
        <v>28</v>
      </c>
      <c r="X250">
        <f t="shared" si="7"/>
        <v>28</v>
      </c>
    </row>
    <row r="251" spans="1:24"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6"/>
        <v>119</v>
      </c>
      <c r="X251">
        <f t="shared" si="7"/>
        <v>119</v>
      </c>
    </row>
    <row r="252" spans="1:24"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6"/>
        <v>12</v>
      </c>
      <c r="X252">
        <f t="shared" si="7"/>
        <v>12</v>
      </c>
    </row>
    <row r="253" spans="1:24"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6"/>
        <v>15</v>
      </c>
      <c r="X253">
        <f t="shared" si="7"/>
        <v>15</v>
      </c>
    </row>
    <row r="254" spans="1:24"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6"/>
        <v>28</v>
      </c>
      <c r="X254">
        <f t="shared" si="7"/>
        <v>28</v>
      </c>
    </row>
    <row r="255" spans="1:24"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6"/>
        <v>57</v>
      </c>
      <c r="X255">
        <f t="shared" si="7"/>
        <v>57</v>
      </c>
    </row>
    <row r="256" spans="1:24"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6"/>
        <v>12</v>
      </c>
      <c r="X256">
        <f t="shared" si="7"/>
        <v>12</v>
      </c>
    </row>
    <row r="257" spans="1:24"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6"/>
        <v>25</v>
      </c>
      <c r="X257">
        <f t="shared" si="7"/>
        <v>25</v>
      </c>
    </row>
    <row r="258" spans="1:24"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6"/>
        <v>29</v>
      </c>
      <c r="X258">
        <f t="shared" si="7"/>
        <v>29</v>
      </c>
    </row>
    <row r="259" spans="1:24"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8">G259-F259</f>
        <v>46</v>
      </c>
      <c r="X259">
        <f t="shared" ref="X259:X322" si="9">IF(W259&gt;0,W259,"")</f>
        <v>46</v>
      </c>
    </row>
    <row r="260" spans="1:24"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8"/>
        <v>46</v>
      </c>
      <c r="X260">
        <f t="shared" si="9"/>
        <v>46</v>
      </c>
    </row>
    <row r="261" spans="1:24"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8"/>
        <v>8</v>
      </c>
      <c r="X261">
        <f t="shared" si="9"/>
        <v>8</v>
      </c>
    </row>
    <row r="262" spans="1:24"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8"/>
        <v>24</v>
      </c>
      <c r="X262">
        <f t="shared" si="9"/>
        <v>24</v>
      </c>
    </row>
    <row r="263" spans="1:24"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8"/>
        <v>10</v>
      </c>
      <c r="X263">
        <f t="shared" si="9"/>
        <v>10</v>
      </c>
    </row>
    <row r="264" spans="1:24"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8"/>
        <v>17</v>
      </c>
      <c r="X264">
        <f t="shared" si="9"/>
        <v>17</v>
      </c>
    </row>
    <row r="265" spans="1:24"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8"/>
        <v>21</v>
      </c>
      <c r="X265">
        <f t="shared" si="9"/>
        <v>21</v>
      </c>
    </row>
    <row r="266" spans="1:24"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8"/>
        <v>21</v>
      </c>
      <c r="X266">
        <f t="shared" si="9"/>
        <v>21</v>
      </c>
    </row>
    <row r="267" spans="1:24"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8"/>
        <v>43</v>
      </c>
      <c r="X267">
        <f t="shared" si="9"/>
        <v>43</v>
      </c>
    </row>
    <row r="268" spans="1:24"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f t="shared" si="8"/>
        <v>9</v>
      </c>
      <c r="X268">
        <f t="shared" si="9"/>
        <v>9</v>
      </c>
    </row>
    <row r="269" spans="1:24"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8"/>
        <v>7</v>
      </c>
      <c r="X269">
        <f t="shared" si="9"/>
        <v>7</v>
      </c>
    </row>
    <row r="270" spans="1:24"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8"/>
        <v>17</v>
      </c>
      <c r="X270">
        <f t="shared" si="9"/>
        <v>17</v>
      </c>
    </row>
    <row r="271" spans="1:24"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8"/>
        <v>5</v>
      </c>
      <c r="X271">
        <f t="shared" si="9"/>
        <v>5</v>
      </c>
    </row>
    <row r="272" spans="1:24"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8"/>
        <v>11</v>
      </c>
      <c r="X272">
        <f t="shared" si="9"/>
        <v>11</v>
      </c>
    </row>
    <row r="273" spans="1:24"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8"/>
        <v>18</v>
      </c>
      <c r="X273">
        <f t="shared" si="9"/>
        <v>18</v>
      </c>
    </row>
    <row r="274" spans="1:24"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8"/>
        <v>22</v>
      </c>
      <c r="X274">
        <f t="shared" si="9"/>
        <v>22</v>
      </c>
    </row>
    <row r="275" spans="1:24"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8"/>
        <v>32</v>
      </c>
      <c r="X275">
        <f t="shared" si="9"/>
        <v>32</v>
      </c>
    </row>
    <row r="276" spans="1:24"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8"/>
        <v>17</v>
      </c>
      <c r="X276">
        <f t="shared" si="9"/>
        <v>17</v>
      </c>
    </row>
    <row r="277" spans="1:24"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f t="shared" si="8"/>
        <v>18</v>
      </c>
      <c r="X277">
        <f t="shared" si="9"/>
        <v>18</v>
      </c>
    </row>
    <row r="278" spans="1:24"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8"/>
        <v>7</v>
      </c>
      <c r="X278">
        <f t="shared" si="9"/>
        <v>7</v>
      </c>
    </row>
    <row r="279" spans="1:24"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8"/>
        <v>9</v>
      </c>
      <c r="X279">
        <f t="shared" si="9"/>
        <v>9</v>
      </c>
    </row>
    <row r="280" spans="1:24"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8"/>
        <v>15</v>
      </c>
      <c r="X280">
        <f t="shared" si="9"/>
        <v>15</v>
      </c>
    </row>
    <row r="281" spans="1:24"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f t="shared" si="8"/>
        <v>42</v>
      </c>
      <c r="X281">
        <f t="shared" si="9"/>
        <v>42</v>
      </c>
    </row>
    <row r="282" spans="1:24"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8"/>
        <v>16</v>
      </c>
      <c r="X282">
        <f t="shared" si="9"/>
        <v>16</v>
      </c>
    </row>
    <row r="283" spans="1:24"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8"/>
        <v>21</v>
      </c>
      <c r="X283">
        <f t="shared" si="9"/>
        <v>21</v>
      </c>
    </row>
    <row r="284" spans="1:24"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f t="shared" si="8"/>
        <v>8</v>
      </c>
      <c r="X284">
        <f t="shared" si="9"/>
        <v>8</v>
      </c>
    </row>
    <row r="285" spans="1:24"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8"/>
        <v>113</v>
      </c>
      <c r="X285">
        <f t="shared" si="9"/>
        <v>113</v>
      </c>
    </row>
    <row r="286" spans="1:24"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8"/>
        <v>12</v>
      </c>
      <c r="X286">
        <f t="shared" si="9"/>
        <v>12</v>
      </c>
    </row>
    <row r="287" spans="1:24"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8"/>
        <v>22</v>
      </c>
      <c r="X287">
        <f t="shared" si="9"/>
        <v>22</v>
      </c>
    </row>
    <row r="288" spans="1:24"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8"/>
        <v>20</v>
      </c>
      <c r="X288">
        <f t="shared" si="9"/>
        <v>20</v>
      </c>
    </row>
    <row r="289" spans="1:24"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8"/>
        <v>61</v>
      </c>
      <c r="X289">
        <f t="shared" si="9"/>
        <v>61</v>
      </c>
    </row>
    <row r="290" spans="1:24"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f t="shared" si="8"/>
        <v>8</v>
      </c>
      <c r="X290">
        <f t="shared" si="9"/>
        <v>8</v>
      </c>
    </row>
    <row r="291" spans="1:24"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8"/>
        <v>15</v>
      </c>
      <c r="X291">
        <f t="shared" si="9"/>
        <v>15</v>
      </c>
    </row>
    <row r="292" spans="1:24"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8"/>
        <v>21</v>
      </c>
      <c r="X292">
        <f t="shared" si="9"/>
        <v>21</v>
      </c>
    </row>
    <row r="293" spans="1:24"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8"/>
        <v>54</v>
      </c>
      <c r="X293">
        <f t="shared" si="9"/>
        <v>54</v>
      </c>
    </row>
    <row r="294" spans="1:24"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f t="shared" si="8"/>
        <v>8</v>
      </c>
      <c r="X294">
        <f t="shared" si="9"/>
        <v>8</v>
      </c>
    </row>
    <row r="295" spans="1:24"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8"/>
        <v>26</v>
      </c>
      <c r="X295">
        <f t="shared" si="9"/>
        <v>26</v>
      </c>
    </row>
    <row r="296" spans="1:24"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f t="shared" si="8"/>
        <v>11</v>
      </c>
      <c r="X296">
        <f t="shared" si="9"/>
        <v>11</v>
      </c>
    </row>
    <row r="297" spans="1:24"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8"/>
        <v>13</v>
      </c>
      <c r="X297">
        <f t="shared" si="9"/>
        <v>13</v>
      </c>
    </row>
    <row r="298" spans="1:24"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8"/>
        <v>21</v>
      </c>
      <c r="X298">
        <f t="shared" si="9"/>
        <v>21</v>
      </c>
    </row>
    <row r="299" spans="1:24"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f t="shared" si="8"/>
        <v>21</v>
      </c>
      <c r="X299">
        <f t="shared" si="9"/>
        <v>21</v>
      </c>
    </row>
    <row r="300" spans="1:24"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8"/>
        <v>34</v>
      </c>
      <c r="X300">
        <f t="shared" si="9"/>
        <v>34</v>
      </c>
    </row>
    <row r="301" spans="1:24"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f t="shared" si="8"/>
        <v>47</v>
      </c>
      <c r="X301">
        <f t="shared" si="9"/>
        <v>47</v>
      </c>
    </row>
    <row r="302" spans="1:24"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f t="shared" si="8"/>
        <v>3</v>
      </c>
      <c r="X302">
        <f t="shared" si="9"/>
        <v>3</v>
      </c>
    </row>
    <row r="303" spans="1:24"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f t="shared" si="8"/>
        <v>9</v>
      </c>
      <c r="X303">
        <f t="shared" si="9"/>
        <v>9</v>
      </c>
    </row>
    <row r="304" spans="1:24"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8"/>
        <v>9</v>
      </c>
      <c r="X304">
        <f t="shared" si="9"/>
        <v>9</v>
      </c>
    </row>
    <row r="305" spans="1:24"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f t="shared" si="8"/>
        <v>24</v>
      </c>
      <c r="X305">
        <f t="shared" si="9"/>
        <v>24</v>
      </c>
    </row>
    <row r="306" spans="1:24"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8"/>
        <v>30</v>
      </c>
      <c r="X306">
        <f t="shared" si="9"/>
        <v>30</v>
      </c>
    </row>
    <row r="307" spans="1:24"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8"/>
        <v>38</v>
      </c>
      <c r="X307">
        <f t="shared" si="9"/>
        <v>38</v>
      </c>
    </row>
    <row r="308" spans="1:24"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8"/>
        <v>0</v>
      </c>
      <c r="X308" t="str">
        <f t="shared" si="9"/>
        <v/>
      </c>
    </row>
    <row r="309" spans="1:24"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8"/>
        <v>7</v>
      </c>
      <c r="X309">
        <f t="shared" si="9"/>
        <v>7</v>
      </c>
    </row>
    <row r="310" spans="1:24"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8"/>
        <v>15</v>
      </c>
      <c r="X310">
        <f t="shared" si="9"/>
        <v>15</v>
      </c>
    </row>
    <row r="311" spans="1:24"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8"/>
        <v>16</v>
      </c>
      <c r="X311">
        <f t="shared" si="9"/>
        <v>16</v>
      </c>
    </row>
    <row r="312" spans="1:24"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8"/>
        <v>29</v>
      </c>
      <c r="X312">
        <f t="shared" si="9"/>
        <v>29</v>
      </c>
    </row>
    <row r="313" spans="1:24"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8"/>
        <v>44</v>
      </c>
      <c r="X313">
        <f t="shared" si="9"/>
        <v>44</v>
      </c>
    </row>
    <row r="314" spans="1:24"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f t="shared" si="8"/>
        <v>112</v>
      </c>
      <c r="X314">
        <f t="shared" si="9"/>
        <v>112</v>
      </c>
    </row>
    <row r="315" spans="1:24"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8"/>
        <v>11</v>
      </c>
      <c r="X315">
        <f t="shared" si="9"/>
        <v>11</v>
      </c>
    </row>
    <row r="316" spans="1:24"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8"/>
        <v>16</v>
      </c>
      <c r="X316">
        <f t="shared" si="9"/>
        <v>16</v>
      </c>
    </row>
    <row r="317" spans="1:24"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8"/>
        <v>19</v>
      </c>
      <c r="X317">
        <f t="shared" si="9"/>
        <v>19</v>
      </c>
    </row>
    <row r="318" spans="1:24"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8"/>
        <v>29</v>
      </c>
      <c r="X318">
        <f t="shared" si="9"/>
        <v>29</v>
      </c>
    </row>
    <row r="319" spans="1:24"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8"/>
        <v>33</v>
      </c>
      <c r="X319">
        <f t="shared" si="9"/>
        <v>33</v>
      </c>
    </row>
    <row r="320" spans="1:24"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f t="shared" si="8"/>
        <v>39</v>
      </c>
      <c r="X320">
        <f t="shared" si="9"/>
        <v>39</v>
      </c>
    </row>
    <row r="321" spans="1:24"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8"/>
        <v>36</v>
      </c>
      <c r="X321">
        <f t="shared" si="9"/>
        <v>36</v>
      </c>
    </row>
    <row r="322" spans="1:24"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8"/>
        <v>145</v>
      </c>
      <c r="X322">
        <f t="shared" si="9"/>
        <v>145</v>
      </c>
    </row>
    <row r="323" spans="1:24"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10">G323-F323</f>
        <v>45</v>
      </c>
      <c r="X323">
        <f t="shared" ref="X323:X386" si="11">IF(W323&gt;0,W323,"")</f>
        <v>45</v>
      </c>
    </row>
    <row r="324" spans="1:24"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10"/>
        <v>53</v>
      </c>
      <c r="X324">
        <f t="shared" si="11"/>
        <v>53</v>
      </c>
    </row>
    <row r="325" spans="1:24"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10"/>
        <v>11</v>
      </c>
      <c r="X325">
        <f t="shared" si="11"/>
        <v>11</v>
      </c>
    </row>
    <row r="326" spans="1:24"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10"/>
        <v>8</v>
      </c>
      <c r="X326">
        <f t="shared" si="11"/>
        <v>8</v>
      </c>
    </row>
    <row r="327" spans="1:24"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10"/>
        <v>10</v>
      </c>
      <c r="X327">
        <f t="shared" si="11"/>
        <v>10</v>
      </c>
    </row>
    <row r="328" spans="1:24"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10"/>
        <v>14</v>
      </c>
      <c r="X328">
        <f t="shared" si="11"/>
        <v>14</v>
      </c>
    </row>
    <row r="329" spans="1:24"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10"/>
        <v>1</v>
      </c>
      <c r="X329">
        <f t="shared" si="11"/>
        <v>1</v>
      </c>
    </row>
    <row r="330" spans="1:24"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10"/>
        <v>13</v>
      </c>
      <c r="X330">
        <f t="shared" si="11"/>
        <v>13</v>
      </c>
    </row>
    <row r="331" spans="1:24"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f t="shared" si="10"/>
        <v>15</v>
      </c>
      <c r="X331">
        <f t="shared" si="11"/>
        <v>15</v>
      </c>
    </row>
    <row r="332" spans="1:24"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10"/>
        <v>63</v>
      </c>
      <c r="X332">
        <f t="shared" si="11"/>
        <v>63</v>
      </c>
    </row>
    <row r="333" spans="1:24"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10"/>
        <v>7</v>
      </c>
      <c r="X333">
        <f t="shared" si="11"/>
        <v>7</v>
      </c>
    </row>
    <row r="334" spans="1:24"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10"/>
        <v>12</v>
      </c>
      <c r="X334">
        <f t="shared" si="11"/>
        <v>12</v>
      </c>
    </row>
    <row r="335" spans="1:24"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10"/>
        <v>15</v>
      </c>
      <c r="X335">
        <f t="shared" si="11"/>
        <v>15</v>
      </c>
    </row>
    <row r="336" spans="1:24"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10"/>
        <v>16</v>
      </c>
      <c r="X336">
        <f t="shared" si="11"/>
        <v>16</v>
      </c>
    </row>
    <row r="337" spans="1:24"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10"/>
        <v>28</v>
      </c>
      <c r="X337">
        <f t="shared" si="11"/>
        <v>28</v>
      </c>
    </row>
    <row r="338" spans="1:24"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10"/>
        <v>54</v>
      </c>
      <c r="X338">
        <f t="shared" si="11"/>
        <v>54</v>
      </c>
    </row>
    <row r="339" spans="1:24"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10"/>
        <v>3</v>
      </c>
      <c r="X339">
        <f t="shared" si="11"/>
        <v>3</v>
      </c>
    </row>
    <row r="340" spans="1:24"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10"/>
        <v>9</v>
      </c>
      <c r="X340">
        <f t="shared" si="11"/>
        <v>9</v>
      </c>
    </row>
    <row r="341" spans="1:24"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10"/>
        <v>10</v>
      </c>
      <c r="X341">
        <f t="shared" si="11"/>
        <v>10</v>
      </c>
    </row>
    <row r="342" spans="1:24"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10"/>
        <v>14</v>
      </c>
      <c r="X342">
        <f t="shared" si="11"/>
        <v>14</v>
      </c>
    </row>
    <row r="343" spans="1:24"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10"/>
        <v>15</v>
      </c>
      <c r="X343">
        <f t="shared" si="11"/>
        <v>15</v>
      </c>
    </row>
    <row r="344" spans="1:24"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f t="shared" si="10"/>
        <v>20</v>
      </c>
      <c r="X344">
        <f t="shared" si="11"/>
        <v>20</v>
      </c>
    </row>
    <row r="345" spans="1:24"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10"/>
        <v>5</v>
      </c>
      <c r="X345">
        <f t="shared" si="11"/>
        <v>5</v>
      </c>
    </row>
    <row r="346" spans="1:24"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f t="shared" si="10"/>
        <v>12</v>
      </c>
      <c r="X346">
        <f t="shared" si="11"/>
        <v>12</v>
      </c>
    </row>
    <row r="347" spans="1:24"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10"/>
        <v>12</v>
      </c>
      <c r="X347">
        <f t="shared" si="11"/>
        <v>12</v>
      </c>
    </row>
    <row r="348" spans="1:24"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10"/>
        <v>13</v>
      </c>
      <c r="X348">
        <f t="shared" si="11"/>
        <v>13</v>
      </c>
    </row>
    <row r="349" spans="1:24"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10"/>
        <v>19</v>
      </c>
      <c r="X349">
        <f t="shared" si="11"/>
        <v>19</v>
      </c>
    </row>
    <row r="350" spans="1:24"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10"/>
        <v>16</v>
      </c>
      <c r="X350">
        <f t="shared" si="11"/>
        <v>16</v>
      </c>
    </row>
    <row r="351" spans="1:24"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10"/>
        <v>12</v>
      </c>
      <c r="X351">
        <f t="shared" si="11"/>
        <v>12</v>
      </c>
    </row>
    <row r="352" spans="1:24"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10"/>
        <v>20</v>
      </c>
      <c r="X352">
        <f t="shared" si="11"/>
        <v>20</v>
      </c>
    </row>
    <row r="353" spans="1:24"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10"/>
        <v>18</v>
      </c>
      <c r="X353">
        <f t="shared" si="11"/>
        <v>18</v>
      </c>
    </row>
    <row r="354" spans="1:24"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10"/>
        <v>35</v>
      </c>
      <c r="X354">
        <f t="shared" si="11"/>
        <v>35</v>
      </c>
    </row>
    <row r="355" spans="1:24"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f t="shared" si="10"/>
        <v>7</v>
      </c>
      <c r="X355">
        <f t="shared" si="11"/>
        <v>7</v>
      </c>
    </row>
    <row r="356" spans="1:24"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10"/>
        <v>21</v>
      </c>
      <c r="X356">
        <f t="shared" si="11"/>
        <v>21</v>
      </c>
    </row>
    <row r="357" spans="1:24"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10"/>
        <v>37</v>
      </c>
      <c r="X357">
        <f t="shared" si="11"/>
        <v>37</v>
      </c>
    </row>
    <row r="358" spans="1:24"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10"/>
        <v>19</v>
      </c>
      <c r="X358">
        <f t="shared" si="11"/>
        <v>19</v>
      </c>
    </row>
    <row r="359" spans="1:24"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10"/>
        <v>11</v>
      </c>
      <c r="X359">
        <f t="shared" si="11"/>
        <v>11</v>
      </c>
    </row>
    <row r="360" spans="1:24"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10"/>
        <v>18</v>
      </c>
      <c r="X360">
        <f t="shared" si="11"/>
        <v>18</v>
      </c>
    </row>
    <row r="361" spans="1:24"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10"/>
        <v>19</v>
      </c>
      <c r="X361">
        <f t="shared" si="11"/>
        <v>19</v>
      </c>
    </row>
    <row r="362" spans="1:24"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10"/>
        <v>27</v>
      </c>
      <c r="X362">
        <f t="shared" si="11"/>
        <v>27</v>
      </c>
    </row>
    <row r="363" spans="1:24"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10"/>
        <v>41</v>
      </c>
      <c r="X363">
        <f t="shared" si="11"/>
        <v>41</v>
      </c>
    </row>
    <row r="364" spans="1:24"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10"/>
        <v>14</v>
      </c>
      <c r="X364">
        <f t="shared" si="11"/>
        <v>14</v>
      </c>
    </row>
    <row r="365" spans="1:24"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10"/>
        <v>14</v>
      </c>
      <c r="X365">
        <f t="shared" si="11"/>
        <v>14</v>
      </c>
    </row>
    <row r="366" spans="1:24"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10"/>
        <v>23</v>
      </c>
      <c r="X366">
        <f t="shared" si="11"/>
        <v>23</v>
      </c>
    </row>
    <row r="367" spans="1:24"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10"/>
        <v>43</v>
      </c>
      <c r="X367">
        <f t="shared" si="11"/>
        <v>43</v>
      </c>
    </row>
    <row r="368" spans="1:24"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10"/>
        <v>50</v>
      </c>
      <c r="X368">
        <f t="shared" si="11"/>
        <v>50</v>
      </c>
    </row>
    <row r="369" spans="1:24"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10"/>
        <v>59</v>
      </c>
      <c r="X369">
        <f t="shared" si="11"/>
        <v>59</v>
      </c>
    </row>
    <row r="370" spans="1:24"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10"/>
        <v>7</v>
      </c>
      <c r="X370">
        <f t="shared" si="11"/>
        <v>7</v>
      </c>
    </row>
    <row r="371" spans="1:24"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10"/>
        <v>8</v>
      </c>
      <c r="X371">
        <f t="shared" si="11"/>
        <v>8</v>
      </c>
    </row>
    <row r="372" spans="1:24"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10"/>
        <v>9</v>
      </c>
      <c r="X372">
        <f t="shared" si="11"/>
        <v>9</v>
      </c>
    </row>
    <row r="373" spans="1:24"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10"/>
        <v>9</v>
      </c>
      <c r="X373">
        <f t="shared" si="11"/>
        <v>9</v>
      </c>
    </row>
    <row r="374" spans="1:24"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10"/>
        <v>18</v>
      </c>
      <c r="X374">
        <f t="shared" si="11"/>
        <v>18</v>
      </c>
    </row>
    <row r="375" spans="1:24"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10"/>
        <v>14</v>
      </c>
      <c r="X375">
        <f t="shared" si="11"/>
        <v>14</v>
      </c>
    </row>
    <row r="376" spans="1:24"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f t="shared" si="10"/>
        <v>21</v>
      </c>
      <c r="X376">
        <f t="shared" si="11"/>
        <v>21</v>
      </c>
    </row>
    <row r="377" spans="1:24"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10"/>
        <v>21</v>
      </c>
      <c r="X377">
        <f t="shared" si="11"/>
        <v>21</v>
      </c>
    </row>
    <row r="378" spans="1:24"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10"/>
        <v>6</v>
      </c>
      <c r="X378">
        <f t="shared" si="11"/>
        <v>6</v>
      </c>
    </row>
    <row r="379" spans="1:24"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10"/>
        <v>34</v>
      </c>
      <c r="X379">
        <f t="shared" si="11"/>
        <v>34</v>
      </c>
    </row>
    <row r="380" spans="1:24"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10"/>
        <v>54</v>
      </c>
      <c r="X380">
        <f t="shared" si="11"/>
        <v>54</v>
      </c>
    </row>
    <row r="381" spans="1:24"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10"/>
        <v>71</v>
      </c>
      <c r="X381">
        <f t="shared" si="11"/>
        <v>71</v>
      </c>
    </row>
    <row r="382" spans="1:24"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10"/>
        <v>131</v>
      </c>
      <c r="X382">
        <f t="shared" si="11"/>
        <v>131</v>
      </c>
    </row>
    <row r="383" spans="1:24"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10"/>
        <v>4</v>
      </c>
      <c r="X383">
        <f t="shared" si="11"/>
        <v>4</v>
      </c>
    </row>
    <row r="384" spans="1:24"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10"/>
        <v>11</v>
      </c>
      <c r="X384">
        <f t="shared" si="11"/>
        <v>11</v>
      </c>
    </row>
    <row r="385" spans="1:24"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f t="shared" si="10"/>
        <v>20</v>
      </c>
      <c r="X385">
        <f t="shared" si="11"/>
        <v>20</v>
      </c>
    </row>
    <row r="386" spans="1:24"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10"/>
        <v>20</v>
      </c>
      <c r="X386">
        <f t="shared" si="11"/>
        <v>20</v>
      </c>
    </row>
    <row r="387" spans="1:24"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12">G387-F387</f>
        <v>53</v>
      </c>
      <c r="X387">
        <f t="shared" ref="X387:X450" si="13">IF(W387&gt;0,W387,"")</f>
        <v>53</v>
      </c>
    </row>
    <row r="388" spans="1:24"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12"/>
        <v>8</v>
      </c>
      <c r="X388">
        <f t="shared" si="13"/>
        <v>8</v>
      </c>
    </row>
    <row r="389" spans="1:24"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12"/>
        <v>8</v>
      </c>
      <c r="X389">
        <f t="shared" si="13"/>
        <v>8</v>
      </c>
    </row>
    <row r="390" spans="1:24"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f t="shared" si="12"/>
        <v>17</v>
      </c>
      <c r="X390">
        <f t="shared" si="13"/>
        <v>17</v>
      </c>
    </row>
    <row r="391" spans="1:24"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12"/>
        <v>19</v>
      </c>
      <c r="X391">
        <f t="shared" si="13"/>
        <v>19</v>
      </c>
    </row>
    <row r="392" spans="1:24"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12"/>
        <v>96</v>
      </c>
      <c r="X392">
        <f t="shared" si="13"/>
        <v>96</v>
      </c>
    </row>
    <row r="393" spans="1:24"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12"/>
        <v>7</v>
      </c>
      <c r="X393">
        <f t="shared" si="13"/>
        <v>7</v>
      </c>
    </row>
    <row r="394" spans="1:24"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12"/>
        <v>7</v>
      </c>
      <c r="X394">
        <f t="shared" si="13"/>
        <v>7</v>
      </c>
    </row>
    <row r="395" spans="1:24"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12"/>
        <v>77</v>
      </c>
      <c r="X395">
        <f t="shared" si="13"/>
        <v>77</v>
      </c>
    </row>
    <row r="396" spans="1:24"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f t="shared" si="12"/>
        <v>2</v>
      </c>
      <c r="X396">
        <f t="shared" si="13"/>
        <v>2</v>
      </c>
    </row>
    <row r="397" spans="1:24"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f t="shared" si="12"/>
        <v>0</v>
      </c>
      <c r="X397" t="str">
        <f t="shared" si="13"/>
        <v/>
      </c>
    </row>
    <row r="398" spans="1:24"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12"/>
        <v>7</v>
      </c>
      <c r="X398">
        <f t="shared" si="13"/>
        <v>7</v>
      </c>
    </row>
    <row r="399" spans="1:24"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12"/>
        <v>7</v>
      </c>
      <c r="X399">
        <f t="shared" si="13"/>
        <v>7</v>
      </c>
    </row>
    <row r="400" spans="1:24"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12"/>
        <v>7</v>
      </c>
      <c r="X400">
        <f t="shared" si="13"/>
        <v>7</v>
      </c>
    </row>
    <row r="401" spans="1:24"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f t="shared" si="12"/>
        <v>8</v>
      </c>
      <c r="X401">
        <f t="shared" si="13"/>
        <v>8</v>
      </c>
    </row>
    <row r="402" spans="1:24"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12"/>
        <v>14</v>
      </c>
      <c r="X402">
        <f t="shared" si="13"/>
        <v>14</v>
      </c>
    </row>
    <row r="403" spans="1:24"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12"/>
        <v>29</v>
      </c>
      <c r="X403">
        <f t="shared" si="13"/>
        <v>29</v>
      </c>
    </row>
    <row r="404" spans="1:24"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12"/>
        <v>41</v>
      </c>
      <c r="X404">
        <f t="shared" si="13"/>
        <v>41</v>
      </c>
    </row>
    <row r="405" spans="1:24"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12"/>
        <v>42</v>
      </c>
      <c r="X405">
        <f t="shared" si="13"/>
        <v>42</v>
      </c>
    </row>
    <row r="406" spans="1:24"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12"/>
        <v>0</v>
      </c>
      <c r="X406" t="str">
        <f t="shared" si="13"/>
        <v/>
      </c>
    </row>
    <row r="407" spans="1:24"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12"/>
        <v>82</v>
      </c>
      <c r="X407">
        <f t="shared" si="13"/>
        <v>82</v>
      </c>
    </row>
    <row r="408" spans="1:24"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f t="shared" si="12"/>
        <v>128</v>
      </c>
      <c r="X408">
        <f t="shared" si="13"/>
        <v>128</v>
      </c>
    </row>
    <row r="409" spans="1:24"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f t="shared" si="12"/>
        <v>12</v>
      </c>
      <c r="X409">
        <f t="shared" si="13"/>
        <v>12</v>
      </c>
    </row>
    <row r="410" spans="1:24"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12"/>
        <v>8</v>
      </c>
      <c r="X410">
        <f t="shared" si="13"/>
        <v>8</v>
      </c>
    </row>
    <row r="411" spans="1:24"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12"/>
        <v>9</v>
      </c>
      <c r="X411">
        <f t="shared" si="13"/>
        <v>9</v>
      </c>
    </row>
    <row r="412" spans="1:24"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12"/>
        <v>14</v>
      </c>
      <c r="X412">
        <f t="shared" si="13"/>
        <v>14</v>
      </c>
    </row>
    <row r="413" spans="1:24"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12"/>
        <v>16</v>
      </c>
      <c r="X413">
        <f t="shared" si="13"/>
        <v>16</v>
      </c>
    </row>
    <row r="414" spans="1:24"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12"/>
        <v>15</v>
      </c>
      <c r="X414">
        <f t="shared" si="13"/>
        <v>15</v>
      </c>
    </row>
    <row r="415" spans="1:24"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12"/>
        <v>23</v>
      </c>
      <c r="X415">
        <f t="shared" si="13"/>
        <v>23</v>
      </c>
    </row>
    <row r="416" spans="1:24"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12"/>
        <v>35</v>
      </c>
      <c r="X416">
        <f t="shared" si="13"/>
        <v>35</v>
      </c>
    </row>
    <row r="417" spans="1:24"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12"/>
        <v>54</v>
      </c>
      <c r="X417">
        <f t="shared" si="13"/>
        <v>54</v>
      </c>
    </row>
    <row r="418" spans="1:24"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f t="shared" si="12"/>
        <v>1</v>
      </c>
      <c r="X418">
        <f t="shared" si="13"/>
        <v>1</v>
      </c>
    </row>
    <row r="419" spans="1:24"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12"/>
        <v>9</v>
      </c>
      <c r="X419">
        <f t="shared" si="13"/>
        <v>9</v>
      </c>
    </row>
    <row r="420" spans="1:24"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12"/>
        <v>7</v>
      </c>
      <c r="X420">
        <f t="shared" si="13"/>
        <v>7</v>
      </c>
    </row>
    <row r="421" spans="1:24"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12"/>
        <v>17</v>
      </c>
      <c r="X421">
        <f t="shared" si="13"/>
        <v>17</v>
      </c>
    </row>
    <row r="422" spans="1:24"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12"/>
        <v>18</v>
      </c>
      <c r="X422">
        <f t="shared" si="13"/>
        <v>18</v>
      </c>
    </row>
    <row r="423" spans="1:24"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12"/>
        <v>15</v>
      </c>
      <c r="X423">
        <f t="shared" si="13"/>
        <v>15</v>
      </c>
    </row>
    <row r="424" spans="1:24"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12"/>
        <v>31</v>
      </c>
      <c r="X424">
        <f t="shared" si="13"/>
        <v>31</v>
      </c>
    </row>
    <row r="425" spans="1:24"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12"/>
        <v>51</v>
      </c>
      <c r="X425">
        <f t="shared" si="13"/>
        <v>51</v>
      </c>
    </row>
    <row r="426" spans="1:24"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12"/>
        <v>24</v>
      </c>
      <c r="X426">
        <f t="shared" si="13"/>
        <v>24</v>
      </c>
    </row>
    <row r="427" spans="1:24"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12"/>
        <v>24</v>
      </c>
      <c r="X427">
        <f t="shared" si="13"/>
        <v>24</v>
      </c>
    </row>
    <row r="428" spans="1:24"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12"/>
        <v>48</v>
      </c>
      <c r="X428">
        <f t="shared" si="13"/>
        <v>48</v>
      </c>
    </row>
    <row r="429" spans="1:24"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12"/>
        <v>21</v>
      </c>
      <c r="X429">
        <f t="shared" si="13"/>
        <v>21</v>
      </c>
    </row>
    <row r="430" spans="1:24"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12"/>
        <v>24</v>
      </c>
      <c r="X430">
        <f t="shared" si="13"/>
        <v>24</v>
      </c>
    </row>
    <row r="431" spans="1:24"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12"/>
        <v>9</v>
      </c>
      <c r="X431">
        <f t="shared" si="13"/>
        <v>9</v>
      </c>
    </row>
    <row r="432" spans="1:24"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12"/>
        <v>29</v>
      </c>
      <c r="X432">
        <f t="shared" si="13"/>
        <v>29</v>
      </c>
    </row>
    <row r="433" spans="1:24"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f t="shared" si="12"/>
        <v>29</v>
      </c>
      <c r="X433">
        <f t="shared" si="13"/>
        <v>29</v>
      </c>
    </row>
    <row r="434" spans="1:24"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12"/>
        <v>31</v>
      </c>
      <c r="X434">
        <f t="shared" si="13"/>
        <v>31</v>
      </c>
    </row>
    <row r="435" spans="1:24"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12"/>
        <v>45</v>
      </c>
      <c r="X435">
        <f t="shared" si="13"/>
        <v>45</v>
      </c>
    </row>
    <row r="436" spans="1:24"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12"/>
        <v>49</v>
      </c>
      <c r="X436">
        <f t="shared" si="13"/>
        <v>49</v>
      </c>
    </row>
    <row r="437" spans="1:24"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12"/>
        <v>49</v>
      </c>
      <c r="X437">
        <f t="shared" si="13"/>
        <v>49</v>
      </c>
    </row>
    <row r="438" spans="1:24"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12"/>
        <v>0</v>
      </c>
      <c r="X438" t="str">
        <f t="shared" si="13"/>
        <v/>
      </c>
    </row>
    <row r="439" spans="1:24"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12"/>
        <v>11</v>
      </c>
      <c r="X439">
        <f t="shared" si="13"/>
        <v>11</v>
      </c>
    </row>
    <row r="440" spans="1:24"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12"/>
        <v>18</v>
      </c>
      <c r="X440">
        <f t="shared" si="13"/>
        <v>18</v>
      </c>
    </row>
    <row r="441" spans="1:24"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12"/>
        <v>16</v>
      </c>
      <c r="X441">
        <f t="shared" si="13"/>
        <v>16</v>
      </c>
    </row>
    <row r="442" spans="1:24"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12"/>
        <v>22</v>
      </c>
      <c r="X442">
        <f t="shared" si="13"/>
        <v>22</v>
      </c>
    </row>
    <row r="443" spans="1:24"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12"/>
        <v>20</v>
      </c>
      <c r="X443">
        <f t="shared" si="13"/>
        <v>20</v>
      </c>
    </row>
    <row r="444" spans="1:24"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12"/>
        <v>20</v>
      </c>
      <c r="X444">
        <f t="shared" si="13"/>
        <v>20</v>
      </c>
    </row>
    <row r="445" spans="1:24"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12"/>
        <v>51</v>
      </c>
      <c r="X445">
        <f t="shared" si="13"/>
        <v>51</v>
      </c>
    </row>
    <row r="446" spans="1:24"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12"/>
        <v>13</v>
      </c>
      <c r="X446">
        <f t="shared" si="13"/>
        <v>13</v>
      </c>
    </row>
    <row r="447" spans="1:24"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12"/>
        <v>79</v>
      </c>
      <c r="X447">
        <f t="shared" si="13"/>
        <v>79</v>
      </c>
    </row>
    <row r="448" spans="1:24"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12"/>
        <v>47</v>
      </c>
      <c r="X448">
        <f t="shared" si="13"/>
        <v>47</v>
      </c>
    </row>
    <row r="449" spans="1:24"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12"/>
        <v>95</v>
      </c>
      <c r="X449">
        <f t="shared" si="13"/>
        <v>95</v>
      </c>
    </row>
    <row r="450" spans="1:24"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12"/>
        <v>9</v>
      </c>
      <c r="X450">
        <f t="shared" si="13"/>
        <v>9</v>
      </c>
    </row>
    <row r="451" spans="1:24"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14">G451-F451</f>
        <v>91</v>
      </c>
      <c r="X451">
        <f t="shared" ref="X451:X514" si="15">IF(W451&gt;0,W451,"")</f>
        <v>91</v>
      </c>
    </row>
    <row r="452" spans="1:24"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14"/>
        <v>43</v>
      </c>
      <c r="X452">
        <f t="shared" si="15"/>
        <v>43</v>
      </c>
    </row>
    <row r="453" spans="1:24"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14"/>
        <v>6</v>
      </c>
      <c r="X453">
        <f t="shared" si="15"/>
        <v>6</v>
      </c>
    </row>
    <row r="454" spans="1:24"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14"/>
        <v>21</v>
      </c>
      <c r="X454">
        <f t="shared" si="15"/>
        <v>21</v>
      </c>
    </row>
    <row r="455" spans="1:24"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14"/>
        <v>15</v>
      </c>
      <c r="X455">
        <f t="shared" si="15"/>
        <v>15</v>
      </c>
    </row>
    <row r="456" spans="1:24"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14"/>
        <v>11</v>
      </c>
      <c r="X456">
        <f t="shared" si="15"/>
        <v>11</v>
      </c>
    </row>
    <row r="457" spans="1:24"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f t="shared" si="14"/>
        <v>11</v>
      </c>
      <c r="X457">
        <f t="shared" si="15"/>
        <v>11</v>
      </c>
    </row>
    <row r="458" spans="1:24"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14"/>
        <v>13</v>
      </c>
      <c r="X458">
        <f t="shared" si="15"/>
        <v>13</v>
      </c>
    </row>
    <row r="459" spans="1:24"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14"/>
        <v>25</v>
      </c>
      <c r="X459">
        <f t="shared" si="15"/>
        <v>25</v>
      </c>
    </row>
    <row r="460" spans="1:24"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14"/>
        <v>28</v>
      </c>
      <c r="X460">
        <f t="shared" si="15"/>
        <v>28</v>
      </c>
    </row>
    <row r="461" spans="1:24"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14"/>
        <v>24</v>
      </c>
      <c r="X461">
        <f t="shared" si="15"/>
        <v>24</v>
      </c>
    </row>
    <row r="462" spans="1:24"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14"/>
        <v>12</v>
      </c>
      <c r="X462">
        <f t="shared" si="15"/>
        <v>12</v>
      </c>
    </row>
    <row r="463" spans="1:24"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14"/>
        <v>24</v>
      </c>
      <c r="X463">
        <f t="shared" si="15"/>
        <v>24</v>
      </c>
    </row>
    <row r="464" spans="1:24"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14"/>
        <v>38</v>
      </c>
      <c r="X464">
        <f t="shared" si="15"/>
        <v>38</v>
      </c>
    </row>
    <row r="465" spans="1:24"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14"/>
        <v>38</v>
      </c>
      <c r="X465">
        <f t="shared" si="15"/>
        <v>38</v>
      </c>
    </row>
    <row r="466" spans="1:24"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14"/>
        <v>9</v>
      </c>
      <c r="X466">
        <f t="shared" si="15"/>
        <v>9</v>
      </c>
    </row>
    <row r="467" spans="1:24"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14"/>
        <v>18</v>
      </c>
      <c r="X467">
        <f t="shared" si="15"/>
        <v>18</v>
      </c>
    </row>
    <row r="468" spans="1:24"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14"/>
        <v>24</v>
      </c>
      <c r="X468">
        <f t="shared" si="15"/>
        <v>24</v>
      </c>
    </row>
    <row r="469" spans="1:24"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14"/>
        <v>37</v>
      </c>
      <c r="X469">
        <f t="shared" si="15"/>
        <v>37</v>
      </c>
    </row>
    <row r="470" spans="1:24"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14"/>
        <v>42</v>
      </c>
      <c r="X470">
        <f t="shared" si="15"/>
        <v>42</v>
      </c>
    </row>
    <row r="471" spans="1:24"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14"/>
        <v>71</v>
      </c>
      <c r="X471">
        <f t="shared" si="15"/>
        <v>71</v>
      </c>
    </row>
    <row r="472" spans="1:24"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14"/>
        <v>31</v>
      </c>
      <c r="X472">
        <f t="shared" si="15"/>
        <v>31</v>
      </c>
    </row>
    <row r="473" spans="1:24"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14"/>
        <v>34</v>
      </c>
      <c r="X473">
        <f t="shared" si="15"/>
        <v>34</v>
      </c>
    </row>
    <row r="474" spans="1:24"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14"/>
        <v>44</v>
      </c>
      <c r="X474">
        <f t="shared" si="15"/>
        <v>44</v>
      </c>
    </row>
    <row r="475" spans="1:24"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14"/>
        <v>49</v>
      </c>
      <c r="X475">
        <f t="shared" si="15"/>
        <v>49</v>
      </c>
    </row>
    <row r="476" spans="1:24"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14"/>
        <v>51</v>
      </c>
      <c r="X476">
        <f t="shared" si="15"/>
        <v>51</v>
      </c>
    </row>
    <row r="477" spans="1:24"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f t="shared" si="14"/>
        <v>84</v>
      </c>
      <c r="X477">
        <f t="shared" si="15"/>
        <v>84</v>
      </c>
    </row>
    <row r="478" spans="1:24"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14"/>
        <v>7</v>
      </c>
      <c r="X478">
        <f t="shared" si="15"/>
        <v>7</v>
      </c>
    </row>
    <row r="479" spans="1:24"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14"/>
        <v>21</v>
      </c>
      <c r="X479">
        <f t="shared" si="15"/>
        <v>21</v>
      </c>
    </row>
    <row r="480" spans="1:24"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14"/>
        <v>22</v>
      </c>
      <c r="X480">
        <f t="shared" si="15"/>
        <v>22</v>
      </c>
    </row>
    <row r="481" spans="1:24"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14"/>
        <v>22</v>
      </c>
      <c r="X481">
        <f t="shared" si="15"/>
        <v>22</v>
      </c>
    </row>
    <row r="482" spans="1:24"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14"/>
        <v>34</v>
      </c>
      <c r="X482">
        <f t="shared" si="15"/>
        <v>34</v>
      </c>
    </row>
    <row r="483" spans="1:24"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14"/>
        <v>-44293</v>
      </c>
      <c r="X483" t="str">
        <f t="shared" si="15"/>
        <v/>
      </c>
    </row>
    <row r="484" spans="1:24"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14"/>
        <v>14</v>
      </c>
      <c r="X484">
        <f t="shared" si="15"/>
        <v>14</v>
      </c>
    </row>
    <row r="485" spans="1:24"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14"/>
        <v>20</v>
      </c>
      <c r="X485">
        <f t="shared" si="15"/>
        <v>20</v>
      </c>
    </row>
    <row r="486" spans="1:24"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14"/>
        <v>21</v>
      </c>
      <c r="X486">
        <f t="shared" si="15"/>
        <v>21</v>
      </c>
    </row>
    <row r="487" spans="1:24"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14"/>
        <v>25</v>
      </c>
      <c r="X487">
        <f t="shared" si="15"/>
        <v>25</v>
      </c>
    </row>
    <row r="488" spans="1:24"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f t="shared" si="14"/>
        <v>35</v>
      </c>
      <c r="X488">
        <f t="shared" si="15"/>
        <v>35</v>
      </c>
    </row>
    <row r="489" spans="1:24"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14"/>
        <v>43</v>
      </c>
      <c r="X489">
        <f t="shared" si="15"/>
        <v>43</v>
      </c>
    </row>
    <row r="490" spans="1:24"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14"/>
        <v>61</v>
      </c>
      <c r="X490">
        <f t="shared" si="15"/>
        <v>61</v>
      </c>
    </row>
    <row r="491" spans="1:24"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14"/>
        <v>11</v>
      </c>
      <c r="X491">
        <f t="shared" si="15"/>
        <v>11</v>
      </c>
    </row>
    <row r="492" spans="1:24"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14"/>
        <v>30</v>
      </c>
      <c r="X492">
        <f t="shared" si="15"/>
        <v>30</v>
      </c>
    </row>
    <row r="493" spans="1:24"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14"/>
        <v>9</v>
      </c>
      <c r="X493">
        <f t="shared" si="15"/>
        <v>9</v>
      </c>
    </row>
    <row r="494" spans="1:24"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14"/>
        <v>9</v>
      </c>
      <c r="X494">
        <f t="shared" si="15"/>
        <v>9</v>
      </c>
    </row>
    <row r="495" spans="1:24"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14"/>
        <v>16</v>
      </c>
      <c r="X495">
        <f t="shared" si="15"/>
        <v>16</v>
      </c>
    </row>
    <row r="496" spans="1:24"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14"/>
        <v>21</v>
      </c>
      <c r="X496">
        <f t="shared" si="15"/>
        <v>21</v>
      </c>
    </row>
    <row r="497" spans="1:24"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f t="shared" si="14"/>
        <v>22</v>
      </c>
      <c r="X497">
        <f t="shared" si="15"/>
        <v>22</v>
      </c>
    </row>
    <row r="498" spans="1:24"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14"/>
        <v>22</v>
      </c>
      <c r="X498">
        <f t="shared" si="15"/>
        <v>22</v>
      </c>
    </row>
    <row r="499" spans="1:24"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f t="shared" si="14"/>
        <v>65</v>
      </c>
      <c r="X499">
        <f t="shared" si="15"/>
        <v>65</v>
      </c>
    </row>
    <row r="500" spans="1:24"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14"/>
        <v>15</v>
      </c>
      <c r="X500">
        <f t="shared" si="15"/>
        <v>15</v>
      </c>
    </row>
    <row r="501" spans="1:24"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14"/>
        <v>16</v>
      </c>
      <c r="X501">
        <f t="shared" si="15"/>
        <v>16</v>
      </c>
    </row>
    <row r="502" spans="1:24"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f t="shared" si="14"/>
        <v>16</v>
      </c>
      <c r="X502">
        <f t="shared" si="15"/>
        <v>16</v>
      </c>
    </row>
    <row r="503" spans="1:24"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14"/>
        <v>21</v>
      </c>
      <c r="X503">
        <f t="shared" si="15"/>
        <v>21</v>
      </c>
    </row>
    <row r="504" spans="1:24"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14"/>
        <v>29</v>
      </c>
      <c r="X504">
        <f t="shared" si="15"/>
        <v>29</v>
      </c>
    </row>
    <row r="505" spans="1:24"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14"/>
        <v>30</v>
      </c>
      <c r="X505">
        <f t="shared" si="15"/>
        <v>30</v>
      </c>
    </row>
    <row r="506" spans="1:24"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14"/>
        <v>38</v>
      </c>
      <c r="X506">
        <f t="shared" si="15"/>
        <v>38</v>
      </c>
    </row>
    <row r="507" spans="1:24"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14"/>
        <v>34</v>
      </c>
      <c r="X507">
        <f t="shared" si="15"/>
        <v>34</v>
      </c>
    </row>
    <row r="508" spans="1:24"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14"/>
        <v>63</v>
      </c>
      <c r="X508">
        <f t="shared" si="15"/>
        <v>63</v>
      </c>
    </row>
    <row r="509" spans="1:24"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14"/>
        <v>9</v>
      </c>
      <c r="X509">
        <f t="shared" si="15"/>
        <v>9</v>
      </c>
    </row>
    <row r="510" spans="1:24"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14"/>
        <v>12</v>
      </c>
      <c r="X510">
        <f t="shared" si="15"/>
        <v>12</v>
      </c>
    </row>
    <row r="511" spans="1:24"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14"/>
        <v>13</v>
      </c>
      <c r="X511">
        <f t="shared" si="15"/>
        <v>13</v>
      </c>
    </row>
    <row r="512" spans="1:24"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14"/>
        <v>13</v>
      </c>
      <c r="X512">
        <f t="shared" si="15"/>
        <v>13</v>
      </c>
    </row>
    <row r="513" spans="1:24"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14"/>
        <v>21</v>
      </c>
      <c r="X513">
        <f t="shared" si="15"/>
        <v>21</v>
      </c>
    </row>
    <row r="514" spans="1:24"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14"/>
        <v>21</v>
      </c>
      <c r="X514">
        <f t="shared" si="15"/>
        <v>21</v>
      </c>
    </row>
    <row r="515" spans="1:24"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16">G515-F515</f>
        <v>22</v>
      </c>
      <c r="X515">
        <f t="shared" ref="X515:X578" si="17">IF(W515&gt;0,W515,"")</f>
        <v>22</v>
      </c>
    </row>
    <row r="516" spans="1:24"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16"/>
        <v>28</v>
      </c>
      <c r="X516">
        <f t="shared" si="17"/>
        <v>28</v>
      </c>
    </row>
    <row r="517" spans="1:24"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f t="shared" si="16"/>
        <v>33</v>
      </c>
      <c r="X517">
        <f t="shared" si="17"/>
        <v>33</v>
      </c>
    </row>
    <row r="518" spans="1:24"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16"/>
        <v>33</v>
      </c>
      <c r="X518">
        <f t="shared" si="17"/>
        <v>33</v>
      </c>
    </row>
    <row r="519" spans="1:24"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16"/>
        <v>47</v>
      </c>
      <c r="X519">
        <f t="shared" si="17"/>
        <v>47</v>
      </c>
    </row>
    <row r="520" spans="1:24"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16"/>
        <v>64</v>
      </c>
      <c r="X520">
        <f t="shared" si="17"/>
        <v>64</v>
      </c>
    </row>
    <row r="521" spans="1:24"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16"/>
        <v>14</v>
      </c>
      <c r="X521">
        <f t="shared" si="17"/>
        <v>14</v>
      </c>
    </row>
    <row r="522" spans="1:24"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16"/>
        <v>12</v>
      </c>
      <c r="X522">
        <f t="shared" si="17"/>
        <v>12</v>
      </c>
    </row>
    <row r="523" spans="1:24"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16"/>
        <v>12</v>
      </c>
      <c r="X523">
        <f t="shared" si="17"/>
        <v>12</v>
      </c>
    </row>
    <row r="524" spans="1:24"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16"/>
        <v>21</v>
      </c>
      <c r="X524">
        <f t="shared" si="17"/>
        <v>21</v>
      </c>
    </row>
    <row r="525" spans="1:24"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16"/>
        <v>22</v>
      </c>
      <c r="X525">
        <f t="shared" si="17"/>
        <v>22</v>
      </c>
    </row>
    <row r="526" spans="1:24"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16"/>
        <v>21</v>
      </c>
      <c r="X526">
        <f t="shared" si="17"/>
        <v>21</v>
      </c>
    </row>
    <row r="527" spans="1:24"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16"/>
        <v>30</v>
      </c>
      <c r="X527">
        <f t="shared" si="17"/>
        <v>30</v>
      </c>
    </row>
    <row r="528" spans="1:24"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16"/>
        <v>32</v>
      </c>
      <c r="X528">
        <f t="shared" si="17"/>
        <v>32</v>
      </c>
    </row>
    <row r="529" spans="1:24"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16"/>
        <v>35</v>
      </c>
      <c r="X529">
        <f t="shared" si="17"/>
        <v>35</v>
      </c>
    </row>
    <row r="530" spans="1:24"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16"/>
        <v>41</v>
      </c>
      <c r="X530">
        <f t="shared" si="17"/>
        <v>41</v>
      </c>
    </row>
    <row r="531" spans="1:24"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16"/>
        <v>60</v>
      </c>
      <c r="X531">
        <f t="shared" si="17"/>
        <v>60</v>
      </c>
    </row>
    <row r="532" spans="1:24"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f t="shared" si="16"/>
        <v>63</v>
      </c>
      <c r="X532">
        <f t="shared" si="17"/>
        <v>63</v>
      </c>
    </row>
    <row r="533" spans="1:24"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16"/>
        <v>21</v>
      </c>
      <c r="X533">
        <f t="shared" si="17"/>
        <v>21</v>
      </c>
    </row>
    <row r="534" spans="1:24"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16"/>
        <v>23</v>
      </c>
      <c r="X534">
        <f t="shared" si="17"/>
        <v>23</v>
      </c>
    </row>
    <row r="535" spans="1:24"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16"/>
        <v>12</v>
      </c>
      <c r="X535">
        <f t="shared" si="17"/>
        <v>12</v>
      </c>
    </row>
    <row r="536" spans="1:24"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16"/>
        <v>12</v>
      </c>
      <c r="X536">
        <f t="shared" si="17"/>
        <v>12</v>
      </c>
    </row>
    <row r="537" spans="1:24"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16"/>
        <v>8</v>
      </c>
      <c r="X537">
        <f t="shared" si="17"/>
        <v>8</v>
      </c>
    </row>
    <row r="538" spans="1:24"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16"/>
        <v>9</v>
      </c>
      <c r="X538">
        <f t="shared" si="17"/>
        <v>9</v>
      </c>
    </row>
    <row r="539" spans="1:24"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16"/>
        <v>17</v>
      </c>
      <c r="X539">
        <f t="shared" si="17"/>
        <v>17</v>
      </c>
    </row>
    <row r="540" spans="1:24"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16"/>
        <v>23</v>
      </c>
      <c r="X540">
        <f t="shared" si="17"/>
        <v>23</v>
      </c>
    </row>
    <row r="541" spans="1:24"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f t="shared" si="16"/>
        <v>32</v>
      </c>
      <c r="X541">
        <f t="shared" si="17"/>
        <v>32</v>
      </c>
    </row>
    <row r="542" spans="1:24"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16"/>
        <v>28</v>
      </c>
      <c r="X542">
        <f t="shared" si="17"/>
        <v>28</v>
      </c>
    </row>
    <row r="543" spans="1:24"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16"/>
        <v>36</v>
      </c>
      <c r="X543">
        <f t="shared" si="17"/>
        <v>36</v>
      </c>
    </row>
    <row r="544" spans="1:24"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16"/>
        <v>49</v>
      </c>
      <c r="X544">
        <f t="shared" si="17"/>
        <v>49</v>
      </c>
    </row>
    <row r="545" spans="1:24"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16"/>
        <v>72</v>
      </c>
      <c r="X545">
        <f t="shared" si="17"/>
        <v>72</v>
      </c>
    </row>
    <row r="546" spans="1:24"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16"/>
        <v>-44305</v>
      </c>
      <c r="X546" t="str">
        <f t="shared" si="17"/>
        <v/>
      </c>
    </row>
    <row r="547" spans="1:24"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16"/>
        <v>21</v>
      </c>
      <c r="X547">
        <f t="shared" si="17"/>
        <v>21</v>
      </c>
    </row>
    <row r="548" spans="1:24"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16"/>
        <v>20</v>
      </c>
      <c r="X548">
        <f t="shared" si="17"/>
        <v>20</v>
      </c>
    </row>
    <row r="549" spans="1:24"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16"/>
        <v>23</v>
      </c>
      <c r="X549">
        <f t="shared" si="17"/>
        <v>23</v>
      </c>
    </row>
    <row r="550" spans="1:24"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16"/>
        <v>32</v>
      </c>
      <c r="X550">
        <f t="shared" si="17"/>
        <v>32</v>
      </c>
    </row>
    <row r="551" spans="1:24"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f t="shared" si="16"/>
        <v>36</v>
      </c>
      <c r="X551">
        <f t="shared" si="17"/>
        <v>36</v>
      </c>
    </row>
    <row r="552" spans="1:24"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16"/>
        <v>41</v>
      </c>
      <c r="X552">
        <f t="shared" si="17"/>
        <v>41</v>
      </c>
    </row>
    <row r="553" spans="1:24"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16"/>
        <v>70</v>
      </c>
      <c r="X553">
        <f t="shared" si="17"/>
        <v>70</v>
      </c>
    </row>
    <row r="554" spans="1:24"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f t="shared" si="16"/>
        <v>76</v>
      </c>
      <c r="X554">
        <f t="shared" si="17"/>
        <v>76</v>
      </c>
    </row>
    <row r="555" spans="1:24"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16"/>
        <v>13</v>
      </c>
      <c r="X555">
        <f t="shared" si="17"/>
        <v>13</v>
      </c>
    </row>
    <row r="556" spans="1:24"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f t="shared" si="16"/>
        <v>14</v>
      </c>
      <c r="X556">
        <f t="shared" si="17"/>
        <v>14</v>
      </c>
    </row>
    <row r="557" spans="1:24"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16"/>
        <v>54</v>
      </c>
      <c r="X557">
        <f t="shared" si="17"/>
        <v>54</v>
      </c>
    </row>
    <row r="558" spans="1:24"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16"/>
        <v>57</v>
      </c>
      <c r="X558">
        <f t="shared" si="17"/>
        <v>57</v>
      </c>
    </row>
    <row r="559" spans="1:24"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16"/>
        <v>75</v>
      </c>
      <c r="X559">
        <f t="shared" si="17"/>
        <v>75</v>
      </c>
    </row>
    <row r="560" spans="1:24"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16"/>
        <v>75</v>
      </c>
      <c r="X560">
        <f t="shared" si="17"/>
        <v>75</v>
      </c>
    </row>
    <row r="561" spans="1:24"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16"/>
        <v>75</v>
      </c>
      <c r="X561">
        <f t="shared" si="17"/>
        <v>75</v>
      </c>
    </row>
    <row r="562" spans="1:24"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16"/>
        <v>75</v>
      </c>
      <c r="X562">
        <f t="shared" si="17"/>
        <v>75</v>
      </c>
    </row>
    <row r="563" spans="1:24"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16"/>
        <v>75</v>
      </c>
      <c r="X563">
        <f t="shared" si="17"/>
        <v>75</v>
      </c>
    </row>
    <row r="564" spans="1:24"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16"/>
        <v>75</v>
      </c>
      <c r="X564">
        <f t="shared" si="17"/>
        <v>75</v>
      </c>
    </row>
    <row r="565" spans="1:24"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16"/>
        <v>76</v>
      </c>
      <c r="X565">
        <f t="shared" si="17"/>
        <v>76</v>
      </c>
    </row>
    <row r="566" spans="1:24"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16"/>
        <v>76</v>
      </c>
      <c r="X566">
        <f t="shared" si="17"/>
        <v>76</v>
      </c>
    </row>
    <row r="567" spans="1:24"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16"/>
        <v>76</v>
      </c>
      <c r="X567">
        <f t="shared" si="17"/>
        <v>76</v>
      </c>
    </row>
    <row r="568" spans="1:24"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16"/>
        <v>76</v>
      </c>
      <c r="X568">
        <f t="shared" si="17"/>
        <v>76</v>
      </c>
    </row>
    <row r="569" spans="1:24"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16"/>
        <v>76</v>
      </c>
      <c r="X569">
        <f t="shared" si="17"/>
        <v>76</v>
      </c>
    </row>
    <row r="570" spans="1:24"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16"/>
        <v>76</v>
      </c>
      <c r="X570">
        <f t="shared" si="17"/>
        <v>76</v>
      </c>
    </row>
    <row r="571" spans="1:24"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16"/>
        <v>76</v>
      </c>
      <c r="X571">
        <f t="shared" si="17"/>
        <v>76</v>
      </c>
    </row>
    <row r="572" spans="1:24"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16"/>
        <v>76</v>
      </c>
      <c r="X572">
        <f t="shared" si="17"/>
        <v>76</v>
      </c>
    </row>
    <row r="573" spans="1:24"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f t="shared" si="16"/>
        <v>82</v>
      </c>
      <c r="X573">
        <f t="shared" si="17"/>
        <v>82</v>
      </c>
    </row>
    <row r="574" spans="1:24"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16"/>
        <v>82</v>
      </c>
      <c r="X574">
        <f t="shared" si="17"/>
        <v>82</v>
      </c>
    </row>
    <row r="575" spans="1:24"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f t="shared" si="16"/>
        <v>82</v>
      </c>
      <c r="X575">
        <f t="shared" si="17"/>
        <v>82</v>
      </c>
    </row>
    <row r="576" spans="1:24"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16"/>
        <v>82</v>
      </c>
      <c r="X576">
        <f t="shared" si="17"/>
        <v>82</v>
      </c>
    </row>
    <row r="577" spans="1:24"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16"/>
        <v>82</v>
      </c>
      <c r="X577">
        <f t="shared" si="17"/>
        <v>82</v>
      </c>
    </row>
    <row r="578" spans="1:24"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16"/>
        <v>82</v>
      </c>
      <c r="X578">
        <f t="shared" si="17"/>
        <v>82</v>
      </c>
    </row>
    <row r="579" spans="1:24"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18">G579-F579</f>
        <v>83</v>
      </c>
      <c r="X579">
        <f t="shared" ref="X579:X642" si="19">IF(W579&gt;0,W579,"")</f>
        <v>83</v>
      </c>
    </row>
    <row r="580" spans="1:24"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18"/>
        <v>83</v>
      </c>
      <c r="X580">
        <f t="shared" si="19"/>
        <v>83</v>
      </c>
    </row>
    <row r="581" spans="1:24"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18"/>
        <v>83</v>
      </c>
      <c r="X581">
        <f t="shared" si="19"/>
        <v>83</v>
      </c>
    </row>
    <row r="582" spans="1:24"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f t="shared" si="18"/>
        <v>83</v>
      </c>
      <c r="X582">
        <f t="shared" si="19"/>
        <v>83</v>
      </c>
    </row>
    <row r="583" spans="1:24"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18"/>
        <v>83</v>
      </c>
      <c r="X583">
        <f t="shared" si="19"/>
        <v>83</v>
      </c>
    </row>
    <row r="584" spans="1:24"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18"/>
        <v>83</v>
      </c>
      <c r="X584">
        <f t="shared" si="19"/>
        <v>83</v>
      </c>
    </row>
    <row r="585" spans="1:24"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18"/>
        <v>83</v>
      </c>
      <c r="X585">
        <f t="shared" si="19"/>
        <v>83</v>
      </c>
    </row>
    <row r="586" spans="1:24"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18"/>
        <v>83</v>
      </c>
      <c r="X586">
        <f t="shared" si="19"/>
        <v>83</v>
      </c>
    </row>
    <row r="587" spans="1:24"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18"/>
        <v>22</v>
      </c>
      <c r="X587">
        <f t="shared" si="19"/>
        <v>22</v>
      </c>
    </row>
    <row r="588" spans="1:24"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18"/>
        <v>23</v>
      </c>
      <c r="X588">
        <f t="shared" si="19"/>
        <v>23</v>
      </c>
    </row>
    <row r="589" spans="1:24"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f t="shared" si="18"/>
        <v>33</v>
      </c>
      <c r="X589">
        <f t="shared" si="19"/>
        <v>33</v>
      </c>
    </row>
    <row r="590" spans="1:24"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18"/>
        <v>72</v>
      </c>
      <c r="X590">
        <f t="shared" si="19"/>
        <v>72</v>
      </c>
    </row>
    <row r="591" spans="1:24"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18"/>
        <v>18</v>
      </c>
      <c r="X591">
        <f t="shared" si="19"/>
        <v>18</v>
      </c>
    </row>
    <row r="592" spans="1:24"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f t="shared" si="18"/>
        <v>36</v>
      </c>
      <c r="X592">
        <f t="shared" si="19"/>
        <v>36</v>
      </c>
    </row>
    <row r="593" spans="1:24"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f t="shared" si="18"/>
        <v>39</v>
      </c>
      <c r="X593">
        <f t="shared" si="19"/>
        <v>39</v>
      </c>
    </row>
    <row r="594" spans="1:24"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18"/>
        <v>-44309</v>
      </c>
      <c r="X594" t="str">
        <f t="shared" si="19"/>
        <v/>
      </c>
    </row>
    <row r="595" spans="1:24"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18"/>
        <v>17</v>
      </c>
      <c r="X595">
        <f t="shared" si="19"/>
        <v>17</v>
      </c>
    </row>
    <row r="596" spans="1:24"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f t="shared" si="18"/>
        <v>9</v>
      </c>
      <c r="X596">
        <f t="shared" si="19"/>
        <v>9</v>
      </c>
    </row>
    <row r="597" spans="1:24"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18"/>
        <v>10</v>
      </c>
      <c r="X597">
        <f t="shared" si="19"/>
        <v>10</v>
      </c>
    </row>
    <row r="598" spans="1:24"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18"/>
        <v>11</v>
      </c>
      <c r="X598">
        <f t="shared" si="19"/>
        <v>11</v>
      </c>
    </row>
    <row r="599" spans="1:24"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18"/>
        <v>16</v>
      </c>
      <c r="X599">
        <f t="shared" si="19"/>
        <v>16</v>
      </c>
    </row>
    <row r="600" spans="1:24"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18"/>
        <v>16</v>
      </c>
      <c r="X600">
        <f t="shared" si="19"/>
        <v>16</v>
      </c>
    </row>
    <row r="601" spans="1:24"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18"/>
        <v>22</v>
      </c>
      <c r="X601">
        <f t="shared" si="19"/>
        <v>22</v>
      </c>
    </row>
    <row r="602" spans="1:24"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18"/>
        <v>23</v>
      </c>
      <c r="X602">
        <f t="shared" si="19"/>
        <v>23</v>
      </c>
    </row>
    <row r="603" spans="1:24"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18"/>
        <v>36</v>
      </c>
      <c r="X603">
        <f t="shared" si="19"/>
        <v>36</v>
      </c>
    </row>
    <row r="604" spans="1:24"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18"/>
        <v>36</v>
      </c>
      <c r="X604">
        <f t="shared" si="19"/>
        <v>36</v>
      </c>
    </row>
    <row r="605" spans="1:24"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18"/>
        <v>38</v>
      </c>
      <c r="X605">
        <f t="shared" si="19"/>
        <v>38</v>
      </c>
    </row>
    <row r="606" spans="1:24"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18"/>
        <v>43</v>
      </c>
      <c r="X606">
        <f t="shared" si="19"/>
        <v>43</v>
      </c>
    </row>
    <row r="607" spans="1:24"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18"/>
        <v>44</v>
      </c>
      <c r="X607">
        <f t="shared" si="19"/>
        <v>44</v>
      </c>
    </row>
    <row r="608" spans="1:24"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18"/>
        <v>56</v>
      </c>
      <c r="X608">
        <f t="shared" si="19"/>
        <v>56</v>
      </c>
    </row>
    <row r="609" spans="1:24"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18"/>
        <v>59</v>
      </c>
      <c r="X609">
        <f t="shared" si="19"/>
        <v>59</v>
      </c>
    </row>
    <row r="610" spans="1:24"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f t="shared" si="18"/>
        <v>-44312</v>
      </c>
      <c r="X610" t="str">
        <f t="shared" si="19"/>
        <v/>
      </c>
    </row>
    <row r="611" spans="1:24"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18"/>
        <v>6</v>
      </c>
      <c r="X611">
        <f t="shared" si="19"/>
        <v>6</v>
      </c>
    </row>
    <row r="612" spans="1:24"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18"/>
        <v>8</v>
      </c>
      <c r="X612">
        <f t="shared" si="19"/>
        <v>8</v>
      </c>
    </row>
    <row r="613" spans="1:24"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18"/>
        <v>20</v>
      </c>
      <c r="X613">
        <f t="shared" si="19"/>
        <v>20</v>
      </c>
    </row>
    <row r="614" spans="1:24"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18"/>
        <v>20</v>
      </c>
      <c r="X614">
        <f t="shared" si="19"/>
        <v>20</v>
      </c>
    </row>
    <row r="615" spans="1:24"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18"/>
        <v>22</v>
      </c>
      <c r="X615">
        <f t="shared" si="19"/>
        <v>22</v>
      </c>
    </row>
    <row r="616" spans="1:24"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18"/>
        <v>35</v>
      </c>
      <c r="X616">
        <f t="shared" si="19"/>
        <v>35</v>
      </c>
    </row>
    <row r="617" spans="1:24"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18"/>
        <v>41</v>
      </c>
      <c r="X617">
        <f t="shared" si="19"/>
        <v>41</v>
      </c>
    </row>
    <row r="618" spans="1:24"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18"/>
        <v>50</v>
      </c>
      <c r="X618">
        <f t="shared" si="19"/>
        <v>50</v>
      </c>
    </row>
    <row r="619" spans="1:24"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18"/>
        <v>9</v>
      </c>
      <c r="X619">
        <f t="shared" si="19"/>
        <v>9</v>
      </c>
    </row>
    <row r="620" spans="1:24"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18"/>
        <v>8</v>
      </c>
      <c r="X620">
        <f t="shared" si="19"/>
        <v>8</v>
      </c>
    </row>
    <row r="621" spans="1:24"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18"/>
        <v>22</v>
      </c>
      <c r="X621">
        <f t="shared" si="19"/>
        <v>22</v>
      </c>
    </row>
    <row r="622" spans="1:24"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18"/>
        <v>26</v>
      </c>
      <c r="X622">
        <f t="shared" si="19"/>
        <v>26</v>
      </c>
    </row>
    <row r="623" spans="1:24"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18"/>
        <v>43</v>
      </c>
      <c r="X623">
        <f t="shared" si="19"/>
        <v>43</v>
      </c>
    </row>
    <row r="624" spans="1:24"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18"/>
        <v>14</v>
      </c>
      <c r="X624">
        <f t="shared" si="19"/>
        <v>14</v>
      </c>
    </row>
    <row r="625" spans="1:24"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f t="shared" si="18"/>
        <v>13</v>
      </c>
      <c r="X625">
        <f t="shared" si="19"/>
        <v>13</v>
      </c>
    </row>
    <row r="626" spans="1:24"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f t="shared" si="18"/>
        <v>14</v>
      </c>
      <c r="X626">
        <f t="shared" si="19"/>
        <v>14</v>
      </c>
    </row>
    <row r="627" spans="1:24"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18"/>
        <v>18</v>
      </c>
      <c r="X627">
        <f t="shared" si="19"/>
        <v>18</v>
      </c>
    </row>
    <row r="628" spans="1:24"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18"/>
        <v>39</v>
      </c>
      <c r="X628">
        <f t="shared" si="19"/>
        <v>39</v>
      </c>
    </row>
    <row r="629" spans="1:24"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18"/>
        <v>35</v>
      </c>
      <c r="X629">
        <f t="shared" si="19"/>
        <v>35</v>
      </c>
    </row>
    <row r="630" spans="1:24"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18"/>
        <v>41</v>
      </c>
      <c r="X630">
        <f t="shared" si="19"/>
        <v>41</v>
      </c>
    </row>
    <row r="631" spans="1:24"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18"/>
        <v>57</v>
      </c>
      <c r="X631">
        <f t="shared" si="19"/>
        <v>57</v>
      </c>
    </row>
    <row r="632" spans="1:24"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f t="shared" si="18"/>
        <v>-44315</v>
      </c>
      <c r="X632" t="str">
        <f t="shared" si="19"/>
        <v/>
      </c>
    </row>
    <row r="633" spans="1:24"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18"/>
        <v>11</v>
      </c>
      <c r="X633">
        <f t="shared" si="19"/>
        <v>11</v>
      </c>
    </row>
    <row r="634" spans="1:24"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18"/>
        <v>10</v>
      </c>
      <c r="X634">
        <f t="shared" si="19"/>
        <v>10</v>
      </c>
    </row>
    <row r="635" spans="1:24"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18"/>
        <v>10</v>
      </c>
      <c r="X635">
        <f t="shared" si="19"/>
        <v>10</v>
      </c>
    </row>
    <row r="636" spans="1:24"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18"/>
        <v>10</v>
      </c>
      <c r="X636">
        <f t="shared" si="19"/>
        <v>10</v>
      </c>
    </row>
    <row r="637" spans="1:24"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18"/>
        <v>10</v>
      </c>
      <c r="X637">
        <f t="shared" si="19"/>
        <v>10</v>
      </c>
    </row>
    <row r="638" spans="1:24"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18"/>
        <v>15</v>
      </c>
      <c r="X638">
        <f t="shared" si="19"/>
        <v>15</v>
      </c>
    </row>
    <row r="639" spans="1:24"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18"/>
        <v>16</v>
      </c>
      <c r="X639">
        <f t="shared" si="19"/>
        <v>16</v>
      </c>
    </row>
    <row r="640" spans="1:24"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18"/>
        <v>15</v>
      </c>
      <c r="X640">
        <f t="shared" si="19"/>
        <v>15</v>
      </c>
    </row>
    <row r="641" spans="1:24"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18"/>
        <v>17</v>
      </c>
      <c r="X641">
        <f t="shared" si="19"/>
        <v>17</v>
      </c>
    </row>
    <row r="642" spans="1:24"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18"/>
        <v>30</v>
      </c>
      <c r="X642">
        <f t="shared" si="19"/>
        <v>30</v>
      </c>
    </row>
    <row r="643" spans="1:24"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20">G643-F643</f>
        <v>35</v>
      </c>
      <c r="X643">
        <f t="shared" ref="X643:X706" si="21">IF(W643&gt;0,W643,"")</f>
        <v>35</v>
      </c>
    </row>
    <row r="644" spans="1:24"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20"/>
        <v>42</v>
      </c>
      <c r="X644">
        <f t="shared" si="21"/>
        <v>42</v>
      </c>
    </row>
    <row r="645" spans="1:24"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20"/>
        <v>49</v>
      </c>
      <c r="X645">
        <f t="shared" si="21"/>
        <v>49</v>
      </c>
    </row>
    <row r="646" spans="1:24"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20"/>
        <v>70</v>
      </c>
      <c r="X646">
        <f t="shared" si="21"/>
        <v>70</v>
      </c>
    </row>
    <row r="647" spans="1:24"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20"/>
        <v>9</v>
      </c>
      <c r="X647">
        <f t="shared" si="21"/>
        <v>9</v>
      </c>
    </row>
    <row r="648" spans="1:24"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f t="shared" si="20"/>
        <v>16</v>
      </c>
      <c r="X648">
        <f t="shared" si="21"/>
        <v>16</v>
      </c>
    </row>
    <row r="649" spans="1:24"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20"/>
        <v>30</v>
      </c>
      <c r="X649">
        <f t="shared" si="21"/>
        <v>30</v>
      </c>
    </row>
    <row r="650" spans="1:24"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f t="shared" si="20"/>
        <v>37</v>
      </c>
      <c r="X650">
        <f t="shared" si="21"/>
        <v>37</v>
      </c>
    </row>
    <row r="651" spans="1:24"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20"/>
        <v>69</v>
      </c>
      <c r="X651">
        <f t="shared" si="21"/>
        <v>69</v>
      </c>
    </row>
    <row r="652" spans="1:24"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f t="shared" si="20"/>
        <v>-44320</v>
      </c>
      <c r="X652" t="str">
        <f t="shared" si="21"/>
        <v/>
      </c>
    </row>
    <row r="653" spans="1:24"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20"/>
        <v>12</v>
      </c>
      <c r="X653">
        <f t="shared" si="21"/>
        <v>12</v>
      </c>
    </row>
    <row r="654" spans="1:24"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20"/>
        <v>12</v>
      </c>
      <c r="X654">
        <f t="shared" si="21"/>
        <v>12</v>
      </c>
    </row>
    <row r="655" spans="1:24"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20"/>
        <v>12</v>
      </c>
      <c r="X655">
        <f t="shared" si="21"/>
        <v>12</v>
      </c>
    </row>
    <row r="656" spans="1:24"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20"/>
        <v>19</v>
      </c>
      <c r="X656">
        <f t="shared" si="21"/>
        <v>19</v>
      </c>
    </row>
    <row r="657" spans="1:24"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20"/>
        <v>22</v>
      </c>
      <c r="X657">
        <f t="shared" si="21"/>
        <v>22</v>
      </c>
    </row>
    <row r="658" spans="1:24"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20"/>
        <v>14</v>
      </c>
      <c r="X658">
        <f t="shared" si="21"/>
        <v>14</v>
      </c>
    </row>
    <row r="659" spans="1:24"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20"/>
        <v>13</v>
      </c>
      <c r="X659">
        <f t="shared" si="21"/>
        <v>13</v>
      </c>
    </row>
    <row r="660" spans="1:24"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20"/>
        <v>20</v>
      </c>
      <c r="X660">
        <f t="shared" si="21"/>
        <v>20</v>
      </c>
    </row>
    <row r="661" spans="1:24"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20"/>
        <v>21</v>
      </c>
      <c r="X661">
        <f t="shared" si="21"/>
        <v>21</v>
      </c>
    </row>
    <row r="662" spans="1:24"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f t="shared" si="20"/>
        <v>74</v>
      </c>
      <c r="X662">
        <f t="shared" si="21"/>
        <v>74</v>
      </c>
    </row>
    <row r="663" spans="1:24"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20"/>
        <v>9</v>
      </c>
      <c r="X663">
        <f t="shared" si="21"/>
        <v>9</v>
      </c>
    </row>
    <row r="664" spans="1:24"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20"/>
        <v>21</v>
      </c>
      <c r="X664">
        <f t="shared" si="21"/>
        <v>21</v>
      </c>
    </row>
    <row r="665" spans="1:24"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20"/>
        <v>26</v>
      </c>
      <c r="X665">
        <f t="shared" si="21"/>
        <v>26</v>
      </c>
    </row>
    <row r="666" spans="1:24"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20"/>
        <v>23</v>
      </c>
      <c r="X666">
        <f t="shared" si="21"/>
        <v>23</v>
      </c>
    </row>
    <row r="667" spans="1:24"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20"/>
        <v>31</v>
      </c>
      <c r="X667">
        <f t="shared" si="21"/>
        <v>31</v>
      </c>
    </row>
    <row r="668" spans="1:24"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20"/>
        <v>31</v>
      </c>
      <c r="X668">
        <f t="shared" si="21"/>
        <v>31</v>
      </c>
    </row>
    <row r="669" spans="1:24"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20"/>
        <v>35</v>
      </c>
      <c r="X669">
        <f t="shared" si="21"/>
        <v>35</v>
      </c>
    </row>
    <row r="670" spans="1:24"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20"/>
        <v>13</v>
      </c>
      <c r="X670">
        <f t="shared" si="21"/>
        <v>13</v>
      </c>
    </row>
    <row r="671" spans="1:24"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f t="shared" si="20"/>
        <v>22</v>
      </c>
      <c r="X671">
        <f t="shared" si="21"/>
        <v>22</v>
      </c>
    </row>
    <row r="672" spans="1:24"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20"/>
        <v>72</v>
      </c>
      <c r="X672">
        <f t="shared" si="21"/>
        <v>72</v>
      </c>
    </row>
    <row r="673" spans="1:24"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20"/>
        <v>21</v>
      </c>
      <c r="X673">
        <f t="shared" si="21"/>
        <v>21</v>
      </c>
    </row>
    <row r="674" spans="1:24"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20"/>
        <v>35</v>
      </c>
      <c r="X674">
        <f t="shared" si="21"/>
        <v>35</v>
      </c>
    </row>
    <row r="675" spans="1:24"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f t="shared" si="20"/>
        <v>42</v>
      </c>
      <c r="X675">
        <f t="shared" si="21"/>
        <v>42</v>
      </c>
    </row>
    <row r="676" spans="1:24"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20"/>
        <v>69</v>
      </c>
      <c r="X676">
        <f t="shared" si="21"/>
        <v>69</v>
      </c>
    </row>
    <row r="677" spans="1:24"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20"/>
        <v>18</v>
      </c>
      <c r="X677">
        <f t="shared" si="21"/>
        <v>18</v>
      </c>
    </row>
    <row r="678" spans="1:24"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20"/>
        <v>19</v>
      </c>
      <c r="X678">
        <f t="shared" si="21"/>
        <v>19</v>
      </c>
    </row>
    <row r="679" spans="1:24"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20"/>
        <v>26</v>
      </c>
      <c r="X679">
        <f t="shared" si="21"/>
        <v>26</v>
      </c>
    </row>
    <row r="680" spans="1:24"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20"/>
        <v>26</v>
      </c>
      <c r="X680">
        <f t="shared" si="21"/>
        <v>26</v>
      </c>
    </row>
    <row r="681" spans="1:24"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f t="shared" si="20"/>
        <v>34</v>
      </c>
      <c r="X681">
        <f t="shared" si="21"/>
        <v>34</v>
      </c>
    </row>
    <row r="682" spans="1:24"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f t="shared" si="20"/>
        <v>35</v>
      </c>
      <c r="X682">
        <f t="shared" si="21"/>
        <v>35</v>
      </c>
    </row>
    <row r="683" spans="1:24"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20"/>
        <v>-44329</v>
      </c>
      <c r="X683" t="str">
        <f t="shared" si="21"/>
        <v/>
      </c>
    </row>
    <row r="684" spans="1:24"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f t="shared" si="20"/>
        <v>-44329</v>
      </c>
      <c r="X684" t="str">
        <f t="shared" si="21"/>
        <v/>
      </c>
    </row>
    <row r="685" spans="1:24"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20"/>
        <v>23</v>
      </c>
      <c r="X685">
        <f t="shared" si="21"/>
        <v>23</v>
      </c>
    </row>
    <row r="686" spans="1:24"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20"/>
        <v>24</v>
      </c>
      <c r="X686">
        <f t="shared" si="21"/>
        <v>24</v>
      </c>
    </row>
    <row r="687" spans="1:24"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20"/>
        <v>8</v>
      </c>
      <c r="X687">
        <f t="shared" si="21"/>
        <v>8</v>
      </c>
    </row>
    <row r="688" spans="1:24"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20"/>
        <v>11</v>
      </c>
      <c r="X688">
        <f t="shared" si="21"/>
        <v>11</v>
      </c>
    </row>
    <row r="689" spans="1:24"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f t="shared" si="20"/>
        <v>16</v>
      </c>
      <c r="X689">
        <f t="shared" si="21"/>
        <v>16</v>
      </c>
    </row>
    <row r="690" spans="1:24"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f t="shared" si="20"/>
        <v>16</v>
      </c>
      <c r="X690">
        <f t="shared" si="21"/>
        <v>16</v>
      </c>
    </row>
    <row r="691" spans="1:24"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20"/>
        <v>22</v>
      </c>
      <c r="X691">
        <f t="shared" si="21"/>
        <v>22</v>
      </c>
    </row>
    <row r="692" spans="1:24"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20"/>
        <v>22</v>
      </c>
      <c r="X692">
        <f t="shared" si="21"/>
        <v>22</v>
      </c>
    </row>
    <row r="693" spans="1:24"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20"/>
        <v>25</v>
      </c>
      <c r="X693">
        <f t="shared" si="21"/>
        <v>25</v>
      </c>
    </row>
    <row r="694" spans="1:24"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20"/>
        <v>33</v>
      </c>
      <c r="X694">
        <f t="shared" si="21"/>
        <v>33</v>
      </c>
    </row>
    <row r="695" spans="1:24"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f t="shared" si="20"/>
        <v>28</v>
      </c>
      <c r="X695">
        <f t="shared" si="21"/>
        <v>28</v>
      </c>
    </row>
    <row r="696" spans="1:24"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20"/>
        <v>36</v>
      </c>
      <c r="X696">
        <f t="shared" si="21"/>
        <v>36</v>
      </c>
    </row>
    <row r="697" spans="1:24"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20"/>
        <v>60</v>
      </c>
      <c r="X697">
        <f t="shared" si="21"/>
        <v>60</v>
      </c>
    </row>
    <row r="698" spans="1:24"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20"/>
        <v>9</v>
      </c>
      <c r="X698">
        <f t="shared" si="21"/>
        <v>9</v>
      </c>
    </row>
    <row r="699" spans="1:24"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20"/>
        <v>13</v>
      </c>
      <c r="X699">
        <f t="shared" si="21"/>
        <v>13</v>
      </c>
    </row>
    <row r="700" spans="1:24"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20"/>
        <v>16</v>
      </c>
      <c r="X700">
        <f t="shared" si="21"/>
        <v>16</v>
      </c>
    </row>
    <row r="701" spans="1:24"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f t="shared" si="20"/>
        <v>14</v>
      </c>
      <c r="X701">
        <f t="shared" si="21"/>
        <v>14</v>
      </c>
    </row>
    <row r="702" spans="1:24"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f t="shared" si="20"/>
        <v>15</v>
      </c>
      <c r="X702">
        <f t="shared" si="21"/>
        <v>15</v>
      </c>
    </row>
    <row r="703" spans="1:24"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20"/>
        <v>22</v>
      </c>
      <c r="X703">
        <f t="shared" si="21"/>
        <v>22</v>
      </c>
    </row>
    <row r="704" spans="1:24"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20"/>
        <v>35</v>
      </c>
      <c r="X704">
        <f t="shared" si="21"/>
        <v>35</v>
      </c>
    </row>
    <row r="705" spans="1:24"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20"/>
        <v>66</v>
      </c>
      <c r="X705">
        <f t="shared" si="21"/>
        <v>66</v>
      </c>
    </row>
    <row r="706" spans="1:24"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20"/>
        <v>-44334</v>
      </c>
      <c r="X706" t="str">
        <f t="shared" si="21"/>
        <v/>
      </c>
    </row>
    <row r="707" spans="1:24"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22">G707-F707</f>
        <v>12</v>
      </c>
      <c r="X707">
        <f t="shared" ref="X707:X770" si="23">IF(W707&gt;0,W707,"")</f>
        <v>12</v>
      </c>
    </row>
    <row r="708" spans="1:24"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22"/>
        <v>12</v>
      </c>
      <c r="X708">
        <f t="shared" si="23"/>
        <v>12</v>
      </c>
    </row>
    <row r="709" spans="1:24"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22"/>
        <v>12</v>
      </c>
      <c r="X709">
        <f t="shared" si="23"/>
        <v>12</v>
      </c>
    </row>
    <row r="710" spans="1:24"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22"/>
        <v>15</v>
      </c>
      <c r="X710">
        <f t="shared" si="23"/>
        <v>15</v>
      </c>
    </row>
    <row r="711" spans="1:24"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22"/>
        <v>41</v>
      </c>
      <c r="X711">
        <f t="shared" si="23"/>
        <v>41</v>
      </c>
    </row>
    <row r="712" spans="1:24"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22"/>
        <v>19</v>
      </c>
      <c r="X712">
        <f t="shared" si="23"/>
        <v>19</v>
      </c>
    </row>
    <row r="713" spans="1:24"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22"/>
        <v>22</v>
      </c>
      <c r="X713">
        <f t="shared" si="23"/>
        <v>22</v>
      </c>
    </row>
    <row r="714" spans="1:24"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22"/>
        <v>28</v>
      </c>
      <c r="X714">
        <f t="shared" si="23"/>
        <v>28</v>
      </c>
    </row>
    <row r="715" spans="1:24"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22"/>
        <v>39</v>
      </c>
      <c r="X715">
        <f t="shared" si="23"/>
        <v>39</v>
      </c>
    </row>
    <row r="716" spans="1:24"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22"/>
        <v>48</v>
      </c>
      <c r="X716">
        <f t="shared" si="23"/>
        <v>48</v>
      </c>
    </row>
    <row r="717" spans="1:24"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22"/>
        <v>57</v>
      </c>
      <c r="X717">
        <f t="shared" si="23"/>
        <v>57</v>
      </c>
    </row>
    <row r="718" spans="1:24"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22"/>
        <v>-44336</v>
      </c>
      <c r="X718" t="str">
        <f t="shared" si="23"/>
        <v/>
      </c>
    </row>
    <row r="719" spans="1:24"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22"/>
        <v>11</v>
      </c>
      <c r="X719">
        <f t="shared" si="23"/>
        <v>11</v>
      </c>
    </row>
    <row r="720" spans="1:24"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22"/>
        <v>32</v>
      </c>
      <c r="X720">
        <f t="shared" si="23"/>
        <v>32</v>
      </c>
    </row>
    <row r="721" spans="1:24"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f t="shared" si="22"/>
        <v>-44337</v>
      </c>
      <c r="X721" t="str">
        <f t="shared" si="23"/>
        <v/>
      </c>
    </row>
    <row r="722" spans="1:24"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22"/>
        <v>-44338</v>
      </c>
      <c r="X722" t="str">
        <f t="shared" si="23"/>
        <v/>
      </c>
    </row>
    <row r="723" spans="1:24"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f t="shared" si="22"/>
        <v>9</v>
      </c>
      <c r="X723">
        <f t="shared" si="23"/>
        <v>9</v>
      </c>
    </row>
    <row r="724" spans="1:24"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22"/>
        <v>10</v>
      </c>
      <c r="X724">
        <f t="shared" si="23"/>
        <v>10</v>
      </c>
    </row>
    <row r="725" spans="1:24"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22"/>
        <v>22</v>
      </c>
      <c r="X725">
        <f t="shared" si="23"/>
        <v>22</v>
      </c>
    </row>
    <row r="726" spans="1:24"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22"/>
        <v>49</v>
      </c>
      <c r="X726">
        <f t="shared" si="23"/>
        <v>49</v>
      </c>
    </row>
    <row r="727" spans="1:24"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22"/>
        <v>52</v>
      </c>
      <c r="X727">
        <f t="shared" si="23"/>
        <v>52</v>
      </c>
    </row>
    <row r="728" spans="1:24"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f t="shared" si="22"/>
        <v>56</v>
      </c>
      <c r="X728">
        <f t="shared" si="23"/>
        <v>56</v>
      </c>
    </row>
    <row r="729" spans="1:24"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22"/>
        <v>25</v>
      </c>
      <c r="X729">
        <f t="shared" si="23"/>
        <v>25</v>
      </c>
    </row>
    <row r="730" spans="1:24"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22"/>
        <v>20</v>
      </c>
      <c r="X730">
        <f t="shared" si="23"/>
        <v>20</v>
      </c>
    </row>
    <row r="731" spans="1:24"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22"/>
        <v>22</v>
      </c>
      <c r="X731">
        <f t="shared" si="23"/>
        <v>22</v>
      </c>
    </row>
    <row r="732" spans="1:24"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f t="shared" si="22"/>
        <v>41</v>
      </c>
      <c r="X732">
        <f t="shared" si="23"/>
        <v>41</v>
      </c>
    </row>
    <row r="733" spans="1:24"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22"/>
        <v>55</v>
      </c>
      <c r="X733">
        <f t="shared" si="23"/>
        <v>55</v>
      </c>
    </row>
    <row r="734" spans="1:24"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22"/>
        <v>-44341</v>
      </c>
      <c r="X734" t="str">
        <f t="shared" si="23"/>
        <v/>
      </c>
    </row>
    <row r="735" spans="1:24"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22"/>
        <v>-44341</v>
      </c>
      <c r="X735" t="str">
        <f t="shared" si="23"/>
        <v/>
      </c>
    </row>
    <row r="736" spans="1:24"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22"/>
        <v>10</v>
      </c>
      <c r="X736">
        <f t="shared" si="23"/>
        <v>10</v>
      </c>
    </row>
    <row r="737" spans="1:24"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22"/>
        <v>7</v>
      </c>
      <c r="X737">
        <f t="shared" si="23"/>
        <v>7</v>
      </c>
    </row>
    <row r="738" spans="1:24"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22"/>
        <v>19</v>
      </c>
      <c r="X738">
        <f t="shared" si="23"/>
        <v>19</v>
      </c>
    </row>
    <row r="739" spans="1:24"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22"/>
        <v>19</v>
      </c>
      <c r="X739">
        <f t="shared" si="23"/>
        <v>19</v>
      </c>
    </row>
    <row r="740" spans="1:24"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22"/>
        <v>19</v>
      </c>
      <c r="X740">
        <f t="shared" si="23"/>
        <v>19</v>
      </c>
    </row>
    <row r="741" spans="1:24"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22"/>
        <v>22</v>
      </c>
      <c r="X741">
        <f t="shared" si="23"/>
        <v>22</v>
      </c>
    </row>
    <row r="742" spans="1:24"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f t="shared" si="22"/>
        <v>27</v>
      </c>
      <c r="X742">
        <f t="shared" si="23"/>
        <v>27</v>
      </c>
    </row>
    <row r="743" spans="1:24"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22"/>
        <v>35</v>
      </c>
      <c r="X743">
        <f t="shared" si="23"/>
        <v>35</v>
      </c>
    </row>
    <row r="744" spans="1:24"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22"/>
        <v>33</v>
      </c>
      <c r="X744">
        <f t="shared" si="23"/>
        <v>33</v>
      </c>
    </row>
    <row r="745" spans="1:24"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22"/>
        <v>35</v>
      </c>
      <c r="X745">
        <f t="shared" si="23"/>
        <v>35</v>
      </c>
    </row>
    <row r="746" spans="1:24"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22"/>
        <v>40</v>
      </c>
      <c r="X746">
        <f t="shared" si="23"/>
        <v>40</v>
      </c>
    </row>
    <row r="747" spans="1:24"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f t="shared" si="22"/>
        <v>-44342</v>
      </c>
      <c r="X747" t="str">
        <f t="shared" si="23"/>
        <v/>
      </c>
    </row>
    <row r="748" spans="1:24"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f t="shared" si="22"/>
        <v>-44342</v>
      </c>
      <c r="X748" t="str">
        <f t="shared" si="23"/>
        <v/>
      </c>
    </row>
    <row r="749" spans="1:24"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f t="shared" si="22"/>
        <v>-44342</v>
      </c>
      <c r="X749" t="str">
        <f t="shared" si="23"/>
        <v/>
      </c>
    </row>
    <row r="750" spans="1:24"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22"/>
        <v>-44342</v>
      </c>
      <c r="X750" t="str">
        <f t="shared" si="23"/>
        <v/>
      </c>
    </row>
    <row r="751" spans="1:24"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f t="shared" si="22"/>
        <v>7</v>
      </c>
      <c r="X751">
        <f t="shared" si="23"/>
        <v>7</v>
      </c>
    </row>
    <row r="752" spans="1:24"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22"/>
        <v>14</v>
      </c>
      <c r="X752">
        <f t="shared" si="23"/>
        <v>14</v>
      </c>
    </row>
    <row r="753" spans="1:24"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f t="shared" si="22"/>
        <v>19</v>
      </c>
      <c r="X753">
        <f t="shared" si="23"/>
        <v>19</v>
      </c>
    </row>
    <row r="754" spans="1:24"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22"/>
        <v>21</v>
      </c>
      <c r="X754">
        <f t="shared" si="23"/>
        <v>21</v>
      </c>
    </row>
    <row r="755" spans="1:24"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22"/>
        <v>26</v>
      </c>
      <c r="X755">
        <f t="shared" si="23"/>
        <v>26</v>
      </c>
    </row>
    <row r="756" spans="1:24"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f t="shared" si="22"/>
        <v>47</v>
      </c>
      <c r="X756">
        <f t="shared" si="23"/>
        <v>47</v>
      </c>
    </row>
    <row r="757" spans="1:24"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f t="shared" si="22"/>
        <v>-44344</v>
      </c>
      <c r="X757" t="str">
        <f t="shared" si="23"/>
        <v/>
      </c>
    </row>
    <row r="758" spans="1:24"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22"/>
        <v>9</v>
      </c>
      <c r="X758">
        <f t="shared" si="23"/>
        <v>9</v>
      </c>
    </row>
    <row r="759" spans="1:24"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22"/>
        <v>21</v>
      </c>
      <c r="X759">
        <f t="shared" si="23"/>
        <v>21</v>
      </c>
    </row>
    <row r="760" spans="1:24"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f t="shared" si="22"/>
        <v>21</v>
      </c>
      <c r="X760">
        <f t="shared" si="23"/>
        <v>21</v>
      </c>
    </row>
    <row r="761" spans="1:24"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22"/>
        <v>24</v>
      </c>
      <c r="X761">
        <f t="shared" si="23"/>
        <v>24</v>
      </c>
    </row>
    <row r="762" spans="1:24"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22"/>
        <v>24</v>
      </c>
      <c r="X762">
        <f t="shared" si="23"/>
        <v>24</v>
      </c>
    </row>
    <row r="763" spans="1:24"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22"/>
        <v>42</v>
      </c>
      <c r="X763">
        <f t="shared" si="23"/>
        <v>42</v>
      </c>
    </row>
    <row r="764" spans="1:24"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22"/>
        <v>-44347</v>
      </c>
      <c r="X764" t="str">
        <f t="shared" si="23"/>
        <v/>
      </c>
    </row>
    <row r="765" spans="1:24"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22"/>
        <v>14</v>
      </c>
      <c r="X765">
        <f t="shared" si="23"/>
        <v>14</v>
      </c>
    </row>
    <row r="766" spans="1:24"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22"/>
        <v>20</v>
      </c>
      <c r="X766">
        <f t="shared" si="23"/>
        <v>20</v>
      </c>
    </row>
    <row r="767" spans="1:24"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22"/>
        <v>28</v>
      </c>
      <c r="X767">
        <f t="shared" si="23"/>
        <v>28</v>
      </c>
    </row>
    <row r="768" spans="1:24"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22"/>
        <v>34</v>
      </c>
      <c r="X768">
        <f t="shared" si="23"/>
        <v>34</v>
      </c>
    </row>
    <row r="769" spans="1:24"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22"/>
        <v>53</v>
      </c>
      <c r="X769">
        <f t="shared" si="23"/>
        <v>53</v>
      </c>
    </row>
    <row r="770" spans="1:24"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22"/>
        <v>-44348</v>
      </c>
      <c r="X770" t="str">
        <f t="shared" si="23"/>
        <v/>
      </c>
    </row>
    <row r="771" spans="1:24"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24">G771-F771</f>
        <v>5</v>
      </c>
      <c r="X771">
        <f t="shared" ref="X771:X834" si="25">IF(W771&gt;0,W771,"")</f>
        <v>5</v>
      </c>
    </row>
    <row r="772" spans="1:24"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24"/>
        <v>15</v>
      </c>
      <c r="X772">
        <f t="shared" si="25"/>
        <v>15</v>
      </c>
    </row>
    <row r="773" spans="1:24"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24"/>
        <v>15</v>
      </c>
      <c r="X773">
        <f t="shared" si="25"/>
        <v>15</v>
      </c>
    </row>
    <row r="774" spans="1:24"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24"/>
        <v>15</v>
      </c>
      <c r="X774">
        <f t="shared" si="25"/>
        <v>15</v>
      </c>
    </row>
    <row r="775" spans="1:24"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24"/>
        <v>19</v>
      </c>
      <c r="X775">
        <f t="shared" si="25"/>
        <v>19</v>
      </c>
    </row>
    <row r="776" spans="1:24"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24"/>
        <v>21</v>
      </c>
      <c r="X776">
        <f t="shared" si="25"/>
        <v>21</v>
      </c>
    </row>
    <row r="777" spans="1:24"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24"/>
        <v>31</v>
      </c>
      <c r="X777">
        <f t="shared" si="25"/>
        <v>31</v>
      </c>
    </row>
    <row r="778" spans="1:24"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24"/>
        <v>31</v>
      </c>
      <c r="X778">
        <f t="shared" si="25"/>
        <v>31</v>
      </c>
    </row>
    <row r="779" spans="1:24"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24"/>
        <v>28</v>
      </c>
      <c r="X779">
        <f t="shared" si="25"/>
        <v>28</v>
      </c>
    </row>
    <row r="780" spans="1:24"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24"/>
        <v>28</v>
      </c>
      <c r="X780">
        <f t="shared" si="25"/>
        <v>28</v>
      </c>
    </row>
    <row r="781" spans="1:24"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24"/>
        <v>26</v>
      </c>
      <c r="X781">
        <f t="shared" si="25"/>
        <v>26</v>
      </c>
    </row>
    <row r="782" spans="1:24"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24"/>
        <v>35</v>
      </c>
      <c r="X782">
        <f t="shared" si="25"/>
        <v>35</v>
      </c>
    </row>
    <row r="783" spans="1:24"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24"/>
        <v>42</v>
      </c>
      <c r="X783">
        <f t="shared" si="25"/>
        <v>42</v>
      </c>
    </row>
    <row r="784" spans="1:24"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24"/>
        <v>52</v>
      </c>
      <c r="X784">
        <f t="shared" si="25"/>
        <v>52</v>
      </c>
    </row>
    <row r="785" spans="1:24"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f t="shared" si="24"/>
        <v>7</v>
      </c>
      <c r="X785">
        <f t="shared" si="25"/>
        <v>7</v>
      </c>
    </row>
    <row r="786" spans="1:24"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24"/>
        <v>14</v>
      </c>
      <c r="X786">
        <f t="shared" si="25"/>
        <v>14</v>
      </c>
    </row>
    <row r="787" spans="1:24"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24"/>
        <v>21</v>
      </c>
      <c r="X787">
        <f t="shared" si="25"/>
        <v>21</v>
      </c>
    </row>
    <row r="788" spans="1:24"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f t="shared" si="24"/>
        <v>25</v>
      </c>
      <c r="X788">
        <f t="shared" si="25"/>
        <v>25</v>
      </c>
    </row>
    <row r="789" spans="1:24"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24"/>
        <v>34</v>
      </c>
      <c r="X789">
        <f t="shared" si="25"/>
        <v>34</v>
      </c>
    </row>
    <row r="790" spans="1:24"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f t="shared" si="24"/>
        <v>48</v>
      </c>
      <c r="X790">
        <f t="shared" si="25"/>
        <v>48</v>
      </c>
    </row>
    <row r="791" spans="1:24"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f t="shared" si="24"/>
        <v>-44350</v>
      </c>
      <c r="X791" t="str">
        <f t="shared" si="25"/>
        <v/>
      </c>
    </row>
    <row r="792" spans="1:24"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24"/>
        <v>-44350</v>
      </c>
      <c r="X792" t="str">
        <f t="shared" si="25"/>
        <v/>
      </c>
    </row>
    <row r="793" spans="1:24"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f t="shared" si="24"/>
        <v>45</v>
      </c>
      <c r="X793">
        <f t="shared" si="25"/>
        <v>45</v>
      </c>
    </row>
    <row r="794" spans="1:24"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f t="shared" si="24"/>
        <v>18</v>
      </c>
      <c r="X794">
        <f t="shared" si="25"/>
        <v>18</v>
      </c>
    </row>
    <row r="795" spans="1:24"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24"/>
        <v>3</v>
      </c>
      <c r="X795">
        <f t="shared" si="25"/>
        <v>3</v>
      </c>
    </row>
    <row r="796" spans="1:24"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24"/>
        <v>7</v>
      </c>
      <c r="X796">
        <f t="shared" si="25"/>
        <v>7</v>
      </c>
    </row>
    <row r="797" spans="1:24"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24"/>
        <v>8</v>
      </c>
      <c r="X797">
        <f t="shared" si="25"/>
        <v>8</v>
      </c>
    </row>
    <row r="798" spans="1:24"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f t="shared" si="24"/>
        <v>14</v>
      </c>
      <c r="X798">
        <f t="shared" si="25"/>
        <v>14</v>
      </c>
    </row>
    <row r="799" spans="1:24"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24"/>
        <v>37</v>
      </c>
      <c r="X799">
        <f t="shared" si="25"/>
        <v>37</v>
      </c>
    </row>
    <row r="800" spans="1:24"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24"/>
        <v>44</v>
      </c>
      <c r="X800">
        <f t="shared" si="25"/>
        <v>44</v>
      </c>
    </row>
    <row r="801" spans="1:24"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24"/>
        <v>-44354</v>
      </c>
      <c r="X801" t="str">
        <f t="shared" si="25"/>
        <v/>
      </c>
    </row>
    <row r="802" spans="1:24"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24"/>
        <v>6</v>
      </c>
      <c r="X802">
        <f t="shared" si="25"/>
        <v>6</v>
      </c>
    </row>
    <row r="803" spans="1:24"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f t="shared" si="24"/>
        <v>8</v>
      </c>
      <c r="X803">
        <f t="shared" si="25"/>
        <v>8</v>
      </c>
    </row>
    <row r="804" spans="1:24"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24"/>
        <v>9</v>
      </c>
      <c r="X804">
        <f t="shared" si="25"/>
        <v>9</v>
      </c>
    </row>
    <row r="805" spans="1:24"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24"/>
        <v>14</v>
      </c>
      <c r="X805">
        <f t="shared" si="25"/>
        <v>14</v>
      </c>
    </row>
    <row r="806" spans="1:24"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f t="shared" si="24"/>
        <v>14</v>
      </c>
      <c r="X806">
        <f t="shared" si="25"/>
        <v>14</v>
      </c>
    </row>
    <row r="807" spans="1:24"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24"/>
        <v>14</v>
      </c>
      <c r="X807">
        <f t="shared" si="25"/>
        <v>14</v>
      </c>
    </row>
    <row r="808" spans="1:24"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f t="shared" si="24"/>
        <v>29</v>
      </c>
      <c r="X808">
        <f t="shared" si="25"/>
        <v>29</v>
      </c>
    </row>
    <row r="809" spans="1:24"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24"/>
        <v>34</v>
      </c>
      <c r="X809">
        <f t="shared" si="25"/>
        <v>34</v>
      </c>
    </row>
    <row r="810" spans="1:24"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24"/>
        <v>34</v>
      </c>
      <c r="X810">
        <f t="shared" si="25"/>
        <v>34</v>
      </c>
    </row>
    <row r="811" spans="1:24"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f t="shared" si="24"/>
        <v>-44355</v>
      </c>
      <c r="X811" t="str">
        <f t="shared" si="25"/>
        <v/>
      </c>
    </row>
    <row r="812" spans="1:24"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24"/>
        <v>9</v>
      </c>
      <c r="X812">
        <f t="shared" si="25"/>
        <v>9</v>
      </c>
    </row>
    <row r="813" spans="1:24"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24"/>
        <v>22</v>
      </c>
      <c r="X813">
        <f t="shared" si="25"/>
        <v>22</v>
      </c>
    </row>
    <row r="814" spans="1:24"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24"/>
        <v>2</v>
      </c>
      <c r="X814">
        <f t="shared" si="25"/>
        <v>2</v>
      </c>
    </row>
    <row r="815" spans="1:24"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f t="shared" si="24"/>
        <v>11</v>
      </c>
      <c r="X815">
        <f t="shared" si="25"/>
        <v>11</v>
      </c>
    </row>
    <row r="816" spans="1:24"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24"/>
        <v>11</v>
      </c>
      <c r="X816">
        <f t="shared" si="25"/>
        <v>11</v>
      </c>
    </row>
    <row r="817" spans="1:24"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f t="shared" si="24"/>
        <v>16</v>
      </c>
      <c r="X817">
        <f t="shared" si="25"/>
        <v>16</v>
      </c>
    </row>
    <row r="818" spans="1:24"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24"/>
        <v>13</v>
      </c>
      <c r="X818">
        <f t="shared" si="25"/>
        <v>13</v>
      </c>
    </row>
    <row r="819" spans="1:24"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24"/>
        <v>29</v>
      </c>
      <c r="X819">
        <f t="shared" si="25"/>
        <v>29</v>
      </c>
    </row>
    <row r="820" spans="1:24"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f t="shared" si="24"/>
        <v>35</v>
      </c>
      <c r="X820">
        <f t="shared" si="25"/>
        <v>35</v>
      </c>
    </row>
    <row r="821" spans="1:24"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24"/>
        <v>32</v>
      </c>
      <c r="X821">
        <f t="shared" si="25"/>
        <v>32</v>
      </c>
    </row>
    <row r="822" spans="1:24"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f t="shared" si="24"/>
        <v>34</v>
      </c>
      <c r="X822">
        <f t="shared" si="25"/>
        <v>34</v>
      </c>
    </row>
    <row r="823" spans="1:24"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24"/>
        <v>35</v>
      </c>
      <c r="X823">
        <f t="shared" si="25"/>
        <v>35</v>
      </c>
    </row>
    <row r="824" spans="1:24"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24"/>
        <v>-44357</v>
      </c>
      <c r="X824" t="str">
        <f t="shared" si="25"/>
        <v/>
      </c>
    </row>
    <row r="825" spans="1:24"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f t="shared" si="24"/>
        <v>-44357</v>
      </c>
      <c r="X825" t="str">
        <f t="shared" si="25"/>
        <v/>
      </c>
    </row>
    <row r="826" spans="1:24"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f t="shared" si="24"/>
        <v>-44357</v>
      </c>
      <c r="X826" t="str">
        <f t="shared" si="25"/>
        <v/>
      </c>
    </row>
    <row r="827" spans="1:24"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f t="shared" si="24"/>
        <v>-44357</v>
      </c>
      <c r="X827" t="str">
        <f t="shared" si="25"/>
        <v/>
      </c>
    </row>
    <row r="828" spans="1:24"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f t="shared" si="24"/>
        <v>-44357</v>
      </c>
      <c r="X828" t="str">
        <f t="shared" si="25"/>
        <v/>
      </c>
    </row>
    <row r="829" spans="1:24"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24"/>
        <v>35</v>
      </c>
      <c r="X829">
        <f t="shared" si="25"/>
        <v>35</v>
      </c>
    </row>
    <row r="830" spans="1:24"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f t="shared" si="24"/>
        <v>17</v>
      </c>
      <c r="X830">
        <f t="shared" si="25"/>
        <v>17</v>
      </c>
    </row>
    <row r="831" spans="1:24"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f t="shared" si="24"/>
        <v>9</v>
      </c>
      <c r="X831">
        <f t="shared" si="25"/>
        <v>9</v>
      </c>
    </row>
    <row r="832" spans="1:24"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24"/>
        <v>10</v>
      </c>
      <c r="X832">
        <f t="shared" si="25"/>
        <v>10</v>
      </c>
    </row>
    <row r="833" spans="1:24"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24"/>
        <v>23</v>
      </c>
      <c r="X833">
        <f t="shared" si="25"/>
        <v>23</v>
      </c>
    </row>
    <row r="834" spans="1:24"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24"/>
        <v>38</v>
      </c>
      <c r="X834">
        <f t="shared" si="25"/>
        <v>38</v>
      </c>
    </row>
    <row r="835" spans="1:24"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26">G835-F835</f>
        <v>38</v>
      </c>
      <c r="X835">
        <f t="shared" ref="X835:X898" si="27">IF(W835&gt;0,W835,"")</f>
        <v>38</v>
      </c>
    </row>
    <row r="836" spans="1:24"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26"/>
        <v>-44361</v>
      </c>
      <c r="X836" t="str">
        <f t="shared" si="27"/>
        <v/>
      </c>
    </row>
    <row r="837" spans="1:24"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26"/>
        <v>-44361</v>
      </c>
      <c r="X837" t="str">
        <f t="shared" si="27"/>
        <v/>
      </c>
    </row>
    <row r="838" spans="1:24"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26"/>
        <v>24</v>
      </c>
      <c r="X838">
        <f t="shared" si="27"/>
        <v>24</v>
      </c>
    </row>
    <row r="839" spans="1:24"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f t="shared" si="26"/>
        <v>27</v>
      </c>
      <c r="X839">
        <f t="shared" si="27"/>
        <v>27</v>
      </c>
    </row>
    <row r="840" spans="1:24"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f t="shared" si="26"/>
        <v>29</v>
      </c>
      <c r="X840">
        <f t="shared" si="27"/>
        <v>29</v>
      </c>
    </row>
    <row r="841" spans="1:24"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f t="shared" si="26"/>
        <v>34</v>
      </c>
      <c r="X841">
        <f t="shared" si="27"/>
        <v>34</v>
      </c>
    </row>
    <row r="842" spans="1:24"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26"/>
        <v>8</v>
      </c>
      <c r="X842">
        <f t="shared" si="27"/>
        <v>8</v>
      </c>
    </row>
    <row r="843" spans="1:24"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26"/>
        <v>8</v>
      </c>
      <c r="X843">
        <f t="shared" si="27"/>
        <v>8</v>
      </c>
    </row>
    <row r="844" spans="1:24"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26"/>
        <v>29</v>
      </c>
      <c r="X844">
        <f t="shared" si="27"/>
        <v>29</v>
      </c>
    </row>
    <row r="845" spans="1:24"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f t="shared" si="26"/>
        <v>35</v>
      </c>
      <c r="X845">
        <f t="shared" si="27"/>
        <v>35</v>
      </c>
    </row>
    <row r="846" spans="1:24"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f t="shared" si="26"/>
        <v>-44363</v>
      </c>
      <c r="X846" t="str">
        <f t="shared" si="27"/>
        <v/>
      </c>
    </row>
    <row r="847" spans="1:24"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26"/>
        <v>-44363</v>
      </c>
      <c r="X847" t="str">
        <f t="shared" si="27"/>
        <v/>
      </c>
    </row>
    <row r="848" spans="1:24"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26"/>
        <v>-44363</v>
      </c>
      <c r="X848" t="str">
        <f t="shared" si="27"/>
        <v/>
      </c>
    </row>
    <row r="849" spans="1:24"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26"/>
        <v>-44363</v>
      </c>
      <c r="X849" t="str">
        <f t="shared" si="27"/>
        <v/>
      </c>
    </row>
    <row r="850" spans="1:24"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26"/>
        <v>-44363</v>
      </c>
      <c r="X850" t="str">
        <f t="shared" si="27"/>
        <v/>
      </c>
    </row>
    <row r="851" spans="1:24"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26"/>
        <v>13</v>
      </c>
      <c r="X851">
        <f t="shared" si="27"/>
        <v>13</v>
      </c>
    </row>
    <row r="852" spans="1:24"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26"/>
        <v>19</v>
      </c>
      <c r="X852">
        <f t="shared" si="27"/>
        <v>19</v>
      </c>
    </row>
    <row r="853" spans="1:24"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26"/>
        <v>35</v>
      </c>
      <c r="X853">
        <f t="shared" si="27"/>
        <v>35</v>
      </c>
    </row>
    <row r="854" spans="1:24"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26"/>
        <v>-44364</v>
      </c>
      <c r="X854" t="str">
        <f t="shared" si="27"/>
        <v/>
      </c>
    </row>
    <row r="855" spans="1:24"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26"/>
        <v>-44364</v>
      </c>
      <c r="X855" t="str">
        <f t="shared" si="27"/>
        <v/>
      </c>
    </row>
    <row r="856" spans="1:24"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26"/>
        <v>-44364</v>
      </c>
      <c r="X856" t="str">
        <f t="shared" si="27"/>
        <v/>
      </c>
    </row>
    <row r="857" spans="1:24"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f t="shared" si="26"/>
        <v>-44364</v>
      </c>
      <c r="X857" t="str">
        <f t="shared" si="27"/>
        <v/>
      </c>
    </row>
    <row r="858" spans="1:24"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f t="shared" si="26"/>
        <v>-44364</v>
      </c>
      <c r="X858" t="str">
        <f t="shared" si="27"/>
        <v/>
      </c>
    </row>
    <row r="859" spans="1:24"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f t="shared" si="26"/>
        <v>-44364</v>
      </c>
      <c r="X859" t="str">
        <f t="shared" si="27"/>
        <v/>
      </c>
    </row>
    <row r="860" spans="1:24"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f t="shared" si="26"/>
        <v>-44364</v>
      </c>
      <c r="X860" t="str">
        <f t="shared" si="27"/>
        <v/>
      </c>
    </row>
    <row r="861" spans="1:24"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26"/>
        <v>-44364</v>
      </c>
      <c r="X861" t="str">
        <f t="shared" si="27"/>
        <v/>
      </c>
    </row>
    <row r="862" spans="1:24"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26"/>
        <v>24</v>
      </c>
      <c r="X862">
        <f t="shared" si="27"/>
        <v>24</v>
      </c>
    </row>
    <row r="863" spans="1:24"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26"/>
        <v>14</v>
      </c>
      <c r="X863">
        <f t="shared" si="27"/>
        <v>14</v>
      </c>
    </row>
    <row r="864" spans="1:24"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26"/>
        <v>9</v>
      </c>
      <c r="X864">
        <f t="shared" si="27"/>
        <v>9</v>
      </c>
    </row>
    <row r="865" spans="1:24"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26"/>
        <v>18</v>
      </c>
      <c r="X865">
        <f t="shared" si="27"/>
        <v>18</v>
      </c>
    </row>
    <row r="866" spans="1:24"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f t="shared" si="26"/>
        <v>21</v>
      </c>
      <c r="X866">
        <f t="shared" si="27"/>
        <v>21</v>
      </c>
    </row>
    <row r="867" spans="1:24"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26"/>
        <v>22</v>
      </c>
      <c r="X867">
        <f t="shared" si="27"/>
        <v>22</v>
      </c>
    </row>
    <row r="868" spans="1:24"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26"/>
        <v>23</v>
      </c>
      <c r="X868">
        <f t="shared" si="27"/>
        <v>23</v>
      </c>
    </row>
    <row r="869" spans="1:24"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f t="shared" si="26"/>
        <v>-44368</v>
      </c>
      <c r="X869" t="str">
        <f t="shared" si="27"/>
        <v/>
      </c>
    </row>
    <row r="870" spans="1:24"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f t="shared" si="26"/>
        <v>-44368</v>
      </c>
      <c r="X870" t="str">
        <f t="shared" si="27"/>
        <v/>
      </c>
    </row>
    <row r="871" spans="1:24"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f t="shared" si="26"/>
        <v>-44368</v>
      </c>
      <c r="X871" t="str">
        <f t="shared" si="27"/>
        <v/>
      </c>
    </row>
    <row r="872" spans="1:24"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26"/>
        <v>-44368</v>
      </c>
      <c r="X872" t="str">
        <f t="shared" si="27"/>
        <v/>
      </c>
    </row>
    <row r="873" spans="1:24"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26"/>
        <v>-44368</v>
      </c>
      <c r="X873" t="str">
        <f t="shared" si="27"/>
        <v/>
      </c>
    </row>
    <row r="874" spans="1:24"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f t="shared" si="26"/>
        <v>-44368</v>
      </c>
      <c r="X874" t="str">
        <f t="shared" si="27"/>
        <v/>
      </c>
    </row>
    <row r="875" spans="1:24"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26"/>
        <v>24</v>
      </c>
      <c r="X875">
        <f t="shared" si="27"/>
        <v>24</v>
      </c>
    </row>
    <row r="876" spans="1:24"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26"/>
        <v>27</v>
      </c>
      <c r="X876">
        <f t="shared" si="27"/>
        <v>27</v>
      </c>
    </row>
    <row r="877" spans="1:24"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26"/>
        <v>29</v>
      </c>
      <c r="X877">
        <f t="shared" si="27"/>
        <v>29</v>
      </c>
    </row>
    <row r="878" spans="1:24"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26"/>
        <v>-44369</v>
      </c>
      <c r="X878" t="str">
        <f t="shared" si="27"/>
        <v/>
      </c>
    </row>
    <row r="879" spans="1:24"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26"/>
        <v>-44369</v>
      </c>
      <c r="X879" t="str">
        <f t="shared" si="27"/>
        <v/>
      </c>
    </row>
    <row r="880" spans="1:24"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f t="shared" si="26"/>
        <v>-44369</v>
      </c>
      <c r="X880" t="str">
        <f t="shared" si="27"/>
        <v/>
      </c>
    </row>
    <row r="881" spans="1:24"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26"/>
        <v>-44369</v>
      </c>
      <c r="X881" t="str">
        <f t="shared" si="27"/>
        <v/>
      </c>
    </row>
    <row r="882" spans="1:24"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26"/>
        <v>2</v>
      </c>
      <c r="X882">
        <f t="shared" si="27"/>
        <v>2</v>
      </c>
    </row>
    <row r="883" spans="1:24"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f t="shared" si="26"/>
        <v>10</v>
      </c>
      <c r="X883">
        <f t="shared" si="27"/>
        <v>10</v>
      </c>
    </row>
    <row r="884" spans="1:24"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26"/>
        <v>20</v>
      </c>
      <c r="X884">
        <f t="shared" si="27"/>
        <v>20</v>
      </c>
    </row>
    <row r="885" spans="1:24"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26"/>
        <v>28</v>
      </c>
      <c r="X885">
        <f t="shared" si="27"/>
        <v>28</v>
      </c>
    </row>
    <row r="886" spans="1:24"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f t="shared" si="26"/>
        <v>26</v>
      </c>
      <c r="X886">
        <f t="shared" si="27"/>
        <v>26</v>
      </c>
    </row>
    <row r="887" spans="1:24"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26"/>
        <v>26</v>
      </c>
      <c r="X887">
        <f t="shared" si="27"/>
        <v>26</v>
      </c>
    </row>
    <row r="888" spans="1:24"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26"/>
        <v>29</v>
      </c>
      <c r="X888">
        <f t="shared" si="27"/>
        <v>29</v>
      </c>
    </row>
    <row r="889" spans="1:24"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26"/>
        <v>-44370</v>
      </c>
      <c r="X889" t="str">
        <f t="shared" si="27"/>
        <v/>
      </c>
    </row>
    <row r="890" spans="1:24"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f t="shared" si="26"/>
        <v>-44370</v>
      </c>
      <c r="X890" t="str">
        <f t="shared" si="27"/>
        <v/>
      </c>
    </row>
    <row r="891" spans="1:24"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26"/>
        <v>21</v>
      </c>
      <c r="X891">
        <f t="shared" si="27"/>
        <v>21</v>
      </c>
    </row>
    <row r="892" spans="1:24"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26"/>
        <v>29</v>
      </c>
      <c r="X892">
        <f t="shared" si="27"/>
        <v>29</v>
      </c>
    </row>
    <row r="893" spans="1:24"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26"/>
        <v>25</v>
      </c>
      <c r="X893">
        <f t="shared" si="27"/>
        <v>25</v>
      </c>
    </row>
    <row r="894" spans="1:24"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f t="shared" si="26"/>
        <v>-44371</v>
      </c>
      <c r="X894" t="str">
        <f t="shared" si="27"/>
        <v/>
      </c>
    </row>
    <row r="895" spans="1:24"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f t="shared" si="26"/>
        <v>-44371</v>
      </c>
      <c r="X895" t="str">
        <f t="shared" si="27"/>
        <v/>
      </c>
    </row>
    <row r="896" spans="1:24"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f t="shared" si="26"/>
        <v>-44371</v>
      </c>
      <c r="X896" t="str">
        <f t="shared" si="27"/>
        <v/>
      </c>
    </row>
    <row r="897" spans="1:24"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f t="shared" si="26"/>
        <v>-44371</v>
      </c>
      <c r="X897" t="str">
        <f t="shared" si="27"/>
        <v/>
      </c>
    </row>
    <row r="898" spans="1:24"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f t="shared" si="26"/>
        <v>-44371</v>
      </c>
      <c r="X898" t="str">
        <f t="shared" si="27"/>
        <v/>
      </c>
    </row>
    <row r="899" spans="1:24"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f t="shared" ref="W899:W962" si="28">G899-F899</f>
        <v>-44371</v>
      </c>
      <c r="X899" t="str">
        <f t="shared" ref="X899:X962" si="29">IF(W899&gt;0,W899,"")</f>
        <v/>
      </c>
    </row>
    <row r="900" spans="1:24"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28"/>
        <v>-44371</v>
      </c>
      <c r="X900" t="str">
        <f t="shared" si="29"/>
        <v/>
      </c>
    </row>
    <row r="901" spans="1:24"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28"/>
        <v>-44371</v>
      </c>
      <c r="X901" t="str">
        <f t="shared" si="29"/>
        <v/>
      </c>
    </row>
    <row r="902" spans="1:24"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f t="shared" si="28"/>
        <v>21</v>
      </c>
      <c r="X902">
        <f t="shared" si="29"/>
        <v>21</v>
      </c>
    </row>
    <row r="903" spans="1:24"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28"/>
        <v>-44372</v>
      </c>
      <c r="X903" t="str">
        <f t="shared" si="29"/>
        <v/>
      </c>
    </row>
    <row r="904" spans="1:24"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28"/>
        <v>28</v>
      </c>
      <c r="X904">
        <f t="shared" si="29"/>
        <v>28</v>
      </c>
    </row>
    <row r="905" spans="1:24"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28"/>
        <v>21</v>
      </c>
      <c r="X905">
        <f t="shared" si="29"/>
        <v>21</v>
      </c>
    </row>
    <row r="906" spans="1:24"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28"/>
        <v>-44375</v>
      </c>
      <c r="X906" t="str">
        <f t="shared" si="29"/>
        <v/>
      </c>
    </row>
    <row r="907" spans="1:24"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28"/>
        <v>10</v>
      </c>
      <c r="X907">
        <f t="shared" si="29"/>
        <v>10</v>
      </c>
    </row>
    <row r="908" spans="1:24"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28"/>
        <v>16</v>
      </c>
      <c r="X908">
        <f t="shared" si="29"/>
        <v>16</v>
      </c>
    </row>
    <row r="909" spans="1:24"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f t="shared" si="28"/>
        <v>15</v>
      </c>
      <c r="X909">
        <f t="shared" si="29"/>
        <v>15</v>
      </c>
    </row>
    <row r="910" spans="1:24"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28"/>
        <v>-44376</v>
      </c>
      <c r="X910" t="str">
        <f t="shared" si="29"/>
        <v/>
      </c>
    </row>
    <row r="911" spans="1:24"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f t="shared" si="28"/>
        <v>-44376</v>
      </c>
      <c r="X911" t="str">
        <f t="shared" si="29"/>
        <v/>
      </c>
    </row>
    <row r="912" spans="1:24"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f t="shared" si="28"/>
        <v>-44376</v>
      </c>
      <c r="X912" t="str">
        <f t="shared" si="29"/>
        <v/>
      </c>
    </row>
    <row r="913" spans="1:24"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f t="shared" si="28"/>
        <v>-44376</v>
      </c>
      <c r="X913" t="str">
        <f t="shared" si="29"/>
        <v/>
      </c>
    </row>
    <row r="914" spans="1:24"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f t="shared" si="28"/>
        <v>-44376</v>
      </c>
      <c r="X914" t="str">
        <f t="shared" si="29"/>
        <v/>
      </c>
    </row>
    <row r="915" spans="1:24"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f t="shared" si="28"/>
        <v>-44376</v>
      </c>
      <c r="X915" t="str">
        <f t="shared" si="29"/>
        <v/>
      </c>
    </row>
    <row r="916" spans="1:24"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28"/>
        <v>12</v>
      </c>
      <c r="X916">
        <f t="shared" si="29"/>
        <v>12</v>
      </c>
    </row>
    <row r="917" spans="1:24"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28"/>
        <v>13</v>
      </c>
      <c r="X917">
        <f t="shared" si="29"/>
        <v>13</v>
      </c>
    </row>
    <row r="918" spans="1:24"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28"/>
        <v>21</v>
      </c>
      <c r="X918">
        <f t="shared" si="29"/>
        <v>21</v>
      </c>
    </row>
    <row r="919" spans="1:24"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28"/>
        <v>21</v>
      </c>
      <c r="X919">
        <f t="shared" si="29"/>
        <v>21</v>
      </c>
    </row>
    <row r="920" spans="1:24"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f t="shared" si="28"/>
        <v>-44377</v>
      </c>
      <c r="X920" t="str">
        <f t="shared" si="29"/>
        <v/>
      </c>
    </row>
    <row r="921" spans="1:24"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28"/>
        <v>-44377</v>
      </c>
      <c r="X921" t="str">
        <f t="shared" si="29"/>
        <v/>
      </c>
    </row>
    <row r="922" spans="1:24"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28"/>
        <v>-44377</v>
      </c>
      <c r="X922" t="str">
        <f t="shared" si="29"/>
        <v/>
      </c>
    </row>
    <row r="923" spans="1:24"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f t="shared" si="28"/>
        <v>-44377</v>
      </c>
      <c r="X923" t="str">
        <f t="shared" si="29"/>
        <v/>
      </c>
    </row>
    <row r="924" spans="1:24"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28"/>
        <v>-44377</v>
      </c>
      <c r="X924" t="str">
        <f t="shared" si="29"/>
        <v/>
      </c>
    </row>
    <row r="925" spans="1:24"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f t="shared" si="28"/>
        <v>-44377</v>
      </c>
      <c r="X925" t="str">
        <f t="shared" si="29"/>
        <v/>
      </c>
    </row>
    <row r="926" spans="1:24"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f t="shared" si="28"/>
        <v>-44377</v>
      </c>
      <c r="X926" t="str">
        <f t="shared" si="29"/>
        <v/>
      </c>
    </row>
    <row r="927" spans="1:24"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f t="shared" si="28"/>
        <v>-44378</v>
      </c>
      <c r="X927" t="str">
        <f t="shared" si="29"/>
        <v/>
      </c>
    </row>
    <row r="928" spans="1:24"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f t="shared" si="28"/>
        <v>-44379</v>
      </c>
      <c r="X928" t="str">
        <f t="shared" si="29"/>
        <v/>
      </c>
    </row>
    <row r="929" spans="1:24"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28"/>
        <v>-44379</v>
      </c>
      <c r="X929" t="str">
        <f t="shared" si="29"/>
        <v/>
      </c>
    </row>
    <row r="930" spans="1:24"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28"/>
        <v>15</v>
      </c>
      <c r="X930">
        <f t="shared" si="29"/>
        <v>15</v>
      </c>
    </row>
    <row r="931" spans="1:24"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f t="shared" si="28"/>
        <v>-44382</v>
      </c>
      <c r="X931" t="str">
        <f t="shared" si="29"/>
        <v/>
      </c>
    </row>
    <row r="932" spans="1:24"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f t="shared" si="28"/>
        <v>-44382</v>
      </c>
      <c r="X932" t="str">
        <f t="shared" si="29"/>
        <v/>
      </c>
    </row>
    <row r="933" spans="1:24"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f t="shared" si="28"/>
        <v>-44382</v>
      </c>
      <c r="X933" t="str">
        <f t="shared" si="29"/>
        <v/>
      </c>
    </row>
    <row r="934" spans="1:24"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28"/>
        <v>7</v>
      </c>
      <c r="X934">
        <f t="shared" si="29"/>
        <v>7</v>
      </c>
    </row>
    <row r="935" spans="1:24"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f t="shared" si="28"/>
        <v>16</v>
      </c>
      <c r="X935">
        <f t="shared" si="29"/>
        <v>16</v>
      </c>
    </row>
    <row r="936" spans="1:24"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28"/>
        <v>-44383</v>
      </c>
      <c r="X936" t="str">
        <f t="shared" si="29"/>
        <v/>
      </c>
    </row>
    <row r="937" spans="1:24"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28"/>
        <v>-44383</v>
      </c>
      <c r="X937" t="str">
        <f t="shared" si="29"/>
        <v/>
      </c>
    </row>
    <row r="938" spans="1:24"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f t="shared" si="28"/>
        <v>-44383</v>
      </c>
      <c r="X938" t="str">
        <f t="shared" si="29"/>
        <v/>
      </c>
    </row>
    <row r="939" spans="1:24"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28"/>
        <v>-44383</v>
      </c>
      <c r="X939" t="str">
        <f t="shared" si="29"/>
        <v/>
      </c>
    </row>
    <row r="940" spans="1:24"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28"/>
        <v>14</v>
      </c>
      <c r="X940">
        <f t="shared" si="29"/>
        <v>14</v>
      </c>
    </row>
    <row r="941" spans="1:24"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28"/>
        <v>14</v>
      </c>
      <c r="X941">
        <f t="shared" si="29"/>
        <v>14</v>
      </c>
    </row>
    <row r="942" spans="1:24"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f t="shared" si="28"/>
        <v>-44384</v>
      </c>
      <c r="X942" t="str">
        <f t="shared" si="29"/>
        <v/>
      </c>
    </row>
    <row r="943" spans="1:24"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f t="shared" si="28"/>
        <v>-44384</v>
      </c>
      <c r="X943" t="str">
        <f t="shared" si="29"/>
        <v/>
      </c>
    </row>
    <row r="944" spans="1:24"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28"/>
        <v>-44384</v>
      </c>
      <c r="X944" t="str">
        <f t="shared" si="29"/>
        <v/>
      </c>
    </row>
    <row r="945" spans="1:24"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28"/>
        <v>-44384</v>
      </c>
      <c r="X945" t="str">
        <f t="shared" si="29"/>
        <v/>
      </c>
    </row>
    <row r="946" spans="1:24"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28"/>
        <v>-44384</v>
      </c>
      <c r="X946" t="str">
        <f t="shared" si="29"/>
        <v/>
      </c>
    </row>
    <row r="947" spans="1:24"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28"/>
        <v>11</v>
      </c>
      <c r="X947">
        <f t="shared" si="29"/>
        <v>11</v>
      </c>
    </row>
    <row r="948" spans="1:24"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28"/>
        <v>-44385</v>
      </c>
      <c r="X948" t="str">
        <f t="shared" si="29"/>
        <v/>
      </c>
    </row>
    <row r="949" spans="1:24"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28"/>
        <v>-44385</v>
      </c>
      <c r="X949" t="str">
        <f t="shared" si="29"/>
        <v/>
      </c>
    </row>
    <row r="950" spans="1:24"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28"/>
        <v>-44385</v>
      </c>
      <c r="X950" t="str">
        <f t="shared" si="29"/>
        <v/>
      </c>
    </row>
    <row r="951" spans="1:24"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28"/>
        <v>-44386</v>
      </c>
      <c r="X951" t="str">
        <f t="shared" si="29"/>
        <v/>
      </c>
    </row>
    <row r="952" spans="1:24"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f t="shared" si="28"/>
        <v>-44387</v>
      </c>
      <c r="X952" t="str">
        <f t="shared" si="29"/>
        <v/>
      </c>
    </row>
    <row r="953" spans="1:24"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28"/>
        <v>9</v>
      </c>
      <c r="X953">
        <f t="shared" si="29"/>
        <v>9</v>
      </c>
    </row>
    <row r="954" spans="1:24"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28"/>
        <v>10</v>
      </c>
      <c r="X954">
        <f t="shared" si="29"/>
        <v>10</v>
      </c>
    </row>
    <row r="955" spans="1:24"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f t="shared" si="28"/>
        <v>-44389</v>
      </c>
      <c r="X955" t="str">
        <f t="shared" si="29"/>
        <v/>
      </c>
    </row>
    <row r="956" spans="1:24"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f t="shared" si="28"/>
        <v>-44389</v>
      </c>
      <c r="X956" t="str">
        <f t="shared" si="29"/>
        <v/>
      </c>
    </row>
    <row r="957" spans="1:24"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28"/>
        <v>-44389</v>
      </c>
      <c r="X957" t="str">
        <f t="shared" si="29"/>
        <v/>
      </c>
    </row>
    <row r="958" spans="1:24"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28"/>
        <v>-44389</v>
      </c>
      <c r="X958" t="str">
        <f t="shared" si="29"/>
        <v/>
      </c>
    </row>
    <row r="959" spans="1:24"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28"/>
        <v>7</v>
      </c>
      <c r="X959">
        <f t="shared" si="29"/>
        <v>7</v>
      </c>
    </row>
    <row r="960" spans="1:24"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f t="shared" si="28"/>
        <v>-44390</v>
      </c>
      <c r="X960" t="str">
        <f t="shared" si="29"/>
        <v/>
      </c>
    </row>
    <row r="961" spans="1:24"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28"/>
        <v>-44390</v>
      </c>
      <c r="X961" t="str">
        <f t="shared" si="29"/>
        <v/>
      </c>
    </row>
    <row r="962" spans="1:24"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28"/>
        <v>-44390</v>
      </c>
      <c r="X962" t="str">
        <f t="shared" si="29"/>
        <v/>
      </c>
    </row>
    <row r="963" spans="1:24"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30">G963-F963</f>
        <v>-44390</v>
      </c>
      <c r="X963" t="str">
        <f t="shared" ref="X963:X1001" si="31">IF(W963&gt;0,W963,"")</f>
        <v/>
      </c>
    </row>
    <row r="964" spans="1:24"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f t="shared" si="30"/>
        <v>-44391</v>
      </c>
      <c r="X964" t="str">
        <f t="shared" si="31"/>
        <v/>
      </c>
    </row>
    <row r="965" spans="1:24"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f t="shared" si="30"/>
        <v>-44391</v>
      </c>
      <c r="X965" t="str">
        <f t="shared" si="31"/>
        <v/>
      </c>
    </row>
    <row r="966" spans="1:24"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f t="shared" si="30"/>
        <v>-44391</v>
      </c>
      <c r="X966" t="str">
        <f t="shared" si="31"/>
        <v/>
      </c>
    </row>
    <row r="967" spans="1:24"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30"/>
        <v>-44391</v>
      </c>
      <c r="X967" t="str">
        <f t="shared" si="31"/>
        <v/>
      </c>
    </row>
    <row r="968" spans="1:24"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f t="shared" si="30"/>
        <v>-44391</v>
      </c>
      <c r="X968" t="str">
        <f t="shared" si="31"/>
        <v/>
      </c>
    </row>
    <row r="969" spans="1:24"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f t="shared" si="30"/>
        <v>-44391</v>
      </c>
      <c r="X969" t="str">
        <f t="shared" si="31"/>
        <v/>
      </c>
    </row>
    <row r="970" spans="1:24"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30"/>
        <v>0</v>
      </c>
      <c r="X970" t="str">
        <f t="shared" si="31"/>
        <v/>
      </c>
    </row>
    <row r="971" spans="1:24"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f t="shared" si="30"/>
        <v>-44392</v>
      </c>
      <c r="X971" t="str">
        <f t="shared" si="31"/>
        <v/>
      </c>
    </row>
    <row r="972" spans="1:24"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f t="shared" si="30"/>
        <v>-44392</v>
      </c>
      <c r="X972" t="str">
        <f t="shared" si="31"/>
        <v/>
      </c>
    </row>
    <row r="973" spans="1:24"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30"/>
        <v>13</v>
      </c>
      <c r="X973">
        <f t="shared" si="31"/>
        <v>13</v>
      </c>
    </row>
    <row r="974" spans="1:24"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f t="shared" si="30"/>
        <v>-44393</v>
      </c>
      <c r="X974" t="str">
        <f t="shared" si="31"/>
        <v/>
      </c>
    </row>
    <row r="975" spans="1:24"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f t="shared" si="30"/>
        <v>-44393</v>
      </c>
      <c r="X975" t="str">
        <f t="shared" si="31"/>
        <v/>
      </c>
    </row>
    <row r="976" spans="1:24"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f t="shared" si="30"/>
        <v>9</v>
      </c>
      <c r="X976">
        <f t="shared" si="31"/>
        <v>9</v>
      </c>
    </row>
    <row r="977" spans="1:24"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30"/>
        <v>-44394</v>
      </c>
      <c r="X977" t="str">
        <f t="shared" si="31"/>
        <v/>
      </c>
    </row>
    <row r="978" spans="1:24"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30"/>
        <v>0</v>
      </c>
      <c r="X978" t="str">
        <f t="shared" si="31"/>
        <v/>
      </c>
    </row>
    <row r="979" spans="1:24"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30"/>
        <v>-44396</v>
      </c>
      <c r="X979" t="str">
        <f t="shared" si="31"/>
        <v/>
      </c>
    </row>
    <row r="980" spans="1:24"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f t="shared" si="30"/>
        <v>-44396</v>
      </c>
      <c r="X980" t="str">
        <f t="shared" si="31"/>
        <v/>
      </c>
    </row>
    <row r="981" spans="1:24"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f t="shared" si="30"/>
        <v>-44396</v>
      </c>
      <c r="X981" t="str">
        <f t="shared" si="31"/>
        <v/>
      </c>
    </row>
    <row r="982" spans="1:24"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f t="shared" si="30"/>
        <v>-44396</v>
      </c>
      <c r="X982" t="str">
        <f t="shared" si="31"/>
        <v/>
      </c>
    </row>
    <row r="983" spans="1:24"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30"/>
        <v>-44396</v>
      </c>
      <c r="X983" t="str">
        <f t="shared" si="31"/>
        <v/>
      </c>
    </row>
    <row r="984" spans="1:24"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f t="shared" si="30"/>
        <v>-44396</v>
      </c>
      <c r="X984" t="str">
        <f t="shared" si="31"/>
        <v/>
      </c>
    </row>
    <row r="985" spans="1:24"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30"/>
        <v>-44396</v>
      </c>
      <c r="X985" t="str">
        <f t="shared" si="31"/>
        <v/>
      </c>
    </row>
    <row r="986" spans="1:24"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30"/>
        <v>-44396</v>
      </c>
      <c r="X986" t="str">
        <f t="shared" si="31"/>
        <v/>
      </c>
    </row>
    <row r="987" spans="1:24"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f t="shared" si="30"/>
        <v>-44396</v>
      </c>
      <c r="X987" t="str">
        <f t="shared" si="31"/>
        <v/>
      </c>
    </row>
    <row r="988" spans="1:24"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30"/>
        <v>-44397</v>
      </c>
      <c r="X988" t="str">
        <f t="shared" si="31"/>
        <v/>
      </c>
    </row>
    <row r="989" spans="1:24"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30"/>
        <v>-44397</v>
      </c>
      <c r="X989" t="str">
        <f t="shared" si="31"/>
        <v/>
      </c>
    </row>
    <row r="990" spans="1:24"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30"/>
        <v>-44397</v>
      </c>
      <c r="X990" t="str">
        <f t="shared" si="31"/>
        <v/>
      </c>
    </row>
    <row r="991" spans="1:24"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30"/>
        <v>-44398</v>
      </c>
      <c r="X991" t="str">
        <f t="shared" si="31"/>
        <v/>
      </c>
    </row>
    <row r="992" spans="1:24"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f t="shared" si="30"/>
        <v>-44398</v>
      </c>
      <c r="X992" t="str">
        <f t="shared" si="31"/>
        <v/>
      </c>
    </row>
    <row r="993" spans="1:24"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f t="shared" si="30"/>
        <v>-44398</v>
      </c>
      <c r="X993" t="str">
        <f t="shared" si="31"/>
        <v/>
      </c>
    </row>
    <row r="994" spans="1:24"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30"/>
        <v>-44399</v>
      </c>
      <c r="X994" t="str">
        <f t="shared" si="31"/>
        <v/>
      </c>
    </row>
    <row r="995" spans="1:24"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30"/>
        <v>-44399</v>
      </c>
      <c r="X995" t="str">
        <f t="shared" si="31"/>
        <v/>
      </c>
    </row>
    <row r="996" spans="1:24"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30"/>
        <v>-44399</v>
      </c>
      <c r="X996" t="str">
        <f t="shared" si="31"/>
        <v/>
      </c>
    </row>
    <row r="997" spans="1:24"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f t="shared" si="30"/>
        <v>-44399</v>
      </c>
      <c r="X997" t="str">
        <f t="shared" si="31"/>
        <v/>
      </c>
    </row>
    <row r="998" spans="1:24"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f t="shared" si="30"/>
        <v>-44399</v>
      </c>
      <c r="X998" t="str">
        <f t="shared" si="31"/>
        <v/>
      </c>
    </row>
    <row r="999" spans="1:24"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30"/>
        <v>-44400</v>
      </c>
      <c r="X999" t="str">
        <f t="shared" si="31"/>
        <v/>
      </c>
    </row>
    <row r="1000" spans="1:24"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30"/>
        <v>-44401</v>
      </c>
      <c r="X1000" t="str">
        <f t="shared" si="31"/>
        <v/>
      </c>
    </row>
    <row r="1001" spans="1:24"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f t="shared" si="30"/>
        <v>-44406</v>
      </c>
      <c r="X1001" t="str">
        <f t="shared" si="31"/>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tabSelected="1" zoomScale="130" zoomScaleNormal="130" workbookViewId="0">
      <selection activeCell="C2" sqref="C2"/>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Sheet6</vt:lpstr>
      <vt:lpstr>Sheet8</vt:lpstr>
      <vt:lpstr>Sheet9</vt:lpstr>
      <vt:lpstr>Sheet7</vt:lpstr>
      <vt:lpstr>answers</vt:lpstr>
      <vt:lpstr>Dashboard</vt:lpstr>
      <vt:lpstr>WO</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Teja Varma</cp:lastModifiedBy>
  <cp:revision/>
  <dcterms:created xsi:type="dcterms:W3CDTF">2007-02-11T02:54:46Z</dcterms:created>
  <dcterms:modified xsi:type="dcterms:W3CDTF">2024-04-02T11:04:20Z</dcterms:modified>
  <cp:category/>
  <cp:contentStatus/>
</cp:coreProperties>
</file>