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no\Google Drive\Dugouts\2018\"/>
    </mc:Choice>
  </mc:AlternateContent>
  <xr:revisionPtr revIDLastSave="0" documentId="13_ncr:1_{E2F7F7FB-2AF3-450F-AB86-000A113C184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ugouts_GHG_TS_av&amp;err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A5" i="1" l="1"/>
  <c r="A6" i="1"/>
  <c r="A7" i="1"/>
  <c r="A8" i="1"/>
  <c r="A3" i="1"/>
  <c r="A4" i="1"/>
  <c r="A9" i="1"/>
  <c r="A12" i="1"/>
  <c r="A13" i="1"/>
  <c r="A14" i="1"/>
  <c r="A15" i="1"/>
  <c r="A10" i="1"/>
  <c r="A11" i="1"/>
  <c r="A16" i="1"/>
  <c r="A19" i="1"/>
  <c r="A20" i="1"/>
  <c r="A21" i="1"/>
  <c r="A22" i="1"/>
  <c r="A17" i="1"/>
  <c r="A18" i="1"/>
  <c r="A23" i="1"/>
  <c r="A26" i="1"/>
  <c r="A27" i="1"/>
  <c r="A28" i="1"/>
  <c r="A29" i="1"/>
  <c r="A24" i="1"/>
  <c r="A25" i="1"/>
  <c r="A2" i="1"/>
</calcChain>
</file>

<file path=xl/sharedStrings.xml><?xml version="1.0" encoding="utf-8"?>
<sst xmlns="http://schemas.openxmlformats.org/spreadsheetml/2006/main" count="46" uniqueCount="22">
  <si>
    <t>Site_ID</t>
  </si>
  <si>
    <t>CO2ppm_mean</t>
  </si>
  <si>
    <t>CO2ppm_std_error</t>
  </si>
  <si>
    <t>CO2um_mean</t>
  </si>
  <si>
    <t>CO2uM_std_error</t>
  </si>
  <si>
    <t>CH4ppm_mean</t>
  </si>
  <si>
    <t>CH4_std_error</t>
  </si>
  <si>
    <t>CH4um_mean</t>
  </si>
  <si>
    <t>CH4uM_std_error</t>
  </si>
  <si>
    <t>N2Oppm_mean</t>
  </si>
  <si>
    <t>N2Oppm_std_error</t>
  </si>
  <si>
    <t>N2OnM_mean</t>
  </si>
  <si>
    <t>N2OnM_std_error</t>
  </si>
  <si>
    <t>14A</t>
  </si>
  <si>
    <t>4C</t>
  </si>
  <si>
    <t>56A</t>
  </si>
  <si>
    <t>Sorting</t>
  </si>
  <si>
    <t>Time.hr</t>
  </si>
  <si>
    <t>logCO2</t>
  </si>
  <si>
    <t>logCH4</t>
  </si>
  <si>
    <t>logN2O</t>
  </si>
  <si>
    <t>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</si>
</sst>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C13" sqref="C13"/>
    </sheetView>
  </sheetViews>
  <sheetFormatPr defaultColWidth="14.42578125" defaultRowHeight="15.75" customHeight="1" x14ac:dyDescent="0.2"/>
  <sheetData>
    <row r="1" spans="1:18" ht="15.75" customHeight="1" x14ac:dyDescent="0.2">
      <c r="A1" s="4" t="s">
        <v>16</v>
      </c>
      <c r="B1" s="1" t="s">
        <v>0</v>
      </c>
      <c r="C1" s="2" t="s">
        <v>17</v>
      </c>
      <c r="D1" s="2" t="s">
        <v>1</v>
      </c>
      <c r="E1" s="2" t="s">
        <v>18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20</v>
      </c>
      <c r="P1" s="2" t="s">
        <v>10</v>
      </c>
      <c r="Q1" s="2" t="s">
        <v>11</v>
      </c>
      <c r="R1" s="2" t="s">
        <v>12</v>
      </c>
    </row>
    <row r="2" spans="1:18" ht="15.75" customHeight="1" x14ac:dyDescent="0.2">
      <c r="A2" t="str">
        <f t="shared" ref="A2:A29" si="0">B2&amp;C2</f>
        <v>14A0</v>
      </c>
      <c r="B2" s="1" t="s">
        <v>13</v>
      </c>
      <c r="C2" s="2">
        <v>0</v>
      </c>
      <c r="D2" s="2">
        <v>2411.4776789787502</v>
      </c>
      <c r="E2" s="2">
        <f>LOG10(D2)</f>
        <v>3.3822832463776513</v>
      </c>
      <c r="F2" s="2">
        <v>344.69610683689098</v>
      </c>
      <c r="G2" s="2">
        <v>81.077817592043303</v>
      </c>
      <c r="H2" s="2">
        <v>11.589246012280899</v>
      </c>
      <c r="I2" s="2">
        <v>159.151684646413</v>
      </c>
      <c r="J2" s="2">
        <f>LOG10(I2)</f>
        <v>2.2018112400589311</v>
      </c>
      <c r="K2" s="2">
        <v>28.0344566683887</v>
      </c>
      <c r="L2" s="2">
        <v>0.215570739433496</v>
      </c>
      <c r="M2" s="2">
        <v>3.7972633258940999E-2</v>
      </c>
      <c r="N2" s="2">
        <v>0.31019880403524602</v>
      </c>
      <c r="O2" s="2">
        <f>LOG10(N2)</f>
        <v>-0.50835988093213169</v>
      </c>
      <c r="P2" s="2">
        <v>6.67481042308636E-3</v>
      </c>
      <c r="Q2" s="2">
        <v>7.6331946616941897</v>
      </c>
      <c r="R2" s="2">
        <v>0.164249915301203</v>
      </c>
    </row>
    <row r="3" spans="1:18" ht="15.75" customHeight="1" x14ac:dyDescent="0.2">
      <c r="A3" t="str">
        <f t="shared" si="0"/>
        <v>14A4</v>
      </c>
      <c r="B3" s="1" t="s">
        <v>13</v>
      </c>
      <c r="C3" s="2">
        <v>4</v>
      </c>
      <c r="D3" s="2">
        <v>2533.1129222659301</v>
      </c>
      <c r="E3" s="2">
        <f t="shared" ref="E3:E29" si="1">LOG10(D3)</f>
        <v>3.4036545504000482</v>
      </c>
      <c r="F3" s="2">
        <v>217.22011327788701</v>
      </c>
      <c r="G3" s="2">
        <v>82.834358526500694</v>
      </c>
      <c r="H3" s="2">
        <v>7.10323198948912</v>
      </c>
      <c r="I3" s="2">
        <v>140.55749548926201</v>
      </c>
      <c r="J3" s="2">
        <f t="shared" ref="J3:J29" si="2">LOG10(I3)</f>
        <v>2.1478540101201085</v>
      </c>
      <c r="K3" s="2">
        <v>16.157536772071499</v>
      </c>
      <c r="L3" s="2">
        <v>0.186859182922058</v>
      </c>
      <c r="M3" s="2">
        <v>2.1480064857110698E-2</v>
      </c>
      <c r="N3" s="2">
        <v>0.29889595491591803</v>
      </c>
      <c r="O3" s="2">
        <f t="shared" ref="O3:O29" si="3">LOG10(N3)</f>
        <v>-0.52447996240997674</v>
      </c>
      <c r="P3" s="2">
        <v>4.3821429877131304E-3</v>
      </c>
      <c r="Q3" s="2">
        <v>7.1443906851751402</v>
      </c>
      <c r="R3" s="2">
        <v>0.104744614397108</v>
      </c>
    </row>
    <row r="4" spans="1:18" ht="15.75" customHeight="1" x14ac:dyDescent="0.2">
      <c r="A4" t="str">
        <f t="shared" si="0"/>
        <v>14A8</v>
      </c>
      <c r="B4" s="1" t="s">
        <v>13</v>
      </c>
      <c r="C4" s="2">
        <v>8</v>
      </c>
      <c r="D4" s="2">
        <v>2754.8784911149501</v>
      </c>
      <c r="E4" s="2">
        <f t="shared" si="1"/>
        <v>3.440102448268735</v>
      </c>
      <c r="F4" s="2">
        <v>6.8156295183420399</v>
      </c>
      <c r="G4" s="2">
        <v>90.838741285588696</v>
      </c>
      <c r="H4" s="2">
        <v>0.224737028697234</v>
      </c>
      <c r="I4" s="2">
        <v>164.061142556302</v>
      </c>
      <c r="J4" s="2">
        <f t="shared" si="2"/>
        <v>2.2150057317435965</v>
      </c>
      <c r="K4" s="2">
        <v>2.0175282873862499</v>
      </c>
      <c r="L4" s="2">
        <v>0.219320271853194</v>
      </c>
      <c r="M4" s="2">
        <v>2.6970728447122299E-3</v>
      </c>
      <c r="N4" s="2">
        <v>0.28945114778143599</v>
      </c>
      <c r="O4" s="2">
        <f t="shared" si="3"/>
        <v>-0.53842472395464613</v>
      </c>
      <c r="P4" s="2">
        <v>2.0772752712878901E-3</v>
      </c>
      <c r="Q4" s="2">
        <v>6.9788692752729196</v>
      </c>
      <c r="R4" s="2">
        <v>5.0084557197963002E-2</v>
      </c>
    </row>
    <row r="5" spans="1:18" ht="15.75" customHeight="1" x14ac:dyDescent="0.2">
      <c r="A5" t="str">
        <f t="shared" si="0"/>
        <v>14A12</v>
      </c>
      <c r="B5" s="1" t="s">
        <v>13</v>
      </c>
      <c r="C5" s="2">
        <v>12</v>
      </c>
      <c r="D5" s="2">
        <v>2234.6478569178498</v>
      </c>
      <c r="E5" s="2">
        <f t="shared" si="1"/>
        <v>3.3492090953217861</v>
      </c>
      <c r="F5" s="2">
        <v>21.983421364220501</v>
      </c>
      <c r="G5" s="2">
        <v>75.923513291047399</v>
      </c>
      <c r="H5" s="2">
        <v>0.74690004465900595</v>
      </c>
      <c r="I5" s="2">
        <v>115.164032404057</v>
      </c>
      <c r="J5" s="2">
        <f t="shared" si="2"/>
        <v>2.0613168630501817</v>
      </c>
      <c r="K5" s="2">
        <v>3.3542588366443602</v>
      </c>
      <c r="L5" s="2">
        <v>0.15719925096128301</v>
      </c>
      <c r="M5" s="2">
        <v>4.5785734108437096E-3</v>
      </c>
      <c r="N5" s="2">
        <v>0.27892499472691201</v>
      </c>
      <c r="O5" s="2">
        <f t="shared" si="3"/>
        <v>-0.5545125664596815</v>
      </c>
      <c r="P5" s="2">
        <v>1.1796856008721901E-3</v>
      </c>
      <c r="Q5" s="2">
        <v>6.9384857501174997</v>
      </c>
      <c r="R5" s="2">
        <v>2.9345637307565099E-2</v>
      </c>
    </row>
    <row r="6" spans="1:18" ht="15.75" customHeight="1" x14ac:dyDescent="0.2">
      <c r="A6" t="str">
        <f t="shared" si="0"/>
        <v>14A16</v>
      </c>
      <c r="B6" s="1" t="s">
        <v>13</v>
      </c>
      <c r="C6" s="2">
        <v>16</v>
      </c>
      <c r="D6" s="2">
        <v>2777.28855332905</v>
      </c>
      <c r="E6" s="2">
        <f t="shared" si="1"/>
        <v>3.4436210042040742</v>
      </c>
      <c r="F6" s="2">
        <v>148.35537404727</v>
      </c>
      <c r="G6" s="2">
        <v>97.014628618570399</v>
      </c>
      <c r="H6" s="2">
        <v>5.1822636504633302</v>
      </c>
      <c r="I6" s="2">
        <v>222.44286757933699</v>
      </c>
      <c r="J6" s="2">
        <f t="shared" si="2"/>
        <v>2.3472184850645248</v>
      </c>
      <c r="K6" s="2">
        <v>16.691175520719899</v>
      </c>
      <c r="L6" s="2">
        <v>0.309363500909421</v>
      </c>
      <c r="M6" s="2">
        <v>2.3213333605951101E-2</v>
      </c>
      <c r="N6" s="2">
        <v>0.29482002636779697</v>
      </c>
      <c r="O6" s="2">
        <f t="shared" si="3"/>
        <v>-0.53044301930136439</v>
      </c>
      <c r="P6" s="2">
        <v>2.4456958374173099E-3</v>
      </c>
      <c r="Q6" s="2">
        <v>7.5504740846516496</v>
      </c>
      <c r="R6" s="2">
        <v>6.2635375441974894E-2</v>
      </c>
    </row>
    <row r="7" spans="1:18" ht="15.75" customHeight="1" x14ac:dyDescent="0.2">
      <c r="A7" t="str">
        <f t="shared" si="0"/>
        <v>14A20</v>
      </c>
      <c r="B7" s="1" t="s">
        <v>13</v>
      </c>
      <c r="C7" s="2">
        <v>20</v>
      </c>
      <c r="D7" s="2">
        <v>3221.2410907431899</v>
      </c>
      <c r="E7" s="2">
        <f t="shared" si="1"/>
        <v>3.5080232303959278</v>
      </c>
      <c r="F7" s="2">
        <v>15.6223310845574</v>
      </c>
      <c r="G7" s="2">
        <v>115.150549461422</v>
      </c>
      <c r="H7" s="2">
        <v>0.55845556342384695</v>
      </c>
      <c r="I7" s="2">
        <v>257.02042194888003</v>
      </c>
      <c r="J7" s="2">
        <f t="shared" si="2"/>
        <v>2.4099676322314636</v>
      </c>
      <c r="K7" s="2">
        <v>3.01201619778714</v>
      </c>
      <c r="L7" s="2">
        <v>0.36316038102676901</v>
      </c>
      <c r="M7" s="2">
        <v>4.2558678479826702E-3</v>
      </c>
      <c r="N7" s="2">
        <v>0.28789554447328802</v>
      </c>
      <c r="O7" s="2">
        <f t="shared" si="3"/>
        <v>-0.54076505629468008</v>
      </c>
      <c r="P7" s="2">
        <v>1.1891604930675799E-3</v>
      </c>
      <c r="Q7" s="2">
        <v>7.5537633205270396</v>
      </c>
      <c r="R7" s="2">
        <v>3.1201027897766399E-2</v>
      </c>
    </row>
    <row r="8" spans="1:18" ht="15.75" customHeight="1" x14ac:dyDescent="0.2">
      <c r="A8" t="str">
        <f t="shared" si="0"/>
        <v>14A24</v>
      </c>
      <c r="B8" s="1" t="s">
        <v>13</v>
      </c>
      <c r="C8" s="2">
        <v>24</v>
      </c>
      <c r="D8" s="2">
        <v>2891.7411918665498</v>
      </c>
      <c r="E8" s="2">
        <f t="shared" si="1"/>
        <v>3.4611594214116082</v>
      </c>
      <c r="F8" s="2">
        <v>171.267609240734</v>
      </c>
      <c r="G8" s="2">
        <v>98.824163231027597</v>
      </c>
      <c r="H8" s="2">
        <v>5.8530058704420904</v>
      </c>
      <c r="I8" s="2">
        <v>255.66561507791701</v>
      </c>
      <c r="J8" s="2">
        <f t="shared" si="2"/>
        <v>2.4076723229185086</v>
      </c>
      <c r="K8" s="2">
        <v>16.9812685120372</v>
      </c>
      <c r="L8" s="2">
        <v>0.35039918921015001</v>
      </c>
      <c r="M8" s="2">
        <v>2.32734570762059E-2</v>
      </c>
      <c r="N8" s="2">
        <v>0.30347469827374501</v>
      </c>
      <c r="O8" s="2">
        <f t="shared" si="3"/>
        <v>-0.51787751169960583</v>
      </c>
      <c r="P8" s="2">
        <v>3.5439394125374099E-3</v>
      </c>
      <c r="Q8" s="2">
        <v>7.59554372214662</v>
      </c>
      <c r="R8" s="2">
        <v>8.8699805649976801E-2</v>
      </c>
    </row>
    <row r="9" spans="1:18" ht="15.75" customHeight="1" x14ac:dyDescent="0.2">
      <c r="A9" t="str">
        <f t="shared" si="0"/>
        <v>23A0</v>
      </c>
      <c r="B9" s="1" t="s">
        <v>21</v>
      </c>
      <c r="C9" s="2">
        <v>0</v>
      </c>
      <c r="D9" s="2">
        <v>131.185342556031</v>
      </c>
      <c r="E9" s="2">
        <f t="shared" si="1"/>
        <v>2.1178853136780504</v>
      </c>
      <c r="F9" s="2">
        <v>38.131564850498997</v>
      </c>
      <c r="G9" s="2">
        <v>4.8213693607434598</v>
      </c>
      <c r="H9" s="2">
        <v>1.40142454077043</v>
      </c>
      <c r="I9" s="2">
        <v>383.92798605845701</v>
      </c>
      <c r="J9" s="2">
        <f t="shared" si="2"/>
        <v>2.5842497707466401</v>
      </c>
      <c r="K9" s="2">
        <v>39.443846193806301</v>
      </c>
      <c r="L9" s="2">
        <v>0.55770699768182297</v>
      </c>
      <c r="M9" s="2">
        <v>5.7297487645044602E-2</v>
      </c>
      <c r="N9" s="2">
        <v>0.20924923253250999</v>
      </c>
      <c r="O9" s="2">
        <f t="shared" si="3"/>
        <v>-0.67933612620212025</v>
      </c>
      <c r="P9" s="2">
        <v>1.7896626202238201E-2</v>
      </c>
      <c r="Q9" s="2">
        <v>5.66429437554301</v>
      </c>
      <c r="R9" s="2">
        <v>0.48445462815632601</v>
      </c>
    </row>
    <row r="10" spans="1:18" ht="15.75" customHeight="1" x14ac:dyDescent="0.2">
      <c r="A10" t="str">
        <f t="shared" si="0"/>
        <v>23A4</v>
      </c>
      <c r="B10" s="1" t="s">
        <v>21</v>
      </c>
      <c r="C10" s="2">
        <v>4</v>
      </c>
      <c r="D10" s="2">
        <v>86.568793876383495</v>
      </c>
      <c r="E10" s="2">
        <f t="shared" si="1"/>
        <v>1.9373613667320275</v>
      </c>
      <c r="F10" s="2">
        <v>41.900416761330902</v>
      </c>
      <c r="G10" s="2">
        <v>2.91975144371929</v>
      </c>
      <c r="H10" s="2">
        <v>1.4131974913042</v>
      </c>
      <c r="I10" s="2">
        <v>3827.4602696326101</v>
      </c>
      <c r="J10" s="2">
        <f t="shared" si="2"/>
        <v>3.5829106912660853</v>
      </c>
      <c r="K10" s="2">
        <v>2085.41622338252</v>
      </c>
      <c r="L10" s="2">
        <v>5.2428996376394901</v>
      </c>
      <c r="M10" s="2">
        <v>2.8566274217522398</v>
      </c>
      <c r="N10" s="2">
        <v>0.17698201154326401</v>
      </c>
      <c r="O10" s="2">
        <f t="shared" si="3"/>
        <v>-0.75207087309867648</v>
      </c>
      <c r="P10" s="2">
        <v>2.5000684301670701E-2</v>
      </c>
      <c r="Q10" s="2">
        <v>4.3787557505460999</v>
      </c>
      <c r="R10" s="2">
        <v>0.61854811796376996</v>
      </c>
    </row>
    <row r="11" spans="1:18" ht="15.75" customHeight="1" x14ac:dyDescent="0.2">
      <c r="A11" t="str">
        <f t="shared" si="0"/>
        <v>23A8</v>
      </c>
      <c r="B11" s="3" t="s">
        <v>21</v>
      </c>
      <c r="C11" s="2">
        <v>8</v>
      </c>
      <c r="D11" s="2">
        <v>27.5775432735153</v>
      </c>
      <c r="E11" s="2">
        <f t="shared" si="1"/>
        <v>1.440555574737642</v>
      </c>
      <c r="F11" s="2">
        <v>5.2160956686704001</v>
      </c>
      <c r="G11" s="2">
        <v>0.90938344941147498</v>
      </c>
      <c r="H11" s="2">
        <v>0.17200339510268101</v>
      </c>
      <c r="I11" s="2">
        <v>405.78236904298399</v>
      </c>
      <c r="J11" s="2">
        <f t="shared" si="2"/>
        <v>2.6082931733190953</v>
      </c>
      <c r="K11" s="2">
        <v>51.837687541875901</v>
      </c>
      <c r="L11" s="2">
        <v>0.54739873262533101</v>
      </c>
      <c r="M11" s="2">
        <v>6.9928825467636194E-2</v>
      </c>
      <c r="N11" s="2">
        <v>0.20549938573500801</v>
      </c>
      <c r="O11" s="2">
        <f t="shared" si="3"/>
        <v>-0.68718947194993218</v>
      </c>
      <c r="P11" s="2">
        <v>6.5961343683907398E-3</v>
      </c>
      <c r="Q11" s="2">
        <v>4.9658295876650804</v>
      </c>
      <c r="R11" s="2">
        <v>0.159393562630923</v>
      </c>
    </row>
    <row r="12" spans="1:18" ht="15.75" customHeight="1" x14ac:dyDescent="0.2">
      <c r="A12" t="str">
        <f t="shared" si="0"/>
        <v>23A12</v>
      </c>
      <c r="B12" s="3" t="s">
        <v>21</v>
      </c>
      <c r="C12" s="2">
        <v>12</v>
      </c>
      <c r="D12" s="2">
        <v>142.25370185320801</v>
      </c>
      <c r="E12" s="2">
        <f t="shared" si="1"/>
        <v>2.1530635768140503</v>
      </c>
      <c r="F12" s="2">
        <v>49.2328069231244</v>
      </c>
      <c r="G12" s="2">
        <v>4.9412189671010402</v>
      </c>
      <c r="H12" s="2">
        <v>1.71011422692674</v>
      </c>
      <c r="I12" s="2">
        <v>223.21992993299</v>
      </c>
      <c r="J12" s="2">
        <f t="shared" si="2"/>
        <v>2.3487329674766273</v>
      </c>
      <c r="K12" s="2">
        <v>55.857066086382403</v>
      </c>
      <c r="L12" s="2">
        <v>0.31206391428109898</v>
      </c>
      <c r="M12" s="2">
        <v>7.8088792019634007E-2</v>
      </c>
      <c r="N12" s="2">
        <v>0.208979484851057</v>
      </c>
      <c r="O12" s="2">
        <f t="shared" si="3"/>
        <v>-0.67989634572285862</v>
      </c>
      <c r="P12" s="2">
        <v>3.0417406178182199E-2</v>
      </c>
      <c r="Q12" s="2">
        <v>5.3318683411604004</v>
      </c>
      <c r="R12" s="2">
        <v>0.77606471820550305</v>
      </c>
    </row>
    <row r="13" spans="1:18" ht="15.75" customHeight="1" x14ac:dyDescent="0.2">
      <c r="A13" t="str">
        <f t="shared" si="0"/>
        <v>23A16</v>
      </c>
      <c r="B13" s="3" t="s">
        <v>21</v>
      </c>
      <c r="C13" s="2">
        <v>16</v>
      </c>
      <c r="D13" s="2">
        <v>119.460957048683</v>
      </c>
      <c r="E13" s="2">
        <f t="shared" si="1"/>
        <v>2.0772259897287912</v>
      </c>
      <c r="F13" s="2">
        <v>36.800065472024599</v>
      </c>
      <c r="G13" s="2">
        <v>4.3837740208308498</v>
      </c>
      <c r="H13" s="2">
        <v>1.35042590455217</v>
      </c>
      <c r="I13" s="2">
        <v>206.978507791331</v>
      </c>
      <c r="J13" s="2">
        <f t="shared" si="2"/>
        <v>2.3159252515814552</v>
      </c>
      <c r="K13" s="2">
        <v>41.701900395673299</v>
      </c>
      <c r="L13" s="2">
        <v>0.30047750664064299</v>
      </c>
      <c r="M13" s="2">
        <v>6.0540020250320799E-2</v>
      </c>
      <c r="N13" s="2">
        <v>0.21313738132051099</v>
      </c>
      <c r="O13" s="2">
        <f t="shared" si="3"/>
        <v>-0.67134037441771477</v>
      </c>
      <c r="P13" s="2">
        <v>7.2841200197107598E-3</v>
      </c>
      <c r="Q13" s="2">
        <v>5.7599311597469001</v>
      </c>
      <c r="R13" s="2">
        <v>0.19684970141289199</v>
      </c>
    </row>
    <row r="14" spans="1:18" ht="15.75" customHeight="1" x14ac:dyDescent="0.2">
      <c r="A14" t="str">
        <f t="shared" si="0"/>
        <v>23A20</v>
      </c>
      <c r="B14" s="3" t="s">
        <v>21</v>
      </c>
      <c r="C14" s="2">
        <v>20</v>
      </c>
      <c r="D14" s="2">
        <v>78.8401455649784</v>
      </c>
      <c r="E14" s="2">
        <f t="shared" si="1"/>
        <v>1.8967474174593655</v>
      </c>
      <c r="F14" s="2">
        <v>33.4516078592914</v>
      </c>
      <c r="G14" s="2">
        <v>3.00650065531695</v>
      </c>
      <c r="H14" s="2">
        <v>1.2756480880349901</v>
      </c>
      <c r="I14" s="2">
        <v>518.48160873593099</v>
      </c>
      <c r="J14" s="2">
        <f t="shared" si="2"/>
        <v>2.7147333559687286</v>
      </c>
      <c r="K14" s="2">
        <v>49.523175316182602</v>
      </c>
      <c r="L14" s="2">
        <v>0.77303624673339799</v>
      </c>
      <c r="M14" s="2">
        <v>7.3837160137805197E-2</v>
      </c>
      <c r="N14" s="2">
        <v>0.185068971184258</v>
      </c>
      <c r="O14" s="2">
        <f t="shared" si="3"/>
        <v>-0.73266638931334305</v>
      </c>
      <c r="P14" s="2">
        <v>1.1344032361887199E-2</v>
      </c>
      <c r="Q14" s="2">
        <v>5.2070931562569198</v>
      </c>
      <c r="R14" s="2">
        <v>0.319175239900854</v>
      </c>
    </row>
    <row r="15" spans="1:18" ht="15.75" customHeight="1" x14ac:dyDescent="0.2">
      <c r="A15" t="str">
        <f t="shared" si="0"/>
        <v>23A24</v>
      </c>
      <c r="B15" s="3" t="s">
        <v>21</v>
      </c>
      <c r="C15" s="2">
        <v>24</v>
      </c>
      <c r="D15" s="2">
        <v>64.533959373672204</v>
      </c>
      <c r="E15" s="2">
        <f t="shared" si="1"/>
        <v>1.8097883113396831</v>
      </c>
      <c r="F15" s="2">
        <v>23.3174862682914</v>
      </c>
      <c r="G15" s="2">
        <v>2.4592223197492902</v>
      </c>
      <c r="H15" s="2">
        <v>0.88856910730358596</v>
      </c>
      <c r="I15" s="2">
        <v>350.31197700276101</v>
      </c>
      <c r="J15" s="2">
        <f t="shared" si="2"/>
        <v>2.5444549858968779</v>
      </c>
      <c r="K15" s="2">
        <v>25.233801487456301</v>
      </c>
      <c r="L15" s="2">
        <v>0.52193579574317295</v>
      </c>
      <c r="M15" s="2">
        <v>3.7596271676651798E-2</v>
      </c>
      <c r="N15" s="2">
        <v>0.18496193900892799</v>
      </c>
      <c r="O15" s="2">
        <f t="shared" si="3"/>
        <v>-0.73291763040238622</v>
      </c>
      <c r="P15" s="2">
        <v>8.4835977250597508E-3</v>
      </c>
      <c r="Q15" s="2">
        <v>5.2004353455656602</v>
      </c>
      <c r="R15" s="2">
        <v>0.23852691912378601</v>
      </c>
    </row>
    <row r="16" spans="1:18" ht="15.75" customHeight="1" x14ac:dyDescent="0.2">
      <c r="A16" t="str">
        <f t="shared" si="0"/>
        <v>4C0</v>
      </c>
      <c r="B16" s="1" t="s">
        <v>14</v>
      </c>
      <c r="C16" s="2">
        <v>0</v>
      </c>
      <c r="D16" s="2">
        <v>87.913602277230098</v>
      </c>
      <c r="E16" s="2">
        <f t="shared" si="1"/>
        <v>1.9440560757212488</v>
      </c>
      <c r="F16" s="2">
        <v>4.0839304877650804</v>
      </c>
      <c r="G16" s="2">
        <v>3.3760445821748202</v>
      </c>
      <c r="H16" s="2">
        <v>0.15683046809661799</v>
      </c>
      <c r="I16" s="2">
        <v>1039.5869001436299</v>
      </c>
      <c r="J16" s="2">
        <f t="shared" si="2"/>
        <v>3.0168607983095637</v>
      </c>
      <c r="K16" s="2">
        <v>6.8953775089287204</v>
      </c>
      <c r="L16" s="2">
        <v>1.55935339883156</v>
      </c>
      <c r="M16" s="2">
        <v>1.0342887500111E-2</v>
      </c>
      <c r="N16" s="2">
        <v>0.24620411268676501</v>
      </c>
      <c r="O16" s="2">
        <f t="shared" si="3"/>
        <v>-0.60870469672456529</v>
      </c>
      <c r="P16" s="2">
        <v>2.07661193384669E-2</v>
      </c>
      <c r="Q16" s="2">
        <v>6.9764833495468599</v>
      </c>
      <c r="R16" s="2">
        <v>0.58843243607321405</v>
      </c>
    </row>
    <row r="17" spans="1:18" ht="15.75" customHeight="1" x14ac:dyDescent="0.2">
      <c r="A17" t="str">
        <f t="shared" si="0"/>
        <v>4C4</v>
      </c>
      <c r="B17" s="1" t="s">
        <v>14</v>
      </c>
      <c r="C17" s="2">
        <v>4</v>
      </c>
      <c r="D17" s="2">
        <v>97.313405172175095</v>
      </c>
      <c r="E17" s="2">
        <f t="shared" si="1"/>
        <v>1.9881726695725939</v>
      </c>
      <c r="F17" s="2">
        <v>16.484195212098498</v>
      </c>
      <c r="G17" s="2">
        <v>3.6589780447042202</v>
      </c>
      <c r="H17" s="2">
        <v>0.61980472535075504</v>
      </c>
      <c r="I17" s="2">
        <v>876.37656931151798</v>
      </c>
      <c r="J17" s="2">
        <f t="shared" si="2"/>
        <v>2.9426907578038395</v>
      </c>
      <c r="K17" s="2">
        <v>77.374953465581797</v>
      </c>
      <c r="L17" s="2">
        <v>1.2952742720491901</v>
      </c>
      <c r="M17" s="2">
        <v>0.114359272069204</v>
      </c>
      <c r="N17" s="2">
        <v>0.21870860051320201</v>
      </c>
      <c r="O17" s="2">
        <f t="shared" si="3"/>
        <v>-0.66013413839819535</v>
      </c>
      <c r="P17" s="2">
        <v>2.0928190578390501E-3</v>
      </c>
      <c r="Q17" s="2">
        <v>6.06176906398934</v>
      </c>
      <c r="R17" s="2">
        <v>5.8004970044926697E-2</v>
      </c>
    </row>
    <row r="18" spans="1:18" ht="15.75" customHeight="1" x14ac:dyDescent="0.2">
      <c r="A18" t="str">
        <f t="shared" si="0"/>
        <v>4C8</v>
      </c>
      <c r="B18" s="1" t="s">
        <v>14</v>
      </c>
      <c r="C18" s="2">
        <v>8</v>
      </c>
      <c r="D18" s="2">
        <v>181.886276887886</v>
      </c>
      <c r="E18" s="2">
        <f t="shared" si="1"/>
        <v>2.2597999332762777</v>
      </c>
      <c r="F18" s="2">
        <v>87.052650363578707</v>
      </c>
      <c r="G18" s="2">
        <v>6.8611071566307</v>
      </c>
      <c r="H18" s="2">
        <v>3.2837967362506402</v>
      </c>
      <c r="I18" s="2">
        <v>326.36966002135802</v>
      </c>
      <c r="J18" s="2">
        <f t="shared" si="2"/>
        <v>2.5137097790715828</v>
      </c>
      <c r="K18" s="2">
        <v>112.43334847525099</v>
      </c>
      <c r="L18" s="2">
        <v>0.48349799855797199</v>
      </c>
      <c r="M18" s="2">
        <v>0.16656357994611801</v>
      </c>
      <c r="N18" s="2">
        <v>0.244561576224822</v>
      </c>
      <c r="O18" s="2">
        <f t="shared" si="3"/>
        <v>-0.61161177519979371</v>
      </c>
      <c r="P18" s="2">
        <v>2.3814290909576201E-2</v>
      </c>
      <c r="Q18" s="2">
        <v>6.80129430101048</v>
      </c>
      <c r="R18" s="2">
        <v>0.66227902005755601</v>
      </c>
    </row>
    <row r="19" spans="1:18" ht="15.75" customHeight="1" x14ac:dyDescent="0.2">
      <c r="A19" t="str">
        <f t="shared" si="0"/>
        <v>4C12</v>
      </c>
      <c r="B19" s="1" t="s">
        <v>14</v>
      </c>
      <c r="C19" s="2">
        <v>12</v>
      </c>
      <c r="D19" s="2">
        <v>156.34768650705399</v>
      </c>
      <c r="E19" s="2">
        <f t="shared" si="1"/>
        <v>2.1940914593259686</v>
      </c>
      <c r="F19" s="2">
        <v>86.476475730760896</v>
      </c>
      <c r="G19" s="2">
        <v>6.0312836897460196</v>
      </c>
      <c r="H19" s="2">
        <v>3.33592500966187</v>
      </c>
      <c r="I19" s="2">
        <v>302.968749866932</v>
      </c>
      <c r="J19" s="2">
        <f t="shared" si="2"/>
        <v>2.4813978349040702</v>
      </c>
      <c r="K19" s="2">
        <v>100.535368535185</v>
      </c>
      <c r="L19" s="2">
        <v>0.45609433485121997</v>
      </c>
      <c r="M19" s="2">
        <v>0.15134766229592</v>
      </c>
      <c r="N19" s="2">
        <v>0.24153409295527001</v>
      </c>
      <c r="O19" s="2">
        <f t="shared" si="3"/>
        <v>-0.61702155916785983</v>
      </c>
      <c r="P19" s="2">
        <v>2.3643751959223702E-2</v>
      </c>
      <c r="Q19" s="2">
        <v>6.8762224037600896</v>
      </c>
      <c r="R19" s="2">
        <v>0.67311283033268798</v>
      </c>
    </row>
    <row r="20" spans="1:18" ht="15.75" customHeight="1" x14ac:dyDescent="0.2">
      <c r="A20" t="str">
        <f t="shared" si="0"/>
        <v>4C16</v>
      </c>
      <c r="B20" s="1" t="s">
        <v>14</v>
      </c>
      <c r="C20" s="2">
        <v>16</v>
      </c>
      <c r="D20" s="2">
        <v>159.929176895155</v>
      </c>
      <c r="E20" s="2">
        <f t="shared" si="1"/>
        <v>2.2039277020741639</v>
      </c>
      <c r="F20" s="2">
        <v>85.728075700743602</v>
      </c>
      <c r="G20" s="2">
        <v>6.3401382448944599</v>
      </c>
      <c r="H20" s="2">
        <v>3.3985534219801101</v>
      </c>
      <c r="I20" s="2">
        <v>2559.1281129128702</v>
      </c>
      <c r="J20" s="2">
        <f t="shared" si="2"/>
        <v>3.4080920277154103</v>
      </c>
      <c r="K20" s="2">
        <v>852.98671558150397</v>
      </c>
      <c r="L20" s="2">
        <v>3.9270309079477501</v>
      </c>
      <c r="M20" s="2">
        <v>1.30892438688608</v>
      </c>
      <c r="N20" s="2">
        <v>0.223231669269875</v>
      </c>
      <c r="O20" s="2">
        <f t="shared" si="3"/>
        <v>-0.65124419318651916</v>
      </c>
      <c r="P20" s="2">
        <v>2.8898291478160899E-2</v>
      </c>
      <c r="Q20" s="2">
        <v>6.5398048805792097</v>
      </c>
      <c r="R20" s="2">
        <v>0.846605628437064</v>
      </c>
    </row>
    <row r="21" spans="1:18" ht="15.75" customHeight="1" x14ac:dyDescent="0.2">
      <c r="A21" t="str">
        <f t="shared" si="0"/>
        <v>4C20</v>
      </c>
      <c r="B21" s="1" t="s">
        <v>14</v>
      </c>
      <c r="C21" s="2">
        <v>20</v>
      </c>
      <c r="D21" s="2">
        <v>173.21012938118</v>
      </c>
      <c r="E21" s="2">
        <f t="shared" si="1"/>
        <v>2.2385732860977119</v>
      </c>
      <c r="F21" s="2">
        <v>81.941526737302198</v>
      </c>
      <c r="G21" s="2">
        <v>6.9547341321310201</v>
      </c>
      <c r="H21" s="2">
        <v>3.2901166627773502</v>
      </c>
      <c r="I21" s="2">
        <v>4003.1106561369502</v>
      </c>
      <c r="J21" s="2">
        <f t="shared" si="2"/>
        <v>3.6023975952725911</v>
      </c>
      <c r="K21" s="2">
        <v>1334.96392563379</v>
      </c>
      <c r="L21" s="2">
        <v>6.19918228988438</v>
      </c>
      <c r="M21" s="2">
        <v>2.0673135059947798</v>
      </c>
      <c r="N21" s="2">
        <v>0.22292203097826199</v>
      </c>
      <c r="O21" s="2">
        <f t="shared" si="3"/>
        <v>-0.6518470088661783</v>
      </c>
      <c r="P21" s="2">
        <v>3.0621884561283001E-2</v>
      </c>
      <c r="Q21" s="2">
        <v>6.6185540976153998</v>
      </c>
      <c r="R21" s="2">
        <v>0.90916361496611697</v>
      </c>
    </row>
    <row r="22" spans="1:18" ht="15.75" customHeight="1" x14ac:dyDescent="0.2">
      <c r="A22" t="str">
        <f t="shared" si="0"/>
        <v>4C24</v>
      </c>
      <c r="B22" s="1" t="s">
        <v>14</v>
      </c>
      <c r="C22" s="2">
        <v>24</v>
      </c>
      <c r="D22" s="2">
        <v>99.923975056633694</v>
      </c>
      <c r="E22" s="2">
        <f t="shared" si="1"/>
        <v>1.9996697022958541</v>
      </c>
      <c r="F22" s="2">
        <v>3.2001090446309299</v>
      </c>
      <c r="G22" s="2">
        <v>3.8800398963418101</v>
      </c>
      <c r="H22" s="2">
        <v>0.124259976234682</v>
      </c>
      <c r="I22" s="2">
        <v>3948.4460161474799</v>
      </c>
      <c r="J22" s="2">
        <f t="shared" si="2"/>
        <v>3.5964262046386772</v>
      </c>
      <c r="K22" s="2">
        <v>36.354659684613999</v>
      </c>
      <c r="L22" s="2">
        <v>5.9723474576830604</v>
      </c>
      <c r="M22" s="2">
        <v>5.4989395436684803E-2</v>
      </c>
      <c r="N22" s="2">
        <v>0.2146263836442</v>
      </c>
      <c r="O22" s="2">
        <f t="shared" si="3"/>
        <v>-0.66831689203089184</v>
      </c>
      <c r="P22" s="2">
        <v>1.2735598367592099E-3</v>
      </c>
      <c r="Q22" s="2">
        <v>6.15221322804853</v>
      </c>
      <c r="R22" s="2">
        <v>3.6506283809963798E-2</v>
      </c>
    </row>
    <row r="23" spans="1:18" ht="15.75" customHeight="1" x14ac:dyDescent="0.2">
      <c r="A23" t="str">
        <f t="shared" si="0"/>
        <v>56A0</v>
      </c>
      <c r="B23" s="1" t="s">
        <v>15</v>
      </c>
      <c r="C23" s="2">
        <v>0</v>
      </c>
      <c r="D23" s="2">
        <v>249.210517217465</v>
      </c>
      <c r="E23" s="2">
        <f t="shared" si="1"/>
        <v>2.3965663665309846</v>
      </c>
      <c r="F23" s="2">
        <v>9.8003789558453391</v>
      </c>
      <c r="G23" s="2">
        <v>8.2183147473114193</v>
      </c>
      <c r="H23" s="2">
        <v>0.32319101056149102</v>
      </c>
      <c r="I23" s="2">
        <v>24.040368925909998</v>
      </c>
      <c r="J23" s="2">
        <f t="shared" si="2"/>
        <v>1.3809411281084698</v>
      </c>
      <c r="K23" s="2">
        <v>0.69236796547761204</v>
      </c>
      <c r="L23" s="2">
        <v>3.2003776905617398E-2</v>
      </c>
      <c r="M23" s="2">
        <v>9.2171588431240903E-4</v>
      </c>
      <c r="N23" s="2">
        <v>0.267824493310447</v>
      </c>
      <c r="O23" s="2">
        <f t="shared" si="3"/>
        <v>-0.57214970804413767</v>
      </c>
      <c r="P23" s="2">
        <v>4.8049263020817296E-3</v>
      </c>
      <c r="Q23" s="2">
        <v>6.46366998714646</v>
      </c>
      <c r="R23" s="2">
        <v>0.11596197773149999</v>
      </c>
    </row>
    <row r="24" spans="1:18" ht="15.75" customHeight="1" x14ac:dyDescent="0.2">
      <c r="A24" t="str">
        <f t="shared" si="0"/>
        <v>56A4</v>
      </c>
      <c r="B24" s="1" t="s">
        <v>15</v>
      </c>
      <c r="C24" s="2">
        <v>4</v>
      </c>
      <c r="D24" s="2">
        <v>252.91055233309299</v>
      </c>
      <c r="E24" s="2">
        <f t="shared" si="1"/>
        <v>2.4029669500420177</v>
      </c>
      <c r="F24" s="2">
        <v>8.1193489413926407</v>
      </c>
      <c r="G24" s="2">
        <v>8.1746241764235403</v>
      </c>
      <c r="H24" s="2">
        <v>0.26243517931870097</v>
      </c>
      <c r="I24" s="2">
        <v>18.005106468668501</v>
      </c>
      <c r="J24" s="2">
        <f t="shared" si="2"/>
        <v>1.2553956938060831</v>
      </c>
      <c r="K24" s="2">
        <v>0.23843320155598399</v>
      </c>
      <c r="L24" s="2">
        <v>2.3642422308805401E-2</v>
      </c>
      <c r="M24" s="2">
        <v>3.1308553789651498E-4</v>
      </c>
      <c r="N24" s="2">
        <v>0.277303786851409</v>
      </c>
      <c r="O24" s="2">
        <f t="shared" si="3"/>
        <v>-0.55704419967045682</v>
      </c>
      <c r="P24" s="2">
        <v>4.0363769963477096E-3</v>
      </c>
      <c r="Q24" s="2">
        <v>6.5534701877819499</v>
      </c>
      <c r="R24" s="2">
        <v>9.5390966753684497E-2</v>
      </c>
    </row>
    <row r="25" spans="1:18" ht="15.75" customHeight="1" x14ac:dyDescent="0.2">
      <c r="A25" t="str">
        <f t="shared" si="0"/>
        <v>56A8</v>
      </c>
      <c r="B25" s="1" t="s">
        <v>15</v>
      </c>
      <c r="C25" s="2">
        <v>8</v>
      </c>
      <c r="D25" s="2">
        <v>313.65658796928102</v>
      </c>
      <c r="E25" s="2">
        <f t="shared" si="1"/>
        <v>2.4964544137884124</v>
      </c>
      <c r="F25" s="2">
        <v>44.571910566459501</v>
      </c>
      <c r="G25" s="2">
        <v>10.0662520036476</v>
      </c>
      <c r="H25" s="2">
        <v>1.4304564331037299</v>
      </c>
      <c r="I25" s="2">
        <v>17.474902998141101</v>
      </c>
      <c r="J25" s="2">
        <f t="shared" si="2"/>
        <v>1.2424147736887361</v>
      </c>
      <c r="K25" s="2">
        <v>2.9578482789257698</v>
      </c>
      <c r="L25" s="2">
        <v>2.2824943304205501E-2</v>
      </c>
      <c r="M25" s="2">
        <v>3.8634102447438101E-3</v>
      </c>
      <c r="N25" s="2">
        <v>0.28029007460472</v>
      </c>
      <c r="O25" s="2">
        <f t="shared" si="3"/>
        <v>-0.55239228083664782</v>
      </c>
      <c r="P25" s="2">
        <v>2.7724357845300899E-3</v>
      </c>
      <c r="Q25" s="2">
        <v>6.5754213053094004</v>
      </c>
      <c r="R25" s="2">
        <v>6.5039525038159601E-2</v>
      </c>
    </row>
    <row r="26" spans="1:18" ht="15.75" customHeight="1" x14ac:dyDescent="0.2">
      <c r="A26" t="str">
        <f t="shared" si="0"/>
        <v>56A12</v>
      </c>
      <c r="B26" s="1" t="s">
        <v>15</v>
      </c>
      <c r="C26" s="2">
        <v>12</v>
      </c>
      <c r="D26" s="2">
        <v>295.38056013654</v>
      </c>
      <c r="E26" s="2">
        <f t="shared" si="1"/>
        <v>2.4703819097191921</v>
      </c>
      <c r="F26" s="2">
        <v>34.659030006624</v>
      </c>
      <c r="G26" s="2">
        <v>9.7718084275664001</v>
      </c>
      <c r="H26" s="2">
        <v>1.14659340260392</v>
      </c>
      <c r="I26" s="2">
        <v>17.726653981846599</v>
      </c>
      <c r="J26" s="2">
        <f t="shared" si="2"/>
        <v>1.2486267675040168</v>
      </c>
      <c r="K26" s="2">
        <v>3.8600990197494802</v>
      </c>
      <c r="L26" s="2">
        <v>2.3630733883426701E-2</v>
      </c>
      <c r="M26" s="2">
        <v>5.1457524241624603E-3</v>
      </c>
      <c r="N26" s="2">
        <v>0.26828578796672897</v>
      </c>
      <c r="O26" s="2">
        <f t="shared" si="3"/>
        <v>-0.57140233281112107</v>
      </c>
      <c r="P26" s="2">
        <v>7.5136824004662598E-3</v>
      </c>
      <c r="Q26" s="2">
        <v>6.4970812704676097</v>
      </c>
      <c r="R26" s="2">
        <v>0.18195896833106001</v>
      </c>
    </row>
    <row r="27" spans="1:18" ht="15.75" customHeight="1" x14ac:dyDescent="0.2">
      <c r="A27" t="str">
        <f t="shared" si="0"/>
        <v>56A16</v>
      </c>
      <c r="B27" s="1" t="s">
        <v>15</v>
      </c>
      <c r="C27" s="2">
        <v>16</v>
      </c>
      <c r="D27" s="2">
        <v>297.69128001471</v>
      </c>
      <c r="E27" s="2">
        <f t="shared" si="1"/>
        <v>2.4737661134611075</v>
      </c>
      <c r="F27" s="2">
        <v>37.1013994192772</v>
      </c>
      <c r="G27" s="2">
        <v>10.0651672502671</v>
      </c>
      <c r="H27" s="2">
        <v>1.2544263653122001</v>
      </c>
      <c r="I27" s="2">
        <v>19.409805028788298</v>
      </c>
      <c r="J27" s="2">
        <f t="shared" si="2"/>
        <v>1.2880211729284632</v>
      </c>
      <c r="K27" s="2">
        <v>3.5853224971278399</v>
      </c>
      <c r="L27" s="2">
        <v>2.62773243578567E-2</v>
      </c>
      <c r="M27" s="2">
        <v>4.8538706104885899E-3</v>
      </c>
      <c r="N27" s="2">
        <v>0.253120165383796</v>
      </c>
      <c r="O27" s="2">
        <f t="shared" si="3"/>
        <v>-0.59667325442275199</v>
      </c>
      <c r="P27" s="2">
        <v>7.3967535785888598E-3</v>
      </c>
      <c r="Q27" s="2">
        <v>6.2707183659704997</v>
      </c>
      <c r="R27" s="2">
        <v>0.183244817509844</v>
      </c>
    </row>
    <row r="28" spans="1:18" ht="15.75" customHeight="1" x14ac:dyDescent="0.2">
      <c r="A28" t="str">
        <f t="shared" si="0"/>
        <v>56A20</v>
      </c>
      <c r="B28" s="1" t="s">
        <v>15</v>
      </c>
      <c r="C28" s="2">
        <v>20</v>
      </c>
      <c r="D28" s="2">
        <v>229.376372114616</v>
      </c>
      <c r="E28" s="2">
        <f t="shared" si="1"/>
        <v>2.3605486795254245</v>
      </c>
      <c r="F28" s="2">
        <v>6.6898077224783403</v>
      </c>
      <c r="G28" s="2">
        <v>7.8848391352001199</v>
      </c>
      <c r="H28" s="2">
        <v>0.229962908781223</v>
      </c>
      <c r="I28" s="2">
        <v>25.477279546561601</v>
      </c>
      <c r="J28" s="2">
        <f t="shared" si="2"/>
        <v>1.4061530523527481</v>
      </c>
      <c r="K28" s="2">
        <v>1.3283769224325701</v>
      </c>
      <c r="L28" s="2">
        <v>3.4908894434887303E-2</v>
      </c>
      <c r="M28" s="2">
        <v>1.8201382007914299E-3</v>
      </c>
      <c r="N28" s="2">
        <v>0.25454672967773501</v>
      </c>
      <c r="O28" s="2">
        <f t="shared" si="3"/>
        <v>-0.594232478245725</v>
      </c>
      <c r="P28" s="2">
        <v>2.8244962384312601E-3</v>
      </c>
      <c r="Q28" s="2">
        <v>6.4156958991826896</v>
      </c>
      <c r="R28" s="2">
        <v>7.1189714191583806E-2</v>
      </c>
    </row>
    <row r="29" spans="1:18" ht="15.75" customHeight="1" x14ac:dyDescent="0.2">
      <c r="A29" t="str">
        <f t="shared" si="0"/>
        <v>56A24</v>
      </c>
      <c r="B29" s="1" t="s">
        <v>15</v>
      </c>
      <c r="C29" s="2">
        <v>24</v>
      </c>
      <c r="D29" s="2">
        <v>300.53157730344498</v>
      </c>
      <c r="E29" s="2">
        <f t="shared" si="1"/>
        <v>2.477890110708632</v>
      </c>
      <c r="F29" s="2">
        <v>41.653172895371398</v>
      </c>
      <c r="G29" s="2">
        <v>10.0227689503349</v>
      </c>
      <c r="H29" s="2">
        <v>1.38913897742311</v>
      </c>
      <c r="I29" s="2">
        <v>23.245493339829299</v>
      </c>
      <c r="J29" s="2">
        <f t="shared" si="2"/>
        <v>1.3663387676622327</v>
      </c>
      <c r="K29" s="2">
        <v>3.75641832472891</v>
      </c>
      <c r="L29" s="2">
        <v>3.1209991440938001E-2</v>
      </c>
      <c r="M29" s="2">
        <v>5.0434629220148398E-3</v>
      </c>
      <c r="N29" s="2">
        <v>0.28094712337066202</v>
      </c>
      <c r="O29" s="2">
        <f t="shared" si="3"/>
        <v>-0.55137541030566717</v>
      </c>
      <c r="P29" s="2">
        <v>5.9245490435071296E-3</v>
      </c>
      <c r="Q29" s="2">
        <v>6.8596487238471697</v>
      </c>
      <c r="R29" s="2">
        <v>0.14465471223937601</v>
      </c>
    </row>
    <row r="30" spans="1:18" ht="15.75" customHeight="1" x14ac:dyDescent="0.2">
      <c r="B30" s="3"/>
    </row>
    <row r="31" spans="1:18" ht="15.75" customHeight="1" x14ac:dyDescent="0.2">
      <c r="B31" s="3"/>
    </row>
    <row r="32" spans="1:18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sortState xmlns:xlrd2="http://schemas.microsoft.com/office/spreadsheetml/2017/richdata2" ref="A2:R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Dugouts_GHG_TS_av&amp;errors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limno</cp:lastModifiedBy>
  <dcterms:modified xsi:type="dcterms:W3CDTF">2021-11-03T19:59:32Z</dcterms:modified>
</cp:coreProperties>
</file>