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andy/Downloads/"/>
    </mc:Choice>
  </mc:AlternateContent>
  <xr:revisionPtr revIDLastSave="0" documentId="13_ncr:1_{43414599-30FE-B146-B06E-22B2AFB75B70}" xr6:coauthVersionLast="47" xr6:coauthVersionMax="47" xr10:uidLastSave="{00000000-0000-0000-0000-000000000000}"/>
  <bookViews>
    <workbookView xWindow="0" yWindow="500" windowWidth="16720" windowHeight="9020" xr2:uid="{00000000-000D-0000-FFFF-FFFF00000000}"/>
  </bookViews>
  <sheets>
    <sheet name="Sheet2" sheetId="2" r:id="rId1"/>
    <sheet name="Master" sheetId="1" r:id="rId2"/>
    <sheet name="Regression" sheetId="3" r:id="rId3"/>
    <sheet name="여러가지 수익률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B9" i="5"/>
  <c r="B8" i="5"/>
  <c r="B7" i="5"/>
  <c r="B6" i="5"/>
  <c r="B5" i="5"/>
  <c r="B4" i="5"/>
  <c r="C4" i="5" s="1"/>
  <c r="C5" i="5" s="1"/>
  <c r="C6" i="5" s="1"/>
  <c r="C7" i="5" s="1"/>
  <c r="C8" i="5" s="1"/>
  <c r="C9" i="5" s="1"/>
  <c r="C10" i="5" s="1"/>
  <c r="D10" i="5"/>
  <c r="F10" i="5"/>
  <c r="D5" i="5"/>
  <c r="D6" i="5"/>
  <c r="D7" i="5"/>
  <c r="D8" i="5"/>
  <c r="D9" i="5"/>
  <c r="D4" i="5"/>
  <c r="D3" i="5"/>
  <c r="E3" i="5" s="1"/>
  <c r="F8" i="5"/>
  <c r="F9" i="5"/>
  <c r="F3" i="5"/>
  <c r="G3" i="5" s="1"/>
  <c r="F7" i="5"/>
  <c r="F6" i="5"/>
  <c r="F5" i="5"/>
  <c r="F4" i="5"/>
  <c r="G4" i="5" l="1"/>
  <c r="G5" i="5" s="1"/>
  <c r="G6" i="5" s="1"/>
  <c r="G7" i="5" s="1"/>
  <c r="G8" i="5" s="1"/>
  <c r="G9" i="5" s="1"/>
  <c r="G10" i="5"/>
  <c r="E4" i="5"/>
  <c r="E5" i="5" s="1"/>
  <c r="E6" i="5" s="1"/>
  <c r="E7" i="5" s="1"/>
  <c r="E8" i="5" s="1"/>
  <c r="E9" i="5" s="1"/>
  <c r="E10" i="5" s="1"/>
  <c r="C3" i="2"/>
  <c r="C4" i="2" s="1"/>
  <c r="C5" i="2" s="1"/>
  <c r="C6" i="2" s="1"/>
  <c r="C7" i="2" s="1"/>
  <c r="C8" i="2" s="1"/>
  <c r="C9" i="2" s="1"/>
  <c r="C10" i="2" s="1"/>
  <c r="C11" i="2" s="1"/>
  <c r="C12" i="2" s="1"/>
  <c r="C3" i="3"/>
  <c r="C4" i="3" s="1"/>
  <c r="C5" i="3" s="1"/>
  <c r="C6" i="3" s="1"/>
  <c r="C7" i="3" s="1"/>
  <c r="C8" i="3" s="1"/>
  <c r="C9" i="3" s="1"/>
  <c r="C10" i="3" s="1"/>
  <c r="C11" i="3" s="1"/>
  <c r="C12" i="3" s="1"/>
  <c r="C3" i="1"/>
  <c r="C4" i="1" s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<sst xmlns="http://schemas.openxmlformats.org/spreadsheetml/2006/main" count="61" uniqueCount="28">
  <si>
    <t>Date</t>
    <phoneticPr fontId="2" type="noConversion"/>
  </si>
  <si>
    <t>Inverse</t>
    <phoneticPr fontId="2" type="noConversion"/>
  </si>
  <si>
    <t>Leverage</t>
    <phoneticPr fontId="2" type="noConversion"/>
  </si>
  <si>
    <t>Normal</t>
    <phoneticPr fontId="2" type="noConversion"/>
  </si>
  <si>
    <t>GoGo</t>
    <phoneticPr fontId="2" type="noConversion"/>
  </si>
  <si>
    <t>Date</t>
  </si>
  <si>
    <t>Normal</t>
  </si>
  <si>
    <t>1,000</t>
    <phoneticPr fontId="2" type="noConversion"/>
  </si>
  <si>
    <t>1,100</t>
    <phoneticPr fontId="2" type="noConversion"/>
  </si>
  <si>
    <t>누적수익률</t>
    <phoneticPr fontId="2" type="noConversion"/>
  </si>
  <si>
    <t>로그수익률</t>
    <phoneticPr fontId="2" type="noConversion"/>
  </si>
  <si>
    <t>가격</t>
    <phoneticPr fontId="2" type="noConversion"/>
  </si>
  <si>
    <t>수익률</t>
    <phoneticPr fontId="2" type="noConversion"/>
  </si>
  <si>
    <t>누적수익률</t>
    <phoneticPr fontId="2" type="noConversion"/>
  </si>
  <si>
    <t>누적곱</t>
    <phoneticPr fontId="2" type="noConversion"/>
  </si>
  <si>
    <t>누적합</t>
    <phoneticPr fontId="2" type="noConversion"/>
  </si>
  <si>
    <t>누적합</t>
    <phoneticPr fontId="2" type="noConversion"/>
  </si>
  <si>
    <t>2030/01/01</t>
  </si>
  <si>
    <t>2030/01/02</t>
  </si>
  <si>
    <t>2030/01/03</t>
  </si>
  <si>
    <t>2030/01/04</t>
  </si>
  <si>
    <t>2030/01/05</t>
  </si>
  <si>
    <t>2030/01/06</t>
  </si>
  <si>
    <t>2030/01/07</t>
  </si>
  <si>
    <t>2030/01/08</t>
  </si>
  <si>
    <t>2030/01/09</t>
  </si>
  <si>
    <t>2030/01/10</t>
  </si>
  <si>
    <t>2030/01/11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</si>
</sst>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#,##0_ "/>
    <numFmt numFmtId="166" formatCode="#,##0.00_ "/>
  </numFmts>
  <fonts count="5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8"/>
      <color theme="1"/>
      <name val="Calibri"/>
      <family val="2"/>
      <charset val="129"/>
      <scheme val="minor"/>
    </font>
    <font>
      <sz val="18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64" fontId="0" fillId="0" borderId="0" xfId="1" applyFont="1">
      <alignment vertical="center"/>
    </xf>
    <xf numFmtId="0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165" fontId="3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종합시세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Master!$A$2:$A$12</c:f>
              <c:strCache>
                <c:ptCount val="11"/>
                <c:pt idx="0">
                  <c:v>2030/01/01</c:v>
                </c:pt>
                <c:pt idx="1">
                  <c:v>2030/01/02</c:v>
                </c:pt>
                <c:pt idx="2">
                  <c:v>2030/01/03</c:v>
                </c:pt>
                <c:pt idx="3">
                  <c:v>2030/01/04</c:v>
                </c:pt>
                <c:pt idx="4">
                  <c:v>2030/01/05</c:v>
                </c:pt>
                <c:pt idx="5">
                  <c:v>2030/01/06</c:v>
                </c:pt>
                <c:pt idx="6">
                  <c:v>2030/01/07</c:v>
                </c:pt>
                <c:pt idx="7">
                  <c:v>2030/01/08</c:v>
                </c:pt>
                <c:pt idx="8">
                  <c:v>2030/01/09</c:v>
                </c:pt>
                <c:pt idx="9">
                  <c:v>2030/01/10</c:v>
                </c:pt>
                <c:pt idx="10">
                  <c:v>2030/01/11</c:v>
                </c:pt>
              </c:strCache>
            </c:strRef>
          </c:cat>
          <c:val>
            <c:numRef>
              <c:f>Master!$B$2:$B$12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B-CC4B-AB26-EE974261B813}"/>
            </c:ext>
          </c:extLst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GoGo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Master!$A$2:$A$12</c:f>
              <c:strCache>
                <c:ptCount val="11"/>
                <c:pt idx="0">
                  <c:v>2030/01/01</c:v>
                </c:pt>
                <c:pt idx="1">
                  <c:v>2030/01/02</c:v>
                </c:pt>
                <c:pt idx="2">
                  <c:v>2030/01/03</c:v>
                </c:pt>
                <c:pt idx="3">
                  <c:v>2030/01/04</c:v>
                </c:pt>
                <c:pt idx="4">
                  <c:v>2030/01/05</c:v>
                </c:pt>
                <c:pt idx="5">
                  <c:v>2030/01/06</c:v>
                </c:pt>
                <c:pt idx="6">
                  <c:v>2030/01/07</c:v>
                </c:pt>
                <c:pt idx="7">
                  <c:v>2030/01/08</c:v>
                </c:pt>
                <c:pt idx="8">
                  <c:v>2030/01/09</c:v>
                </c:pt>
                <c:pt idx="9">
                  <c:v>2030/01/10</c:v>
                </c:pt>
                <c:pt idx="10">
                  <c:v>2030/01/11</c:v>
                </c:pt>
              </c:strCache>
            </c:strRef>
          </c:cat>
          <c:val>
            <c:numRef>
              <c:f>Master!$C$2:$C$12</c:f>
              <c:numCache>
                <c:formatCode>_-* #,##0_-;\-* #,##0_-;_-* "-"_-;_-@_-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B-CC4B-AB26-EE974261B813}"/>
            </c:ext>
          </c:extLst>
        </c:ser>
        <c:ser>
          <c:idx val="2"/>
          <c:order val="2"/>
          <c:tx>
            <c:strRef>
              <c:f>Master!$D$1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Master!$A$2:$A$12</c:f>
              <c:strCache>
                <c:ptCount val="11"/>
                <c:pt idx="0">
                  <c:v>2030/01/01</c:v>
                </c:pt>
                <c:pt idx="1">
                  <c:v>2030/01/02</c:v>
                </c:pt>
                <c:pt idx="2">
                  <c:v>2030/01/03</c:v>
                </c:pt>
                <c:pt idx="3">
                  <c:v>2030/01/04</c:v>
                </c:pt>
                <c:pt idx="4">
                  <c:v>2030/01/05</c:v>
                </c:pt>
                <c:pt idx="5">
                  <c:v>2030/01/06</c:v>
                </c:pt>
                <c:pt idx="6">
                  <c:v>2030/01/07</c:v>
                </c:pt>
                <c:pt idx="7">
                  <c:v>2030/01/08</c:v>
                </c:pt>
                <c:pt idx="8">
                  <c:v>2030/01/09</c:v>
                </c:pt>
                <c:pt idx="9">
                  <c:v>2030/01/10</c:v>
                </c:pt>
                <c:pt idx="10">
                  <c:v>2030/01/11</c:v>
                </c:pt>
              </c:strCache>
            </c:strRef>
          </c:cat>
          <c:val>
            <c:numRef>
              <c:f>Master!$D$2:$D$12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B-CC4B-AB26-EE974261B813}"/>
            </c:ext>
          </c:extLst>
        </c:ser>
        <c:ser>
          <c:idx val="3"/>
          <c:order val="3"/>
          <c:tx>
            <c:strRef>
              <c:f>Master!$E$1</c:f>
              <c:strCache>
                <c:ptCount val="1"/>
                <c:pt idx="0">
                  <c:v>Leverage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Master!$A$2:$A$12</c:f>
              <c:strCache>
                <c:ptCount val="11"/>
                <c:pt idx="0">
                  <c:v>2030/01/01</c:v>
                </c:pt>
                <c:pt idx="1">
                  <c:v>2030/01/02</c:v>
                </c:pt>
                <c:pt idx="2">
                  <c:v>2030/01/03</c:v>
                </c:pt>
                <c:pt idx="3">
                  <c:v>2030/01/04</c:v>
                </c:pt>
                <c:pt idx="4">
                  <c:v>2030/01/05</c:v>
                </c:pt>
                <c:pt idx="5">
                  <c:v>2030/01/06</c:v>
                </c:pt>
                <c:pt idx="6">
                  <c:v>2030/01/07</c:v>
                </c:pt>
                <c:pt idx="7">
                  <c:v>2030/01/08</c:v>
                </c:pt>
                <c:pt idx="8">
                  <c:v>2030/01/09</c:v>
                </c:pt>
                <c:pt idx="9">
                  <c:v>2030/01/10</c:v>
                </c:pt>
                <c:pt idx="10">
                  <c:v>2030/01/11</c:v>
                </c:pt>
              </c:strCache>
            </c:strRef>
          </c:cat>
          <c:val>
            <c:numRef>
              <c:f>Master!$E$2:$E$12</c:f>
              <c:numCache>
                <c:formatCode>_-* #,##0_-;\-* #,##0_-;_-* "-"_-;_-@_-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B-CC4B-AB26-EE974261B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45480"/>
        <c:axId val="156346264"/>
      </c:lineChart>
      <c:catAx>
        <c:axId val="156345480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6346264"/>
        <c:crosses val="autoZero"/>
        <c:auto val="1"/>
        <c:lblAlgn val="ctr"/>
        <c:lblOffset val="100"/>
        <c:noMultiLvlLbl val="1"/>
      </c:catAx>
      <c:valAx>
        <c:axId val="1563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634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Master!$A$2:$A$12</c:f>
              <c:strCache>
                <c:ptCount val="11"/>
                <c:pt idx="0">
                  <c:v>2030/01/01</c:v>
                </c:pt>
                <c:pt idx="1">
                  <c:v>2030/01/02</c:v>
                </c:pt>
                <c:pt idx="2">
                  <c:v>2030/01/03</c:v>
                </c:pt>
                <c:pt idx="3">
                  <c:v>2030/01/04</c:v>
                </c:pt>
                <c:pt idx="4">
                  <c:v>2030/01/05</c:v>
                </c:pt>
                <c:pt idx="5">
                  <c:v>2030/01/06</c:v>
                </c:pt>
                <c:pt idx="6">
                  <c:v>2030/01/07</c:v>
                </c:pt>
                <c:pt idx="7">
                  <c:v>2030/01/08</c:v>
                </c:pt>
                <c:pt idx="8">
                  <c:v>2030/01/09</c:v>
                </c:pt>
                <c:pt idx="9">
                  <c:v>2030/01/10</c:v>
                </c:pt>
                <c:pt idx="10">
                  <c:v>2030/01/11</c:v>
                </c:pt>
              </c:strCache>
            </c:strRef>
          </c:cat>
          <c:val>
            <c:numRef>
              <c:f>Master!$B$2:$B$12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7-7748-B0A9-C02284FDF786}"/>
            </c:ext>
          </c:extLst>
        </c:ser>
        <c:ser>
          <c:idx val="2"/>
          <c:order val="1"/>
          <c:tx>
            <c:strRef>
              <c:f>Master!$D$1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Master!$A$2:$A$12</c:f>
              <c:strCache>
                <c:ptCount val="11"/>
                <c:pt idx="0">
                  <c:v>2030/01/01</c:v>
                </c:pt>
                <c:pt idx="1">
                  <c:v>2030/01/02</c:v>
                </c:pt>
                <c:pt idx="2">
                  <c:v>2030/01/03</c:v>
                </c:pt>
                <c:pt idx="3">
                  <c:v>2030/01/04</c:v>
                </c:pt>
                <c:pt idx="4">
                  <c:v>2030/01/05</c:v>
                </c:pt>
                <c:pt idx="5">
                  <c:v>2030/01/06</c:v>
                </c:pt>
                <c:pt idx="6">
                  <c:v>2030/01/07</c:v>
                </c:pt>
                <c:pt idx="7">
                  <c:v>2030/01/08</c:v>
                </c:pt>
                <c:pt idx="8">
                  <c:v>2030/01/09</c:v>
                </c:pt>
                <c:pt idx="9">
                  <c:v>2030/01/10</c:v>
                </c:pt>
                <c:pt idx="10">
                  <c:v>2030/01/11</c:v>
                </c:pt>
              </c:strCache>
            </c:strRef>
          </c:cat>
          <c:val>
            <c:numRef>
              <c:f>Master!$D$2:$D$12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7-7748-B0A9-C02284FDF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79152"/>
        <c:axId val="433181504"/>
      </c:lineChart>
      <c:catAx>
        <c:axId val="433179152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33181504"/>
        <c:crosses val="autoZero"/>
        <c:auto val="1"/>
        <c:lblAlgn val="ctr"/>
        <c:lblOffset val="100"/>
        <c:noMultiLvlLbl val="1"/>
      </c:catAx>
      <c:valAx>
        <c:axId val="43318150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331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종합시세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Regression!$A$2:$A$12</c:f>
              <c:strCache>
                <c:ptCount val="11"/>
                <c:pt idx="0">
                  <c:v>2030/01/01</c:v>
                </c:pt>
                <c:pt idx="1">
                  <c:v>2030/01/02</c:v>
                </c:pt>
                <c:pt idx="2">
                  <c:v>2030/01/03</c:v>
                </c:pt>
                <c:pt idx="3">
                  <c:v>2030/01/04</c:v>
                </c:pt>
                <c:pt idx="4">
                  <c:v>2030/01/05</c:v>
                </c:pt>
                <c:pt idx="5">
                  <c:v>2030/01/06</c:v>
                </c:pt>
                <c:pt idx="6">
                  <c:v>2030/01/07</c:v>
                </c:pt>
                <c:pt idx="7">
                  <c:v>2030/01/08</c:v>
                </c:pt>
                <c:pt idx="8">
                  <c:v>2030/01/09</c:v>
                </c:pt>
                <c:pt idx="9">
                  <c:v>2030/01/10</c:v>
                </c:pt>
                <c:pt idx="10">
                  <c:v>2030/01/11</c:v>
                </c:pt>
              </c:strCache>
            </c:strRef>
          </c:cat>
          <c:val>
            <c:numRef>
              <c:f>Regression!$B$2:$B$12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504D-A9B9-37A606CBDE47}"/>
            </c:ext>
          </c:extLst>
        </c:ser>
        <c:ser>
          <c:idx val="1"/>
          <c:order val="1"/>
          <c:tx>
            <c:strRef>
              <c:f>Regression!$C$1</c:f>
              <c:strCache>
                <c:ptCount val="1"/>
                <c:pt idx="0">
                  <c:v>GoGo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Regression!$A$2:$A$12</c:f>
              <c:strCache>
                <c:ptCount val="11"/>
                <c:pt idx="0">
                  <c:v>2030/01/01</c:v>
                </c:pt>
                <c:pt idx="1">
                  <c:v>2030/01/02</c:v>
                </c:pt>
                <c:pt idx="2">
                  <c:v>2030/01/03</c:v>
                </c:pt>
                <c:pt idx="3">
                  <c:v>2030/01/04</c:v>
                </c:pt>
                <c:pt idx="4">
                  <c:v>2030/01/05</c:v>
                </c:pt>
                <c:pt idx="5">
                  <c:v>2030/01/06</c:v>
                </c:pt>
                <c:pt idx="6">
                  <c:v>2030/01/07</c:v>
                </c:pt>
                <c:pt idx="7">
                  <c:v>2030/01/08</c:v>
                </c:pt>
                <c:pt idx="8">
                  <c:v>2030/01/09</c:v>
                </c:pt>
                <c:pt idx="9">
                  <c:v>2030/01/10</c:v>
                </c:pt>
                <c:pt idx="10">
                  <c:v>2030/01/11</c:v>
                </c:pt>
              </c:strCache>
            </c:strRef>
          </c:cat>
          <c:val>
            <c:numRef>
              <c:f>Regression!$C$2:$C$12</c:f>
              <c:numCache>
                <c:formatCode>_-* #,##0_-;\-* #,##0_-;_-* "-"_-;_-@_-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504D-A9B9-37A606CBDE47}"/>
            </c:ext>
          </c:extLst>
        </c:ser>
        <c:ser>
          <c:idx val="2"/>
          <c:order val="2"/>
          <c:tx>
            <c:strRef>
              <c:f>Regression!$D$1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Regression!$A$2:$A$12</c:f>
              <c:strCache>
                <c:ptCount val="11"/>
                <c:pt idx="0">
                  <c:v>2030/01/01</c:v>
                </c:pt>
                <c:pt idx="1">
                  <c:v>2030/01/02</c:v>
                </c:pt>
                <c:pt idx="2">
                  <c:v>2030/01/03</c:v>
                </c:pt>
                <c:pt idx="3">
                  <c:v>2030/01/04</c:v>
                </c:pt>
                <c:pt idx="4">
                  <c:v>2030/01/05</c:v>
                </c:pt>
                <c:pt idx="5">
                  <c:v>2030/01/06</c:v>
                </c:pt>
                <c:pt idx="6">
                  <c:v>2030/01/07</c:v>
                </c:pt>
                <c:pt idx="7">
                  <c:v>2030/01/08</c:v>
                </c:pt>
                <c:pt idx="8">
                  <c:v>2030/01/09</c:v>
                </c:pt>
                <c:pt idx="9">
                  <c:v>2030/01/10</c:v>
                </c:pt>
                <c:pt idx="10">
                  <c:v>2030/01/11</c:v>
                </c:pt>
              </c:strCache>
            </c:strRef>
          </c:cat>
          <c:val>
            <c:numRef>
              <c:f>Regression!$D$2:$D$12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C-504D-A9B9-37A606CBDE47}"/>
            </c:ext>
          </c:extLst>
        </c:ser>
        <c:ser>
          <c:idx val="3"/>
          <c:order val="3"/>
          <c:tx>
            <c:strRef>
              <c:f>Regression!$E$1</c:f>
              <c:strCache>
                <c:ptCount val="1"/>
                <c:pt idx="0">
                  <c:v>Leverage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Regression!$A$2:$A$12</c:f>
              <c:strCache>
                <c:ptCount val="11"/>
                <c:pt idx="0">
                  <c:v>2030/01/01</c:v>
                </c:pt>
                <c:pt idx="1">
                  <c:v>2030/01/02</c:v>
                </c:pt>
                <c:pt idx="2">
                  <c:v>2030/01/03</c:v>
                </c:pt>
                <c:pt idx="3">
                  <c:v>2030/01/04</c:v>
                </c:pt>
                <c:pt idx="4">
                  <c:v>2030/01/05</c:v>
                </c:pt>
                <c:pt idx="5">
                  <c:v>2030/01/06</c:v>
                </c:pt>
                <c:pt idx="6">
                  <c:v>2030/01/07</c:v>
                </c:pt>
                <c:pt idx="7">
                  <c:v>2030/01/08</c:v>
                </c:pt>
                <c:pt idx="8">
                  <c:v>2030/01/09</c:v>
                </c:pt>
                <c:pt idx="9">
                  <c:v>2030/01/10</c:v>
                </c:pt>
                <c:pt idx="10">
                  <c:v>2030/01/11</c:v>
                </c:pt>
              </c:strCache>
            </c:strRef>
          </c:cat>
          <c:val>
            <c:numRef>
              <c:f>Regression!$E$2:$E$12</c:f>
              <c:numCache>
                <c:formatCode>_-* #,##0_-;\-* #,##0_-;_-* "-"_-;_-@_-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C-504D-A9B9-37A606CB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43128"/>
        <c:axId val="156348224"/>
      </c:lineChart>
      <c:catAx>
        <c:axId val="156343128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6348224"/>
        <c:crosses val="autoZero"/>
        <c:auto val="1"/>
        <c:lblAlgn val="ctr"/>
        <c:lblOffset val="100"/>
        <c:noMultiLvlLbl val="1"/>
      </c:catAx>
      <c:valAx>
        <c:axId val="1563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63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Regression!$E$1</c:f>
              <c:strCache>
                <c:ptCount val="1"/>
                <c:pt idx="0">
                  <c:v>Leverage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42623934460299"/>
                  <c:y val="4.9954212454212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Regression!$B$2:$B$12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Regression!$E$2:$E$12</c:f>
              <c:numCache>
                <c:formatCode>_-* #,##0_-;\-* #,##0_-;_-* "-"_-;_-@_-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4-A945-B486-A54F61DA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9400"/>
        <c:axId val="156347832"/>
      </c:scatterChart>
      <c:valAx>
        <c:axId val="15634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6347832"/>
        <c:crosses val="autoZero"/>
        <c:crossBetween val="midCat"/>
      </c:valAx>
      <c:valAx>
        <c:axId val="15634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634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Regression!$D$1</c:f>
              <c:strCache>
                <c:ptCount val="1"/>
                <c:pt idx="0">
                  <c:v>Inverse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0928856248738"/>
                  <c:y val="2.3482800742173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Regression!$B$2:$B$12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Regression!$D$2:$D$12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A-474D-899A-C2434BD7C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4304"/>
        <c:axId val="154738056"/>
      </c:scatterChart>
      <c:valAx>
        <c:axId val="1563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4738056"/>
        <c:crosses val="autoZero"/>
        <c:crossBetween val="midCat"/>
      </c:valAx>
      <c:valAx>
        <c:axId val="1547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63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GoGo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300278871391075E-2"/>
                  <c:y val="-0.16224757619583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R"/>
                </a:p>
              </c:txPr>
            </c:trendlineLbl>
          </c:trendline>
          <c:xVal>
            <c:numRef>
              <c:f>Regression!$B$2:$B$12</c:f>
              <c:numCache>
                <c:formatCode>_-* #,##0_-;\-* #,##0_-;_-* "-"_-;_-@_-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Regression!$C$2:$C$12</c:f>
              <c:numCache>
                <c:formatCode>_-* #,##0_-;\-* #,##0_-;_-* "-"_-;_-@_-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4-4543-89C6-8926C598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85560"/>
        <c:axId val="430687128"/>
      </c:scatterChart>
      <c:valAx>
        <c:axId val="43068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30687128"/>
        <c:crosses val="autoZero"/>
        <c:crossBetween val="midCat"/>
      </c:valAx>
      <c:valAx>
        <c:axId val="43068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3068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0</xdr:row>
      <xdr:rowOff>106680</xdr:rowOff>
    </xdr:from>
    <xdr:to>
      <xdr:col>11</xdr:col>
      <xdr:colOff>636270</xdr:colOff>
      <xdr:row>12</xdr:row>
      <xdr:rowOff>7620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12</xdr:row>
      <xdr:rowOff>38100</xdr:rowOff>
    </xdr:from>
    <xdr:to>
      <xdr:col>11</xdr:col>
      <xdr:colOff>662940</xdr:colOff>
      <xdr:row>24</xdr:row>
      <xdr:rowOff>129540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0</xdr:row>
      <xdr:rowOff>106680</xdr:rowOff>
    </xdr:from>
    <xdr:to>
      <xdr:col>11</xdr:col>
      <xdr:colOff>636270</xdr:colOff>
      <xdr:row>12</xdr:row>
      <xdr:rowOff>7620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179070</xdr:colOff>
      <xdr:row>12</xdr:row>
      <xdr:rowOff>68580</xdr:rowOff>
    </xdr:from>
    <xdr:to>
      <xdr:col>13</xdr:col>
      <xdr:colOff>480060</xdr:colOff>
      <xdr:row>24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12</xdr:row>
      <xdr:rowOff>57150</xdr:rowOff>
    </xdr:from>
    <xdr:to>
      <xdr:col>9</xdr:col>
      <xdr:colOff>99060</xdr:colOff>
      <xdr:row>24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12</xdr:row>
      <xdr:rowOff>49530</xdr:rowOff>
    </xdr:from>
    <xdr:to>
      <xdr:col>4</xdr:col>
      <xdr:colOff>213360</xdr:colOff>
      <xdr:row>24</xdr:row>
      <xdr:rowOff>198120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10.83203125" bestFit="1" customWidth="1"/>
    <col min="2" max="2" width="7.33203125" style="3" bestFit="1" customWidth="1"/>
    <col min="3" max="4" width="7.1640625" style="2" bestFit="1" customWidth="1"/>
    <col min="5" max="5" width="8.83203125" style="2"/>
  </cols>
  <sheetData>
    <row r="1" spans="1:5" x14ac:dyDescent="0.2">
      <c r="A1" t="s">
        <v>5</v>
      </c>
      <c r="B1" s="3" t="s">
        <v>6</v>
      </c>
      <c r="C1" s="2" t="s">
        <v>4</v>
      </c>
      <c r="D1" s="2" t="s">
        <v>1</v>
      </c>
      <c r="E1" s="2" t="s">
        <v>2</v>
      </c>
    </row>
    <row r="2" spans="1:5" x14ac:dyDescent="0.2">
      <c r="A2" s="3" t="s">
        <v>17</v>
      </c>
      <c r="B2" s="3" t="s">
        <v>7</v>
      </c>
      <c r="C2" s="2">
        <v>500</v>
      </c>
      <c r="D2" s="2">
        <v>1000</v>
      </c>
      <c r="E2" s="2">
        <v>600</v>
      </c>
    </row>
    <row r="3" spans="1:5" x14ac:dyDescent="0.2">
      <c r="A3" s="3" t="s">
        <v>18</v>
      </c>
      <c r="B3" s="3" t="s">
        <v>8</v>
      </c>
      <c r="C3" s="2">
        <f>C2*1.1</f>
        <v>550</v>
      </c>
      <c r="D3" s="2">
        <v>900</v>
      </c>
      <c r="E3" s="2">
        <v>900</v>
      </c>
    </row>
    <row r="4" spans="1:5" x14ac:dyDescent="0.2">
      <c r="A4" s="3" t="s">
        <v>19</v>
      </c>
      <c r="B4" s="3" t="s">
        <v>7</v>
      </c>
      <c r="C4" s="2">
        <f t="shared" ref="C4:C12" si="0">C3*1.1</f>
        <v>605</v>
      </c>
      <c r="D4" s="2">
        <v>1000</v>
      </c>
      <c r="E4" s="2">
        <v>600</v>
      </c>
    </row>
    <row r="5" spans="1:5" x14ac:dyDescent="0.2">
      <c r="A5" s="3" t="s">
        <v>20</v>
      </c>
      <c r="B5" s="3">
        <v>900</v>
      </c>
      <c r="C5" s="2">
        <f t="shared" si="0"/>
        <v>665.5</v>
      </c>
      <c r="D5" s="2">
        <v>1100</v>
      </c>
      <c r="E5" s="2">
        <v>300</v>
      </c>
    </row>
    <row r="6" spans="1:5" x14ac:dyDescent="0.2">
      <c r="A6" s="3" t="s">
        <v>21</v>
      </c>
      <c r="B6" s="3">
        <v>1000</v>
      </c>
      <c r="C6" s="2">
        <f t="shared" si="0"/>
        <v>732.05000000000007</v>
      </c>
      <c r="D6" s="2">
        <v>1000</v>
      </c>
      <c r="E6" s="2">
        <v>600</v>
      </c>
    </row>
    <row r="7" spans="1:5" x14ac:dyDescent="0.2">
      <c r="A7" s="3" t="s">
        <v>22</v>
      </c>
      <c r="B7" s="3">
        <v>1100</v>
      </c>
      <c r="C7" s="2">
        <f t="shared" si="0"/>
        <v>805.25500000000011</v>
      </c>
      <c r="D7" s="2">
        <v>900</v>
      </c>
      <c r="E7" s="2">
        <v>900</v>
      </c>
    </row>
    <row r="8" spans="1:5" x14ac:dyDescent="0.2">
      <c r="A8" s="3" t="s">
        <v>23</v>
      </c>
      <c r="B8" s="3">
        <v>1000</v>
      </c>
      <c r="C8" s="2">
        <f t="shared" si="0"/>
        <v>885.78050000000019</v>
      </c>
      <c r="D8" s="2">
        <v>1000</v>
      </c>
      <c r="E8" s="2">
        <v>600</v>
      </c>
    </row>
    <row r="9" spans="1:5" x14ac:dyDescent="0.2">
      <c r="A9" s="3" t="s">
        <v>24</v>
      </c>
      <c r="B9" s="3">
        <v>900</v>
      </c>
      <c r="C9" s="2">
        <f t="shared" si="0"/>
        <v>974.35855000000026</v>
      </c>
      <c r="D9" s="2">
        <v>1100</v>
      </c>
      <c r="E9" s="2">
        <v>300</v>
      </c>
    </row>
    <row r="10" spans="1:5" x14ac:dyDescent="0.2">
      <c r="A10" s="3" t="s">
        <v>25</v>
      </c>
      <c r="B10" s="3">
        <v>1000</v>
      </c>
      <c r="C10" s="2">
        <f t="shared" si="0"/>
        <v>1071.7944050000003</v>
      </c>
      <c r="D10" s="2">
        <v>1000</v>
      </c>
      <c r="E10" s="2">
        <v>600</v>
      </c>
    </row>
    <row r="11" spans="1:5" x14ac:dyDescent="0.2">
      <c r="A11" s="3" t="s">
        <v>26</v>
      </c>
      <c r="B11" s="3">
        <v>1100</v>
      </c>
      <c r="C11" s="2">
        <f t="shared" si="0"/>
        <v>1178.9738455000004</v>
      </c>
      <c r="D11" s="2">
        <v>900</v>
      </c>
      <c r="E11" s="2">
        <v>900</v>
      </c>
    </row>
    <row r="12" spans="1:5" x14ac:dyDescent="0.2">
      <c r="A12" s="3" t="s">
        <v>27</v>
      </c>
      <c r="B12" s="3">
        <v>1000</v>
      </c>
      <c r="C12" s="2">
        <f t="shared" si="0"/>
        <v>1296.8712300500006</v>
      </c>
      <c r="D12" s="2">
        <v>1000</v>
      </c>
      <c r="E12" s="2">
        <v>600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2" sqref="A2:A12"/>
    </sheetView>
  </sheetViews>
  <sheetFormatPr baseColWidth="10" defaultColWidth="8.83203125" defaultRowHeight="15" x14ac:dyDescent="0.2"/>
  <cols>
    <col min="1" max="1" width="10.83203125" bestFit="1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3" t="s">
        <v>17</v>
      </c>
      <c r="B2" s="1">
        <v>1000</v>
      </c>
      <c r="C2" s="1">
        <v>500</v>
      </c>
      <c r="D2" s="1">
        <v>1000</v>
      </c>
      <c r="E2" s="1">
        <v>600</v>
      </c>
    </row>
    <row r="3" spans="1:5" x14ac:dyDescent="0.2">
      <c r="A3" s="3" t="s">
        <v>18</v>
      </c>
      <c r="B3" s="1">
        <v>1100</v>
      </c>
      <c r="C3" s="1">
        <f>C2*1.1</f>
        <v>550</v>
      </c>
      <c r="D3" s="1">
        <v>900</v>
      </c>
      <c r="E3" s="1">
        <v>900</v>
      </c>
    </row>
    <row r="4" spans="1:5" x14ac:dyDescent="0.2">
      <c r="A4" s="3" t="s">
        <v>19</v>
      </c>
      <c r="B4" s="1">
        <v>1000</v>
      </c>
      <c r="C4" s="1">
        <f t="shared" ref="C4:C12" si="0">C3*1.1</f>
        <v>605</v>
      </c>
      <c r="D4" s="1">
        <v>1000</v>
      </c>
      <c r="E4" s="1">
        <v>600</v>
      </c>
    </row>
    <row r="5" spans="1:5" x14ac:dyDescent="0.2">
      <c r="A5" s="3" t="s">
        <v>20</v>
      </c>
      <c r="B5" s="1">
        <v>900</v>
      </c>
      <c r="C5" s="1">
        <f t="shared" si="0"/>
        <v>665.5</v>
      </c>
      <c r="D5" s="1">
        <v>1100</v>
      </c>
      <c r="E5" s="1">
        <v>300</v>
      </c>
    </row>
    <row r="6" spans="1:5" x14ac:dyDescent="0.2">
      <c r="A6" s="3" t="s">
        <v>21</v>
      </c>
      <c r="B6" s="1">
        <v>1000</v>
      </c>
      <c r="C6" s="1">
        <f t="shared" si="0"/>
        <v>732.05000000000007</v>
      </c>
      <c r="D6" s="1">
        <v>1000</v>
      </c>
      <c r="E6" s="1">
        <v>600</v>
      </c>
    </row>
    <row r="7" spans="1:5" x14ac:dyDescent="0.2">
      <c r="A7" s="3" t="s">
        <v>22</v>
      </c>
      <c r="B7" s="1">
        <v>1100</v>
      </c>
      <c r="C7" s="1">
        <f t="shared" si="0"/>
        <v>805.25500000000011</v>
      </c>
      <c r="D7" s="1">
        <v>900</v>
      </c>
      <c r="E7" s="1">
        <v>900</v>
      </c>
    </row>
    <row r="8" spans="1:5" x14ac:dyDescent="0.2">
      <c r="A8" s="3" t="s">
        <v>23</v>
      </c>
      <c r="B8" s="1">
        <v>1000</v>
      </c>
      <c r="C8" s="1">
        <f t="shared" si="0"/>
        <v>885.78050000000019</v>
      </c>
      <c r="D8" s="1">
        <v>1000</v>
      </c>
      <c r="E8" s="1">
        <v>600</v>
      </c>
    </row>
    <row r="9" spans="1:5" x14ac:dyDescent="0.2">
      <c r="A9" s="3" t="s">
        <v>24</v>
      </c>
      <c r="B9" s="1">
        <v>900</v>
      </c>
      <c r="C9" s="1">
        <f t="shared" si="0"/>
        <v>974.35855000000026</v>
      </c>
      <c r="D9" s="1">
        <v>1100</v>
      </c>
      <c r="E9" s="1">
        <v>300</v>
      </c>
    </row>
    <row r="10" spans="1:5" x14ac:dyDescent="0.2">
      <c r="A10" s="3" t="s">
        <v>25</v>
      </c>
      <c r="B10" s="1">
        <v>1000</v>
      </c>
      <c r="C10" s="1">
        <f t="shared" si="0"/>
        <v>1071.7944050000003</v>
      </c>
      <c r="D10" s="1">
        <v>1000</v>
      </c>
      <c r="E10" s="1">
        <v>600</v>
      </c>
    </row>
    <row r="11" spans="1:5" x14ac:dyDescent="0.2">
      <c r="A11" s="3" t="s">
        <v>26</v>
      </c>
      <c r="B11" s="1">
        <v>1100</v>
      </c>
      <c r="C11" s="1">
        <f t="shared" si="0"/>
        <v>1178.9738455000004</v>
      </c>
      <c r="D11" s="1">
        <v>900</v>
      </c>
      <c r="E11" s="1">
        <v>900</v>
      </c>
    </row>
    <row r="12" spans="1:5" x14ac:dyDescent="0.2">
      <c r="A12" s="3" t="s">
        <v>27</v>
      </c>
      <c r="B12" s="1">
        <v>1000</v>
      </c>
      <c r="C12" s="1">
        <f t="shared" si="0"/>
        <v>1296.8712300500006</v>
      </c>
      <c r="D12" s="1">
        <v>1000</v>
      </c>
      <c r="E12" s="1">
        <v>600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opLeftCell="A2" workbookViewId="0">
      <selection activeCell="A2" sqref="A2:A12"/>
    </sheetView>
  </sheetViews>
  <sheetFormatPr baseColWidth="10" defaultColWidth="8.83203125" defaultRowHeight="15" x14ac:dyDescent="0.2"/>
  <cols>
    <col min="1" max="1" width="10.83203125" bestFit="1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3" t="s">
        <v>17</v>
      </c>
      <c r="B2" s="1">
        <v>1000</v>
      </c>
      <c r="C2" s="1">
        <v>500</v>
      </c>
      <c r="D2" s="1">
        <v>1000</v>
      </c>
      <c r="E2" s="1">
        <v>600</v>
      </c>
    </row>
    <row r="3" spans="1:5" x14ac:dyDescent="0.2">
      <c r="A3" s="3" t="s">
        <v>18</v>
      </c>
      <c r="B3" s="1">
        <v>1100</v>
      </c>
      <c r="C3" s="1">
        <f>C2*1.1</f>
        <v>550</v>
      </c>
      <c r="D3" s="1">
        <v>900</v>
      </c>
      <c r="E3" s="1">
        <v>900</v>
      </c>
    </row>
    <row r="4" spans="1:5" x14ac:dyDescent="0.2">
      <c r="A4" s="3" t="s">
        <v>19</v>
      </c>
      <c r="B4" s="1">
        <v>1000</v>
      </c>
      <c r="C4" s="1">
        <f t="shared" ref="C4:C12" si="0">C3*1.1</f>
        <v>605</v>
      </c>
      <c r="D4" s="1">
        <v>1000</v>
      </c>
      <c r="E4" s="1">
        <v>600</v>
      </c>
    </row>
    <row r="5" spans="1:5" x14ac:dyDescent="0.2">
      <c r="A5" s="3" t="s">
        <v>20</v>
      </c>
      <c r="B5" s="1">
        <v>900</v>
      </c>
      <c r="C5" s="1">
        <f t="shared" si="0"/>
        <v>665.5</v>
      </c>
      <c r="D5" s="1">
        <v>1100</v>
      </c>
      <c r="E5" s="1">
        <v>300</v>
      </c>
    </row>
    <row r="6" spans="1:5" x14ac:dyDescent="0.2">
      <c r="A6" s="3" t="s">
        <v>21</v>
      </c>
      <c r="B6" s="1">
        <v>1000</v>
      </c>
      <c r="C6" s="1">
        <f t="shared" si="0"/>
        <v>732.05000000000007</v>
      </c>
      <c r="D6" s="1">
        <v>1000</v>
      </c>
      <c r="E6" s="1">
        <v>600</v>
      </c>
    </row>
    <row r="7" spans="1:5" x14ac:dyDescent="0.2">
      <c r="A7" s="3" t="s">
        <v>22</v>
      </c>
      <c r="B7" s="1">
        <v>1100</v>
      </c>
      <c r="C7" s="1">
        <f t="shared" si="0"/>
        <v>805.25500000000011</v>
      </c>
      <c r="D7" s="1">
        <v>900</v>
      </c>
      <c r="E7" s="1">
        <v>900</v>
      </c>
    </row>
    <row r="8" spans="1:5" x14ac:dyDescent="0.2">
      <c r="A8" s="3" t="s">
        <v>23</v>
      </c>
      <c r="B8" s="1">
        <v>1000</v>
      </c>
      <c r="C8" s="1">
        <f t="shared" si="0"/>
        <v>885.78050000000019</v>
      </c>
      <c r="D8" s="1">
        <v>1000</v>
      </c>
      <c r="E8" s="1">
        <v>600</v>
      </c>
    </row>
    <row r="9" spans="1:5" x14ac:dyDescent="0.2">
      <c r="A9" s="3" t="s">
        <v>24</v>
      </c>
      <c r="B9" s="1">
        <v>900</v>
      </c>
      <c r="C9" s="1">
        <f t="shared" si="0"/>
        <v>974.35855000000026</v>
      </c>
      <c r="D9" s="1">
        <v>1100</v>
      </c>
      <c r="E9" s="1">
        <v>300</v>
      </c>
    </row>
    <row r="10" spans="1:5" x14ac:dyDescent="0.2">
      <c r="A10" s="3" t="s">
        <v>25</v>
      </c>
      <c r="B10" s="1">
        <v>1000</v>
      </c>
      <c r="C10" s="1">
        <f t="shared" si="0"/>
        <v>1071.7944050000003</v>
      </c>
      <c r="D10" s="1">
        <v>1000</v>
      </c>
      <c r="E10" s="1">
        <v>600</v>
      </c>
    </row>
    <row r="11" spans="1:5" x14ac:dyDescent="0.2">
      <c r="A11" s="3" t="s">
        <v>26</v>
      </c>
      <c r="B11" s="1">
        <v>1100</v>
      </c>
      <c r="C11" s="1">
        <f t="shared" si="0"/>
        <v>1178.9738455000004</v>
      </c>
      <c r="D11" s="1">
        <v>900</v>
      </c>
      <c r="E11" s="1">
        <v>900</v>
      </c>
    </row>
    <row r="12" spans="1:5" x14ac:dyDescent="0.2">
      <c r="A12" s="3" t="s">
        <v>27</v>
      </c>
      <c r="B12" s="1">
        <v>1000</v>
      </c>
      <c r="C12" s="1">
        <f t="shared" si="0"/>
        <v>1296.8712300500006</v>
      </c>
      <c r="D12" s="1">
        <v>1000</v>
      </c>
      <c r="E12" s="1">
        <v>600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C16" sqref="C16"/>
    </sheetView>
  </sheetViews>
  <sheetFormatPr baseColWidth="10" defaultColWidth="8.83203125" defaultRowHeight="24" x14ac:dyDescent="0.2"/>
  <cols>
    <col min="1" max="1" width="10.33203125" style="5" bestFit="1" customWidth="1"/>
    <col min="2" max="2" width="10.83203125" style="5" bestFit="1" customWidth="1"/>
    <col min="3" max="5" width="17.33203125" style="5" bestFit="1" customWidth="1"/>
    <col min="6" max="6" width="10.83203125" style="5" bestFit="1" customWidth="1"/>
    <col min="7" max="7" width="17.33203125" style="5" bestFit="1" customWidth="1"/>
    <col min="8" max="16384" width="8.83203125" style="5"/>
  </cols>
  <sheetData>
    <row r="1" spans="1:8" x14ac:dyDescent="0.2">
      <c r="C1" s="5" t="s">
        <v>15</v>
      </c>
      <c r="E1" s="5" t="s">
        <v>16</v>
      </c>
      <c r="G1" s="5" t="s">
        <v>14</v>
      </c>
    </row>
    <row r="2" spans="1:8" s="4" customFormat="1" x14ac:dyDescent="0.2">
      <c r="A2" s="4" t="s">
        <v>11</v>
      </c>
      <c r="B2" s="5" t="s">
        <v>12</v>
      </c>
      <c r="C2" s="5" t="s">
        <v>9</v>
      </c>
      <c r="D2" s="5" t="s">
        <v>10</v>
      </c>
      <c r="E2" s="5" t="s">
        <v>13</v>
      </c>
      <c r="F2" s="5" t="s">
        <v>12</v>
      </c>
      <c r="G2" s="5" t="s">
        <v>9</v>
      </c>
      <c r="H2" s="5"/>
    </row>
    <row r="3" spans="1:8" x14ac:dyDescent="0.2">
      <c r="A3" s="5">
        <v>1000</v>
      </c>
      <c r="B3" s="6">
        <v>0</v>
      </c>
      <c r="C3" s="6">
        <v>0</v>
      </c>
      <c r="D3" s="6">
        <f>LOG(A3/A3)</f>
        <v>0</v>
      </c>
      <c r="E3" s="6">
        <f>D3</f>
        <v>0</v>
      </c>
      <c r="F3" s="6">
        <f>A3/A3</f>
        <v>1</v>
      </c>
      <c r="G3" s="6">
        <f>F3</f>
        <v>1</v>
      </c>
    </row>
    <row r="4" spans="1:8" x14ac:dyDescent="0.2">
      <c r="A4" s="5">
        <v>1100</v>
      </c>
      <c r="B4" s="6">
        <f t="shared" ref="B4:B10" si="0">(A4-A3)/A3</f>
        <v>0.1</v>
      </c>
      <c r="C4" s="6">
        <f>C3+B4</f>
        <v>0.1</v>
      </c>
      <c r="D4" s="6">
        <f t="shared" ref="D4:D10" si="1">LOG(A4/A3)</f>
        <v>4.1392685158225077E-2</v>
      </c>
      <c r="E4" s="6">
        <f>D4+E3</f>
        <v>4.1392685158225077E-2</v>
      </c>
      <c r="F4" s="6">
        <f t="shared" ref="F4:F10" si="2">A4/A3</f>
        <v>1.1000000000000001</v>
      </c>
      <c r="G4" s="6">
        <f>G3*F4</f>
        <v>1.1000000000000001</v>
      </c>
    </row>
    <row r="5" spans="1:8" x14ac:dyDescent="0.2">
      <c r="A5" s="5">
        <v>1000</v>
      </c>
      <c r="B5" s="6">
        <f t="shared" si="0"/>
        <v>-9.0909090909090912E-2</v>
      </c>
      <c r="C5" s="6">
        <f t="shared" ref="C5:C10" si="3">C4+B5</f>
        <v>9.0909090909090939E-3</v>
      </c>
      <c r="D5" s="6">
        <f t="shared" si="1"/>
        <v>-4.1392685158225057E-2</v>
      </c>
      <c r="E5" s="6">
        <f t="shared" ref="E5:E9" si="4">D5+E4</f>
        <v>0</v>
      </c>
      <c r="F5" s="6">
        <f t="shared" si="2"/>
        <v>0.90909090909090906</v>
      </c>
      <c r="G5" s="6">
        <f>G4*F5</f>
        <v>1</v>
      </c>
    </row>
    <row r="6" spans="1:8" x14ac:dyDescent="0.2">
      <c r="A6" s="5">
        <v>900</v>
      </c>
      <c r="B6" s="6">
        <f t="shared" si="0"/>
        <v>-0.1</v>
      </c>
      <c r="C6" s="6">
        <f t="shared" si="3"/>
        <v>-9.0909090909090912E-2</v>
      </c>
      <c r="D6" s="6">
        <f t="shared" si="1"/>
        <v>-4.5757490560675115E-2</v>
      </c>
      <c r="E6" s="6">
        <f t="shared" si="4"/>
        <v>-4.5757490560675115E-2</v>
      </c>
      <c r="F6" s="6">
        <f t="shared" si="2"/>
        <v>0.9</v>
      </c>
      <c r="G6" s="6">
        <f>G5*F6</f>
        <v>0.9</v>
      </c>
    </row>
    <row r="7" spans="1:8" x14ac:dyDescent="0.2">
      <c r="A7" s="5">
        <v>1000</v>
      </c>
      <c r="B7" s="6">
        <f t="shared" si="0"/>
        <v>0.1111111111111111</v>
      </c>
      <c r="C7" s="6">
        <f t="shared" si="3"/>
        <v>2.0202020202020193E-2</v>
      </c>
      <c r="D7" s="6">
        <f t="shared" si="1"/>
        <v>4.5757490560675143E-2</v>
      </c>
      <c r="E7" s="6">
        <f t="shared" si="4"/>
        <v>0</v>
      </c>
      <c r="F7" s="6">
        <f t="shared" si="2"/>
        <v>1.1111111111111112</v>
      </c>
      <c r="G7" s="6">
        <f>G6*F7</f>
        <v>1</v>
      </c>
    </row>
    <row r="8" spans="1:8" x14ac:dyDescent="0.2">
      <c r="A8" s="5">
        <v>1100</v>
      </c>
      <c r="B8" s="6">
        <f t="shared" si="0"/>
        <v>0.1</v>
      </c>
      <c r="C8" s="6">
        <f t="shared" si="3"/>
        <v>0.1202020202020202</v>
      </c>
      <c r="D8" s="6">
        <f t="shared" si="1"/>
        <v>4.1392685158225077E-2</v>
      </c>
      <c r="E8" s="6">
        <f t="shared" si="4"/>
        <v>4.1392685158225077E-2</v>
      </c>
      <c r="F8" s="6">
        <f t="shared" si="2"/>
        <v>1.1000000000000001</v>
      </c>
      <c r="G8" s="6">
        <f t="shared" ref="G8:G9" si="5">G7*F8</f>
        <v>1.1000000000000001</v>
      </c>
    </row>
    <row r="9" spans="1:8" x14ac:dyDescent="0.2">
      <c r="A9" s="5">
        <v>1200</v>
      </c>
      <c r="B9" s="6">
        <f t="shared" si="0"/>
        <v>9.0909090909090912E-2</v>
      </c>
      <c r="C9" s="6">
        <f t="shared" si="3"/>
        <v>0.21111111111111111</v>
      </c>
      <c r="D9" s="6">
        <f t="shared" si="1"/>
        <v>3.7788560889399754E-2</v>
      </c>
      <c r="E9" s="6">
        <f t="shared" si="4"/>
        <v>7.9181246047624831E-2</v>
      </c>
      <c r="F9" s="6">
        <f t="shared" si="2"/>
        <v>1.0909090909090908</v>
      </c>
      <c r="G9" s="6">
        <f t="shared" si="5"/>
        <v>1.2</v>
      </c>
    </row>
    <row r="10" spans="1:8" x14ac:dyDescent="0.2">
      <c r="A10" s="5">
        <v>1000</v>
      </c>
      <c r="B10" s="6">
        <f t="shared" si="0"/>
        <v>-0.16666666666666666</v>
      </c>
      <c r="C10" s="6">
        <f t="shared" si="3"/>
        <v>4.4444444444444453E-2</v>
      </c>
      <c r="D10" s="6">
        <f t="shared" si="1"/>
        <v>-7.9181246047624804E-2</v>
      </c>
      <c r="E10" s="6">
        <f t="shared" ref="E10" si="6">D10+E9</f>
        <v>0</v>
      </c>
      <c r="F10" s="6">
        <f t="shared" si="2"/>
        <v>0.83333333333333337</v>
      </c>
      <c r="G10" s="6">
        <f t="shared" ref="G10" si="7">G9*F10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Master</vt:lpstr>
      <vt:lpstr>Regression</vt:lpstr>
      <vt:lpstr>여러가지 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Andy</cp:lastModifiedBy>
  <dcterms:created xsi:type="dcterms:W3CDTF">2018-12-19T21:49:03Z</dcterms:created>
  <dcterms:modified xsi:type="dcterms:W3CDTF">2023-08-04T08:51:25Z</dcterms:modified>
</cp:coreProperties>
</file>