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K 2022\MONITORING PEK TAHUN 2022\"/>
    </mc:Choice>
  </mc:AlternateContent>
  <bookViews>
    <workbookView xWindow="0" yWindow="0" windowWidth="28800" windowHeight="11835" activeTab="4"/>
  </bookViews>
  <sheets>
    <sheet name="April'22" sheetId="11" r:id="rId1"/>
    <sheet name="Mei'22" sheetId="12" r:id="rId2"/>
    <sheet name="Juni'22" sheetId="13" r:id="rId3"/>
    <sheet name="Juli'22" sheetId="14" r:id="rId4"/>
    <sheet name="Agust'22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8" i="15" l="1"/>
  <c r="AG18" i="15"/>
  <c r="AF18" i="15"/>
  <c r="AH18" i="15" s="1"/>
  <c r="AE18" i="15"/>
  <c r="AI18" i="15" s="1"/>
  <c r="AB18" i="15"/>
  <c r="AD18" i="15" s="1"/>
  <c r="AA18" i="15"/>
  <c r="AC18" i="15" s="1"/>
  <c r="Z18" i="15"/>
  <c r="W18" i="15"/>
  <c r="Y18" i="15" s="1"/>
  <c r="V18" i="15"/>
  <c r="X18" i="15" s="1"/>
  <c r="U18" i="15"/>
  <c r="R18" i="15"/>
  <c r="Q18" i="15"/>
  <c r="P18" i="15"/>
  <c r="M18" i="15"/>
  <c r="L18" i="15"/>
  <c r="N18" i="15" s="1"/>
  <c r="K18" i="15"/>
  <c r="I18" i="15"/>
  <c r="H18" i="15"/>
  <c r="J18" i="15" s="1"/>
  <c r="F18" i="15"/>
  <c r="G18" i="15" s="1"/>
  <c r="E18" i="15"/>
  <c r="D18" i="15"/>
  <c r="C18" i="15"/>
  <c r="G17" i="15"/>
  <c r="AI16" i="15"/>
  <c r="AH16" i="15"/>
  <c r="AD16" i="15"/>
  <c r="AC16" i="15"/>
  <c r="Y16" i="15"/>
  <c r="X16" i="15"/>
  <c r="T16" i="15"/>
  <c r="S16" i="15"/>
  <c r="O16" i="15"/>
  <c r="N16" i="15"/>
  <c r="J16" i="15"/>
  <c r="G16" i="15"/>
  <c r="AI15" i="15"/>
  <c r="AH15" i="15"/>
  <c r="AD15" i="15"/>
  <c r="AC15" i="15"/>
  <c r="Y15" i="15"/>
  <c r="X15" i="15"/>
  <c r="T15" i="15"/>
  <c r="S15" i="15"/>
  <c r="O15" i="15"/>
  <c r="N15" i="15"/>
  <c r="J15" i="15"/>
  <c r="G15" i="15"/>
  <c r="D15" i="15"/>
  <c r="AI14" i="15"/>
  <c r="AH14" i="15"/>
  <c r="AD14" i="15"/>
  <c r="AC14" i="15"/>
  <c r="Y14" i="15"/>
  <c r="X14" i="15"/>
  <c r="T14" i="15"/>
  <c r="S14" i="15"/>
  <c r="O14" i="15"/>
  <c r="N14" i="15"/>
  <c r="J14" i="15"/>
  <c r="G14" i="15"/>
  <c r="O13" i="15"/>
  <c r="N13" i="15"/>
  <c r="J13" i="15"/>
  <c r="G13" i="15"/>
  <c r="AI12" i="15"/>
  <c r="AH12" i="15"/>
  <c r="AD12" i="15"/>
  <c r="AC12" i="15"/>
  <c r="Y12" i="15"/>
  <c r="X12" i="15"/>
  <c r="T12" i="15"/>
  <c r="S12" i="15"/>
  <c r="O12" i="15"/>
  <c r="N12" i="15"/>
  <c r="J12" i="15"/>
  <c r="G12" i="15"/>
  <c r="O11" i="15"/>
  <c r="N11" i="15"/>
  <c r="J11" i="15"/>
  <c r="G11" i="15"/>
  <c r="AI10" i="15"/>
  <c r="AH10" i="15"/>
  <c r="AD10" i="15"/>
  <c r="AC10" i="15"/>
  <c r="Y10" i="15"/>
  <c r="X10" i="15"/>
  <c r="T10" i="15"/>
  <c r="S10" i="15"/>
  <c r="O10" i="15"/>
  <c r="N10" i="15"/>
  <c r="J10" i="15"/>
  <c r="G10" i="15"/>
  <c r="O9" i="15"/>
  <c r="N9" i="15"/>
  <c r="J9" i="15"/>
  <c r="G9" i="15"/>
  <c r="O8" i="15"/>
  <c r="N8" i="15"/>
  <c r="J8" i="15"/>
  <c r="G8" i="15"/>
  <c r="AI7" i="15"/>
  <c r="AH7" i="15"/>
  <c r="AD7" i="15"/>
  <c r="AC7" i="15"/>
  <c r="Y7" i="15"/>
  <c r="X7" i="15"/>
  <c r="T7" i="15"/>
  <c r="S7" i="15"/>
  <c r="O7" i="15"/>
  <c r="N7" i="15"/>
  <c r="J7" i="15"/>
  <c r="G7" i="15"/>
  <c r="AI6" i="15"/>
  <c r="AH6" i="15"/>
  <c r="AD6" i="15"/>
  <c r="AC6" i="15"/>
  <c r="Y6" i="15"/>
  <c r="X6" i="15"/>
  <c r="T6" i="15"/>
  <c r="S6" i="15"/>
  <c r="O6" i="15"/>
  <c r="N6" i="15"/>
  <c r="J6" i="15"/>
  <c r="G6" i="15"/>
  <c r="S18" i="15" l="1"/>
  <c r="O18" i="15"/>
  <c r="T18" i="15"/>
  <c r="AJ18" i="14" l="1"/>
  <c r="AH18" i="14"/>
  <c r="AG18" i="14"/>
  <c r="AI18" i="14" s="1"/>
  <c r="AF18" i="14"/>
  <c r="AE18" i="14"/>
  <c r="AB18" i="14"/>
  <c r="AA18" i="14"/>
  <c r="AC18" i="14" s="1"/>
  <c r="Z18" i="14"/>
  <c r="AD18" i="14" s="1"/>
  <c r="W18" i="14"/>
  <c r="Y18" i="14" s="1"/>
  <c r="V18" i="14"/>
  <c r="X18" i="14" s="1"/>
  <c r="U18" i="14"/>
  <c r="R18" i="14"/>
  <c r="T18" i="14" s="1"/>
  <c r="Q18" i="14"/>
  <c r="S18" i="14" s="1"/>
  <c r="P18" i="14"/>
  <c r="M18" i="14"/>
  <c r="O18" i="14" s="1"/>
  <c r="L18" i="14"/>
  <c r="N18" i="14" s="1"/>
  <c r="K18" i="14"/>
  <c r="I18" i="14"/>
  <c r="J18" i="14" s="1"/>
  <c r="H18" i="14"/>
  <c r="F18" i="14"/>
  <c r="G18" i="14" s="1"/>
  <c r="E18" i="14"/>
  <c r="C18" i="14"/>
  <c r="G17" i="14"/>
  <c r="AI16" i="14"/>
  <c r="AH16" i="14"/>
  <c r="AD16" i="14"/>
  <c r="AC16" i="14"/>
  <c r="Y16" i="14"/>
  <c r="X16" i="14"/>
  <c r="T16" i="14"/>
  <c r="S16" i="14"/>
  <c r="O16" i="14"/>
  <c r="N16" i="14"/>
  <c r="J16" i="14"/>
  <c r="G16" i="14"/>
  <c r="AI15" i="14"/>
  <c r="AH15" i="14"/>
  <c r="AD15" i="14"/>
  <c r="AC15" i="14"/>
  <c r="Y15" i="14"/>
  <c r="X15" i="14"/>
  <c r="T15" i="14"/>
  <c r="S15" i="14"/>
  <c r="O15" i="14"/>
  <c r="N15" i="14"/>
  <c r="J15" i="14"/>
  <c r="G15" i="14"/>
  <c r="D15" i="14"/>
  <c r="D18" i="14" s="1"/>
  <c r="AI14" i="14"/>
  <c r="AH14" i="14"/>
  <c r="AD14" i="14"/>
  <c r="AC14" i="14"/>
  <c r="Y14" i="14"/>
  <c r="X14" i="14"/>
  <c r="T14" i="14"/>
  <c r="S14" i="14"/>
  <c r="O14" i="14"/>
  <c r="N14" i="14"/>
  <c r="J14" i="14"/>
  <c r="G14" i="14"/>
  <c r="O13" i="14"/>
  <c r="N13" i="14"/>
  <c r="J13" i="14"/>
  <c r="G13" i="14"/>
  <c r="AI12" i="14"/>
  <c r="AH12" i="14"/>
  <c r="AD12" i="14"/>
  <c r="AC12" i="14"/>
  <c r="Y12" i="14"/>
  <c r="X12" i="14"/>
  <c r="T12" i="14"/>
  <c r="S12" i="14"/>
  <c r="O12" i="14"/>
  <c r="N12" i="14"/>
  <c r="J12" i="14"/>
  <c r="G12" i="14"/>
  <c r="O11" i="14"/>
  <c r="N11" i="14"/>
  <c r="J11" i="14"/>
  <c r="G11" i="14"/>
  <c r="AI10" i="14"/>
  <c r="AH10" i="14"/>
  <c r="AD10" i="14"/>
  <c r="AC10" i="14"/>
  <c r="Y10" i="14"/>
  <c r="X10" i="14"/>
  <c r="T10" i="14"/>
  <c r="S10" i="14"/>
  <c r="O10" i="14"/>
  <c r="N10" i="14"/>
  <c r="J10" i="14"/>
  <c r="G10" i="14"/>
  <c r="O9" i="14"/>
  <c r="N9" i="14"/>
  <c r="J9" i="14"/>
  <c r="G9" i="14"/>
  <c r="O8" i="14"/>
  <c r="N8" i="14"/>
  <c r="J8" i="14"/>
  <c r="G8" i="14"/>
  <c r="AI7" i="14"/>
  <c r="AH7" i="14"/>
  <c r="AD7" i="14"/>
  <c r="AC7" i="14"/>
  <c r="Y7" i="14"/>
  <c r="X7" i="14"/>
  <c r="T7" i="14"/>
  <c r="S7" i="14"/>
  <c r="O7" i="14"/>
  <c r="N7" i="14"/>
  <c r="J7" i="14"/>
  <c r="G7" i="14"/>
  <c r="AI6" i="14"/>
  <c r="AH6" i="14"/>
  <c r="AD6" i="14"/>
  <c r="AC6" i="14"/>
  <c r="Y6" i="14"/>
  <c r="X6" i="14"/>
  <c r="T6" i="14"/>
  <c r="S6" i="14"/>
  <c r="O6" i="14"/>
  <c r="N6" i="14"/>
  <c r="J6" i="14"/>
  <c r="G6" i="14"/>
  <c r="F18" i="13" l="1"/>
  <c r="G17" i="13"/>
  <c r="E18" i="13"/>
  <c r="AJ18" i="13" l="1"/>
  <c r="AG18" i="13"/>
  <c r="AF18" i="13"/>
  <c r="AH18" i="13" s="1"/>
  <c r="AE18" i="13"/>
  <c r="AI18" i="13" s="1"/>
  <c r="AB18" i="13"/>
  <c r="AA18" i="13"/>
  <c r="Z18" i="13"/>
  <c r="W18" i="13"/>
  <c r="V18" i="13"/>
  <c r="U18" i="13"/>
  <c r="X18" i="13" s="1"/>
  <c r="R18" i="13"/>
  <c r="Q18" i="13"/>
  <c r="P18" i="13"/>
  <c r="M18" i="13"/>
  <c r="O18" i="13" s="1"/>
  <c r="L18" i="13"/>
  <c r="N18" i="13" s="1"/>
  <c r="K18" i="13"/>
  <c r="I18" i="13"/>
  <c r="J18" i="13" s="1"/>
  <c r="H18" i="13"/>
  <c r="G18" i="13"/>
  <c r="D18" i="13"/>
  <c r="C18" i="13"/>
  <c r="AI16" i="13"/>
  <c r="AH16" i="13"/>
  <c r="AD16" i="13"/>
  <c r="AC16" i="13"/>
  <c r="Y16" i="13"/>
  <c r="X16" i="13"/>
  <c r="T16" i="13"/>
  <c r="S16" i="13"/>
  <c r="O16" i="13"/>
  <c r="N16" i="13"/>
  <c r="J16" i="13"/>
  <c r="G16" i="13"/>
  <c r="AI15" i="13"/>
  <c r="AH15" i="13"/>
  <c r="AD15" i="13"/>
  <c r="AC15" i="13"/>
  <c r="Y15" i="13"/>
  <c r="X15" i="13"/>
  <c r="T15" i="13"/>
  <c r="S15" i="13"/>
  <c r="O15" i="13"/>
  <c r="N15" i="13"/>
  <c r="J15" i="13"/>
  <c r="G15" i="13"/>
  <c r="D15" i="13"/>
  <c r="AI14" i="13"/>
  <c r="AH14" i="13"/>
  <c r="AD14" i="13"/>
  <c r="AC14" i="13"/>
  <c r="Y14" i="13"/>
  <c r="X14" i="13"/>
  <c r="T14" i="13"/>
  <c r="S14" i="13"/>
  <c r="O14" i="13"/>
  <c r="N14" i="13"/>
  <c r="J14" i="13"/>
  <c r="G14" i="13"/>
  <c r="O13" i="13"/>
  <c r="N13" i="13"/>
  <c r="J13" i="13"/>
  <c r="G13" i="13"/>
  <c r="AI12" i="13"/>
  <c r="AH12" i="13"/>
  <c r="AD12" i="13"/>
  <c r="AC12" i="13"/>
  <c r="Y12" i="13"/>
  <c r="X12" i="13"/>
  <c r="T12" i="13"/>
  <c r="S12" i="13"/>
  <c r="O12" i="13"/>
  <c r="N12" i="13"/>
  <c r="J12" i="13"/>
  <c r="G12" i="13"/>
  <c r="O11" i="13"/>
  <c r="N11" i="13"/>
  <c r="J11" i="13"/>
  <c r="G11" i="13"/>
  <c r="AI10" i="13"/>
  <c r="AH10" i="13"/>
  <c r="AD10" i="13"/>
  <c r="AC10" i="13"/>
  <c r="Y10" i="13"/>
  <c r="X10" i="13"/>
  <c r="T10" i="13"/>
  <c r="S10" i="13"/>
  <c r="O10" i="13"/>
  <c r="N10" i="13"/>
  <c r="J10" i="13"/>
  <c r="G10" i="13"/>
  <c r="O9" i="13"/>
  <c r="N9" i="13"/>
  <c r="J9" i="13"/>
  <c r="G9" i="13"/>
  <c r="O8" i="13"/>
  <c r="N8" i="13"/>
  <c r="J8" i="13"/>
  <c r="G8" i="13"/>
  <c r="AI7" i="13"/>
  <c r="AH7" i="13"/>
  <c r="AD7" i="13"/>
  <c r="AC7" i="13"/>
  <c r="Y7" i="13"/>
  <c r="X7" i="13"/>
  <c r="T7" i="13"/>
  <c r="S7" i="13"/>
  <c r="O7" i="13"/>
  <c r="N7" i="13"/>
  <c r="J7" i="13"/>
  <c r="G7" i="13"/>
  <c r="AI6" i="13"/>
  <c r="AH6" i="13"/>
  <c r="AD6" i="13"/>
  <c r="AC6" i="13"/>
  <c r="Y6" i="13"/>
  <c r="X6" i="13"/>
  <c r="T6" i="13"/>
  <c r="S6" i="13"/>
  <c r="O6" i="13"/>
  <c r="N6" i="13"/>
  <c r="J6" i="13"/>
  <c r="G6" i="13"/>
  <c r="T18" i="13" l="1"/>
  <c r="AC18" i="13"/>
  <c r="AD18" i="13"/>
  <c r="Y18" i="13"/>
  <c r="S18" i="13"/>
  <c r="AJ17" i="12"/>
  <c r="AG17" i="12"/>
  <c r="AI17" i="12" s="1"/>
  <c r="AF17" i="12"/>
  <c r="AH17" i="12" s="1"/>
  <c r="AE17" i="12"/>
  <c r="AC17" i="12"/>
  <c r="AB17" i="12"/>
  <c r="AD17" i="12" s="1"/>
  <c r="AA17" i="12"/>
  <c r="Z17" i="12"/>
  <c r="X17" i="12"/>
  <c r="W17" i="12"/>
  <c r="V17" i="12"/>
  <c r="U17" i="12"/>
  <c r="Y17" i="12" s="1"/>
  <c r="R17" i="12"/>
  <c r="Q17" i="12"/>
  <c r="S17" i="12" s="1"/>
  <c r="P17" i="12"/>
  <c r="T17" i="12" s="1"/>
  <c r="M17" i="12"/>
  <c r="O17" i="12" s="1"/>
  <c r="L17" i="12"/>
  <c r="N17" i="12" s="1"/>
  <c r="K17" i="12"/>
  <c r="I17" i="12"/>
  <c r="J17" i="12" s="1"/>
  <c r="H17" i="12"/>
  <c r="F17" i="12"/>
  <c r="G17" i="12" s="1"/>
  <c r="E17" i="12"/>
  <c r="D17" i="12"/>
  <c r="C17" i="12"/>
  <c r="AI16" i="12"/>
  <c r="AH16" i="12"/>
  <c r="AD16" i="12"/>
  <c r="AC16" i="12"/>
  <c r="Y16" i="12"/>
  <c r="X16" i="12"/>
  <c r="T16" i="12"/>
  <c r="S16" i="12"/>
  <c r="O16" i="12"/>
  <c r="N16" i="12"/>
  <c r="J16" i="12"/>
  <c r="G16" i="12"/>
  <c r="AI15" i="12"/>
  <c r="AH15" i="12"/>
  <c r="AD15" i="12"/>
  <c r="AC15" i="12"/>
  <c r="Y15" i="12"/>
  <c r="X15" i="12"/>
  <c r="T15" i="12"/>
  <c r="S15" i="12"/>
  <c r="O15" i="12"/>
  <c r="N15" i="12"/>
  <c r="J15" i="12"/>
  <c r="G15" i="12"/>
  <c r="D15" i="12"/>
  <c r="AI14" i="12"/>
  <c r="AH14" i="12"/>
  <c r="AD14" i="12"/>
  <c r="AC14" i="12"/>
  <c r="Y14" i="12"/>
  <c r="X14" i="12"/>
  <c r="T14" i="12"/>
  <c r="S14" i="12"/>
  <c r="O14" i="12"/>
  <c r="N14" i="12"/>
  <c r="J14" i="12"/>
  <c r="G14" i="12"/>
  <c r="O13" i="12"/>
  <c r="N13" i="12"/>
  <c r="J13" i="12"/>
  <c r="G13" i="12"/>
  <c r="AI12" i="12"/>
  <c r="AH12" i="12"/>
  <c r="AD12" i="12"/>
  <c r="AC12" i="12"/>
  <c r="Y12" i="12"/>
  <c r="X12" i="12"/>
  <c r="T12" i="12"/>
  <c r="S12" i="12"/>
  <c r="O12" i="12"/>
  <c r="N12" i="12"/>
  <c r="J12" i="12"/>
  <c r="G12" i="12"/>
  <c r="O11" i="12"/>
  <c r="N11" i="12"/>
  <c r="J11" i="12"/>
  <c r="G11" i="12"/>
  <c r="AI10" i="12"/>
  <c r="AH10" i="12"/>
  <c r="AD10" i="12"/>
  <c r="AC10" i="12"/>
  <c r="Y10" i="12"/>
  <c r="X10" i="12"/>
  <c r="T10" i="12"/>
  <c r="S10" i="12"/>
  <c r="O10" i="12"/>
  <c r="N10" i="12"/>
  <c r="J10" i="12"/>
  <c r="G10" i="12"/>
  <c r="O9" i="12"/>
  <c r="N9" i="12"/>
  <c r="J9" i="12"/>
  <c r="G9" i="12"/>
  <c r="O8" i="12"/>
  <c r="N8" i="12"/>
  <c r="J8" i="12"/>
  <c r="G8" i="12"/>
  <c r="AI7" i="12"/>
  <c r="AH7" i="12"/>
  <c r="AD7" i="12"/>
  <c r="AC7" i="12"/>
  <c r="Y7" i="12"/>
  <c r="X7" i="12"/>
  <c r="T7" i="12"/>
  <c r="S7" i="12"/>
  <c r="O7" i="12"/>
  <c r="N7" i="12"/>
  <c r="J7" i="12"/>
  <c r="G7" i="12"/>
  <c r="AI6" i="12"/>
  <c r="AH6" i="12"/>
  <c r="AD6" i="12"/>
  <c r="AC6" i="12"/>
  <c r="Y6" i="12"/>
  <c r="X6" i="12"/>
  <c r="T6" i="12"/>
  <c r="S6" i="12"/>
  <c r="O6" i="12"/>
  <c r="N6" i="12"/>
  <c r="J6" i="12"/>
  <c r="G6" i="12"/>
  <c r="K17" i="11" l="1"/>
  <c r="H17" i="11"/>
  <c r="S10" i="11"/>
  <c r="G16" i="11"/>
  <c r="G15" i="11"/>
  <c r="G14" i="11"/>
  <c r="G13" i="11"/>
  <c r="G12" i="11"/>
  <c r="G11" i="11"/>
  <c r="G10" i="11"/>
  <c r="G9" i="11"/>
  <c r="G8" i="11"/>
  <c r="G7" i="11"/>
  <c r="G6" i="11"/>
  <c r="F17" i="11"/>
  <c r="G17" i="11" s="1"/>
  <c r="AJ17" i="11"/>
  <c r="AG17" i="11"/>
  <c r="AF17" i="11"/>
  <c r="AH17" i="11" s="1"/>
  <c r="AE17" i="11"/>
  <c r="AB17" i="11"/>
  <c r="AA17" i="11"/>
  <c r="Z17" i="11"/>
  <c r="W17" i="11"/>
  <c r="V17" i="11"/>
  <c r="U17" i="11"/>
  <c r="X17" i="11" s="1"/>
  <c r="R17" i="11"/>
  <c r="Q17" i="11"/>
  <c r="P17" i="11"/>
  <c r="M17" i="11"/>
  <c r="L17" i="11"/>
  <c r="E17" i="11"/>
  <c r="D17" i="11"/>
  <c r="C17" i="11"/>
  <c r="AI16" i="11"/>
  <c r="AH16" i="11"/>
  <c r="AD16" i="11"/>
  <c r="AC16" i="11"/>
  <c r="Y16" i="11"/>
  <c r="X16" i="11"/>
  <c r="T16" i="11"/>
  <c r="S16" i="11"/>
  <c r="O16" i="11"/>
  <c r="N16" i="11"/>
  <c r="J16" i="11"/>
  <c r="AI15" i="11"/>
  <c r="AH15" i="11"/>
  <c r="AD15" i="11"/>
  <c r="AC15" i="11"/>
  <c r="Y15" i="11"/>
  <c r="X15" i="11"/>
  <c r="T15" i="11"/>
  <c r="S15" i="11"/>
  <c r="O15" i="11"/>
  <c r="N15" i="11"/>
  <c r="J15" i="11"/>
  <c r="D15" i="11"/>
  <c r="AI14" i="11"/>
  <c r="AH14" i="11"/>
  <c r="AD14" i="11"/>
  <c r="AC14" i="11"/>
  <c r="Y14" i="11"/>
  <c r="X14" i="11"/>
  <c r="T14" i="11"/>
  <c r="S14" i="11"/>
  <c r="O14" i="11"/>
  <c r="N14" i="11"/>
  <c r="J14" i="11"/>
  <c r="O13" i="11"/>
  <c r="N13" i="11"/>
  <c r="J13" i="11"/>
  <c r="AI12" i="11"/>
  <c r="AH12" i="11"/>
  <c r="AD12" i="11"/>
  <c r="AC12" i="11"/>
  <c r="Y12" i="11"/>
  <c r="X12" i="11"/>
  <c r="T12" i="11"/>
  <c r="S12" i="11"/>
  <c r="O12" i="11"/>
  <c r="N12" i="11"/>
  <c r="J12" i="11"/>
  <c r="O11" i="11"/>
  <c r="N11" i="11"/>
  <c r="J11" i="11"/>
  <c r="AI10" i="11"/>
  <c r="AH10" i="11"/>
  <c r="AD10" i="11"/>
  <c r="AC10" i="11"/>
  <c r="Y10" i="11"/>
  <c r="X10" i="11"/>
  <c r="T10" i="11"/>
  <c r="O10" i="11"/>
  <c r="N10" i="11"/>
  <c r="J10" i="11"/>
  <c r="O9" i="11"/>
  <c r="N9" i="11"/>
  <c r="J9" i="11"/>
  <c r="O8" i="11"/>
  <c r="N8" i="11"/>
  <c r="J8" i="11"/>
  <c r="AI7" i="11"/>
  <c r="AH7" i="11"/>
  <c r="AD7" i="11"/>
  <c r="AC7" i="11"/>
  <c r="Y7" i="11"/>
  <c r="X7" i="11"/>
  <c r="T7" i="11"/>
  <c r="S7" i="11"/>
  <c r="O7" i="11"/>
  <c r="N7" i="11"/>
  <c r="J7" i="11"/>
  <c r="AI6" i="11"/>
  <c r="AH6" i="11"/>
  <c r="AD6" i="11"/>
  <c r="AC6" i="11"/>
  <c r="Y6" i="11"/>
  <c r="X6" i="11"/>
  <c r="T6" i="11"/>
  <c r="S6" i="11"/>
  <c r="O6" i="11"/>
  <c r="N6" i="11"/>
  <c r="J6" i="11"/>
  <c r="I17" i="11"/>
  <c r="J17" i="11" l="1"/>
  <c r="N17" i="11"/>
  <c r="O17" i="11"/>
  <c r="AI17" i="11"/>
  <c r="S17" i="11"/>
  <c r="AC17" i="11"/>
  <c r="AD17" i="11"/>
  <c r="Y17" i="11"/>
  <c r="T17" i="11"/>
</calcChain>
</file>

<file path=xl/sharedStrings.xml><?xml version="1.0" encoding="utf-8"?>
<sst xmlns="http://schemas.openxmlformats.org/spreadsheetml/2006/main" count="293" uniqueCount="45">
  <si>
    <t>No</t>
  </si>
  <si>
    <t>Kabupaten/Kota</t>
  </si>
  <si>
    <t>SKTR TW IV 2019 (Jan 2020)</t>
  </si>
  <si>
    <t>Total Target</t>
  </si>
  <si>
    <t>T</t>
  </si>
  <si>
    <t>R</t>
  </si>
  <si>
    <t>R Entri</t>
  </si>
  <si>
    <t>Provinsi Jambi</t>
  </si>
  <si>
    <t>Pengutipan Direktori Perusahaan Konstruksi (OPD/A/I)</t>
  </si>
  <si>
    <t>UDP</t>
  </si>
  <si>
    <t>%</t>
  </si>
  <si>
    <t xml:space="preserve">                                            R Pemandok</t>
  </si>
  <si>
    <t xml:space="preserve">               Pemandok      %</t>
  </si>
  <si>
    <t xml:space="preserve">                       R Entri %</t>
  </si>
  <si>
    <t xml:space="preserve">                      R Pemandok</t>
  </si>
  <si>
    <t xml:space="preserve">   Pemandok      %</t>
  </si>
  <si>
    <t xml:space="preserve">                     R Entri %</t>
  </si>
  <si>
    <t xml:space="preserve">                       R Pemandok</t>
  </si>
  <si>
    <t xml:space="preserve">    Pemandok      %</t>
  </si>
  <si>
    <t xml:space="preserve">           R Entri %</t>
  </si>
  <si>
    <t xml:space="preserve">        Pemandok      %</t>
  </si>
  <si>
    <t xml:space="preserve"> Kerinci</t>
  </si>
  <si>
    <t xml:space="preserve"> Merangin</t>
  </si>
  <si>
    <t xml:space="preserve"> Sarolangun</t>
  </si>
  <si>
    <t xml:space="preserve"> Batanghari</t>
  </si>
  <si>
    <t xml:space="preserve"> Muaro Jambi</t>
  </si>
  <si>
    <t xml:space="preserve"> Tanjung Jabung Timur</t>
  </si>
  <si>
    <t xml:space="preserve"> Tanjung Jabung Barat</t>
  </si>
  <si>
    <t xml:space="preserve"> Tebo</t>
  </si>
  <si>
    <t xml:space="preserve"> Bungo</t>
  </si>
  <si>
    <t xml:space="preserve"> Kota Jambi</t>
  </si>
  <si>
    <t xml:space="preserve"> Kota Sungai Penuh</t>
  </si>
  <si>
    <t>SKTH 2021                                              (Agustus 2022)</t>
  </si>
  <si>
    <t>SKTR TW I                                                      (April 2022)</t>
  </si>
  <si>
    <t>SKTR TW II                                                      (Juli 2022)</t>
  </si>
  <si>
    <t>SKTR TW III                                                 (Okt 2022)</t>
  </si>
  <si>
    <t>SKTR TW IV                                                                   (Jan 2023)</t>
  </si>
  <si>
    <t xml:space="preserve">Per Tgl. 29 April 2022 </t>
  </si>
  <si>
    <t>TARGET DAN REALISASI DOKUMEN SURVEI KONSTRUKSI TAHUN 2022</t>
  </si>
  <si>
    <t xml:space="preserve">Per Tgl. 31 Mei 2022 </t>
  </si>
  <si>
    <t xml:space="preserve">Per Tgl.  Juni 2022 </t>
  </si>
  <si>
    <t xml:space="preserve"> Provinsi</t>
  </si>
  <si>
    <t xml:space="preserve">Per Tgl.  Juli 2022 </t>
  </si>
  <si>
    <t xml:space="preserve">     Peman  dok         %</t>
  </si>
  <si>
    <t xml:space="preserve">Per Tgl.  Agustus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</si>
</sst>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37" fontId="5" fillId="0" borderId="6" xfId="0" applyNumberFormat="1" applyFont="1" applyFill="1" applyBorder="1" applyAlignment="1">
      <alignment horizontal="right" vertical="center"/>
    </xf>
    <xf numFmtId="41" fontId="6" fillId="0" borderId="1" xfId="0" applyNumberFormat="1" applyFont="1" applyFill="1" applyBorder="1" applyAlignment="1">
      <alignment vertical="center"/>
    </xf>
    <xf numFmtId="37" fontId="5" fillId="0" borderId="1" xfId="0" applyNumberFormat="1" applyFont="1" applyFill="1" applyBorder="1" applyAlignment="1">
      <alignment horizontal="right" vertical="center"/>
    </xf>
    <xf numFmtId="37" fontId="5" fillId="3" borderId="1" xfId="0" applyNumberFormat="1" applyFont="1" applyFill="1" applyBorder="1" applyAlignment="1">
      <alignment horizontal="right" vertical="center"/>
    </xf>
    <xf numFmtId="37" fontId="5" fillId="4" borderId="1" xfId="0" applyNumberFormat="1" applyFont="1" applyFill="1" applyBorder="1" applyAlignment="1">
      <alignment horizontal="right" vertical="center"/>
    </xf>
    <xf numFmtId="37" fontId="4" fillId="4" borderId="1" xfId="0" applyNumberFormat="1" applyFont="1" applyFill="1" applyBorder="1" applyAlignment="1">
      <alignment horizontal="right" vertical="center"/>
    </xf>
    <xf numFmtId="39" fontId="0" fillId="0" borderId="0" xfId="0" applyNumberFormat="1" applyBorder="1"/>
    <xf numFmtId="39" fontId="0" fillId="0" borderId="0" xfId="0" applyNumberFormat="1"/>
    <xf numFmtId="39" fontId="7" fillId="0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37" fontId="5" fillId="0" borderId="7" xfId="0" applyNumberFormat="1" applyFont="1" applyFill="1" applyBorder="1" applyAlignment="1">
      <alignment horizontal="right" vertical="center"/>
    </xf>
    <xf numFmtId="37" fontId="5" fillId="0" borderId="2" xfId="0" applyNumberFormat="1" applyFont="1" applyFill="1" applyBorder="1" applyAlignment="1">
      <alignment horizontal="right" vertical="center"/>
    </xf>
    <xf numFmtId="37" fontId="5" fillId="3" borderId="2" xfId="0" applyNumberFormat="1" applyFont="1" applyFill="1" applyBorder="1" applyAlignment="1">
      <alignment horizontal="right" vertical="center"/>
    </xf>
    <xf numFmtId="37" fontId="5" fillId="4" borderId="2" xfId="0" applyNumberFormat="1" applyFont="1" applyFill="1" applyBorder="1" applyAlignment="1">
      <alignment horizontal="right" vertical="center"/>
    </xf>
    <xf numFmtId="37" fontId="4" fillId="4" borderId="2" xfId="0" applyNumberFormat="1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39" fontId="6" fillId="5" borderId="9" xfId="0" applyNumberFormat="1" applyFont="1" applyFill="1" applyBorder="1" applyAlignment="1">
      <alignment horizontal="center" vertical="center"/>
    </xf>
    <xf numFmtId="164" fontId="7" fillId="5" borderId="9" xfId="1" applyNumberFormat="1" applyFont="1" applyFill="1" applyBorder="1" applyAlignment="1">
      <alignment horizontal="center" vertical="center"/>
    </xf>
    <xf numFmtId="39" fontId="7" fillId="5" borderId="9" xfId="1" applyNumberFormat="1" applyFont="1" applyFill="1" applyBorder="1" applyAlignment="1">
      <alignment horizontal="center" vertical="center"/>
    </xf>
    <xf numFmtId="37" fontId="7" fillId="5" borderId="9" xfId="0" applyNumberFormat="1" applyFont="1" applyFill="1" applyBorder="1" applyAlignment="1">
      <alignment horizontal="center" vertical="center"/>
    </xf>
    <xf numFmtId="0" fontId="7" fillId="5" borderId="9" xfId="0" applyNumberFormat="1" applyFont="1" applyFill="1" applyBorder="1" applyAlignment="1">
      <alignment horizontal="center" vertical="center"/>
    </xf>
    <xf numFmtId="39" fontId="7" fillId="5" borderId="9" xfId="0" applyNumberFormat="1" applyFont="1" applyFill="1" applyBorder="1" applyAlignment="1">
      <alignment horizontal="center" vertical="center"/>
    </xf>
    <xf numFmtId="37" fontId="7" fillId="0" borderId="9" xfId="0" applyNumberFormat="1" applyFont="1" applyFill="1" applyBorder="1" applyAlignment="1">
      <alignment horizontal="center" vertical="center"/>
    </xf>
    <xf numFmtId="39" fontId="7" fillId="0" borderId="9" xfId="0" applyNumberFormat="1" applyFont="1" applyFill="1" applyBorder="1" applyAlignment="1">
      <alignment horizontal="center" vertical="center"/>
    </xf>
    <xf numFmtId="37" fontId="7" fillId="0" borderId="8" xfId="0" applyNumberFormat="1" applyFont="1" applyFill="1" applyBorder="1" applyAlignment="1">
      <alignment horizontal="center" vertical="center"/>
    </xf>
    <xf numFmtId="37" fontId="7" fillId="0" borderId="1" xfId="0" applyNumberFormat="1" applyFont="1" applyFill="1" applyBorder="1" applyAlignment="1">
      <alignment horizontal="center" vertical="center"/>
    </xf>
    <xf numFmtId="37" fontId="7" fillId="0" borderId="4" xfId="0" applyNumberFormat="1" applyFont="1" applyFill="1" applyBorder="1" applyAlignment="1">
      <alignment horizontal="center" vertical="center"/>
    </xf>
    <xf numFmtId="164" fontId="7" fillId="0" borderId="9" xfId="1" applyNumberFormat="1" applyFont="1" applyFill="1" applyBorder="1" applyAlignment="1">
      <alignment horizontal="center" vertical="center"/>
    </xf>
    <xf numFmtId="164" fontId="7" fillId="5" borderId="9" xfId="1" quotePrefix="1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37" fontId="6" fillId="5" borderId="9" xfId="0" applyNumberFormat="1" applyFont="1" applyFill="1" applyBorder="1" applyAlignment="1">
      <alignment horizontal="center" vertical="center"/>
    </xf>
    <xf numFmtId="37" fontId="6" fillId="0" borderId="4" xfId="0" applyNumberFormat="1" applyFont="1" applyFill="1" applyBorder="1" applyAlignment="1">
      <alignment horizontal="center" vertical="center"/>
    </xf>
    <xf numFmtId="37" fontId="6" fillId="0" borderId="1" xfId="0" applyNumberFormat="1" applyFont="1" applyFill="1" applyBorder="1" applyAlignment="1">
      <alignment horizontal="center" vertical="center"/>
    </xf>
    <xf numFmtId="37" fontId="7" fillId="5" borderId="4" xfId="0" applyNumberFormat="1" applyFont="1" applyFill="1" applyBorder="1" applyAlignment="1">
      <alignment horizontal="center" vertical="center"/>
    </xf>
    <xf numFmtId="37" fontId="7" fillId="5" borderId="1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39" fontId="2" fillId="8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39" fontId="2" fillId="8" borderId="10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39" fontId="2" fillId="8" borderId="6" xfId="0" applyNumberFormat="1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 wrapText="1"/>
    </xf>
    <xf numFmtId="37" fontId="7" fillId="7" borderId="9" xfId="0" applyNumberFormat="1" applyFont="1" applyFill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39" fontId="7" fillId="7" borderId="9" xfId="0" applyNumberFormat="1" applyFont="1" applyFill="1" applyBorder="1" applyAlignment="1">
      <alignment horizontal="center" vertical="center"/>
    </xf>
    <xf numFmtId="37" fontId="7" fillId="7" borderId="4" xfId="0" applyNumberFormat="1" applyFont="1" applyFill="1" applyBorder="1" applyAlignment="1">
      <alignment horizontal="center" vertical="center"/>
    </xf>
    <xf numFmtId="37" fontId="7" fillId="7" borderId="1" xfId="0" applyNumberFormat="1" applyFont="1" applyFill="1" applyBorder="1" applyAlignment="1">
      <alignment horizontal="center" vertical="center"/>
    </xf>
    <xf numFmtId="39" fontId="7" fillId="7" borderId="6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37" fontId="7" fillId="9" borderId="6" xfId="0" applyNumberFormat="1" applyFont="1" applyFill="1" applyBorder="1" applyAlignment="1">
      <alignment horizontal="center" vertical="center"/>
    </xf>
    <xf numFmtId="39" fontId="7" fillId="9" borderId="6" xfId="0" applyNumberFormat="1" applyFont="1" applyFill="1" applyBorder="1" applyAlignment="1">
      <alignment horizontal="center" vertical="center"/>
    </xf>
    <xf numFmtId="164" fontId="7" fillId="9" borderId="6" xfId="0" applyNumberFormat="1" applyFont="1" applyFill="1" applyBorder="1" applyAlignment="1">
      <alignment horizontal="center" vertical="center"/>
    </xf>
    <xf numFmtId="39" fontId="7" fillId="9" borderId="6" xfId="1" applyNumberFormat="1" applyFont="1" applyFill="1" applyBorder="1" applyAlignment="1">
      <alignment horizontal="center" vertical="center"/>
    </xf>
    <xf numFmtId="37" fontId="7" fillId="9" borderId="6" xfId="0" applyNumberFormat="1" applyFont="1" applyFill="1" applyBorder="1" applyAlignment="1">
      <alignment horizontal="right" vertical="center"/>
    </xf>
    <xf numFmtId="37" fontId="7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39" fontId="6" fillId="5" borderId="11" xfId="0" applyNumberFormat="1" applyFont="1" applyFill="1" applyBorder="1" applyAlignment="1">
      <alignment horizontal="center" vertical="center"/>
    </xf>
    <xf numFmtId="164" fontId="7" fillId="5" borderId="11" xfId="1" applyNumberFormat="1" applyFont="1" applyFill="1" applyBorder="1" applyAlignment="1">
      <alignment horizontal="center" vertical="center"/>
    </xf>
    <xf numFmtId="164" fontId="7" fillId="5" borderId="11" xfId="1" quotePrefix="1" applyNumberFormat="1" applyFont="1" applyFill="1" applyBorder="1" applyAlignment="1">
      <alignment horizontal="center" vertical="center"/>
    </xf>
    <xf numFmtId="39" fontId="7" fillId="5" borderId="11" xfId="1" applyNumberFormat="1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37" fontId="7" fillId="5" borderId="11" xfId="0" applyNumberFormat="1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/>
    </xf>
    <xf numFmtId="39" fontId="7" fillId="5" borderId="11" xfId="0" applyNumberFormat="1" applyFont="1" applyFill="1" applyBorder="1" applyAlignment="1">
      <alignment horizontal="center" vertical="center"/>
    </xf>
    <xf numFmtId="39" fontId="7" fillId="0" borderId="11" xfId="0" applyNumberFormat="1" applyFont="1" applyFill="1" applyBorder="1" applyAlignment="1">
      <alignment horizontal="center" vertical="center"/>
    </xf>
    <xf numFmtId="37" fontId="7" fillId="5" borderId="1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9" fontId="6" fillId="5" borderId="1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164" fontId="7" fillId="10" borderId="3" xfId="1" applyNumberFormat="1" applyFont="1" applyFill="1" applyBorder="1" applyAlignment="1">
      <alignment horizontal="center" vertical="center"/>
    </xf>
    <xf numFmtId="39" fontId="6" fillId="10" borderId="3" xfId="0" applyNumberFormat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 wrapText="1"/>
    </xf>
    <xf numFmtId="164" fontId="7" fillId="10" borderId="3" xfId="1" quotePrefix="1" applyNumberFormat="1" applyFont="1" applyFill="1" applyBorder="1" applyAlignment="1">
      <alignment horizontal="center" vertical="center"/>
    </xf>
    <xf numFmtId="39" fontId="7" fillId="10" borderId="3" xfId="1" applyNumberFormat="1" applyFont="1" applyFill="1" applyBorder="1" applyAlignment="1">
      <alignment horizontal="center" vertical="center"/>
    </xf>
    <xf numFmtId="37" fontId="7" fillId="10" borderId="3" xfId="0" applyNumberFormat="1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39" fontId="7" fillId="10" borderId="3" xfId="0" applyNumberFormat="1" applyFont="1" applyFill="1" applyBorder="1" applyAlignment="1">
      <alignment horizontal="center" vertical="center"/>
    </xf>
    <xf numFmtId="39" fontId="7" fillId="10" borderId="4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17"/>
  <sheetViews>
    <sheetView view="pageBreakPreview" zoomScaleNormal="100" zoomScaleSheetLayoutView="100" workbookViewId="0">
      <selection activeCell="T5" sqref="T5"/>
    </sheetView>
  </sheetViews>
  <sheetFormatPr defaultRowHeight="15" x14ac:dyDescent="0.25"/>
  <cols>
    <col min="1" max="1" width="4.85546875" customWidth="1"/>
    <col min="2" max="2" width="23.42578125" customWidth="1"/>
    <col min="3" max="3" width="0" hidden="1" customWidth="1"/>
    <col min="4" max="4" width="0.140625" hidden="1" customWidth="1"/>
    <col min="5" max="5" width="5.42578125" customWidth="1"/>
    <col min="6" max="6" width="5.7109375" customWidth="1"/>
    <col min="7" max="7" width="8.28515625" customWidth="1"/>
    <col min="8" max="9" width="5.7109375" customWidth="1"/>
    <col min="10" max="10" width="7.7109375" customWidth="1"/>
    <col min="11" max="11" width="5.7109375" customWidth="1"/>
    <col min="12" max="12" width="7.140625" customWidth="1"/>
    <col min="13" max="13" width="5.7109375" customWidth="1"/>
    <col min="14" max="14" width="7.85546875" customWidth="1"/>
    <col min="15" max="15" width="8" customWidth="1"/>
    <col min="16" max="16" width="5.42578125" customWidth="1"/>
    <col min="17" max="17" width="7" customWidth="1"/>
    <col min="18" max="18" width="5.140625" customWidth="1"/>
    <col min="19" max="19" width="8.140625" customWidth="1"/>
    <col min="20" max="20" width="7.85546875" customWidth="1"/>
    <col min="21" max="21" width="5.7109375" customWidth="1"/>
    <col min="22" max="22" width="7.28515625" customWidth="1"/>
    <col min="23" max="23" width="5.7109375" customWidth="1"/>
    <col min="24" max="25" width="7.7109375" customWidth="1"/>
    <col min="26" max="26" width="5.7109375" customWidth="1"/>
    <col min="27" max="27" width="7" customWidth="1"/>
    <col min="28" max="28" width="5.7109375" customWidth="1"/>
    <col min="29" max="29" width="7.85546875" customWidth="1"/>
    <col min="30" max="30" width="8.140625" customWidth="1"/>
    <col min="31" max="31" width="5.7109375" customWidth="1"/>
    <col min="32" max="32" width="7.28515625" customWidth="1"/>
    <col min="33" max="33" width="5.7109375" customWidth="1"/>
    <col min="34" max="35" width="7.85546875" customWidth="1"/>
    <col min="36" max="36" width="0" hidden="1" customWidth="1"/>
  </cols>
  <sheetData>
    <row r="1" spans="1:36" ht="18.75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8.75" x14ac:dyDescent="0.3">
      <c r="A2" s="109" t="s">
        <v>37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1"/>
    </row>
    <row r="3" spans="1:36" x14ac:dyDescent="0.25">
      <c r="A3" s="1"/>
      <c r="B3" s="1"/>
      <c r="C3" s="1"/>
      <c r="D3" s="1"/>
      <c r="E3" s="1"/>
      <c r="F3" s="1"/>
      <c r="G3" s="8"/>
      <c r="J3" s="9"/>
      <c r="N3" s="9"/>
      <c r="O3" s="9"/>
      <c r="S3" s="9"/>
      <c r="T3" s="9"/>
      <c r="X3" s="9"/>
      <c r="Y3" s="9"/>
      <c r="AC3" s="9"/>
      <c r="AD3" s="9"/>
      <c r="AH3" s="9"/>
      <c r="AI3" s="9"/>
    </row>
    <row r="4" spans="1:36" ht="84.75" customHeight="1" x14ac:dyDescent="0.25">
      <c r="A4" s="110" t="s">
        <v>0</v>
      </c>
      <c r="B4" s="110" t="s">
        <v>1</v>
      </c>
      <c r="C4" s="111" t="s">
        <v>2</v>
      </c>
      <c r="D4" s="112"/>
      <c r="E4" s="103" t="s">
        <v>8</v>
      </c>
      <c r="F4" s="104"/>
      <c r="G4" s="105"/>
      <c r="H4" s="103" t="s">
        <v>9</v>
      </c>
      <c r="I4" s="104"/>
      <c r="J4" s="105"/>
      <c r="K4" s="103" t="s">
        <v>32</v>
      </c>
      <c r="L4" s="104"/>
      <c r="M4" s="104"/>
      <c r="N4" s="104"/>
      <c r="O4" s="105"/>
      <c r="P4" s="103" t="s">
        <v>33</v>
      </c>
      <c r="Q4" s="104"/>
      <c r="R4" s="104"/>
      <c r="S4" s="104"/>
      <c r="T4" s="105"/>
      <c r="U4" s="103" t="s">
        <v>34</v>
      </c>
      <c r="V4" s="104"/>
      <c r="W4" s="104"/>
      <c r="X4" s="104"/>
      <c r="Y4" s="105"/>
      <c r="Z4" s="103" t="s">
        <v>35</v>
      </c>
      <c r="AA4" s="104"/>
      <c r="AB4" s="104"/>
      <c r="AC4" s="104"/>
      <c r="AD4" s="105"/>
      <c r="AE4" s="103" t="s">
        <v>36</v>
      </c>
      <c r="AF4" s="104"/>
      <c r="AG4" s="104"/>
      <c r="AH4" s="104"/>
      <c r="AI4" s="105"/>
      <c r="AJ4" s="106" t="s">
        <v>3</v>
      </c>
    </row>
    <row r="5" spans="1:36" ht="63.75" customHeight="1" x14ac:dyDescent="0.25">
      <c r="A5" s="110"/>
      <c r="B5" s="110"/>
      <c r="C5" s="12" t="s">
        <v>4</v>
      </c>
      <c r="D5" s="12" t="s">
        <v>5</v>
      </c>
      <c r="E5" s="45" t="s">
        <v>4</v>
      </c>
      <c r="F5" s="45" t="s">
        <v>5</v>
      </c>
      <c r="G5" s="46" t="s">
        <v>10</v>
      </c>
      <c r="H5" s="47" t="s">
        <v>4</v>
      </c>
      <c r="I5" s="45" t="s">
        <v>5</v>
      </c>
      <c r="J5" s="46" t="s">
        <v>10</v>
      </c>
      <c r="K5" s="47" t="s">
        <v>4</v>
      </c>
      <c r="L5" s="47" t="s">
        <v>11</v>
      </c>
      <c r="M5" s="48" t="s">
        <v>6</v>
      </c>
      <c r="N5" s="49" t="s">
        <v>12</v>
      </c>
      <c r="O5" s="49" t="s">
        <v>13</v>
      </c>
      <c r="P5" s="47" t="s">
        <v>4</v>
      </c>
      <c r="Q5" s="47" t="s">
        <v>14</v>
      </c>
      <c r="R5" s="48" t="s">
        <v>6</v>
      </c>
      <c r="S5" s="49" t="s">
        <v>15</v>
      </c>
      <c r="T5" s="49" t="s">
        <v>16</v>
      </c>
      <c r="U5" s="45" t="s">
        <v>4</v>
      </c>
      <c r="V5" s="47" t="s">
        <v>17</v>
      </c>
      <c r="W5" s="48" t="s">
        <v>6</v>
      </c>
      <c r="X5" s="49" t="s">
        <v>18</v>
      </c>
      <c r="Y5" s="49" t="s">
        <v>16</v>
      </c>
      <c r="Z5" s="47" t="s">
        <v>4</v>
      </c>
      <c r="AA5" s="47" t="s">
        <v>17</v>
      </c>
      <c r="AB5" s="48" t="s">
        <v>6</v>
      </c>
      <c r="AC5" s="49" t="s">
        <v>18</v>
      </c>
      <c r="AD5" s="49" t="s">
        <v>19</v>
      </c>
      <c r="AE5" s="47" t="s">
        <v>4</v>
      </c>
      <c r="AF5" s="50" t="s">
        <v>14</v>
      </c>
      <c r="AG5" s="51" t="s">
        <v>6</v>
      </c>
      <c r="AH5" s="52" t="s">
        <v>20</v>
      </c>
      <c r="AI5" s="52" t="s">
        <v>13</v>
      </c>
      <c r="AJ5" s="107"/>
    </row>
    <row r="6" spans="1:36" ht="54.95" customHeight="1" x14ac:dyDescent="0.25">
      <c r="A6" s="13">
        <v>1</v>
      </c>
      <c r="B6" s="14" t="s">
        <v>21</v>
      </c>
      <c r="C6" s="2">
        <v>3</v>
      </c>
      <c r="D6" s="17"/>
      <c r="E6" s="22">
        <v>5</v>
      </c>
      <c r="F6" s="23"/>
      <c r="G6" s="26">
        <f>F6/E6*100</f>
        <v>0</v>
      </c>
      <c r="H6" s="22">
        <v>70</v>
      </c>
      <c r="I6" s="27"/>
      <c r="J6" s="26">
        <f>I6/H6*100</f>
        <v>0</v>
      </c>
      <c r="K6" s="22">
        <v>15</v>
      </c>
      <c r="L6" s="27"/>
      <c r="M6" s="27"/>
      <c r="N6" s="28">
        <f>L6/K6*100</f>
        <v>0</v>
      </c>
      <c r="O6" s="28">
        <f>M6/K6*100</f>
        <v>0</v>
      </c>
      <c r="P6" s="22">
        <v>4</v>
      </c>
      <c r="Q6" s="29"/>
      <c r="R6" s="30"/>
      <c r="S6" s="31">
        <f>Q6/P6*100</f>
        <v>0</v>
      </c>
      <c r="T6" s="31">
        <f>R6/P6*100</f>
        <v>0</v>
      </c>
      <c r="U6" s="22">
        <v>4</v>
      </c>
      <c r="V6" s="29"/>
      <c r="W6" s="29"/>
      <c r="X6" s="31">
        <f>V6/U6*100</f>
        <v>0</v>
      </c>
      <c r="Y6" s="31">
        <f>W6/U6*100</f>
        <v>0</v>
      </c>
      <c r="Z6" s="22">
        <v>4</v>
      </c>
      <c r="AA6" s="32"/>
      <c r="AB6" s="32"/>
      <c r="AC6" s="33">
        <f>AA6/Z6*100</f>
        <v>0</v>
      </c>
      <c r="AD6" s="33">
        <f>AB6/Z6*100</f>
        <v>0</v>
      </c>
      <c r="AE6" s="22">
        <v>4</v>
      </c>
      <c r="AF6" s="34"/>
      <c r="AG6" s="35"/>
      <c r="AH6" s="10">
        <f>AF6/AE6*100</f>
        <v>0</v>
      </c>
      <c r="AI6" s="10">
        <f>AG6/AE6*100</f>
        <v>0</v>
      </c>
      <c r="AJ6" s="3">
        <v>128</v>
      </c>
    </row>
    <row r="7" spans="1:36" ht="54.95" customHeight="1" x14ac:dyDescent="0.25">
      <c r="A7" s="15">
        <v>2</v>
      </c>
      <c r="B7" s="16" t="s">
        <v>22</v>
      </c>
      <c r="C7" s="4">
        <v>3</v>
      </c>
      <c r="D7" s="18">
        <v>1</v>
      </c>
      <c r="E7" s="22">
        <v>5</v>
      </c>
      <c r="F7" s="24"/>
      <c r="G7" s="26">
        <f t="shared" ref="G7:G16" si="0">F7/E7*100</f>
        <v>0</v>
      </c>
      <c r="H7" s="22">
        <v>85</v>
      </c>
      <c r="I7" s="27"/>
      <c r="J7" s="26">
        <f t="shared" ref="J7:J17" si="1">I7/H7*100</f>
        <v>0</v>
      </c>
      <c r="K7" s="22">
        <v>23</v>
      </c>
      <c r="L7" s="27"/>
      <c r="M7" s="27"/>
      <c r="N7" s="28">
        <f t="shared" ref="N7:N17" si="2">L7/K7*100</f>
        <v>0</v>
      </c>
      <c r="O7" s="28">
        <f t="shared" ref="O7:O17" si="3">M7/K7*100</f>
        <v>0</v>
      </c>
      <c r="P7" s="22">
        <v>5</v>
      </c>
      <c r="Q7" s="29"/>
      <c r="R7" s="30">
        <v>3</v>
      </c>
      <c r="S7" s="31">
        <f t="shared" ref="S7:S16" si="4">Q7/P7*100</f>
        <v>0</v>
      </c>
      <c r="T7" s="31">
        <f t="shared" ref="T7:T17" si="5">R7/P7*100</f>
        <v>60</v>
      </c>
      <c r="U7" s="22">
        <v>5</v>
      </c>
      <c r="V7" s="29"/>
      <c r="W7" s="29"/>
      <c r="X7" s="31">
        <f t="shared" ref="X7:X17" si="6">V7/U7*100</f>
        <v>0</v>
      </c>
      <c r="Y7" s="31">
        <f t="shared" ref="Y7:Y17" si="7">W7/U7*100</f>
        <v>0</v>
      </c>
      <c r="Z7" s="22">
        <v>5</v>
      </c>
      <c r="AA7" s="32"/>
      <c r="AB7" s="32"/>
      <c r="AC7" s="33">
        <f t="shared" ref="AC7:AC17" si="8">AA7/Z7*100</f>
        <v>0</v>
      </c>
      <c r="AD7" s="33">
        <f t="shared" ref="AD7:AD17" si="9">AB7/Z7*100</f>
        <v>0</v>
      </c>
      <c r="AE7" s="22">
        <v>5</v>
      </c>
      <c r="AF7" s="36"/>
      <c r="AG7" s="35"/>
      <c r="AH7" s="10">
        <f t="shared" ref="AH7:AH17" si="10">AF7/AE7*100</f>
        <v>0</v>
      </c>
      <c r="AI7" s="10">
        <f>AG7/AE7*100</f>
        <v>0</v>
      </c>
      <c r="AJ7" s="3">
        <v>135</v>
      </c>
    </row>
    <row r="8" spans="1:36" ht="54.95" customHeight="1" x14ac:dyDescent="0.25">
      <c r="A8" s="15">
        <v>3</v>
      </c>
      <c r="B8" s="16" t="s">
        <v>23</v>
      </c>
      <c r="C8" s="5"/>
      <c r="D8" s="19"/>
      <c r="E8" s="22">
        <v>5</v>
      </c>
      <c r="F8" s="23"/>
      <c r="G8" s="26">
        <f t="shared" si="0"/>
        <v>0</v>
      </c>
      <c r="H8" s="22">
        <v>47</v>
      </c>
      <c r="I8" s="27"/>
      <c r="J8" s="26">
        <f t="shared" si="1"/>
        <v>0</v>
      </c>
      <c r="K8" s="25">
        <v>12</v>
      </c>
      <c r="L8" s="27"/>
      <c r="M8" s="27"/>
      <c r="N8" s="28">
        <f t="shared" si="2"/>
        <v>0</v>
      </c>
      <c r="O8" s="28">
        <f t="shared" si="3"/>
        <v>0</v>
      </c>
      <c r="P8" s="53"/>
      <c r="Q8" s="54"/>
      <c r="R8" s="55"/>
      <c r="S8" s="56"/>
      <c r="T8" s="56"/>
      <c r="U8" s="53"/>
      <c r="V8" s="54"/>
      <c r="W8" s="54"/>
      <c r="X8" s="56"/>
      <c r="Y8" s="56"/>
      <c r="Z8" s="53"/>
      <c r="AA8" s="54"/>
      <c r="AB8" s="54"/>
      <c r="AC8" s="56"/>
      <c r="AD8" s="56"/>
      <c r="AE8" s="53"/>
      <c r="AF8" s="57"/>
      <c r="AG8" s="58"/>
      <c r="AH8" s="59"/>
      <c r="AI8" s="59"/>
      <c r="AJ8" s="3">
        <v>110</v>
      </c>
    </row>
    <row r="9" spans="1:36" ht="54.95" customHeight="1" x14ac:dyDescent="0.25">
      <c r="A9" s="15">
        <v>4</v>
      </c>
      <c r="B9" s="16" t="s">
        <v>24</v>
      </c>
      <c r="C9" s="5"/>
      <c r="D9" s="19"/>
      <c r="E9" s="22">
        <v>5</v>
      </c>
      <c r="F9" s="24"/>
      <c r="G9" s="26">
        <f t="shared" si="0"/>
        <v>0</v>
      </c>
      <c r="H9" s="22">
        <v>34</v>
      </c>
      <c r="I9" s="27"/>
      <c r="J9" s="26">
        <f t="shared" si="1"/>
        <v>0</v>
      </c>
      <c r="K9" s="25">
        <v>7</v>
      </c>
      <c r="L9" s="27"/>
      <c r="M9" s="27"/>
      <c r="N9" s="28">
        <f t="shared" si="2"/>
        <v>0</v>
      </c>
      <c r="O9" s="28">
        <f t="shared" si="3"/>
        <v>0</v>
      </c>
      <c r="P9" s="53"/>
      <c r="Q9" s="54"/>
      <c r="R9" s="55"/>
      <c r="S9" s="56"/>
      <c r="T9" s="56"/>
      <c r="U9" s="53"/>
      <c r="V9" s="54"/>
      <c r="W9" s="54"/>
      <c r="X9" s="56"/>
      <c r="Y9" s="56"/>
      <c r="Z9" s="53"/>
      <c r="AA9" s="54"/>
      <c r="AB9" s="54"/>
      <c r="AC9" s="56"/>
      <c r="AD9" s="56"/>
      <c r="AE9" s="53"/>
      <c r="AF9" s="57"/>
      <c r="AG9" s="58"/>
      <c r="AH9" s="59"/>
      <c r="AI9" s="59"/>
      <c r="AJ9" s="3">
        <v>110</v>
      </c>
    </row>
    <row r="10" spans="1:36" ht="54.95" customHeight="1" x14ac:dyDescent="0.25">
      <c r="A10" s="15">
        <v>5</v>
      </c>
      <c r="B10" s="16" t="s">
        <v>25</v>
      </c>
      <c r="C10" s="6">
        <v>3</v>
      </c>
      <c r="D10" s="20">
        <v>3</v>
      </c>
      <c r="E10" s="22">
        <v>5</v>
      </c>
      <c r="F10" s="23"/>
      <c r="G10" s="26">
        <f t="shared" si="0"/>
        <v>0</v>
      </c>
      <c r="H10" s="22">
        <v>23</v>
      </c>
      <c r="I10" s="37"/>
      <c r="J10" s="26">
        <f t="shared" si="1"/>
        <v>0</v>
      </c>
      <c r="K10" s="22">
        <v>10</v>
      </c>
      <c r="L10" s="38"/>
      <c r="M10" s="39"/>
      <c r="N10" s="28">
        <f t="shared" si="2"/>
        <v>0</v>
      </c>
      <c r="O10" s="28">
        <f t="shared" si="3"/>
        <v>0</v>
      </c>
      <c r="P10" s="25">
        <v>3</v>
      </c>
      <c r="Q10" s="29"/>
      <c r="R10" s="30"/>
      <c r="S10" s="31">
        <f t="shared" si="4"/>
        <v>0</v>
      </c>
      <c r="T10" s="31">
        <f t="shared" si="5"/>
        <v>0</v>
      </c>
      <c r="U10" s="25">
        <v>3</v>
      </c>
      <c r="V10" s="29"/>
      <c r="W10" s="29"/>
      <c r="X10" s="31">
        <f t="shared" si="6"/>
        <v>0</v>
      </c>
      <c r="Y10" s="31">
        <f t="shared" si="7"/>
        <v>0</v>
      </c>
      <c r="Z10" s="25">
        <v>3</v>
      </c>
      <c r="AA10" s="29"/>
      <c r="AB10" s="29"/>
      <c r="AC10" s="33">
        <f t="shared" si="8"/>
        <v>0</v>
      </c>
      <c r="AD10" s="33">
        <f t="shared" si="9"/>
        <v>0</v>
      </c>
      <c r="AE10" s="25">
        <v>3</v>
      </c>
      <c r="AF10" s="36"/>
      <c r="AG10" s="35"/>
      <c r="AH10" s="10">
        <f t="shared" si="10"/>
        <v>0</v>
      </c>
      <c r="AI10" s="10">
        <f t="shared" ref="AI10:AI17" si="11">AG10/AE10*100</f>
        <v>0</v>
      </c>
      <c r="AJ10" s="3">
        <v>126</v>
      </c>
    </row>
    <row r="11" spans="1:36" ht="54.95" customHeight="1" x14ac:dyDescent="0.25">
      <c r="A11" s="15">
        <v>6</v>
      </c>
      <c r="B11" s="16" t="s">
        <v>26</v>
      </c>
      <c r="C11" s="5"/>
      <c r="D11" s="19"/>
      <c r="E11" s="22">
        <v>5</v>
      </c>
      <c r="F11" s="24"/>
      <c r="G11" s="26">
        <f t="shared" si="0"/>
        <v>0</v>
      </c>
      <c r="H11" s="22">
        <v>29</v>
      </c>
      <c r="I11" s="27"/>
      <c r="J11" s="26">
        <f t="shared" si="1"/>
        <v>0</v>
      </c>
      <c r="K11" s="25">
        <v>11</v>
      </c>
      <c r="L11" s="27"/>
      <c r="M11" s="27"/>
      <c r="N11" s="28">
        <f t="shared" si="2"/>
        <v>0</v>
      </c>
      <c r="O11" s="28">
        <f t="shared" si="3"/>
        <v>0</v>
      </c>
      <c r="P11" s="53"/>
      <c r="Q11" s="54"/>
      <c r="R11" s="55"/>
      <c r="S11" s="56"/>
      <c r="T11" s="56"/>
      <c r="U11" s="53"/>
      <c r="V11" s="54"/>
      <c r="W11" s="54"/>
      <c r="X11" s="56"/>
      <c r="Y11" s="56"/>
      <c r="Z11" s="53"/>
      <c r="AA11" s="54"/>
      <c r="AB11" s="54"/>
      <c r="AC11" s="56"/>
      <c r="AD11" s="56"/>
      <c r="AE11" s="53"/>
      <c r="AF11" s="57"/>
      <c r="AG11" s="58"/>
      <c r="AH11" s="59"/>
      <c r="AI11" s="59"/>
      <c r="AJ11" s="3">
        <v>110</v>
      </c>
    </row>
    <row r="12" spans="1:36" ht="54.95" customHeight="1" x14ac:dyDescent="0.25">
      <c r="A12" s="15">
        <v>7</v>
      </c>
      <c r="B12" s="16" t="s">
        <v>27</v>
      </c>
      <c r="C12" s="7">
        <v>4</v>
      </c>
      <c r="D12" s="21">
        <v>4</v>
      </c>
      <c r="E12" s="22">
        <v>5</v>
      </c>
      <c r="F12" s="23"/>
      <c r="G12" s="26">
        <f t="shared" si="0"/>
        <v>0</v>
      </c>
      <c r="H12" s="22">
        <v>80</v>
      </c>
      <c r="I12" s="27"/>
      <c r="J12" s="26">
        <f t="shared" si="1"/>
        <v>0</v>
      </c>
      <c r="K12" s="25">
        <v>19</v>
      </c>
      <c r="L12" s="38"/>
      <c r="M12" s="38"/>
      <c r="N12" s="28">
        <f t="shared" si="2"/>
        <v>0</v>
      </c>
      <c r="O12" s="28">
        <f t="shared" si="3"/>
        <v>0</v>
      </c>
      <c r="P12" s="25">
        <v>5</v>
      </c>
      <c r="Q12" s="40">
        <v>1</v>
      </c>
      <c r="R12" s="30">
        <v>1</v>
      </c>
      <c r="S12" s="31">
        <f t="shared" si="4"/>
        <v>20</v>
      </c>
      <c r="T12" s="31">
        <f t="shared" si="5"/>
        <v>20</v>
      </c>
      <c r="U12" s="25">
        <v>5</v>
      </c>
      <c r="V12" s="40"/>
      <c r="W12" s="40"/>
      <c r="X12" s="31">
        <f t="shared" si="6"/>
        <v>0</v>
      </c>
      <c r="Y12" s="31">
        <f t="shared" si="7"/>
        <v>0</v>
      </c>
      <c r="Z12" s="25">
        <v>5</v>
      </c>
      <c r="AA12" s="40"/>
      <c r="AB12" s="40"/>
      <c r="AC12" s="33">
        <f t="shared" si="8"/>
        <v>0</v>
      </c>
      <c r="AD12" s="33">
        <f t="shared" si="9"/>
        <v>0</v>
      </c>
      <c r="AE12" s="25">
        <v>5</v>
      </c>
      <c r="AF12" s="41"/>
      <c r="AG12" s="42"/>
      <c r="AH12" s="10">
        <f t="shared" si="10"/>
        <v>0</v>
      </c>
      <c r="AI12" s="10">
        <f>AG12/AE12*100</f>
        <v>0</v>
      </c>
      <c r="AJ12" s="3">
        <v>142</v>
      </c>
    </row>
    <row r="13" spans="1:36" ht="54.95" customHeight="1" x14ac:dyDescent="0.25">
      <c r="A13" s="15">
        <v>8</v>
      </c>
      <c r="B13" s="16" t="s">
        <v>28</v>
      </c>
      <c r="C13" s="5"/>
      <c r="D13" s="19"/>
      <c r="E13" s="22">
        <v>5</v>
      </c>
      <c r="F13" s="24"/>
      <c r="G13" s="26">
        <f t="shared" si="0"/>
        <v>0</v>
      </c>
      <c r="H13" s="22">
        <v>7</v>
      </c>
      <c r="I13" s="27"/>
      <c r="J13" s="26">
        <f t="shared" si="1"/>
        <v>0</v>
      </c>
      <c r="K13" s="25">
        <v>11</v>
      </c>
      <c r="L13" s="27"/>
      <c r="M13" s="27"/>
      <c r="N13" s="28">
        <f t="shared" si="2"/>
        <v>0</v>
      </c>
      <c r="O13" s="28">
        <f t="shared" si="3"/>
        <v>0</v>
      </c>
      <c r="P13" s="53"/>
      <c r="Q13" s="54"/>
      <c r="R13" s="55"/>
      <c r="S13" s="56"/>
      <c r="T13" s="56"/>
      <c r="U13" s="53"/>
      <c r="V13" s="54"/>
      <c r="W13" s="54"/>
      <c r="X13" s="56"/>
      <c r="Y13" s="56"/>
      <c r="Z13" s="53"/>
      <c r="AA13" s="54"/>
      <c r="AB13" s="54"/>
      <c r="AC13" s="56"/>
      <c r="AD13" s="56"/>
      <c r="AE13" s="53"/>
      <c r="AF13" s="57"/>
      <c r="AG13" s="58"/>
      <c r="AH13" s="59"/>
      <c r="AI13" s="59"/>
      <c r="AJ13" s="3">
        <v>118</v>
      </c>
    </row>
    <row r="14" spans="1:36" ht="54.95" customHeight="1" x14ac:dyDescent="0.25">
      <c r="A14" s="15">
        <v>9</v>
      </c>
      <c r="B14" s="16" t="s">
        <v>29</v>
      </c>
      <c r="C14" s="6">
        <v>4</v>
      </c>
      <c r="D14" s="20">
        <v>4</v>
      </c>
      <c r="E14" s="22">
        <v>5</v>
      </c>
      <c r="F14" s="24"/>
      <c r="G14" s="26">
        <f t="shared" si="0"/>
        <v>0</v>
      </c>
      <c r="H14" s="22">
        <v>35</v>
      </c>
      <c r="I14" s="27"/>
      <c r="J14" s="26">
        <f t="shared" si="1"/>
        <v>0</v>
      </c>
      <c r="K14" s="25">
        <v>10</v>
      </c>
      <c r="L14" s="27"/>
      <c r="M14" s="27"/>
      <c r="N14" s="28">
        <f t="shared" si="2"/>
        <v>0</v>
      </c>
      <c r="O14" s="28">
        <f t="shared" si="3"/>
        <v>0</v>
      </c>
      <c r="P14" s="25">
        <v>4</v>
      </c>
      <c r="Q14" s="29">
        <v>4</v>
      </c>
      <c r="R14" s="30">
        <v>4</v>
      </c>
      <c r="S14" s="31">
        <f>Q14/P14*100</f>
        <v>100</v>
      </c>
      <c r="T14" s="31">
        <f t="shared" si="5"/>
        <v>100</v>
      </c>
      <c r="U14" s="25">
        <v>4</v>
      </c>
      <c r="V14" s="29"/>
      <c r="W14" s="29"/>
      <c r="X14" s="31">
        <f t="shared" si="6"/>
        <v>0</v>
      </c>
      <c r="Y14" s="31">
        <f t="shared" si="7"/>
        <v>0</v>
      </c>
      <c r="Z14" s="25">
        <v>4</v>
      </c>
      <c r="AA14" s="29"/>
      <c r="AB14" s="29"/>
      <c r="AC14" s="33">
        <f t="shared" si="8"/>
        <v>0</v>
      </c>
      <c r="AD14" s="33">
        <f t="shared" si="9"/>
        <v>0</v>
      </c>
      <c r="AE14" s="25">
        <v>4</v>
      </c>
      <c r="AF14" s="36"/>
      <c r="AG14" s="35"/>
      <c r="AH14" s="10">
        <f t="shared" si="10"/>
        <v>0</v>
      </c>
      <c r="AI14" s="10">
        <f t="shared" si="11"/>
        <v>0</v>
      </c>
      <c r="AJ14" s="3">
        <v>137</v>
      </c>
    </row>
    <row r="15" spans="1:36" ht="54.95" customHeight="1" x14ac:dyDescent="0.25">
      <c r="A15" s="15">
        <v>10</v>
      </c>
      <c r="B15" s="16" t="s">
        <v>30</v>
      </c>
      <c r="C15" s="4">
        <v>36</v>
      </c>
      <c r="D15" s="18">
        <f>6+4+6+1</f>
        <v>17</v>
      </c>
      <c r="E15" s="22">
        <v>5</v>
      </c>
      <c r="F15" s="24"/>
      <c r="G15" s="26">
        <f t="shared" si="0"/>
        <v>0</v>
      </c>
      <c r="H15" s="22">
        <v>90</v>
      </c>
      <c r="I15" s="27"/>
      <c r="J15" s="26">
        <f t="shared" si="1"/>
        <v>0</v>
      </c>
      <c r="K15" s="22">
        <v>71</v>
      </c>
      <c r="L15" s="27"/>
      <c r="M15" s="27"/>
      <c r="N15" s="28">
        <f t="shared" si="2"/>
        <v>0</v>
      </c>
      <c r="O15" s="28">
        <f t="shared" si="3"/>
        <v>0</v>
      </c>
      <c r="P15" s="25">
        <v>21</v>
      </c>
      <c r="Q15" s="29"/>
      <c r="R15" s="30"/>
      <c r="S15" s="31">
        <f t="shared" si="4"/>
        <v>0</v>
      </c>
      <c r="T15" s="31">
        <f t="shared" si="5"/>
        <v>0</v>
      </c>
      <c r="U15" s="25">
        <v>21</v>
      </c>
      <c r="V15" s="29"/>
      <c r="W15" s="29"/>
      <c r="X15" s="31">
        <f t="shared" si="6"/>
        <v>0</v>
      </c>
      <c r="Y15" s="31">
        <f t="shared" si="7"/>
        <v>0</v>
      </c>
      <c r="Z15" s="25">
        <v>21</v>
      </c>
      <c r="AA15" s="29"/>
      <c r="AB15" s="29"/>
      <c r="AC15" s="33">
        <f t="shared" si="8"/>
        <v>0</v>
      </c>
      <c r="AD15" s="33">
        <f t="shared" si="9"/>
        <v>0</v>
      </c>
      <c r="AE15" s="25">
        <v>21</v>
      </c>
      <c r="AF15" s="36"/>
      <c r="AG15" s="35"/>
      <c r="AH15" s="10">
        <f t="shared" si="10"/>
        <v>0</v>
      </c>
      <c r="AI15" s="10">
        <f t="shared" si="11"/>
        <v>0</v>
      </c>
      <c r="AJ15" s="3">
        <v>339</v>
      </c>
    </row>
    <row r="16" spans="1:36" ht="54.95" customHeight="1" x14ac:dyDescent="0.25">
      <c r="A16" s="15">
        <v>11</v>
      </c>
      <c r="B16" s="16" t="s">
        <v>31</v>
      </c>
      <c r="C16" s="4">
        <v>2</v>
      </c>
      <c r="D16" s="18"/>
      <c r="E16" s="22">
        <v>5</v>
      </c>
      <c r="F16" s="23"/>
      <c r="G16" s="26">
        <f t="shared" si="0"/>
        <v>0</v>
      </c>
      <c r="H16" s="22">
        <v>70</v>
      </c>
      <c r="I16" s="27"/>
      <c r="J16" s="26">
        <f t="shared" si="1"/>
        <v>0</v>
      </c>
      <c r="K16" s="22">
        <v>17</v>
      </c>
      <c r="L16" s="38"/>
      <c r="M16" s="38"/>
      <c r="N16" s="28">
        <f t="shared" si="2"/>
        <v>0</v>
      </c>
      <c r="O16" s="28">
        <f t="shared" si="3"/>
        <v>0</v>
      </c>
      <c r="P16" s="25">
        <v>3</v>
      </c>
      <c r="Q16" s="29"/>
      <c r="R16" s="30"/>
      <c r="S16" s="31">
        <f t="shared" si="4"/>
        <v>0</v>
      </c>
      <c r="T16" s="31">
        <f t="shared" si="5"/>
        <v>0</v>
      </c>
      <c r="U16" s="25">
        <v>3</v>
      </c>
      <c r="V16" s="29"/>
      <c r="W16" s="29"/>
      <c r="X16" s="31">
        <f t="shared" si="6"/>
        <v>0</v>
      </c>
      <c r="Y16" s="31">
        <f t="shared" si="7"/>
        <v>0</v>
      </c>
      <c r="Z16" s="25">
        <v>3</v>
      </c>
      <c r="AA16" s="29"/>
      <c r="AB16" s="29"/>
      <c r="AC16" s="33">
        <f t="shared" si="8"/>
        <v>0</v>
      </c>
      <c r="AD16" s="33">
        <f t="shared" si="9"/>
        <v>0</v>
      </c>
      <c r="AE16" s="25">
        <v>3</v>
      </c>
      <c r="AF16" s="43"/>
      <c r="AG16" s="44"/>
      <c r="AH16" s="10">
        <f t="shared" si="10"/>
        <v>0</v>
      </c>
      <c r="AI16" s="10">
        <f t="shared" si="11"/>
        <v>0</v>
      </c>
      <c r="AJ16" s="3">
        <v>114</v>
      </c>
    </row>
    <row r="17" spans="1:36" ht="54.95" customHeight="1" x14ac:dyDescent="0.25">
      <c r="A17" s="108" t="s">
        <v>7</v>
      </c>
      <c r="B17" s="108"/>
      <c r="C17" s="60">
        <f>C6+C7+C10+C12+C14+C15+C16</f>
        <v>55</v>
      </c>
      <c r="D17" s="60">
        <f>D6+D7+D10+D12+D14+D15+D16</f>
        <v>29</v>
      </c>
      <c r="E17" s="61">
        <f>SUM(E6:E16)</f>
        <v>55</v>
      </c>
      <c r="F17" s="62">
        <f t="shared" ref="F17:I17" si="12">SUM(F6:F16)</f>
        <v>0</v>
      </c>
      <c r="G17" s="63">
        <f t="shared" ref="G17" si="13">F17/E17*100</f>
        <v>0</v>
      </c>
      <c r="H17" s="61">
        <f>SUM(H6:H16)</f>
        <v>570</v>
      </c>
      <c r="I17" s="62">
        <f t="shared" si="12"/>
        <v>0</v>
      </c>
      <c r="J17" s="63">
        <f t="shared" si="1"/>
        <v>0</v>
      </c>
      <c r="K17" s="61">
        <f>SUM(K6:K16)</f>
        <v>206</v>
      </c>
      <c r="L17" s="64">
        <f t="shared" ref="L17:M17" si="14">SUM(L6:L16)</f>
        <v>0</v>
      </c>
      <c r="M17" s="62">
        <f t="shared" si="14"/>
        <v>0</v>
      </c>
      <c r="N17" s="65">
        <f t="shared" si="2"/>
        <v>0</v>
      </c>
      <c r="O17" s="65">
        <f t="shared" si="3"/>
        <v>0</v>
      </c>
      <c r="P17" s="66">
        <f>SUM(P6:P16)</f>
        <v>45</v>
      </c>
      <c r="Q17" s="62">
        <f t="shared" ref="Q17:R17" si="15">SUM(Q6:Q16)</f>
        <v>5</v>
      </c>
      <c r="R17" s="62">
        <f t="shared" si="15"/>
        <v>8</v>
      </c>
      <c r="S17" s="63">
        <f>Q17/P17*100</f>
        <v>11.111111111111111</v>
      </c>
      <c r="T17" s="63">
        <f t="shared" si="5"/>
        <v>17.777777777777779</v>
      </c>
      <c r="U17" s="66">
        <f>SUM(U6:U16)</f>
        <v>45</v>
      </c>
      <c r="V17" s="62">
        <f t="shared" ref="V17:W17" si="16">SUM(V6:V16)</f>
        <v>0</v>
      </c>
      <c r="W17" s="62">
        <f t="shared" si="16"/>
        <v>0</v>
      </c>
      <c r="X17" s="63">
        <f t="shared" si="6"/>
        <v>0</v>
      </c>
      <c r="Y17" s="63">
        <f t="shared" si="7"/>
        <v>0</v>
      </c>
      <c r="Z17" s="66">
        <f>SUM(Z6:Z16)</f>
        <v>45</v>
      </c>
      <c r="AA17" s="62">
        <f t="shared" ref="AA17:AB17" si="17">SUM(AA6:AA16)</f>
        <v>0</v>
      </c>
      <c r="AB17" s="62">
        <f t="shared" si="17"/>
        <v>0</v>
      </c>
      <c r="AC17" s="63">
        <f t="shared" si="8"/>
        <v>0</v>
      </c>
      <c r="AD17" s="63">
        <f t="shared" si="9"/>
        <v>0</v>
      </c>
      <c r="AE17" s="66">
        <f t="shared" ref="AE17:AJ17" si="18">SUM(AE6:AE16)</f>
        <v>45</v>
      </c>
      <c r="AF17" s="67">
        <f t="shared" si="18"/>
        <v>0</v>
      </c>
      <c r="AG17" s="67">
        <f t="shared" si="18"/>
        <v>0</v>
      </c>
      <c r="AH17" s="63">
        <f t="shared" si="10"/>
        <v>0</v>
      </c>
      <c r="AI17" s="63">
        <f t="shared" si="11"/>
        <v>0</v>
      </c>
      <c r="AJ17" s="3">
        <f t="shared" si="18"/>
        <v>1569</v>
      </c>
    </row>
  </sheetData>
  <mergeCells count="14">
    <mergeCell ref="Z4:AD4"/>
    <mergeCell ref="AE4:AI4"/>
    <mergeCell ref="AJ4:AJ5"/>
    <mergeCell ref="A17:B17"/>
    <mergeCell ref="A1:AJ1"/>
    <mergeCell ref="A2:AI2"/>
    <mergeCell ref="A4:A5"/>
    <mergeCell ref="B4:B5"/>
    <mergeCell ref="C4:D4"/>
    <mergeCell ref="E4:G4"/>
    <mergeCell ref="H4:J4"/>
    <mergeCell ref="K4:O4"/>
    <mergeCell ref="P4:T4"/>
    <mergeCell ref="U4:Y4"/>
  </mergeCells>
  <pageMargins left="0.7" right="0.2" top="0.75" bottom="0.75" header="0.3" footer="0.3"/>
  <pageSetup scale="5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17"/>
  <sheetViews>
    <sheetView workbookViewId="0">
      <selection activeCell="A2" sqref="A2:AI2"/>
    </sheetView>
  </sheetViews>
  <sheetFormatPr defaultRowHeight="15" x14ac:dyDescent="0.25"/>
  <cols>
    <col min="1" max="1" width="4.85546875" customWidth="1"/>
    <col min="2" max="2" width="23.42578125" customWidth="1"/>
    <col min="3" max="4" width="0" hidden="1" customWidth="1"/>
    <col min="5" max="5" width="5.42578125" customWidth="1"/>
    <col min="6" max="6" width="5.7109375" customWidth="1"/>
    <col min="7" max="7" width="8.28515625" customWidth="1"/>
    <col min="8" max="9" width="5.7109375" customWidth="1"/>
    <col min="10" max="10" width="7.7109375" customWidth="1"/>
    <col min="11" max="11" width="5.7109375" customWidth="1"/>
    <col min="12" max="12" width="7.140625" customWidth="1"/>
    <col min="13" max="13" width="5.7109375" customWidth="1"/>
    <col min="14" max="14" width="7.85546875" customWidth="1"/>
    <col min="15" max="15" width="8" customWidth="1"/>
    <col min="16" max="16" width="5.42578125" customWidth="1"/>
    <col min="17" max="17" width="7" customWidth="1"/>
    <col min="18" max="18" width="5.140625" customWidth="1"/>
    <col min="19" max="19" width="8.140625" customWidth="1"/>
    <col min="20" max="20" width="7.85546875" customWidth="1"/>
    <col min="21" max="21" width="5.7109375" customWidth="1"/>
    <col min="22" max="22" width="7.28515625" customWidth="1"/>
    <col min="23" max="23" width="5.7109375" customWidth="1"/>
    <col min="24" max="25" width="7.7109375" customWidth="1"/>
    <col min="26" max="26" width="5.7109375" customWidth="1"/>
    <col min="27" max="27" width="7" customWidth="1"/>
    <col min="28" max="28" width="5.7109375" customWidth="1"/>
    <col min="29" max="29" width="7.85546875" customWidth="1"/>
    <col min="30" max="30" width="8.140625" customWidth="1"/>
    <col min="31" max="31" width="5.7109375" customWidth="1"/>
    <col min="32" max="32" width="7.28515625" customWidth="1"/>
    <col min="33" max="33" width="5.7109375" customWidth="1"/>
    <col min="34" max="35" width="7.85546875" customWidth="1"/>
    <col min="36" max="36" width="0" hidden="1" customWidth="1"/>
  </cols>
  <sheetData>
    <row r="1" spans="1:36" ht="18.75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8.75" x14ac:dyDescent="0.3">
      <c r="A2" s="109" t="s">
        <v>39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69"/>
    </row>
    <row r="3" spans="1:36" x14ac:dyDescent="0.25">
      <c r="A3" s="1"/>
      <c r="B3" s="1"/>
      <c r="C3" s="1"/>
      <c r="D3" s="1"/>
      <c r="E3" s="1"/>
      <c r="F3" s="1"/>
      <c r="G3" s="8"/>
      <c r="J3" s="9"/>
      <c r="N3" s="9"/>
      <c r="O3" s="9"/>
      <c r="S3" s="9"/>
      <c r="T3" s="9"/>
      <c r="X3" s="9"/>
      <c r="Y3" s="9"/>
      <c r="AC3" s="9"/>
      <c r="AD3" s="9"/>
      <c r="AH3" s="9"/>
      <c r="AI3" s="9"/>
    </row>
    <row r="4" spans="1:36" ht="84.75" customHeight="1" x14ac:dyDescent="0.25">
      <c r="A4" s="110" t="s">
        <v>0</v>
      </c>
      <c r="B4" s="110" t="s">
        <v>1</v>
      </c>
      <c r="C4" s="111" t="s">
        <v>2</v>
      </c>
      <c r="D4" s="112"/>
      <c r="E4" s="103" t="s">
        <v>8</v>
      </c>
      <c r="F4" s="104"/>
      <c r="G4" s="105"/>
      <c r="H4" s="103" t="s">
        <v>9</v>
      </c>
      <c r="I4" s="104"/>
      <c r="J4" s="105"/>
      <c r="K4" s="103" t="s">
        <v>32</v>
      </c>
      <c r="L4" s="104"/>
      <c r="M4" s="104"/>
      <c r="N4" s="104"/>
      <c r="O4" s="105"/>
      <c r="P4" s="103" t="s">
        <v>33</v>
      </c>
      <c r="Q4" s="104"/>
      <c r="R4" s="104"/>
      <c r="S4" s="104"/>
      <c r="T4" s="105"/>
      <c r="U4" s="103" t="s">
        <v>34</v>
      </c>
      <c r="V4" s="104"/>
      <c r="W4" s="104"/>
      <c r="X4" s="104"/>
      <c r="Y4" s="105"/>
      <c r="Z4" s="103" t="s">
        <v>35</v>
      </c>
      <c r="AA4" s="104"/>
      <c r="AB4" s="104"/>
      <c r="AC4" s="104"/>
      <c r="AD4" s="105"/>
      <c r="AE4" s="103" t="s">
        <v>36</v>
      </c>
      <c r="AF4" s="104"/>
      <c r="AG4" s="104"/>
      <c r="AH4" s="104"/>
      <c r="AI4" s="105"/>
      <c r="AJ4" s="106" t="s">
        <v>3</v>
      </c>
    </row>
    <row r="5" spans="1:36" ht="60" customHeight="1" x14ac:dyDescent="0.25">
      <c r="A5" s="110"/>
      <c r="B5" s="110"/>
      <c r="C5" s="12" t="s">
        <v>4</v>
      </c>
      <c r="D5" s="12" t="s">
        <v>5</v>
      </c>
      <c r="E5" s="45" t="s">
        <v>4</v>
      </c>
      <c r="F5" s="45" t="s">
        <v>5</v>
      </c>
      <c r="G5" s="46" t="s">
        <v>10</v>
      </c>
      <c r="H5" s="47" t="s">
        <v>4</v>
      </c>
      <c r="I5" s="45" t="s">
        <v>5</v>
      </c>
      <c r="J5" s="46" t="s">
        <v>10</v>
      </c>
      <c r="K5" s="47" t="s">
        <v>4</v>
      </c>
      <c r="L5" s="47" t="s">
        <v>11</v>
      </c>
      <c r="M5" s="48" t="s">
        <v>6</v>
      </c>
      <c r="N5" s="49" t="s">
        <v>12</v>
      </c>
      <c r="O5" s="49" t="s">
        <v>13</v>
      </c>
      <c r="P5" s="47" t="s">
        <v>4</v>
      </c>
      <c r="Q5" s="47" t="s">
        <v>14</v>
      </c>
      <c r="R5" s="48" t="s">
        <v>6</v>
      </c>
      <c r="S5" s="49" t="s">
        <v>15</v>
      </c>
      <c r="T5" s="49" t="s">
        <v>16</v>
      </c>
      <c r="U5" s="45" t="s">
        <v>4</v>
      </c>
      <c r="V5" s="47" t="s">
        <v>17</v>
      </c>
      <c r="W5" s="48" t="s">
        <v>6</v>
      </c>
      <c r="X5" s="49" t="s">
        <v>18</v>
      </c>
      <c r="Y5" s="49" t="s">
        <v>16</v>
      </c>
      <c r="Z5" s="47" t="s">
        <v>4</v>
      </c>
      <c r="AA5" s="47" t="s">
        <v>17</v>
      </c>
      <c r="AB5" s="48" t="s">
        <v>6</v>
      </c>
      <c r="AC5" s="49" t="s">
        <v>18</v>
      </c>
      <c r="AD5" s="49" t="s">
        <v>19</v>
      </c>
      <c r="AE5" s="47" t="s">
        <v>4</v>
      </c>
      <c r="AF5" s="50" t="s">
        <v>14</v>
      </c>
      <c r="AG5" s="51" t="s">
        <v>6</v>
      </c>
      <c r="AH5" s="52" t="s">
        <v>20</v>
      </c>
      <c r="AI5" s="52" t="s">
        <v>13</v>
      </c>
      <c r="AJ5" s="107"/>
    </row>
    <row r="6" spans="1:36" ht="54.95" customHeight="1" x14ac:dyDescent="0.25">
      <c r="A6" s="13">
        <v>1</v>
      </c>
      <c r="B6" s="14" t="s">
        <v>21</v>
      </c>
      <c r="C6" s="2">
        <v>3</v>
      </c>
      <c r="D6" s="17"/>
      <c r="E6" s="22">
        <v>5</v>
      </c>
      <c r="F6" s="23"/>
      <c r="G6" s="26">
        <f>F6/E6*100</f>
        <v>0</v>
      </c>
      <c r="H6" s="22">
        <v>70</v>
      </c>
      <c r="I6" s="27"/>
      <c r="J6" s="26">
        <f>I6/H6*100</f>
        <v>0</v>
      </c>
      <c r="K6" s="22">
        <v>15</v>
      </c>
      <c r="L6" s="27"/>
      <c r="M6" s="27"/>
      <c r="N6" s="28">
        <f>L6/K6*100</f>
        <v>0</v>
      </c>
      <c r="O6" s="28">
        <f>M6/K6*100</f>
        <v>0</v>
      </c>
      <c r="P6" s="22">
        <v>4</v>
      </c>
      <c r="Q6" s="29"/>
      <c r="R6" s="30"/>
      <c r="S6" s="31">
        <f>Q6/P6*100</f>
        <v>0</v>
      </c>
      <c r="T6" s="31">
        <f>R6/P6*100</f>
        <v>0</v>
      </c>
      <c r="U6" s="22">
        <v>4</v>
      </c>
      <c r="V6" s="29"/>
      <c r="W6" s="29"/>
      <c r="X6" s="31">
        <f>V6/U6*100</f>
        <v>0</v>
      </c>
      <c r="Y6" s="31">
        <f>W6/U6*100</f>
        <v>0</v>
      </c>
      <c r="Z6" s="22">
        <v>4</v>
      </c>
      <c r="AA6" s="32"/>
      <c r="AB6" s="32"/>
      <c r="AC6" s="33">
        <f>AA6/Z6*100</f>
        <v>0</v>
      </c>
      <c r="AD6" s="33">
        <f>AB6/Z6*100</f>
        <v>0</v>
      </c>
      <c r="AE6" s="22">
        <v>4</v>
      </c>
      <c r="AF6" s="34"/>
      <c r="AG6" s="35"/>
      <c r="AH6" s="10">
        <f>AF6/AE6*100</f>
        <v>0</v>
      </c>
      <c r="AI6" s="10">
        <f>AG6/AE6*100</f>
        <v>0</v>
      </c>
      <c r="AJ6" s="3">
        <v>128</v>
      </c>
    </row>
    <row r="7" spans="1:36" ht="54.95" customHeight="1" x14ac:dyDescent="0.25">
      <c r="A7" s="15">
        <v>2</v>
      </c>
      <c r="B7" s="16" t="s">
        <v>22</v>
      </c>
      <c r="C7" s="4">
        <v>3</v>
      </c>
      <c r="D7" s="18">
        <v>1</v>
      </c>
      <c r="E7" s="22">
        <v>5</v>
      </c>
      <c r="F7" s="24"/>
      <c r="G7" s="26">
        <f t="shared" ref="G7:G17" si="0">F7/E7*100</f>
        <v>0</v>
      </c>
      <c r="H7" s="22">
        <v>85</v>
      </c>
      <c r="I7" s="27"/>
      <c r="J7" s="26">
        <f t="shared" ref="J7:J17" si="1">I7/H7*100</f>
        <v>0</v>
      </c>
      <c r="K7" s="22">
        <v>23</v>
      </c>
      <c r="L7" s="27"/>
      <c r="M7" s="27"/>
      <c r="N7" s="28">
        <f t="shared" ref="N7:N17" si="2">L7/K7*100</f>
        <v>0</v>
      </c>
      <c r="O7" s="28">
        <f t="shared" ref="O7:O17" si="3">M7/K7*100</f>
        <v>0</v>
      </c>
      <c r="P7" s="22">
        <v>5</v>
      </c>
      <c r="Q7" s="29"/>
      <c r="R7" s="30">
        <v>3</v>
      </c>
      <c r="S7" s="31">
        <f t="shared" ref="S7:S16" si="4">Q7/P7*100</f>
        <v>0</v>
      </c>
      <c r="T7" s="31">
        <f t="shared" ref="T7:T17" si="5">R7/P7*100</f>
        <v>60</v>
      </c>
      <c r="U7" s="22">
        <v>5</v>
      </c>
      <c r="V7" s="29"/>
      <c r="W7" s="29"/>
      <c r="X7" s="31">
        <f t="shared" ref="X7:X17" si="6">V7/U7*100</f>
        <v>0</v>
      </c>
      <c r="Y7" s="31">
        <f t="shared" ref="Y7:Y17" si="7">W7/U7*100</f>
        <v>0</v>
      </c>
      <c r="Z7" s="22">
        <v>5</v>
      </c>
      <c r="AA7" s="32"/>
      <c r="AB7" s="32"/>
      <c r="AC7" s="33">
        <f t="shared" ref="AC7:AC17" si="8">AA7/Z7*100</f>
        <v>0</v>
      </c>
      <c r="AD7" s="33">
        <f t="shared" ref="AD7:AD17" si="9">AB7/Z7*100</f>
        <v>0</v>
      </c>
      <c r="AE7" s="22">
        <v>5</v>
      </c>
      <c r="AF7" s="36"/>
      <c r="AG7" s="35"/>
      <c r="AH7" s="10">
        <f t="shared" ref="AH7:AH17" si="10">AF7/AE7*100</f>
        <v>0</v>
      </c>
      <c r="AI7" s="10">
        <f>AG7/AE7*100</f>
        <v>0</v>
      </c>
      <c r="AJ7" s="3">
        <v>135</v>
      </c>
    </row>
    <row r="8" spans="1:36" ht="54.95" customHeight="1" x14ac:dyDescent="0.25">
      <c r="A8" s="15">
        <v>3</v>
      </c>
      <c r="B8" s="16" t="s">
        <v>23</v>
      </c>
      <c r="C8" s="5"/>
      <c r="D8" s="19"/>
      <c r="E8" s="22">
        <v>5</v>
      </c>
      <c r="F8" s="23"/>
      <c r="G8" s="26">
        <f t="shared" si="0"/>
        <v>0</v>
      </c>
      <c r="H8" s="22">
        <v>47</v>
      </c>
      <c r="I8" s="27"/>
      <c r="J8" s="26">
        <f t="shared" si="1"/>
        <v>0</v>
      </c>
      <c r="K8" s="25">
        <v>12</v>
      </c>
      <c r="L8" s="27"/>
      <c r="M8" s="27"/>
      <c r="N8" s="28">
        <f t="shared" si="2"/>
        <v>0</v>
      </c>
      <c r="O8" s="28">
        <f t="shared" si="3"/>
        <v>0</v>
      </c>
      <c r="P8" s="53"/>
      <c r="Q8" s="54"/>
      <c r="R8" s="55"/>
      <c r="S8" s="56"/>
      <c r="T8" s="56"/>
      <c r="U8" s="53"/>
      <c r="V8" s="54"/>
      <c r="W8" s="54"/>
      <c r="X8" s="56"/>
      <c r="Y8" s="56"/>
      <c r="Z8" s="53"/>
      <c r="AA8" s="54"/>
      <c r="AB8" s="54"/>
      <c r="AC8" s="56"/>
      <c r="AD8" s="56"/>
      <c r="AE8" s="53"/>
      <c r="AF8" s="57"/>
      <c r="AG8" s="58"/>
      <c r="AH8" s="59"/>
      <c r="AI8" s="59"/>
      <c r="AJ8" s="3">
        <v>110</v>
      </c>
    </row>
    <row r="9" spans="1:36" ht="54.95" customHeight="1" x14ac:dyDescent="0.25">
      <c r="A9" s="15">
        <v>4</v>
      </c>
      <c r="B9" s="16" t="s">
        <v>24</v>
      </c>
      <c r="C9" s="5"/>
      <c r="D9" s="19"/>
      <c r="E9" s="22">
        <v>5</v>
      </c>
      <c r="F9" s="24"/>
      <c r="G9" s="26">
        <f t="shared" si="0"/>
        <v>0</v>
      </c>
      <c r="H9" s="22">
        <v>34</v>
      </c>
      <c r="I9" s="27"/>
      <c r="J9" s="26">
        <f t="shared" si="1"/>
        <v>0</v>
      </c>
      <c r="K9" s="25">
        <v>7</v>
      </c>
      <c r="L9" s="27"/>
      <c r="M9" s="27"/>
      <c r="N9" s="28">
        <f t="shared" si="2"/>
        <v>0</v>
      </c>
      <c r="O9" s="28">
        <f t="shared" si="3"/>
        <v>0</v>
      </c>
      <c r="P9" s="53"/>
      <c r="Q9" s="54"/>
      <c r="R9" s="55"/>
      <c r="S9" s="56"/>
      <c r="T9" s="56"/>
      <c r="U9" s="53"/>
      <c r="V9" s="54"/>
      <c r="W9" s="54"/>
      <c r="X9" s="56"/>
      <c r="Y9" s="56"/>
      <c r="Z9" s="53"/>
      <c r="AA9" s="54"/>
      <c r="AB9" s="54"/>
      <c r="AC9" s="56"/>
      <c r="AD9" s="56"/>
      <c r="AE9" s="53"/>
      <c r="AF9" s="57"/>
      <c r="AG9" s="58"/>
      <c r="AH9" s="59"/>
      <c r="AI9" s="59"/>
      <c r="AJ9" s="3">
        <v>110</v>
      </c>
    </row>
    <row r="10" spans="1:36" ht="54.95" customHeight="1" x14ac:dyDescent="0.25">
      <c r="A10" s="15">
        <v>5</v>
      </c>
      <c r="B10" s="16" t="s">
        <v>25</v>
      </c>
      <c r="C10" s="6">
        <v>3</v>
      </c>
      <c r="D10" s="20">
        <v>3</v>
      </c>
      <c r="E10" s="22">
        <v>5</v>
      </c>
      <c r="F10" s="23"/>
      <c r="G10" s="26">
        <f t="shared" si="0"/>
        <v>0</v>
      </c>
      <c r="H10" s="22">
        <v>23</v>
      </c>
      <c r="I10" s="37"/>
      <c r="J10" s="26">
        <f t="shared" si="1"/>
        <v>0</v>
      </c>
      <c r="K10" s="22">
        <v>10</v>
      </c>
      <c r="L10" s="38"/>
      <c r="M10" s="39"/>
      <c r="N10" s="28">
        <f t="shared" si="2"/>
        <v>0</v>
      </c>
      <c r="O10" s="28">
        <f t="shared" si="3"/>
        <v>0</v>
      </c>
      <c r="P10" s="25">
        <v>3</v>
      </c>
      <c r="Q10" s="29"/>
      <c r="R10" s="30"/>
      <c r="S10" s="31">
        <f t="shared" si="4"/>
        <v>0</v>
      </c>
      <c r="T10" s="31">
        <f t="shared" si="5"/>
        <v>0</v>
      </c>
      <c r="U10" s="25">
        <v>3</v>
      </c>
      <c r="V10" s="29"/>
      <c r="W10" s="29"/>
      <c r="X10" s="31">
        <f t="shared" si="6"/>
        <v>0</v>
      </c>
      <c r="Y10" s="31">
        <f t="shared" si="7"/>
        <v>0</v>
      </c>
      <c r="Z10" s="25">
        <v>3</v>
      </c>
      <c r="AA10" s="29"/>
      <c r="AB10" s="29"/>
      <c r="AC10" s="33">
        <f t="shared" si="8"/>
        <v>0</v>
      </c>
      <c r="AD10" s="33">
        <f t="shared" si="9"/>
        <v>0</v>
      </c>
      <c r="AE10" s="25">
        <v>3</v>
      </c>
      <c r="AF10" s="36"/>
      <c r="AG10" s="35"/>
      <c r="AH10" s="10">
        <f t="shared" si="10"/>
        <v>0</v>
      </c>
      <c r="AI10" s="10">
        <f t="shared" ref="AI10:AI17" si="11">AG10/AE10*100</f>
        <v>0</v>
      </c>
      <c r="AJ10" s="3">
        <v>126</v>
      </c>
    </row>
    <row r="11" spans="1:36" ht="54.95" customHeight="1" x14ac:dyDescent="0.25">
      <c r="A11" s="15">
        <v>6</v>
      </c>
      <c r="B11" s="16" t="s">
        <v>26</v>
      </c>
      <c r="C11" s="5"/>
      <c r="D11" s="19"/>
      <c r="E11" s="22">
        <v>5</v>
      </c>
      <c r="F11" s="24"/>
      <c r="G11" s="26">
        <f t="shared" si="0"/>
        <v>0</v>
      </c>
      <c r="H11" s="22">
        <v>29</v>
      </c>
      <c r="I11" s="27"/>
      <c r="J11" s="26">
        <f t="shared" si="1"/>
        <v>0</v>
      </c>
      <c r="K11" s="25">
        <v>11</v>
      </c>
      <c r="L11" s="27"/>
      <c r="M11" s="27"/>
      <c r="N11" s="28">
        <f t="shared" si="2"/>
        <v>0</v>
      </c>
      <c r="O11" s="28">
        <f t="shared" si="3"/>
        <v>0</v>
      </c>
      <c r="P11" s="53"/>
      <c r="Q11" s="54"/>
      <c r="R11" s="55"/>
      <c r="S11" s="56"/>
      <c r="T11" s="56"/>
      <c r="U11" s="53"/>
      <c r="V11" s="54"/>
      <c r="W11" s="54"/>
      <c r="X11" s="56"/>
      <c r="Y11" s="56"/>
      <c r="Z11" s="53"/>
      <c r="AA11" s="54"/>
      <c r="AB11" s="54"/>
      <c r="AC11" s="56"/>
      <c r="AD11" s="56"/>
      <c r="AE11" s="53"/>
      <c r="AF11" s="57"/>
      <c r="AG11" s="58"/>
      <c r="AH11" s="59"/>
      <c r="AI11" s="59"/>
      <c r="AJ11" s="3">
        <v>110</v>
      </c>
    </row>
    <row r="12" spans="1:36" ht="54.95" customHeight="1" x14ac:dyDescent="0.25">
      <c r="A12" s="15">
        <v>7</v>
      </c>
      <c r="B12" s="16" t="s">
        <v>27</v>
      </c>
      <c r="C12" s="7">
        <v>4</v>
      </c>
      <c r="D12" s="21">
        <v>4</v>
      </c>
      <c r="E12" s="22">
        <v>5</v>
      </c>
      <c r="F12" s="23"/>
      <c r="G12" s="26">
        <f t="shared" si="0"/>
        <v>0</v>
      </c>
      <c r="H12" s="22">
        <v>80</v>
      </c>
      <c r="I12" s="27"/>
      <c r="J12" s="26">
        <f t="shared" si="1"/>
        <v>0</v>
      </c>
      <c r="K12" s="25">
        <v>19</v>
      </c>
      <c r="L12" s="38"/>
      <c r="M12" s="38"/>
      <c r="N12" s="28">
        <f t="shared" si="2"/>
        <v>0</v>
      </c>
      <c r="O12" s="28">
        <f t="shared" si="3"/>
        <v>0</v>
      </c>
      <c r="P12" s="25">
        <v>5</v>
      </c>
      <c r="Q12" s="40">
        <v>1</v>
      </c>
      <c r="R12" s="30">
        <v>1</v>
      </c>
      <c r="S12" s="31">
        <f t="shared" si="4"/>
        <v>20</v>
      </c>
      <c r="T12" s="31">
        <f t="shared" si="5"/>
        <v>20</v>
      </c>
      <c r="U12" s="25">
        <v>5</v>
      </c>
      <c r="V12" s="40"/>
      <c r="W12" s="40"/>
      <c r="X12" s="31">
        <f t="shared" si="6"/>
        <v>0</v>
      </c>
      <c r="Y12" s="31">
        <f t="shared" si="7"/>
        <v>0</v>
      </c>
      <c r="Z12" s="25">
        <v>5</v>
      </c>
      <c r="AA12" s="40"/>
      <c r="AB12" s="40"/>
      <c r="AC12" s="33">
        <f t="shared" si="8"/>
        <v>0</v>
      </c>
      <c r="AD12" s="33">
        <f t="shared" si="9"/>
        <v>0</v>
      </c>
      <c r="AE12" s="25">
        <v>5</v>
      </c>
      <c r="AF12" s="41"/>
      <c r="AG12" s="42"/>
      <c r="AH12" s="10">
        <f t="shared" si="10"/>
        <v>0</v>
      </c>
      <c r="AI12" s="10">
        <f>AG12/AE12*100</f>
        <v>0</v>
      </c>
      <c r="AJ12" s="3">
        <v>142</v>
      </c>
    </row>
    <row r="13" spans="1:36" ht="54.95" customHeight="1" x14ac:dyDescent="0.25">
      <c r="A13" s="15">
        <v>8</v>
      </c>
      <c r="B13" s="16" t="s">
        <v>28</v>
      </c>
      <c r="C13" s="5"/>
      <c r="D13" s="19"/>
      <c r="E13" s="22">
        <v>5</v>
      </c>
      <c r="F13" s="24"/>
      <c r="G13" s="26">
        <f t="shared" si="0"/>
        <v>0</v>
      </c>
      <c r="H13" s="22">
        <v>7</v>
      </c>
      <c r="I13" s="27"/>
      <c r="J13" s="26">
        <f t="shared" si="1"/>
        <v>0</v>
      </c>
      <c r="K13" s="25">
        <v>11</v>
      </c>
      <c r="L13" s="27"/>
      <c r="M13" s="27"/>
      <c r="N13" s="28">
        <f t="shared" si="2"/>
        <v>0</v>
      </c>
      <c r="O13" s="28">
        <f t="shared" si="3"/>
        <v>0</v>
      </c>
      <c r="P13" s="53"/>
      <c r="Q13" s="54"/>
      <c r="R13" s="55"/>
      <c r="S13" s="56"/>
      <c r="T13" s="56"/>
      <c r="U13" s="53"/>
      <c r="V13" s="54"/>
      <c r="W13" s="54"/>
      <c r="X13" s="56"/>
      <c r="Y13" s="56"/>
      <c r="Z13" s="53"/>
      <c r="AA13" s="54"/>
      <c r="AB13" s="54"/>
      <c r="AC13" s="56"/>
      <c r="AD13" s="56"/>
      <c r="AE13" s="53"/>
      <c r="AF13" s="57"/>
      <c r="AG13" s="58"/>
      <c r="AH13" s="59"/>
      <c r="AI13" s="59"/>
      <c r="AJ13" s="3">
        <v>118</v>
      </c>
    </row>
    <row r="14" spans="1:36" ht="54.95" customHeight="1" x14ac:dyDescent="0.25">
      <c r="A14" s="15">
        <v>9</v>
      </c>
      <c r="B14" s="16" t="s">
        <v>29</v>
      </c>
      <c r="C14" s="6">
        <v>4</v>
      </c>
      <c r="D14" s="20">
        <v>4</v>
      </c>
      <c r="E14" s="22">
        <v>5</v>
      </c>
      <c r="F14" s="24"/>
      <c r="G14" s="26">
        <f t="shared" si="0"/>
        <v>0</v>
      </c>
      <c r="H14" s="22">
        <v>35</v>
      </c>
      <c r="I14" s="27"/>
      <c r="J14" s="26">
        <f t="shared" si="1"/>
        <v>0</v>
      </c>
      <c r="K14" s="25">
        <v>10</v>
      </c>
      <c r="L14" s="27"/>
      <c r="M14" s="27"/>
      <c r="N14" s="28">
        <f t="shared" si="2"/>
        <v>0</v>
      </c>
      <c r="O14" s="28">
        <f t="shared" si="3"/>
        <v>0</v>
      </c>
      <c r="P14" s="25">
        <v>4</v>
      </c>
      <c r="Q14" s="29">
        <v>4</v>
      </c>
      <c r="R14" s="30">
        <v>4</v>
      </c>
      <c r="S14" s="31">
        <f>Q14/P14*100</f>
        <v>100</v>
      </c>
      <c r="T14" s="31">
        <f t="shared" si="5"/>
        <v>100</v>
      </c>
      <c r="U14" s="25">
        <v>4</v>
      </c>
      <c r="V14" s="29"/>
      <c r="W14" s="29"/>
      <c r="X14" s="31">
        <f t="shared" si="6"/>
        <v>0</v>
      </c>
      <c r="Y14" s="31">
        <f t="shared" si="7"/>
        <v>0</v>
      </c>
      <c r="Z14" s="25">
        <v>4</v>
      </c>
      <c r="AA14" s="29"/>
      <c r="AB14" s="29"/>
      <c r="AC14" s="33">
        <f t="shared" si="8"/>
        <v>0</v>
      </c>
      <c r="AD14" s="33">
        <f t="shared" si="9"/>
        <v>0</v>
      </c>
      <c r="AE14" s="25">
        <v>4</v>
      </c>
      <c r="AF14" s="36"/>
      <c r="AG14" s="35"/>
      <c r="AH14" s="10">
        <f t="shared" si="10"/>
        <v>0</v>
      </c>
      <c r="AI14" s="10">
        <f t="shared" si="11"/>
        <v>0</v>
      </c>
      <c r="AJ14" s="3">
        <v>137</v>
      </c>
    </row>
    <row r="15" spans="1:36" ht="54.95" customHeight="1" x14ac:dyDescent="0.25">
      <c r="A15" s="15">
        <v>10</v>
      </c>
      <c r="B15" s="16" t="s">
        <v>30</v>
      </c>
      <c r="C15" s="4">
        <v>36</v>
      </c>
      <c r="D15" s="18">
        <f>6+4+6+1</f>
        <v>17</v>
      </c>
      <c r="E15" s="22">
        <v>5</v>
      </c>
      <c r="F15" s="24"/>
      <c r="G15" s="26">
        <f t="shared" si="0"/>
        <v>0</v>
      </c>
      <c r="H15" s="22">
        <v>90</v>
      </c>
      <c r="I15" s="27"/>
      <c r="J15" s="26">
        <f t="shared" si="1"/>
        <v>0</v>
      </c>
      <c r="K15" s="22">
        <v>71</v>
      </c>
      <c r="L15" s="27"/>
      <c r="M15" s="27"/>
      <c r="N15" s="28">
        <f t="shared" si="2"/>
        <v>0</v>
      </c>
      <c r="O15" s="28">
        <f t="shared" si="3"/>
        <v>0</v>
      </c>
      <c r="P15" s="25">
        <v>21</v>
      </c>
      <c r="Q15" s="29"/>
      <c r="R15" s="30"/>
      <c r="S15" s="31">
        <f t="shared" si="4"/>
        <v>0</v>
      </c>
      <c r="T15" s="31">
        <f t="shared" si="5"/>
        <v>0</v>
      </c>
      <c r="U15" s="25">
        <v>21</v>
      </c>
      <c r="V15" s="29"/>
      <c r="W15" s="29"/>
      <c r="X15" s="31">
        <f t="shared" si="6"/>
        <v>0</v>
      </c>
      <c r="Y15" s="31">
        <f t="shared" si="7"/>
        <v>0</v>
      </c>
      <c r="Z15" s="25">
        <v>21</v>
      </c>
      <c r="AA15" s="29"/>
      <c r="AB15" s="29"/>
      <c r="AC15" s="33">
        <f t="shared" si="8"/>
        <v>0</v>
      </c>
      <c r="AD15" s="33">
        <f t="shared" si="9"/>
        <v>0</v>
      </c>
      <c r="AE15" s="25">
        <v>21</v>
      </c>
      <c r="AF15" s="36"/>
      <c r="AG15" s="35"/>
      <c r="AH15" s="10">
        <f t="shared" si="10"/>
        <v>0</v>
      </c>
      <c r="AI15" s="10">
        <f t="shared" si="11"/>
        <v>0</v>
      </c>
      <c r="AJ15" s="3">
        <v>339</v>
      </c>
    </row>
    <row r="16" spans="1:36" ht="54.95" customHeight="1" x14ac:dyDescent="0.25">
      <c r="A16" s="15">
        <v>11</v>
      </c>
      <c r="B16" s="16" t="s">
        <v>31</v>
      </c>
      <c r="C16" s="4">
        <v>2</v>
      </c>
      <c r="D16" s="18"/>
      <c r="E16" s="22">
        <v>5</v>
      </c>
      <c r="F16" s="23"/>
      <c r="G16" s="26">
        <f t="shared" si="0"/>
        <v>0</v>
      </c>
      <c r="H16" s="22">
        <v>70</v>
      </c>
      <c r="I16" s="27"/>
      <c r="J16" s="26">
        <f t="shared" si="1"/>
        <v>0</v>
      </c>
      <c r="K16" s="22">
        <v>17</v>
      </c>
      <c r="L16" s="38"/>
      <c r="M16" s="38"/>
      <c r="N16" s="28">
        <f t="shared" si="2"/>
        <v>0</v>
      </c>
      <c r="O16" s="28">
        <f t="shared" si="3"/>
        <v>0</v>
      </c>
      <c r="P16" s="25">
        <v>3</v>
      </c>
      <c r="Q16" s="29"/>
      <c r="R16" s="30"/>
      <c r="S16" s="31">
        <f t="shared" si="4"/>
        <v>0</v>
      </c>
      <c r="T16" s="31">
        <f t="shared" si="5"/>
        <v>0</v>
      </c>
      <c r="U16" s="25">
        <v>3</v>
      </c>
      <c r="V16" s="29"/>
      <c r="W16" s="29"/>
      <c r="X16" s="31">
        <f t="shared" si="6"/>
        <v>0</v>
      </c>
      <c r="Y16" s="31">
        <f t="shared" si="7"/>
        <v>0</v>
      </c>
      <c r="Z16" s="25">
        <v>3</v>
      </c>
      <c r="AA16" s="29"/>
      <c r="AB16" s="29"/>
      <c r="AC16" s="33">
        <f t="shared" si="8"/>
        <v>0</v>
      </c>
      <c r="AD16" s="33">
        <f t="shared" si="9"/>
        <v>0</v>
      </c>
      <c r="AE16" s="25">
        <v>3</v>
      </c>
      <c r="AF16" s="43"/>
      <c r="AG16" s="44"/>
      <c r="AH16" s="10">
        <f t="shared" si="10"/>
        <v>0</v>
      </c>
      <c r="AI16" s="10">
        <f t="shared" si="11"/>
        <v>0</v>
      </c>
      <c r="AJ16" s="3">
        <v>114</v>
      </c>
    </row>
    <row r="17" spans="1:36" ht="54.95" customHeight="1" x14ac:dyDescent="0.25">
      <c r="A17" s="108" t="s">
        <v>7</v>
      </c>
      <c r="B17" s="108"/>
      <c r="C17" s="68">
        <f>C6+C7+C10+C12+C14+C15+C16</f>
        <v>55</v>
      </c>
      <c r="D17" s="68">
        <f>D6+D7+D10+D12+D14+D15+D16</f>
        <v>29</v>
      </c>
      <c r="E17" s="61">
        <f>SUM(E6:E16)</f>
        <v>55</v>
      </c>
      <c r="F17" s="62">
        <f t="shared" ref="F17:I17" si="12">SUM(F6:F16)</f>
        <v>0</v>
      </c>
      <c r="G17" s="63">
        <f t="shared" si="0"/>
        <v>0</v>
      </c>
      <c r="H17" s="61">
        <f>SUM(H6:H16)</f>
        <v>570</v>
      </c>
      <c r="I17" s="62">
        <f t="shared" si="12"/>
        <v>0</v>
      </c>
      <c r="J17" s="63">
        <f t="shared" si="1"/>
        <v>0</v>
      </c>
      <c r="K17" s="61">
        <f>SUM(K6:K16)</f>
        <v>206</v>
      </c>
      <c r="L17" s="64">
        <f t="shared" ref="L17:M17" si="13">SUM(L6:L16)</f>
        <v>0</v>
      </c>
      <c r="M17" s="62">
        <f t="shared" si="13"/>
        <v>0</v>
      </c>
      <c r="N17" s="65">
        <f t="shared" si="2"/>
        <v>0</v>
      </c>
      <c r="O17" s="65">
        <f t="shared" si="3"/>
        <v>0</v>
      </c>
      <c r="P17" s="66">
        <f>SUM(P6:P16)</f>
        <v>45</v>
      </c>
      <c r="Q17" s="62">
        <f t="shared" ref="Q17:R17" si="14">SUM(Q6:Q16)</f>
        <v>5</v>
      </c>
      <c r="R17" s="62">
        <f t="shared" si="14"/>
        <v>8</v>
      </c>
      <c r="S17" s="63">
        <f>Q17/P17*100</f>
        <v>11.111111111111111</v>
      </c>
      <c r="T17" s="63">
        <f t="shared" si="5"/>
        <v>17.777777777777779</v>
      </c>
      <c r="U17" s="66">
        <f>SUM(U6:U16)</f>
        <v>45</v>
      </c>
      <c r="V17" s="62">
        <f t="shared" ref="V17:W17" si="15">SUM(V6:V16)</f>
        <v>0</v>
      </c>
      <c r="W17" s="62">
        <f t="shared" si="15"/>
        <v>0</v>
      </c>
      <c r="X17" s="63">
        <f t="shared" si="6"/>
        <v>0</v>
      </c>
      <c r="Y17" s="63">
        <f t="shared" si="7"/>
        <v>0</v>
      </c>
      <c r="Z17" s="66">
        <f>SUM(Z6:Z16)</f>
        <v>45</v>
      </c>
      <c r="AA17" s="62">
        <f t="shared" ref="AA17:AB17" si="16">SUM(AA6:AA16)</f>
        <v>0</v>
      </c>
      <c r="AB17" s="62">
        <f t="shared" si="16"/>
        <v>0</v>
      </c>
      <c r="AC17" s="63">
        <f t="shared" si="8"/>
        <v>0</v>
      </c>
      <c r="AD17" s="63">
        <f t="shared" si="9"/>
        <v>0</v>
      </c>
      <c r="AE17" s="66">
        <f t="shared" ref="AE17:AJ17" si="17">SUM(AE6:AE16)</f>
        <v>45</v>
      </c>
      <c r="AF17" s="67">
        <f t="shared" si="17"/>
        <v>0</v>
      </c>
      <c r="AG17" s="67">
        <f t="shared" si="17"/>
        <v>0</v>
      </c>
      <c r="AH17" s="63">
        <f t="shared" si="10"/>
        <v>0</v>
      </c>
      <c r="AI17" s="63">
        <f t="shared" si="11"/>
        <v>0</v>
      </c>
      <c r="AJ17" s="3">
        <f t="shared" si="17"/>
        <v>1569</v>
      </c>
    </row>
  </sheetData>
  <mergeCells count="14">
    <mergeCell ref="Z4:AD4"/>
    <mergeCell ref="AE4:AI4"/>
    <mergeCell ref="AJ4:AJ5"/>
    <mergeCell ref="A17:B17"/>
    <mergeCell ref="A1:AJ1"/>
    <mergeCell ref="A2:AI2"/>
    <mergeCell ref="A4:A5"/>
    <mergeCell ref="B4:B5"/>
    <mergeCell ref="C4:D4"/>
    <mergeCell ref="E4:G4"/>
    <mergeCell ref="H4:J4"/>
    <mergeCell ref="K4:O4"/>
    <mergeCell ref="P4:T4"/>
    <mergeCell ref="U4:Y4"/>
  </mergeCells>
  <pageMargins left="0.7" right="0.7" top="0.75" bottom="0.75" header="0.3" footer="0.3"/>
  <pageSetup scale="51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18"/>
  <sheetViews>
    <sheetView topLeftCell="A7" workbookViewId="0">
      <selection activeCell="H8" sqref="H8"/>
    </sheetView>
  </sheetViews>
  <sheetFormatPr defaultRowHeight="15" x14ac:dyDescent="0.25"/>
  <cols>
    <col min="1" max="1" width="4.85546875" customWidth="1"/>
    <col min="2" max="2" width="23.42578125" customWidth="1"/>
    <col min="3" max="4" width="0" hidden="1" customWidth="1"/>
    <col min="5" max="5" width="5.42578125" customWidth="1"/>
    <col min="6" max="6" width="5.7109375" customWidth="1"/>
    <col min="7" max="7" width="8.28515625" customWidth="1"/>
    <col min="8" max="9" width="5.7109375" customWidth="1"/>
    <col min="10" max="10" width="7.7109375" customWidth="1"/>
    <col min="11" max="11" width="5.7109375" customWidth="1"/>
    <col min="12" max="12" width="7.140625" customWidth="1"/>
    <col min="13" max="13" width="5.7109375" customWidth="1"/>
    <col min="14" max="14" width="7.85546875" customWidth="1"/>
    <col min="15" max="15" width="8" customWidth="1"/>
    <col min="16" max="16" width="5.42578125" customWidth="1"/>
    <col min="17" max="17" width="7" customWidth="1"/>
    <col min="18" max="18" width="5.140625" customWidth="1"/>
    <col min="19" max="19" width="8.140625" customWidth="1"/>
    <col min="20" max="20" width="7.85546875" customWidth="1"/>
    <col min="21" max="21" width="5.7109375" customWidth="1"/>
    <col min="22" max="22" width="7.28515625" customWidth="1"/>
    <col min="23" max="23" width="5.7109375" customWidth="1"/>
    <col min="24" max="25" width="7.7109375" customWidth="1"/>
    <col min="26" max="26" width="5.7109375" customWidth="1"/>
    <col min="27" max="27" width="7" customWidth="1"/>
    <col min="28" max="28" width="5.7109375" customWidth="1"/>
    <col min="29" max="29" width="7.85546875" customWidth="1"/>
    <col min="30" max="30" width="8.140625" customWidth="1"/>
    <col min="31" max="31" width="5.7109375" customWidth="1"/>
    <col min="32" max="32" width="7.28515625" customWidth="1"/>
    <col min="33" max="33" width="5.7109375" customWidth="1"/>
    <col min="34" max="35" width="7.85546875" customWidth="1"/>
    <col min="36" max="36" width="0" hidden="1" customWidth="1"/>
  </cols>
  <sheetData>
    <row r="1" spans="1:36" ht="18.75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8.75" x14ac:dyDescent="0.3">
      <c r="A2" s="109" t="s">
        <v>40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71"/>
    </row>
    <row r="3" spans="1:36" x14ac:dyDescent="0.25">
      <c r="A3" s="1"/>
      <c r="B3" s="1"/>
      <c r="C3" s="1"/>
      <c r="D3" s="1"/>
      <c r="E3" s="1"/>
      <c r="F3" s="1"/>
      <c r="G3" s="8"/>
      <c r="J3" s="9"/>
      <c r="N3" s="9"/>
      <c r="O3" s="9"/>
      <c r="S3" s="9"/>
      <c r="T3" s="9"/>
      <c r="X3" s="9"/>
      <c r="Y3" s="9"/>
      <c r="AC3" s="9"/>
      <c r="AD3" s="9"/>
      <c r="AH3" s="9"/>
      <c r="AI3" s="9"/>
    </row>
    <row r="4" spans="1:36" ht="84.75" customHeight="1" x14ac:dyDescent="0.25">
      <c r="A4" s="110" t="s">
        <v>0</v>
      </c>
      <c r="B4" s="110" t="s">
        <v>1</v>
      </c>
      <c r="C4" s="111" t="s">
        <v>2</v>
      </c>
      <c r="D4" s="112"/>
      <c r="E4" s="103" t="s">
        <v>8</v>
      </c>
      <c r="F4" s="104"/>
      <c r="G4" s="105"/>
      <c r="H4" s="103" t="s">
        <v>9</v>
      </c>
      <c r="I4" s="104"/>
      <c r="J4" s="105"/>
      <c r="K4" s="103" t="s">
        <v>32</v>
      </c>
      <c r="L4" s="104"/>
      <c r="M4" s="104"/>
      <c r="N4" s="104"/>
      <c r="O4" s="105"/>
      <c r="P4" s="103" t="s">
        <v>33</v>
      </c>
      <c r="Q4" s="104"/>
      <c r="R4" s="104"/>
      <c r="S4" s="104"/>
      <c r="T4" s="105"/>
      <c r="U4" s="103" t="s">
        <v>34</v>
      </c>
      <c r="V4" s="104"/>
      <c r="W4" s="104"/>
      <c r="X4" s="104"/>
      <c r="Y4" s="105"/>
      <c r="Z4" s="103" t="s">
        <v>35</v>
      </c>
      <c r="AA4" s="104"/>
      <c r="AB4" s="104"/>
      <c r="AC4" s="104"/>
      <c r="AD4" s="105"/>
      <c r="AE4" s="103" t="s">
        <v>36</v>
      </c>
      <c r="AF4" s="104"/>
      <c r="AG4" s="104"/>
      <c r="AH4" s="104"/>
      <c r="AI4" s="105"/>
      <c r="AJ4" s="106" t="s">
        <v>3</v>
      </c>
    </row>
    <row r="5" spans="1:36" ht="60" customHeight="1" x14ac:dyDescent="0.25">
      <c r="A5" s="110"/>
      <c r="B5" s="110"/>
      <c r="C5" s="12" t="s">
        <v>4</v>
      </c>
      <c r="D5" s="12" t="s">
        <v>5</v>
      </c>
      <c r="E5" s="45" t="s">
        <v>4</v>
      </c>
      <c r="F5" s="45" t="s">
        <v>5</v>
      </c>
      <c r="G5" s="46" t="s">
        <v>10</v>
      </c>
      <c r="H5" s="47" t="s">
        <v>4</v>
      </c>
      <c r="I5" s="45" t="s">
        <v>5</v>
      </c>
      <c r="J5" s="46" t="s">
        <v>10</v>
      </c>
      <c r="K5" s="47" t="s">
        <v>4</v>
      </c>
      <c r="L5" s="47" t="s">
        <v>11</v>
      </c>
      <c r="M5" s="48" t="s">
        <v>6</v>
      </c>
      <c r="N5" s="49" t="s">
        <v>12</v>
      </c>
      <c r="O5" s="49" t="s">
        <v>13</v>
      </c>
      <c r="P5" s="47" t="s">
        <v>4</v>
      </c>
      <c r="Q5" s="47" t="s">
        <v>14</v>
      </c>
      <c r="R5" s="48" t="s">
        <v>6</v>
      </c>
      <c r="S5" s="49" t="s">
        <v>15</v>
      </c>
      <c r="T5" s="49" t="s">
        <v>16</v>
      </c>
      <c r="U5" s="45" t="s">
        <v>4</v>
      </c>
      <c r="V5" s="47" t="s">
        <v>17</v>
      </c>
      <c r="W5" s="48" t="s">
        <v>6</v>
      </c>
      <c r="X5" s="49" t="s">
        <v>18</v>
      </c>
      <c r="Y5" s="49" t="s">
        <v>16</v>
      </c>
      <c r="Z5" s="47" t="s">
        <v>4</v>
      </c>
      <c r="AA5" s="47" t="s">
        <v>17</v>
      </c>
      <c r="AB5" s="48" t="s">
        <v>6</v>
      </c>
      <c r="AC5" s="49" t="s">
        <v>18</v>
      </c>
      <c r="AD5" s="49" t="s">
        <v>19</v>
      </c>
      <c r="AE5" s="47" t="s">
        <v>4</v>
      </c>
      <c r="AF5" s="50" t="s">
        <v>14</v>
      </c>
      <c r="AG5" s="51" t="s">
        <v>6</v>
      </c>
      <c r="AH5" s="52" t="s">
        <v>20</v>
      </c>
      <c r="AI5" s="52" t="s">
        <v>13</v>
      </c>
      <c r="AJ5" s="107"/>
    </row>
    <row r="6" spans="1:36" ht="54.95" customHeight="1" x14ac:dyDescent="0.25">
      <c r="A6" s="13">
        <v>1</v>
      </c>
      <c r="B6" s="14" t="s">
        <v>21</v>
      </c>
      <c r="C6" s="2">
        <v>3</v>
      </c>
      <c r="D6" s="17"/>
      <c r="E6" s="22">
        <v>5</v>
      </c>
      <c r="F6" s="85">
        <v>5</v>
      </c>
      <c r="G6" s="26">
        <f>F6/E6*100</f>
        <v>100</v>
      </c>
      <c r="H6" s="22">
        <v>70</v>
      </c>
      <c r="I6" s="27">
        <v>22</v>
      </c>
      <c r="J6" s="26">
        <f>I6/H6*100</f>
        <v>31.428571428571427</v>
      </c>
      <c r="K6" s="22">
        <v>15</v>
      </c>
      <c r="L6" s="27">
        <v>3</v>
      </c>
      <c r="M6" s="27">
        <v>3</v>
      </c>
      <c r="N6" s="28">
        <f>L6/K6*100</f>
        <v>20</v>
      </c>
      <c r="O6" s="28">
        <f>M6/K6*100</f>
        <v>20</v>
      </c>
      <c r="P6" s="22">
        <v>8</v>
      </c>
      <c r="Q6" s="29">
        <v>2</v>
      </c>
      <c r="R6" s="30">
        <v>2</v>
      </c>
      <c r="S6" s="31">
        <f>Q6/P6*100</f>
        <v>25</v>
      </c>
      <c r="T6" s="31">
        <f>R6/P6*100</f>
        <v>25</v>
      </c>
      <c r="U6" s="22">
        <v>8</v>
      </c>
      <c r="V6" s="29"/>
      <c r="W6" s="29"/>
      <c r="X6" s="31">
        <f>V6/U6*100</f>
        <v>0</v>
      </c>
      <c r="Y6" s="31">
        <f>W6/U6*100</f>
        <v>0</v>
      </c>
      <c r="Z6" s="22">
        <v>8</v>
      </c>
      <c r="AA6" s="32"/>
      <c r="AB6" s="32"/>
      <c r="AC6" s="33">
        <f>AA6/Z6*100</f>
        <v>0</v>
      </c>
      <c r="AD6" s="33">
        <f>AB6/Z6*100</f>
        <v>0</v>
      </c>
      <c r="AE6" s="22">
        <v>8</v>
      </c>
      <c r="AF6" s="34"/>
      <c r="AG6" s="35"/>
      <c r="AH6" s="10">
        <f>AF6/AE6*100</f>
        <v>0</v>
      </c>
      <c r="AI6" s="10">
        <f>AG6/AE6*100</f>
        <v>0</v>
      </c>
      <c r="AJ6" s="3">
        <v>128</v>
      </c>
    </row>
    <row r="7" spans="1:36" ht="54.95" customHeight="1" x14ac:dyDescent="0.25">
      <c r="A7" s="15">
        <v>2</v>
      </c>
      <c r="B7" s="16" t="s">
        <v>22</v>
      </c>
      <c r="C7" s="4">
        <v>3</v>
      </c>
      <c r="D7" s="18">
        <v>1</v>
      </c>
      <c r="E7" s="22">
        <v>5</v>
      </c>
      <c r="F7" s="86">
        <v>5</v>
      </c>
      <c r="G7" s="26">
        <f t="shared" ref="G7:G18" si="0">F7/E7*100</f>
        <v>100</v>
      </c>
      <c r="H7" s="22">
        <v>85</v>
      </c>
      <c r="I7" s="27"/>
      <c r="J7" s="26">
        <f t="shared" ref="J7:J18" si="1">I7/H7*100</f>
        <v>0</v>
      </c>
      <c r="K7" s="22">
        <v>23</v>
      </c>
      <c r="L7" s="27"/>
      <c r="M7" s="27"/>
      <c r="N7" s="28">
        <f t="shared" ref="N7:N18" si="2">L7/K7*100</f>
        <v>0</v>
      </c>
      <c r="O7" s="28">
        <f t="shared" ref="O7:O18" si="3">M7/K7*100</f>
        <v>0</v>
      </c>
      <c r="P7" s="22">
        <v>5</v>
      </c>
      <c r="Q7" s="29">
        <v>3</v>
      </c>
      <c r="R7" s="30">
        <v>3</v>
      </c>
      <c r="S7" s="31">
        <f t="shared" ref="S7:S16" si="4">Q7/P7*100</f>
        <v>60</v>
      </c>
      <c r="T7" s="31">
        <f t="shared" ref="T7:T18" si="5">R7/P7*100</f>
        <v>60</v>
      </c>
      <c r="U7" s="22">
        <v>5</v>
      </c>
      <c r="V7" s="29"/>
      <c r="W7" s="29"/>
      <c r="X7" s="31">
        <f t="shared" ref="X7:X18" si="6">V7/U7*100</f>
        <v>0</v>
      </c>
      <c r="Y7" s="31">
        <f t="shared" ref="Y7:Y18" si="7">W7/U7*100</f>
        <v>0</v>
      </c>
      <c r="Z7" s="22">
        <v>5</v>
      </c>
      <c r="AA7" s="32"/>
      <c r="AB7" s="32"/>
      <c r="AC7" s="33">
        <f t="shared" ref="AC7:AC18" si="8">AA7/Z7*100</f>
        <v>0</v>
      </c>
      <c r="AD7" s="33">
        <f t="shared" ref="AD7:AD18" si="9">AB7/Z7*100</f>
        <v>0</v>
      </c>
      <c r="AE7" s="22">
        <v>5</v>
      </c>
      <c r="AF7" s="36"/>
      <c r="AG7" s="35"/>
      <c r="AH7" s="10">
        <f t="shared" ref="AH7:AH18" si="10">AF7/AE7*100</f>
        <v>0</v>
      </c>
      <c r="AI7" s="10">
        <f>AG7/AE7*100</f>
        <v>0</v>
      </c>
      <c r="AJ7" s="3">
        <v>135</v>
      </c>
    </row>
    <row r="8" spans="1:36" ht="54.95" customHeight="1" x14ac:dyDescent="0.25">
      <c r="A8" s="15">
        <v>3</v>
      </c>
      <c r="B8" s="16" t="s">
        <v>23</v>
      </c>
      <c r="C8" s="5"/>
      <c r="D8" s="19"/>
      <c r="E8" s="22">
        <v>5</v>
      </c>
      <c r="F8" s="85">
        <v>5</v>
      </c>
      <c r="G8" s="26">
        <f t="shared" si="0"/>
        <v>100</v>
      </c>
      <c r="H8" s="22">
        <v>47</v>
      </c>
      <c r="I8" s="27">
        <v>47</v>
      </c>
      <c r="J8" s="26">
        <f t="shared" si="1"/>
        <v>100</v>
      </c>
      <c r="K8" s="25">
        <v>12</v>
      </c>
      <c r="L8" s="27"/>
      <c r="M8" s="27"/>
      <c r="N8" s="28">
        <f t="shared" si="2"/>
        <v>0</v>
      </c>
      <c r="O8" s="28">
        <f t="shared" si="3"/>
        <v>0</v>
      </c>
      <c r="P8" s="53"/>
      <c r="Q8" s="54"/>
      <c r="R8" s="55"/>
      <c r="S8" s="56"/>
      <c r="T8" s="56"/>
      <c r="U8" s="53"/>
      <c r="V8" s="54"/>
      <c r="W8" s="54"/>
      <c r="X8" s="56"/>
      <c r="Y8" s="56"/>
      <c r="Z8" s="53"/>
      <c r="AA8" s="54"/>
      <c r="AB8" s="54"/>
      <c r="AC8" s="56"/>
      <c r="AD8" s="56"/>
      <c r="AE8" s="53"/>
      <c r="AF8" s="57"/>
      <c r="AG8" s="58"/>
      <c r="AH8" s="59"/>
      <c r="AI8" s="59"/>
      <c r="AJ8" s="3">
        <v>110</v>
      </c>
    </row>
    <row r="9" spans="1:36" ht="54.95" customHeight="1" x14ac:dyDescent="0.25">
      <c r="A9" s="15">
        <v>4</v>
      </c>
      <c r="B9" s="16" t="s">
        <v>24</v>
      </c>
      <c r="C9" s="5"/>
      <c r="D9" s="19"/>
      <c r="E9" s="22">
        <v>5</v>
      </c>
      <c r="F9" s="86">
        <v>5</v>
      </c>
      <c r="G9" s="26">
        <f t="shared" si="0"/>
        <v>100</v>
      </c>
      <c r="H9" s="22">
        <v>34</v>
      </c>
      <c r="I9" s="27"/>
      <c r="J9" s="26">
        <f t="shared" si="1"/>
        <v>0</v>
      </c>
      <c r="K9" s="25">
        <v>7</v>
      </c>
      <c r="L9" s="27"/>
      <c r="M9" s="27"/>
      <c r="N9" s="28">
        <f t="shared" si="2"/>
        <v>0</v>
      </c>
      <c r="O9" s="28">
        <f t="shared" si="3"/>
        <v>0</v>
      </c>
      <c r="P9" s="53"/>
      <c r="Q9" s="54"/>
      <c r="R9" s="55"/>
      <c r="S9" s="56"/>
      <c r="T9" s="56"/>
      <c r="U9" s="53"/>
      <c r="V9" s="54"/>
      <c r="W9" s="54"/>
      <c r="X9" s="56"/>
      <c r="Y9" s="56"/>
      <c r="Z9" s="53"/>
      <c r="AA9" s="54"/>
      <c r="AB9" s="54"/>
      <c r="AC9" s="56"/>
      <c r="AD9" s="56"/>
      <c r="AE9" s="53"/>
      <c r="AF9" s="57"/>
      <c r="AG9" s="58"/>
      <c r="AH9" s="59"/>
      <c r="AI9" s="59"/>
      <c r="AJ9" s="3">
        <v>110</v>
      </c>
    </row>
    <row r="10" spans="1:36" ht="54.95" customHeight="1" x14ac:dyDescent="0.25">
      <c r="A10" s="15">
        <v>5</v>
      </c>
      <c r="B10" s="16" t="s">
        <v>25</v>
      </c>
      <c r="C10" s="6">
        <v>3</v>
      </c>
      <c r="D10" s="20">
        <v>3</v>
      </c>
      <c r="E10" s="22">
        <v>5</v>
      </c>
      <c r="F10" s="85">
        <v>5</v>
      </c>
      <c r="G10" s="26">
        <f t="shared" si="0"/>
        <v>100</v>
      </c>
      <c r="H10" s="22">
        <v>23</v>
      </c>
      <c r="I10" s="37"/>
      <c r="J10" s="26">
        <f t="shared" si="1"/>
        <v>0</v>
      </c>
      <c r="K10" s="22">
        <v>10</v>
      </c>
      <c r="L10" s="38"/>
      <c r="M10" s="39"/>
      <c r="N10" s="28">
        <f t="shared" si="2"/>
        <v>0</v>
      </c>
      <c r="O10" s="28">
        <f t="shared" si="3"/>
        <v>0</v>
      </c>
      <c r="P10" s="25">
        <v>5</v>
      </c>
      <c r="Q10" s="29"/>
      <c r="R10" s="30"/>
      <c r="S10" s="31">
        <f t="shared" si="4"/>
        <v>0</v>
      </c>
      <c r="T10" s="31">
        <f t="shared" si="5"/>
        <v>0</v>
      </c>
      <c r="U10" s="25">
        <v>5</v>
      </c>
      <c r="V10" s="29"/>
      <c r="W10" s="29"/>
      <c r="X10" s="31">
        <f t="shared" si="6"/>
        <v>0</v>
      </c>
      <c r="Y10" s="31">
        <f t="shared" si="7"/>
        <v>0</v>
      </c>
      <c r="Z10" s="25">
        <v>5</v>
      </c>
      <c r="AA10" s="29"/>
      <c r="AB10" s="29"/>
      <c r="AC10" s="33">
        <f t="shared" si="8"/>
        <v>0</v>
      </c>
      <c r="AD10" s="33">
        <f t="shared" si="9"/>
        <v>0</v>
      </c>
      <c r="AE10" s="25">
        <v>5</v>
      </c>
      <c r="AF10" s="36"/>
      <c r="AG10" s="35"/>
      <c r="AH10" s="10">
        <f t="shared" si="10"/>
        <v>0</v>
      </c>
      <c r="AI10" s="10">
        <f t="shared" ref="AI10:AI18" si="11">AG10/AE10*100</f>
        <v>0</v>
      </c>
      <c r="AJ10" s="3">
        <v>126</v>
      </c>
    </row>
    <row r="11" spans="1:36" ht="54.95" customHeight="1" x14ac:dyDescent="0.25">
      <c r="A11" s="15">
        <v>6</v>
      </c>
      <c r="B11" s="16" t="s">
        <v>26</v>
      </c>
      <c r="C11" s="5"/>
      <c r="D11" s="19"/>
      <c r="E11" s="22">
        <v>5</v>
      </c>
      <c r="F11" s="86">
        <v>5</v>
      </c>
      <c r="G11" s="26">
        <f t="shared" si="0"/>
        <v>100</v>
      </c>
      <c r="H11" s="22">
        <v>29</v>
      </c>
      <c r="I11" s="27">
        <v>3</v>
      </c>
      <c r="J11" s="26">
        <f t="shared" si="1"/>
        <v>10.344827586206897</v>
      </c>
      <c r="K11" s="25">
        <v>11</v>
      </c>
      <c r="L11" s="27">
        <v>2</v>
      </c>
      <c r="M11" s="27">
        <v>2</v>
      </c>
      <c r="N11" s="28">
        <f t="shared" si="2"/>
        <v>18.181818181818183</v>
      </c>
      <c r="O11" s="28">
        <f t="shared" si="3"/>
        <v>18.181818181818183</v>
      </c>
      <c r="P11" s="53"/>
      <c r="Q11" s="54"/>
      <c r="R11" s="55"/>
      <c r="S11" s="56"/>
      <c r="T11" s="56"/>
      <c r="U11" s="53"/>
      <c r="V11" s="54"/>
      <c r="W11" s="54"/>
      <c r="X11" s="56"/>
      <c r="Y11" s="56"/>
      <c r="Z11" s="53"/>
      <c r="AA11" s="54"/>
      <c r="AB11" s="54"/>
      <c r="AC11" s="56"/>
      <c r="AD11" s="56"/>
      <c r="AE11" s="53"/>
      <c r="AF11" s="57"/>
      <c r="AG11" s="58"/>
      <c r="AH11" s="59"/>
      <c r="AI11" s="59"/>
      <c r="AJ11" s="3">
        <v>110</v>
      </c>
    </row>
    <row r="12" spans="1:36" ht="54.95" customHeight="1" x14ac:dyDescent="0.25">
      <c r="A12" s="15">
        <v>7</v>
      </c>
      <c r="B12" s="16" t="s">
        <v>27</v>
      </c>
      <c r="C12" s="7">
        <v>4</v>
      </c>
      <c r="D12" s="21">
        <v>4</v>
      </c>
      <c r="E12" s="22">
        <v>5</v>
      </c>
      <c r="F12" s="85">
        <v>5</v>
      </c>
      <c r="G12" s="26">
        <f t="shared" si="0"/>
        <v>100</v>
      </c>
      <c r="H12" s="22">
        <v>80</v>
      </c>
      <c r="I12" s="27"/>
      <c r="J12" s="26">
        <f t="shared" si="1"/>
        <v>0</v>
      </c>
      <c r="K12" s="25">
        <v>19</v>
      </c>
      <c r="L12" s="38"/>
      <c r="M12" s="38"/>
      <c r="N12" s="28">
        <f t="shared" si="2"/>
        <v>0</v>
      </c>
      <c r="O12" s="28">
        <f t="shared" si="3"/>
        <v>0</v>
      </c>
      <c r="P12" s="25">
        <v>1</v>
      </c>
      <c r="Q12" s="40">
        <v>1</v>
      </c>
      <c r="R12" s="30">
        <v>1</v>
      </c>
      <c r="S12" s="31">
        <f t="shared" si="4"/>
        <v>100</v>
      </c>
      <c r="T12" s="31">
        <f t="shared" si="5"/>
        <v>100</v>
      </c>
      <c r="U12" s="25">
        <v>1</v>
      </c>
      <c r="V12" s="40"/>
      <c r="W12" s="40"/>
      <c r="X12" s="31">
        <f t="shared" si="6"/>
        <v>0</v>
      </c>
      <c r="Y12" s="31">
        <f t="shared" si="7"/>
        <v>0</v>
      </c>
      <c r="Z12" s="25">
        <v>1</v>
      </c>
      <c r="AA12" s="40"/>
      <c r="AB12" s="40"/>
      <c r="AC12" s="33">
        <f t="shared" si="8"/>
        <v>0</v>
      </c>
      <c r="AD12" s="33">
        <f t="shared" si="9"/>
        <v>0</v>
      </c>
      <c r="AE12" s="25">
        <v>1</v>
      </c>
      <c r="AF12" s="41"/>
      <c r="AG12" s="42"/>
      <c r="AH12" s="10">
        <f t="shared" si="10"/>
        <v>0</v>
      </c>
      <c r="AI12" s="10">
        <f>AG12/AE12*100</f>
        <v>0</v>
      </c>
      <c r="AJ12" s="3">
        <v>142</v>
      </c>
    </row>
    <row r="13" spans="1:36" ht="54.95" customHeight="1" x14ac:dyDescent="0.25">
      <c r="A13" s="15">
        <v>8</v>
      </c>
      <c r="B13" s="16" t="s">
        <v>28</v>
      </c>
      <c r="C13" s="5"/>
      <c r="D13" s="19"/>
      <c r="E13" s="22">
        <v>5</v>
      </c>
      <c r="F13" s="86">
        <v>5</v>
      </c>
      <c r="G13" s="26">
        <f t="shared" si="0"/>
        <v>100</v>
      </c>
      <c r="H13" s="22">
        <v>7</v>
      </c>
      <c r="I13" s="27"/>
      <c r="J13" s="26">
        <f t="shared" si="1"/>
        <v>0</v>
      </c>
      <c r="K13" s="25">
        <v>11</v>
      </c>
      <c r="L13" s="27"/>
      <c r="M13" s="27">
        <v>2</v>
      </c>
      <c r="N13" s="28">
        <f t="shared" si="2"/>
        <v>0</v>
      </c>
      <c r="O13" s="28">
        <f t="shared" si="3"/>
        <v>18.181818181818183</v>
      </c>
      <c r="P13" s="53"/>
      <c r="Q13" s="54"/>
      <c r="R13" s="55"/>
      <c r="S13" s="56"/>
      <c r="T13" s="56"/>
      <c r="U13" s="53"/>
      <c r="V13" s="54"/>
      <c r="W13" s="54"/>
      <c r="X13" s="56"/>
      <c r="Y13" s="56"/>
      <c r="Z13" s="53"/>
      <c r="AA13" s="54"/>
      <c r="AB13" s="54"/>
      <c r="AC13" s="56"/>
      <c r="AD13" s="56"/>
      <c r="AE13" s="53"/>
      <c r="AF13" s="57"/>
      <c r="AG13" s="58"/>
      <c r="AH13" s="59"/>
      <c r="AI13" s="59"/>
      <c r="AJ13" s="3">
        <v>118</v>
      </c>
    </row>
    <row r="14" spans="1:36" ht="54.95" customHeight="1" x14ac:dyDescent="0.25">
      <c r="A14" s="15">
        <v>9</v>
      </c>
      <c r="B14" s="16" t="s">
        <v>29</v>
      </c>
      <c r="C14" s="6">
        <v>4</v>
      </c>
      <c r="D14" s="20">
        <v>4</v>
      </c>
      <c r="E14" s="22">
        <v>5</v>
      </c>
      <c r="F14" s="86">
        <v>5</v>
      </c>
      <c r="G14" s="26">
        <f t="shared" si="0"/>
        <v>100</v>
      </c>
      <c r="H14" s="22">
        <v>35</v>
      </c>
      <c r="I14" s="27"/>
      <c r="J14" s="26">
        <f t="shared" si="1"/>
        <v>0</v>
      </c>
      <c r="K14" s="25">
        <v>10</v>
      </c>
      <c r="L14" s="27"/>
      <c r="M14" s="27"/>
      <c r="N14" s="28">
        <f t="shared" si="2"/>
        <v>0</v>
      </c>
      <c r="O14" s="28">
        <f t="shared" si="3"/>
        <v>0</v>
      </c>
      <c r="P14" s="25">
        <v>4</v>
      </c>
      <c r="Q14" s="29">
        <v>4</v>
      </c>
      <c r="R14" s="30">
        <v>4</v>
      </c>
      <c r="S14" s="31">
        <f>Q14/P14*100</f>
        <v>100</v>
      </c>
      <c r="T14" s="31">
        <f t="shared" si="5"/>
        <v>100</v>
      </c>
      <c r="U14" s="25">
        <v>4</v>
      </c>
      <c r="V14" s="29"/>
      <c r="W14" s="29"/>
      <c r="X14" s="31">
        <f t="shared" si="6"/>
        <v>0</v>
      </c>
      <c r="Y14" s="31">
        <f t="shared" si="7"/>
        <v>0</v>
      </c>
      <c r="Z14" s="25">
        <v>4</v>
      </c>
      <c r="AA14" s="29"/>
      <c r="AB14" s="29"/>
      <c r="AC14" s="33">
        <f t="shared" si="8"/>
        <v>0</v>
      </c>
      <c r="AD14" s="33">
        <f t="shared" si="9"/>
        <v>0</v>
      </c>
      <c r="AE14" s="25">
        <v>4</v>
      </c>
      <c r="AF14" s="36"/>
      <c r="AG14" s="35"/>
      <c r="AH14" s="10">
        <f t="shared" si="10"/>
        <v>0</v>
      </c>
      <c r="AI14" s="10">
        <f t="shared" si="11"/>
        <v>0</v>
      </c>
      <c r="AJ14" s="3">
        <v>137</v>
      </c>
    </row>
    <row r="15" spans="1:36" ht="54.95" customHeight="1" x14ac:dyDescent="0.25">
      <c r="A15" s="15">
        <v>10</v>
      </c>
      <c r="B15" s="16" t="s">
        <v>30</v>
      </c>
      <c r="C15" s="4">
        <v>36</v>
      </c>
      <c r="D15" s="18">
        <f>6+4+6+1</f>
        <v>17</v>
      </c>
      <c r="E15" s="22">
        <v>5</v>
      </c>
      <c r="F15" s="86">
        <v>5</v>
      </c>
      <c r="G15" s="26">
        <f t="shared" si="0"/>
        <v>100</v>
      </c>
      <c r="H15" s="22">
        <v>90</v>
      </c>
      <c r="I15" s="27">
        <v>19</v>
      </c>
      <c r="J15" s="26">
        <f t="shared" si="1"/>
        <v>21.111111111111111</v>
      </c>
      <c r="K15" s="22">
        <v>71</v>
      </c>
      <c r="L15" s="27"/>
      <c r="M15" s="27">
        <v>8</v>
      </c>
      <c r="N15" s="28">
        <f t="shared" si="2"/>
        <v>0</v>
      </c>
      <c r="O15" s="28">
        <f t="shared" si="3"/>
        <v>11.267605633802818</v>
      </c>
      <c r="P15" s="25">
        <v>21</v>
      </c>
      <c r="Q15" s="29"/>
      <c r="R15" s="30">
        <v>1</v>
      </c>
      <c r="S15" s="31">
        <f t="shared" si="4"/>
        <v>0</v>
      </c>
      <c r="T15" s="31">
        <f t="shared" si="5"/>
        <v>4.7619047619047619</v>
      </c>
      <c r="U15" s="25">
        <v>21</v>
      </c>
      <c r="V15" s="29"/>
      <c r="W15" s="29"/>
      <c r="X15" s="31">
        <f t="shared" si="6"/>
        <v>0</v>
      </c>
      <c r="Y15" s="31">
        <f t="shared" si="7"/>
        <v>0</v>
      </c>
      <c r="Z15" s="25">
        <v>21</v>
      </c>
      <c r="AA15" s="29"/>
      <c r="AB15" s="29"/>
      <c r="AC15" s="33">
        <f t="shared" si="8"/>
        <v>0</v>
      </c>
      <c r="AD15" s="33">
        <f t="shared" si="9"/>
        <v>0</v>
      </c>
      <c r="AE15" s="25">
        <v>21</v>
      </c>
      <c r="AF15" s="36"/>
      <c r="AG15" s="35"/>
      <c r="AH15" s="10">
        <f t="shared" si="10"/>
        <v>0</v>
      </c>
      <c r="AI15" s="10">
        <f t="shared" si="11"/>
        <v>0</v>
      </c>
      <c r="AJ15" s="3">
        <v>339</v>
      </c>
    </row>
    <row r="16" spans="1:36" ht="54.95" customHeight="1" x14ac:dyDescent="0.25">
      <c r="A16" s="15">
        <v>11</v>
      </c>
      <c r="B16" s="16" t="s">
        <v>31</v>
      </c>
      <c r="C16" s="4">
        <v>2</v>
      </c>
      <c r="D16" s="18"/>
      <c r="E16" s="72">
        <v>5</v>
      </c>
      <c r="F16" s="87">
        <v>5</v>
      </c>
      <c r="G16" s="73">
        <f t="shared" si="0"/>
        <v>100</v>
      </c>
      <c r="H16" s="72">
        <v>70</v>
      </c>
      <c r="I16" s="74">
        <v>36</v>
      </c>
      <c r="J16" s="73">
        <f t="shared" si="1"/>
        <v>51.428571428571423</v>
      </c>
      <c r="K16" s="72">
        <v>17</v>
      </c>
      <c r="L16" s="75"/>
      <c r="M16" s="75">
        <v>2</v>
      </c>
      <c r="N16" s="76">
        <f t="shared" si="2"/>
        <v>0</v>
      </c>
      <c r="O16" s="76">
        <f t="shared" si="3"/>
        <v>11.76470588235294</v>
      </c>
      <c r="P16" s="77">
        <v>1</v>
      </c>
      <c r="Q16" s="78"/>
      <c r="R16" s="79">
        <v>1</v>
      </c>
      <c r="S16" s="80">
        <f t="shared" si="4"/>
        <v>0</v>
      </c>
      <c r="T16" s="80">
        <f t="shared" si="5"/>
        <v>100</v>
      </c>
      <c r="U16" s="77">
        <v>1</v>
      </c>
      <c r="V16" s="78"/>
      <c r="W16" s="78"/>
      <c r="X16" s="80">
        <f t="shared" si="6"/>
        <v>0</v>
      </c>
      <c r="Y16" s="80">
        <f t="shared" si="7"/>
        <v>0</v>
      </c>
      <c r="Z16" s="77">
        <v>1</v>
      </c>
      <c r="AA16" s="78"/>
      <c r="AB16" s="78"/>
      <c r="AC16" s="81">
        <f t="shared" si="8"/>
        <v>0</v>
      </c>
      <c r="AD16" s="81">
        <f t="shared" si="9"/>
        <v>0</v>
      </c>
      <c r="AE16" s="77">
        <v>1</v>
      </c>
      <c r="AF16" s="82"/>
      <c r="AG16" s="44"/>
      <c r="AH16" s="10">
        <f t="shared" si="10"/>
        <v>0</v>
      </c>
      <c r="AI16" s="10">
        <f t="shared" si="11"/>
        <v>0</v>
      </c>
      <c r="AJ16" s="3">
        <v>114</v>
      </c>
    </row>
    <row r="17" spans="1:36" ht="54.95" customHeight="1" x14ac:dyDescent="0.25">
      <c r="A17" s="15">
        <v>12</v>
      </c>
      <c r="B17" s="16" t="s">
        <v>41</v>
      </c>
      <c r="C17" s="4"/>
      <c r="D17" s="18"/>
      <c r="E17" s="83">
        <v>5</v>
      </c>
      <c r="F17" s="88">
        <v>5</v>
      </c>
      <c r="G17" s="84">
        <f t="shared" si="0"/>
        <v>100</v>
      </c>
      <c r="H17" s="89"/>
      <c r="I17" s="90"/>
      <c r="J17" s="91"/>
      <c r="K17" s="92"/>
      <c r="L17" s="93"/>
      <c r="M17" s="93"/>
      <c r="N17" s="94"/>
      <c r="O17" s="94"/>
      <c r="P17" s="92"/>
      <c r="Q17" s="95"/>
      <c r="R17" s="96"/>
      <c r="S17" s="97"/>
      <c r="T17" s="97"/>
      <c r="U17" s="92"/>
      <c r="V17" s="95"/>
      <c r="W17" s="95"/>
      <c r="X17" s="97"/>
      <c r="Y17" s="97"/>
      <c r="Z17" s="92"/>
      <c r="AA17" s="95"/>
      <c r="AB17" s="95"/>
      <c r="AC17" s="97"/>
      <c r="AD17" s="97"/>
      <c r="AE17" s="92"/>
      <c r="AF17" s="95"/>
      <c r="AG17" s="95"/>
      <c r="AH17" s="97"/>
      <c r="AI17" s="98"/>
      <c r="AJ17" s="3"/>
    </row>
    <row r="18" spans="1:36" ht="54.95" customHeight="1" x14ac:dyDescent="0.25">
      <c r="A18" s="108" t="s">
        <v>7</v>
      </c>
      <c r="B18" s="108"/>
      <c r="C18" s="70">
        <f>C6+C7+C10+C12+C14+C15+C16</f>
        <v>55</v>
      </c>
      <c r="D18" s="70">
        <f>D6+D7+D10+D12+D14+D15+D16</f>
        <v>29</v>
      </c>
      <c r="E18" s="61">
        <f>SUM(E6:E17)</f>
        <v>60</v>
      </c>
      <c r="F18" s="62">
        <f>SUM(F6:F17)</f>
        <v>60</v>
      </c>
      <c r="G18" s="63">
        <f t="shared" si="0"/>
        <v>100</v>
      </c>
      <c r="H18" s="61">
        <f>SUM(H6:H16)</f>
        <v>570</v>
      </c>
      <c r="I18" s="62">
        <f t="shared" ref="I18" si="12">SUM(I6:I16)</f>
        <v>127</v>
      </c>
      <c r="J18" s="63">
        <f t="shared" si="1"/>
        <v>22.280701754385966</v>
      </c>
      <c r="K18" s="61">
        <f>SUM(K6:K16)</f>
        <v>206</v>
      </c>
      <c r="L18" s="64">
        <f t="shared" ref="L18:M18" si="13">SUM(L6:L16)</f>
        <v>5</v>
      </c>
      <c r="M18" s="62">
        <f t="shared" si="13"/>
        <v>17</v>
      </c>
      <c r="N18" s="65">
        <f t="shared" si="2"/>
        <v>2.4271844660194173</v>
      </c>
      <c r="O18" s="65">
        <f t="shared" si="3"/>
        <v>8.2524271844660202</v>
      </c>
      <c r="P18" s="66">
        <f>SUM(P6:P16)</f>
        <v>45</v>
      </c>
      <c r="Q18" s="62">
        <f t="shared" ref="Q18:R18" si="14">SUM(Q6:Q16)</f>
        <v>10</v>
      </c>
      <c r="R18" s="62">
        <f t="shared" si="14"/>
        <v>12</v>
      </c>
      <c r="S18" s="63">
        <f>Q18/P18*100</f>
        <v>22.222222222222221</v>
      </c>
      <c r="T18" s="63">
        <f t="shared" si="5"/>
        <v>26.666666666666668</v>
      </c>
      <c r="U18" s="66">
        <f>SUM(U6:U16)</f>
        <v>45</v>
      </c>
      <c r="V18" s="62">
        <f t="shared" ref="V18:W18" si="15">SUM(V6:V16)</f>
        <v>0</v>
      </c>
      <c r="W18" s="62">
        <f t="shared" si="15"/>
        <v>0</v>
      </c>
      <c r="X18" s="63">
        <f t="shared" si="6"/>
        <v>0</v>
      </c>
      <c r="Y18" s="63">
        <f t="shared" si="7"/>
        <v>0</v>
      </c>
      <c r="Z18" s="66">
        <f>SUM(Z6:Z16)</f>
        <v>45</v>
      </c>
      <c r="AA18" s="62">
        <f t="shared" ref="AA18:AB18" si="16">SUM(AA6:AA16)</f>
        <v>0</v>
      </c>
      <c r="AB18" s="62">
        <f t="shared" si="16"/>
        <v>0</v>
      </c>
      <c r="AC18" s="63">
        <f t="shared" si="8"/>
        <v>0</v>
      </c>
      <c r="AD18" s="63">
        <f t="shared" si="9"/>
        <v>0</v>
      </c>
      <c r="AE18" s="66">
        <f t="shared" ref="AE18:AJ18" si="17">SUM(AE6:AE16)</f>
        <v>45</v>
      </c>
      <c r="AF18" s="62">
        <f t="shared" si="17"/>
        <v>0</v>
      </c>
      <c r="AG18" s="67">
        <f t="shared" si="17"/>
        <v>0</v>
      </c>
      <c r="AH18" s="63">
        <f t="shared" si="10"/>
        <v>0</v>
      </c>
      <c r="AI18" s="63">
        <f t="shared" si="11"/>
        <v>0</v>
      </c>
      <c r="AJ18" s="3">
        <f t="shared" si="17"/>
        <v>1569</v>
      </c>
    </row>
  </sheetData>
  <mergeCells count="14">
    <mergeCell ref="Z4:AD4"/>
    <mergeCell ref="AE4:AI4"/>
    <mergeCell ref="AJ4:AJ5"/>
    <mergeCell ref="A18:B18"/>
    <mergeCell ref="A1:AJ1"/>
    <mergeCell ref="A2:AI2"/>
    <mergeCell ref="A4:A5"/>
    <mergeCell ref="B4:B5"/>
    <mergeCell ref="C4:D4"/>
    <mergeCell ref="E4:G4"/>
    <mergeCell ref="H4:J4"/>
    <mergeCell ref="K4:O4"/>
    <mergeCell ref="P4:T4"/>
    <mergeCell ref="U4:Y4"/>
  </mergeCells>
  <pageMargins left="0.7" right="0.7" top="0.75" bottom="0.75" header="0.3" footer="0.3"/>
  <pageSetup scale="51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18"/>
  <sheetViews>
    <sheetView topLeftCell="A7" workbookViewId="0">
      <selection activeCell="C5" sqref="A5:XFD5"/>
    </sheetView>
  </sheetViews>
  <sheetFormatPr defaultRowHeight="15" x14ac:dyDescent="0.25"/>
  <cols>
    <col min="1" max="1" width="4.85546875" customWidth="1"/>
    <col min="2" max="2" width="23.42578125" customWidth="1"/>
    <col min="3" max="4" width="0" hidden="1" customWidth="1"/>
    <col min="5" max="5" width="5.42578125" customWidth="1"/>
    <col min="6" max="6" width="5.7109375" customWidth="1"/>
    <col min="7" max="7" width="8.28515625" customWidth="1"/>
    <col min="8" max="9" width="5.7109375" customWidth="1"/>
    <col min="10" max="10" width="7.7109375" customWidth="1"/>
    <col min="11" max="11" width="5.7109375" customWidth="1"/>
    <col min="12" max="12" width="7.140625" customWidth="1"/>
    <col min="13" max="13" width="5.7109375" customWidth="1"/>
    <col min="14" max="14" width="7.85546875" customWidth="1"/>
    <col min="15" max="15" width="8" customWidth="1"/>
    <col min="16" max="16" width="5.42578125" customWidth="1"/>
    <col min="17" max="17" width="7" customWidth="1"/>
    <col min="18" max="18" width="5.140625" customWidth="1"/>
    <col min="19" max="19" width="8.140625" customWidth="1"/>
    <col min="20" max="20" width="7.85546875" customWidth="1"/>
    <col min="21" max="21" width="5.7109375" customWidth="1"/>
    <col min="22" max="22" width="7.28515625" customWidth="1"/>
    <col min="23" max="23" width="5.7109375" customWidth="1"/>
    <col min="24" max="25" width="7.7109375" customWidth="1"/>
    <col min="26" max="26" width="5.7109375" customWidth="1"/>
    <col min="27" max="27" width="7" customWidth="1"/>
    <col min="28" max="28" width="5.7109375" customWidth="1"/>
    <col min="29" max="29" width="7.85546875" customWidth="1"/>
    <col min="30" max="30" width="8.140625" customWidth="1"/>
    <col min="31" max="31" width="5.7109375" customWidth="1"/>
    <col min="32" max="32" width="7.28515625" customWidth="1"/>
    <col min="33" max="33" width="5.7109375" customWidth="1"/>
    <col min="34" max="35" width="7.85546875" customWidth="1"/>
    <col min="36" max="36" width="0" hidden="1" customWidth="1"/>
  </cols>
  <sheetData>
    <row r="1" spans="1:36" ht="18.75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8.75" x14ac:dyDescent="0.3">
      <c r="A2" s="109" t="s">
        <v>42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0"/>
    </row>
    <row r="3" spans="1:36" x14ac:dyDescent="0.25">
      <c r="A3" s="1"/>
      <c r="B3" s="1"/>
      <c r="C3" s="1"/>
      <c r="D3" s="1"/>
      <c r="E3" s="1"/>
      <c r="F3" s="1"/>
      <c r="G3" s="8"/>
      <c r="J3" s="9"/>
      <c r="N3" s="9"/>
      <c r="O3" s="9"/>
      <c r="S3" s="9"/>
      <c r="T3" s="9"/>
      <c r="X3" s="9"/>
      <c r="Y3" s="9"/>
      <c r="AC3" s="9"/>
      <c r="AD3" s="9"/>
      <c r="AH3" s="9"/>
      <c r="AI3" s="9"/>
    </row>
    <row r="4" spans="1:36" ht="84.75" customHeight="1" x14ac:dyDescent="0.25">
      <c r="A4" s="110" t="s">
        <v>0</v>
      </c>
      <c r="B4" s="110" t="s">
        <v>1</v>
      </c>
      <c r="C4" s="111" t="s">
        <v>2</v>
      </c>
      <c r="D4" s="112"/>
      <c r="E4" s="103" t="s">
        <v>8</v>
      </c>
      <c r="F4" s="104"/>
      <c r="G4" s="105"/>
      <c r="H4" s="103" t="s">
        <v>9</v>
      </c>
      <c r="I4" s="104"/>
      <c r="J4" s="105"/>
      <c r="K4" s="103" t="s">
        <v>32</v>
      </c>
      <c r="L4" s="104"/>
      <c r="M4" s="104"/>
      <c r="N4" s="104"/>
      <c r="O4" s="105"/>
      <c r="P4" s="103" t="s">
        <v>33</v>
      </c>
      <c r="Q4" s="104"/>
      <c r="R4" s="104"/>
      <c r="S4" s="104"/>
      <c r="T4" s="105"/>
      <c r="U4" s="103" t="s">
        <v>34</v>
      </c>
      <c r="V4" s="104"/>
      <c r="W4" s="104"/>
      <c r="X4" s="104"/>
      <c r="Y4" s="105"/>
      <c r="Z4" s="103" t="s">
        <v>35</v>
      </c>
      <c r="AA4" s="104"/>
      <c r="AB4" s="104"/>
      <c r="AC4" s="104"/>
      <c r="AD4" s="105"/>
      <c r="AE4" s="103" t="s">
        <v>36</v>
      </c>
      <c r="AF4" s="104"/>
      <c r="AG4" s="104"/>
      <c r="AH4" s="104"/>
      <c r="AI4" s="105"/>
      <c r="AJ4" s="106" t="s">
        <v>3</v>
      </c>
    </row>
    <row r="5" spans="1:36" ht="60" x14ac:dyDescent="0.25">
      <c r="A5" s="110"/>
      <c r="B5" s="110"/>
      <c r="C5" s="12" t="s">
        <v>4</v>
      </c>
      <c r="D5" s="12" t="s">
        <v>5</v>
      </c>
      <c r="E5" s="45" t="s">
        <v>4</v>
      </c>
      <c r="F5" s="45" t="s">
        <v>5</v>
      </c>
      <c r="G5" s="46" t="s">
        <v>10</v>
      </c>
      <c r="H5" s="47" t="s">
        <v>4</v>
      </c>
      <c r="I5" s="45" t="s">
        <v>5</v>
      </c>
      <c r="J5" s="46" t="s">
        <v>10</v>
      </c>
      <c r="K5" s="47" t="s">
        <v>4</v>
      </c>
      <c r="L5" s="47" t="s">
        <v>11</v>
      </c>
      <c r="M5" s="48" t="s">
        <v>6</v>
      </c>
      <c r="N5" s="49" t="s">
        <v>12</v>
      </c>
      <c r="O5" s="49" t="s">
        <v>13</v>
      </c>
      <c r="P5" s="47" t="s">
        <v>4</v>
      </c>
      <c r="Q5" s="47" t="s">
        <v>14</v>
      </c>
      <c r="R5" s="48" t="s">
        <v>6</v>
      </c>
      <c r="S5" s="49" t="s">
        <v>43</v>
      </c>
      <c r="T5" s="49" t="s">
        <v>16</v>
      </c>
      <c r="U5" s="45" t="s">
        <v>4</v>
      </c>
      <c r="V5" s="47" t="s">
        <v>17</v>
      </c>
      <c r="W5" s="48" t="s">
        <v>6</v>
      </c>
      <c r="X5" s="49" t="s">
        <v>18</v>
      </c>
      <c r="Y5" s="49" t="s">
        <v>16</v>
      </c>
      <c r="Z5" s="47" t="s">
        <v>4</v>
      </c>
      <c r="AA5" s="47" t="s">
        <v>17</v>
      </c>
      <c r="AB5" s="48" t="s">
        <v>6</v>
      </c>
      <c r="AC5" s="49" t="s">
        <v>18</v>
      </c>
      <c r="AD5" s="49" t="s">
        <v>19</v>
      </c>
      <c r="AE5" s="47" t="s">
        <v>4</v>
      </c>
      <c r="AF5" s="50" t="s">
        <v>14</v>
      </c>
      <c r="AG5" s="51" t="s">
        <v>6</v>
      </c>
      <c r="AH5" s="52" t="s">
        <v>20</v>
      </c>
      <c r="AI5" s="52" t="s">
        <v>13</v>
      </c>
      <c r="AJ5" s="107"/>
    </row>
    <row r="6" spans="1:36" ht="54.95" customHeight="1" x14ac:dyDescent="0.25">
      <c r="A6" s="13">
        <v>1</v>
      </c>
      <c r="B6" s="14" t="s">
        <v>21</v>
      </c>
      <c r="C6" s="2">
        <v>3</v>
      </c>
      <c r="D6" s="17"/>
      <c r="E6" s="22">
        <v>5</v>
      </c>
      <c r="F6" s="85">
        <v>5</v>
      </c>
      <c r="G6" s="26">
        <f>F6/E6*100</f>
        <v>100</v>
      </c>
      <c r="H6" s="22">
        <v>70</v>
      </c>
      <c r="I6" s="27">
        <v>70</v>
      </c>
      <c r="J6" s="26">
        <f>I6/H6*100</f>
        <v>100</v>
      </c>
      <c r="K6" s="22">
        <v>15</v>
      </c>
      <c r="L6" s="27">
        <v>8</v>
      </c>
      <c r="M6" s="27">
        <v>8</v>
      </c>
      <c r="N6" s="28">
        <f>L6/K6*100</f>
        <v>53.333333333333336</v>
      </c>
      <c r="O6" s="28">
        <f>M6/K6*100</f>
        <v>53.333333333333336</v>
      </c>
      <c r="P6" s="22">
        <v>8</v>
      </c>
      <c r="Q6" s="29">
        <v>5</v>
      </c>
      <c r="R6" s="30">
        <v>5</v>
      </c>
      <c r="S6" s="31">
        <f>Q6/P6*100</f>
        <v>62.5</v>
      </c>
      <c r="T6" s="31">
        <f>R6/P6*100</f>
        <v>62.5</v>
      </c>
      <c r="U6" s="22">
        <v>8</v>
      </c>
      <c r="V6" s="29">
        <v>4</v>
      </c>
      <c r="W6" s="29">
        <v>5</v>
      </c>
      <c r="X6" s="31">
        <f>V6/U6*100</f>
        <v>50</v>
      </c>
      <c r="Y6" s="31">
        <f>W6/U6*100</f>
        <v>62.5</v>
      </c>
      <c r="Z6" s="22">
        <v>8</v>
      </c>
      <c r="AA6" s="32"/>
      <c r="AB6" s="32"/>
      <c r="AC6" s="33">
        <f>AA6/Z6*100</f>
        <v>0</v>
      </c>
      <c r="AD6" s="33">
        <f>AB6/Z6*100</f>
        <v>0</v>
      </c>
      <c r="AE6" s="22">
        <v>8</v>
      </c>
      <c r="AF6" s="34"/>
      <c r="AG6" s="35"/>
      <c r="AH6" s="10">
        <f>AF6/AE6*100</f>
        <v>0</v>
      </c>
      <c r="AI6" s="10">
        <f>AG6/AE6*100</f>
        <v>0</v>
      </c>
      <c r="AJ6" s="3">
        <v>128</v>
      </c>
    </row>
    <row r="7" spans="1:36" ht="54.95" customHeight="1" x14ac:dyDescent="0.25">
      <c r="A7" s="15">
        <v>2</v>
      </c>
      <c r="B7" s="16" t="s">
        <v>22</v>
      </c>
      <c r="C7" s="4">
        <v>3</v>
      </c>
      <c r="D7" s="18">
        <v>1</v>
      </c>
      <c r="E7" s="22">
        <v>5</v>
      </c>
      <c r="F7" s="86">
        <v>5</v>
      </c>
      <c r="G7" s="26">
        <f t="shared" ref="G7:G18" si="0">F7/E7*100</f>
        <v>100</v>
      </c>
      <c r="H7" s="22">
        <v>85</v>
      </c>
      <c r="I7" s="27">
        <v>85</v>
      </c>
      <c r="J7" s="26">
        <f t="shared" ref="J7:J18" si="1">I7/H7*100</f>
        <v>100</v>
      </c>
      <c r="K7" s="22">
        <v>23</v>
      </c>
      <c r="L7" s="27"/>
      <c r="M7" s="27"/>
      <c r="N7" s="28">
        <f t="shared" ref="N7:N18" si="2">L7/K7*100</f>
        <v>0</v>
      </c>
      <c r="O7" s="28">
        <f t="shared" ref="O7:O18" si="3">M7/K7*100</f>
        <v>0</v>
      </c>
      <c r="P7" s="22">
        <v>5</v>
      </c>
      <c r="Q7" s="29">
        <v>3</v>
      </c>
      <c r="R7" s="30">
        <v>3</v>
      </c>
      <c r="S7" s="31">
        <f t="shared" ref="S7:S16" si="4">Q7/P7*100</f>
        <v>60</v>
      </c>
      <c r="T7" s="31">
        <f t="shared" ref="T7:T18" si="5">R7/P7*100</f>
        <v>60</v>
      </c>
      <c r="U7" s="22">
        <v>5</v>
      </c>
      <c r="V7" s="29"/>
      <c r="W7" s="29"/>
      <c r="X7" s="31">
        <f t="shared" ref="X7:X18" si="6">V7/U7*100</f>
        <v>0</v>
      </c>
      <c r="Y7" s="31">
        <f t="shared" ref="Y7:Y18" si="7">W7/U7*100</f>
        <v>0</v>
      </c>
      <c r="Z7" s="22">
        <v>5</v>
      </c>
      <c r="AA7" s="32"/>
      <c r="AB7" s="32"/>
      <c r="AC7" s="33">
        <f t="shared" ref="AC7:AC18" si="8">AA7/Z7*100</f>
        <v>0</v>
      </c>
      <c r="AD7" s="33">
        <f t="shared" ref="AD7:AD18" si="9">AB7/Z7*100</f>
        <v>0</v>
      </c>
      <c r="AE7" s="22">
        <v>5</v>
      </c>
      <c r="AF7" s="36"/>
      <c r="AG7" s="35"/>
      <c r="AH7" s="10">
        <f t="shared" ref="AH7:AH18" si="10">AF7/AE7*100</f>
        <v>0</v>
      </c>
      <c r="AI7" s="10">
        <f>AG7/AE7*100</f>
        <v>0</v>
      </c>
      <c r="AJ7" s="3">
        <v>135</v>
      </c>
    </row>
    <row r="8" spans="1:36" ht="54.95" customHeight="1" x14ac:dyDescent="0.25">
      <c r="A8" s="15">
        <v>3</v>
      </c>
      <c r="B8" s="16" t="s">
        <v>23</v>
      </c>
      <c r="C8" s="5"/>
      <c r="D8" s="19"/>
      <c r="E8" s="22">
        <v>5</v>
      </c>
      <c r="F8" s="85">
        <v>5</v>
      </c>
      <c r="G8" s="26">
        <f t="shared" si="0"/>
        <v>100</v>
      </c>
      <c r="H8" s="22">
        <v>47</v>
      </c>
      <c r="I8" s="27">
        <v>47</v>
      </c>
      <c r="J8" s="26">
        <f t="shared" si="1"/>
        <v>100</v>
      </c>
      <c r="K8" s="25">
        <v>12</v>
      </c>
      <c r="L8" s="27"/>
      <c r="M8" s="27">
        <v>1</v>
      </c>
      <c r="N8" s="28">
        <f t="shared" si="2"/>
        <v>0</v>
      </c>
      <c r="O8" s="28">
        <f t="shared" si="3"/>
        <v>8.3333333333333321</v>
      </c>
      <c r="P8" s="53"/>
      <c r="Q8" s="54"/>
      <c r="R8" s="55"/>
      <c r="S8" s="56"/>
      <c r="T8" s="56"/>
      <c r="U8" s="53"/>
      <c r="V8" s="54"/>
      <c r="W8" s="54"/>
      <c r="X8" s="56"/>
      <c r="Y8" s="56"/>
      <c r="Z8" s="53"/>
      <c r="AA8" s="54"/>
      <c r="AB8" s="54"/>
      <c r="AC8" s="56"/>
      <c r="AD8" s="56"/>
      <c r="AE8" s="53"/>
      <c r="AF8" s="57"/>
      <c r="AG8" s="58"/>
      <c r="AH8" s="59"/>
      <c r="AI8" s="59"/>
      <c r="AJ8" s="3">
        <v>110</v>
      </c>
    </row>
    <row r="9" spans="1:36" ht="54.95" customHeight="1" x14ac:dyDescent="0.25">
      <c r="A9" s="15">
        <v>4</v>
      </c>
      <c r="B9" s="16" t="s">
        <v>24</v>
      </c>
      <c r="C9" s="5"/>
      <c r="D9" s="19"/>
      <c r="E9" s="22">
        <v>5</v>
      </c>
      <c r="F9" s="86">
        <v>5</v>
      </c>
      <c r="G9" s="26">
        <f t="shared" si="0"/>
        <v>100</v>
      </c>
      <c r="H9" s="22">
        <v>34</v>
      </c>
      <c r="I9" s="27">
        <v>34</v>
      </c>
      <c r="J9" s="26">
        <f t="shared" si="1"/>
        <v>100</v>
      </c>
      <c r="K9" s="25">
        <v>7</v>
      </c>
      <c r="L9" s="27"/>
      <c r="M9" s="27"/>
      <c r="N9" s="28">
        <f t="shared" si="2"/>
        <v>0</v>
      </c>
      <c r="O9" s="28">
        <f t="shared" si="3"/>
        <v>0</v>
      </c>
      <c r="P9" s="53"/>
      <c r="Q9" s="54"/>
      <c r="R9" s="55"/>
      <c r="S9" s="56"/>
      <c r="T9" s="56"/>
      <c r="U9" s="53"/>
      <c r="V9" s="54"/>
      <c r="W9" s="54"/>
      <c r="X9" s="56"/>
      <c r="Y9" s="56"/>
      <c r="Z9" s="53"/>
      <c r="AA9" s="54"/>
      <c r="AB9" s="54"/>
      <c r="AC9" s="56"/>
      <c r="AD9" s="56"/>
      <c r="AE9" s="53"/>
      <c r="AF9" s="57"/>
      <c r="AG9" s="58"/>
      <c r="AH9" s="59"/>
      <c r="AI9" s="59"/>
      <c r="AJ9" s="3">
        <v>110</v>
      </c>
    </row>
    <row r="10" spans="1:36" ht="54.95" customHeight="1" x14ac:dyDescent="0.25">
      <c r="A10" s="15">
        <v>5</v>
      </c>
      <c r="B10" s="16" t="s">
        <v>25</v>
      </c>
      <c r="C10" s="6">
        <v>3</v>
      </c>
      <c r="D10" s="20">
        <v>3</v>
      </c>
      <c r="E10" s="22">
        <v>5</v>
      </c>
      <c r="F10" s="85">
        <v>5</v>
      </c>
      <c r="G10" s="26">
        <f t="shared" si="0"/>
        <v>100</v>
      </c>
      <c r="H10" s="22">
        <v>23</v>
      </c>
      <c r="I10" s="37">
        <v>23</v>
      </c>
      <c r="J10" s="26">
        <f t="shared" si="1"/>
        <v>100</v>
      </c>
      <c r="K10" s="22">
        <v>10</v>
      </c>
      <c r="L10" s="38"/>
      <c r="M10" s="39"/>
      <c r="N10" s="28">
        <f t="shared" si="2"/>
        <v>0</v>
      </c>
      <c r="O10" s="28">
        <f t="shared" si="3"/>
        <v>0</v>
      </c>
      <c r="P10" s="25">
        <v>5</v>
      </c>
      <c r="Q10" s="29"/>
      <c r="R10" s="30"/>
      <c r="S10" s="31">
        <f t="shared" si="4"/>
        <v>0</v>
      </c>
      <c r="T10" s="31">
        <f t="shared" si="5"/>
        <v>0</v>
      </c>
      <c r="U10" s="25">
        <v>5</v>
      </c>
      <c r="V10" s="29"/>
      <c r="W10" s="29"/>
      <c r="X10" s="31">
        <f t="shared" si="6"/>
        <v>0</v>
      </c>
      <c r="Y10" s="31">
        <f t="shared" si="7"/>
        <v>0</v>
      </c>
      <c r="Z10" s="25">
        <v>5</v>
      </c>
      <c r="AA10" s="29"/>
      <c r="AB10" s="29"/>
      <c r="AC10" s="33">
        <f t="shared" si="8"/>
        <v>0</v>
      </c>
      <c r="AD10" s="33">
        <f t="shared" si="9"/>
        <v>0</v>
      </c>
      <c r="AE10" s="25">
        <v>5</v>
      </c>
      <c r="AF10" s="36"/>
      <c r="AG10" s="35"/>
      <c r="AH10" s="10">
        <f t="shared" si="10"/>
        <v>0</v>
      </c>
      <c r="AI10" s="10">
        <f t="shared" ref="AI10:AI18" si="11">AG10/AE10*100</f>
        <v>0</v>
      </c>
      <c r="AJ10" s="3">
        <v>126</v>
      </c>
    </row>
    <row r="11" spans="1:36" ht="54.95" customHeight="1" x14ac:dyDescent="0.25">
      <c r="A11" s="15">
        <v>6</v>
      </c>
      <c r="B11" s="16" t="s">
        <v>26</v>
      </c>
      <c r="C11" s="5"/>
      <c r="D11" s="19"/>
      <c r="E11" s="22">
        <v>5</v>
      </c>
      <c r="F11" s="86">
        <v>5</v>
      </c>
      <c r="G11" s="26">
        <f t="shared" si="0"/>
        <v>100</v>
      </c>
      <c r="H11" s="22">
        <v>29</v>
      </c>
      <c r="I11" s="27">
        <v>3</v>
      </c>
      <c r="J11" s="26">
        <f t="shared" si="1"/>
        <v>10.344827586206897</v>
      </c>
      <c r="K11" s="25">
        <v>11</v>
      </c>
      <c r="L11" s="27">
        <v>2</v>
      </c>
      <c r="M11" s="27">
        <v>2</v>
      </c>
      <c r="N11" s="28">
        <f t="shared" si="2"/>
        <v>18.181818181818183</v>
      </c>
      <c r="O11" s="28">
        <f t="shared" si="3"/>
        <v>18.181818181818183</v>
      </c>
      <c r="P11" s="53"/>
      <c r="Q11" s="54"/>
      <c r="R11" s="55"/>
      <c r="S11" s="56"/>
      <c r="T11" s="56"/>
      <c r="U11" s="53"/>
      <c r="V11" s="54"/>
      <c r="W11" s="54"/>
      <c r="X11" s="56"/>
      <c r="Y11" s="56"/>
      <c r="Z11" s="53"/>
      <c r="AA11" s="54"/>
      <c r="AB11" s="54"/>
      <c r="AC11" s="56"/>
      <c r="AD11" s="56"/>
      <c r="AE11" s="53"/>
      <c r="AF11" s="57"/>
      <c r="AG11" s="58"/>
      <c r="AH11" s="59"/>
      <c r="AI11" s="59"/>
      <c r="AJ11" s="3">
        <v>110</v>
      </c>
    </row>
    <row r="12" spans="1:36" ht="54.95" customHeight="1" x14ac:dyDescent="0.25">
      <c r="A12" s="15">
        <v>7</v>
      </c>
      <c r="B12" s="16" t="s">
        <v>27</v>
      </c>
      <c r="C12" s="7">
        <v>4</v>
      </c>
      <c r="D12" s="21">
        <v>4</v>
      </c>
      <c r="E12" s="22">
        <v>5</v>
      </c>
      <c r="F12" s="85">
        <v>5</v>
      </c>
      <c r="G12" s="26">
        <f t="shared" si="0"/>
        <v>100</v>
      </c>
      <c r="H12" s="22">
        <v>80</v>
      </c>
      <c r="I12" s="27">
        <v>80</v>
      </c>
      <c r="J12" s="26">
        <f t="shared" si="1"/>
        <v>100</v>
      </c>
      <c r="K12" s="25">
        <v>19</v>
      </c>
      <c r="L12" s="38"/>
      <c r="M12" s="38">
        <v>19</v>
      </c>
      <c r="N12" s="28">
        <f t="shared" si="2"/>
        <v>0</v>
      </c>
      <c r="O12" s="28">
        <f t="shared" si="3"/>
        <v>100</v>
      </c>
      <c r="P12" s="25">
        <v>1</v>
      </c>
      <c r="Q12" s="40">
        <v>1</v>
      </c>
      <c r="R12" s="30">
        <v>1</v>
      </c>
      <c r="S12" s="31">
        <f t="shared" si="4"/>
        <v>100</v>
      </c>
      <c r="T12" s="31">
        <f t="shared" si="5"/>
        <v>100</v>
      </c>
      <c r="U12" s="25">
        <v>1</v>
      </c>
      <c r="V12" s="40"/>
      <c r="W12" s="40"/>
      <c r="X12" s="31">
        <f t="shared" si="6"/>
        <v>0</v>
      </c>
      <c r="Y12" s="31">
        <f t="shared" si="7"/>
        <v>0</v>
      </c>
      <c r="Z12" s="25">
        <v>1</v>
      </c>
      <c r="AA12" s="40"/>
      <c r="AB12" s="40"/>
      <c r="AC12" s="33">
        <f t="shared" si="8"/>
        <v>0</v>
      </c>
      <c r="AD12" s="33">
        <f t="shared" si="9"/>
        <v>0</v>
      </c>
      <c r="AE12" s="25">
        <v>1</v>
      </c>
      <c r="AF12" s="41"/>
      <c r="AG12" s="42"/>
      <c r="AH12" s="10">
        <f t="shared" si="10"/>
        <v>0</v>
      </c>
      <c r="AI12" s="10">
        <f>AG12/AE12*100</f>
        <v>0</v>
      </c>
      <c r="AJ12" s="3">
        <v>142</v>
      </c>
    </row>
    <row r="13" spans="1:36" ht="54.95" customHeight="1" x14ac:dyDescent="0.25">
      <c r="A13" s="15">
        <v>8</v>
      </c>
      <c r="B13" s="16" t="s">
        <v>28</v>
      </c>
      <c r="C13" s="5"/>
      <c r="D13" s="19"/>
      <c r="E13" s="22">
        <v>5</v>
      </c>
      <c r="F13" s="86">
        <v>5</v>
      </c>
      <c r="G13" s="26">
        <f t="shared" si="0"/>
        <v>100</v>
      </c>
      <c r="H13" s="22">
        <v>7</v>
      </c>
      <c r="I13" s="27">
        <v>7</v>
      </c>
      <c r="J13" s="26">
        <f t="shared" si="1"/>
        <v>100</v>
      </c>
      <c r="K13" s="25">
        <v>11</v>
      </c>
      <c r="L13" s="27"/>
      <c r="M13" s="27">
        <v>2</v>
      </c>
      <c r="N13" s="28">
        <f t="shared" si="2"/>
        <v>0</v>
      </c>
      <c r="O13" s="28">
        <f t="shared" si="3"/>
        <v>18.181818181818183</v>
      </c>
      <c r="P13" s="53"/>
      <c r="Q13" s="54"/>
      <c r="R13" s="55"/>
      <c r="S13" s="56"/>
      <c r="T13" s="56"/>
      <c r="U13" s="53"/>
      <c r="V13" s="54"/>
      <c r="W13" s="54"/>
      <c r="X13" s="56"/>
      <c r="Y13" s="56"/>
      <c r="Z13" s="53"/>
      <c r="AA13" s="54"/>
      <c r="AB13" s="54"/>
      <c r="AC13" s="56"/>
      <c r="AD13" s="56"/>
      <c r="AE13" s="53"/>
      <c r="AF13" s="57"/>
      <c r="AG13" s="58"/>
      <c r="AH13" s="59"/>
      <c r="AI13" s="59"/>
      <c r="AJ13" s="3">
        <v>118</v>
      </c>
    </row>
    <row r="14" spans="1:36" ht="54.95" customHeight="1" x14ac:dyDescent="0.25">
      <c r="A14" s="15">
        <v>9</v>
      </c>
      <c r="B14" s="16" t="s">
        <v>29</v>
      </c>
      <c r="C14" s="6">
        <v>4</v>
      </c>
      <c r="D14" s="20">
        <v>4</v>
      </c>
      <c r="E14" s="22">
        <v>5</v>
      </c>
      <c r="F14" s="86">
        <v>5</v>
      </c>
      <c r="G14" s="26">
        <f t="shared" si="0"/>
        <v>100</v>
      </c>
      <c r="H14" s="22">
        <v>35</v>
      </c>
      <c r="I14" s="27">
        <v>35</v>
      </c>
      <c r="J14" s="26">
        <f t="shared" si="1"/>
        <v>100</v>
      </c>
      <c r="K14" s="25">
        <v>10</v>
      </c>
      <c r="L14" s="27">
        <v>8</v>
      </c>
      <c r="M14" s="27">
        <v>8</v>
      </c>
      <c r="N14" s="28">
        <f t="shared" si="2"/>
        <v>80</v>
      </c>
      <c r="O14" s="28">
        <f t="shared" si="3"/>
        <v>80</v>
      </c>
      <c r="P14" s="25">
        <v>4</v>
      </c>
      <c r="Q14" s="29">
        <v>4</v>
      </c>
      <c r="R14" s="30">
        <v>4</v>
      </c>
      <c r="S14" s="31">
        <f>Q14/P14*100</f>
        <v>100</v>
      </c>
      <c r="T14" s="31">
        <f t="shared" si="5"/>
        <v>100</v>
      </c>
      <c r="U14" s="25">
        <v>4</v>
      </c>
      <c r="V14" s="29">
        <v>4</v>
      </c>
      <c r="W14" s="29">
        <v>4</v>
      </c>
      <c r="X14" s="31">
        <f t="shared" si="6"/>
        <v>100</v>
      </c>
      <c r="Y14" s="31">
        <f t="shared" si="7"/>
        <v>100</v>
      </c>
      <c r="Z14" s="25">
        <v>4</v>
      </c>
      <c r="AA14" s="29"/>
      <c r="AB14" s="29"/>
      <c r="AC14" s="33">
        <f t="shared" si="8"/>
        <v>0</v>
      </c>
      <c r="AD14" s="33">
        <f t="shared" si="9"/>
        <v>0</v>
      </c>
      <c r="AE14" s="25">
        <v>4</v>
      </c>
      <c r="AF14" s="36"/>
      <c r="AG14" s="35"/>
      <c r="AH14" s="10">
        <f t="shared" si="10"/>
        <v>0</v>
      </c>
      <c r="AI14" s="10">
        <f t="shared" si="11"/>
        <v>0</v>
      </c>
      <c r="AJ14" s="3">
        <v>137</v>
      </c>
    </row>
    <row r="15" spans="1:36" ht="54.95" customHeight="1" x14ac:dyDescent="0.25">
      <c r="A15" s="15">
        <v>10</v>
      </c>
      <c r="B15" s="16" t="s">
        <v>30</v>
      </c>
      <c r="C15" s="4">
        <v>36</v>
      </c>
      <c r="D15" s="18">
        <f>6+4+6+1</f>
        <v>17</v>
      </c>
      <c r="E15" s="22">
        <v>5</v>
      </c>
      <c r="F15" s="86">
        <v>5</v>
      </c>
      <c r="G15" s="26">
        <f t="shared" si="0"/>
        <v>100</v>
      </c>
      <c r="H15" s="22">
        <v>90</v>
      </c>
      <c r="I15" s="27">
        <v>90</v>
      </c>
      <c r="J15" s="26">
        <f t="shared" si="1"/>
        <v>100</v>
      </c>
      <c r="K15" s="22">
        <v>71</v>
      </c>
      <c r="L15" s="27"/>
      <c r="M15" s="27">
        <v>43</v>
      </c>
      <c r="N15" s="28">
        <f t="shared" si="2"/>
        <v>0</v>
      </c>
      <c r="O15" s="28">
        <f t="shared" si="3"/>
        <v>60.563380281690137</v>
      </c>
      <c r="P15" s="25">
        <v>21</v>
      </c>
      <c r="Q15" s="29"/>
      <c r="R15" s="30">
        <v>16</v>
      </c>
      <c r="S15" s="31">
        <f t="shared" si="4"/>
        <v>0</v>
      </c>
      <c r="T15" s="31">
        <f t="shared" si="5"/>
        <v>76.19047619047619</v>
      </c>
      <c r="U15" s="25">
        <v>21</v>
      </c>
      <c r="V15" s="29"/>
      <c r="W15" s="29">
        <v>15</v>
      </c>
      <c r="X15" s="31">
        <f t="shared" si="6"/>
        <v>0</v>
      </c>
      <c r="Y15" s="31">
        <f t="shared" si="7"/>
        <v>71.428571428571431</v>
      </c>
      <c r="Z15" s="25">
        <v>21</v>
      </c>
      <c r="AA15" s="29"/>
      <c r="AB15" s="29"/>
      <c r="AC15" s="33">
        <f t="shared" si="8"/>
        <v>0</v>
      </c>
      <c r="AD15" s="33">
        <f t="shared" si="9"/>
        <v>0</v>
      </c>
      <c r="AE15" s="25">
        <v>21</v>
      </c>
      <c r="AF15" s="36"/>
      <c r="AG15" s="35"/>
      <c r="AH15" s="10">
        <f t="shared" si="10"/>
        <v>0</v>
      </c>
      <c r="AI15" s="10">
        <f t="shared" si="11"/>
        <v>0</v>
      </c>
      <c r="AJ15" s="3">
        <v>339</v>
      </c>
    </row>
    <row r="16" spans="1:36" ht="54.95" customHeight="1" x14ac:dyDescent="0.25">
      <c r="A16" s="15">
        <v>11</v>
      </c>
      <c r="B16" s="16" t="s">
        <v>31</v>
      </c>
      <c r="C16" s="4">
        <v>2</v>
      </c>
      <c r="D16" s="18"/>
      <c r="E16" s="72">
        <v>5</v>
      </c>
      <c r="F16" s="87">
        <v>5</v>
      </c>
      <c r="G16" s="73">
        <f t="shared" si="0"/>
        <v>100</v>
      </c>
      <c r="H16" s="72">
        <v>70</v>
      </c>
      <c r="I16" s="74">
        <v>70</v>
      </c>
      <c r="J16" s="73">
        <f t="shared" si="1"/>
        <v>100</v>
      </c>
      <c r="K16" s="72">
        <v>17</v>
      </c>
      <c r="L16" s="75"/>
      <c r="M16" s="75">
        <v>1</v>
      </c>
      <c r="N16" s="76">
        <f t="shared" si="2"/>
        <v>0</v>
      </c>
      <c r="O16" s="76">
        <f t="shared" si="3"/>
        <v>5.8823529411764701</v>
      </c>
      <c r="P16" s="77">
        <v>1</v>
      </c>
      <c r="Q16" s="78"/>
      <c r="R16" s="79">
        <v>1</v>
      </c>
      <c r="S16" s="80">
        <f t="shared" si="4"/>
        <v>0</v>
      </c>
      <c r="T16" s="80">
        <f t="shared" si="5"/>
        <v>100</v>
      </c>
      <c r="U16" s="77">
        <v>1</v>
      </c>
      <c r="V16" s="78"/>
      <c r="W16" s="78"/>
      <c r="X16" s="80">
        <f t="shared" si="6"/>
        <v>0</v>
      </c>
      <c r="Y16" s="80">
        <f t="shared" si="7"/>
        <v>0</v>
      </c>
      <c r="Z16" s="77">
        <v>1</v>
      </c>
      <c r="AA16" s="78"/>
      <c r="AB16" s="78"/>
      <c r="AC16" s="81">
        <f t="shared" si="8"/>
        <v>0</v>
      </c>
      <c r="AD16" s="81">
        <f t="shared" si="9"/>
        <v>0</v>
      </c>
      <c r="AE16" s="77">
        <v>1</v>
      </c>
      <c r="AF16" s="82"/>
      <c r="AG16" s="44"/>
      <c r="AH16" s="10">
        <f t="shared" si="10"/>
        <v>0</v>
      </c>
      <c r="AI16" s="10">
        <f t="shared" si="11"/>
        <v>0</v>
      </c>
      <c r="AJ16" s="3">
        <v>114</v>
      </c>
    </row>
    <row r="17" spans="1:36" ht="54.95" customHeight="1" x14ac:dyDescent="0.25">
      <c r="A17" s="15">
        <v>12</v>
      </c>
      <c r="B17" s="16" t="s">
        <v>41</v>
      </c>
      <c r="C17" s="4"/>
      <c r="D17" s="18"/>
      <c r="E17" s="83">
        <v>5</v>
      </c>
      <c r="F17" s="88">
        <v>5</v>
      </c>
      <c r="G17" s="84">
        <f t="shared" si="0"/>
        <v>100</v>
      </c>
      <c r="H17" s="89"/>
      <c r="I17" s="90"/>
      <c r="J17" s="91"/>
      <c r="K17" s="92"/>
      <c r="L17" s="93"/>
      <c r="M17" s="93"/>
      <c r="N17" s="94"/>
      <c r="O17" s="94"/>
      <c r="P17" s="92"/>
      <c r="Q17" s="95"/>
      <c r="R17" s="96"/>
      <c r="S17" s="97"/>
      <c r="T17" s="97"/>
      <c r="U17" s="92"/>
      <c r="V17" s="95"/>
      <c r="W17" s="95"/>
      <c r="X17" s="97"/>
      <c r="Y17" s="97"/>
      <c r="Z17" s="92"/>
      <c r="AA17" s="95"/>
      <c r="AB17" s="95"/>
      <c r="AC17" s="97"/>
      <c r="AD17" s="97"/>
      <c r="AE17" s="92"/>
      <c r="AF17" s="95"/>
      <c r="AG17" s="95"/>
      <c r="AH17" s="97"/>
      <c r="AI17" s="98"/>
      <c r="AJ17" s="3"/>
    </row>
    <row r="18" spans="1:36" ht="54.95" customHeight="1" x14ac:dyDescent="0.25">
      <c r="A18" s="108" t="s">
        <v>7</v>
      </c>
      <c r="B18" s="108"/>
      <c r="C18" s="99">
        <f>C6+C7+C10+C12+C14+C15+C16</f>
        <v>55</v>
      </c>
      <c r="D18" s="99">
        <f>D6+D7+D10+D12+D14+D15+D16</f>
        <v>29</v>
      </c>
      <c r="E18" s="61">
        <f>SUM(E6:E17)</f>
        <v>60</v>
      </c>
      <c r="F18" s="62">
        <f>SUM(F6:F17)</f>
        <v>60</v>
      </c>
      <c r="G18" s="63">
        <f t="shared" si="0"/>
        <v>100</v>
      </c>
      <c r="H18" s="61">
        <f>SUM(H6:H16)</f>
        <v>570</v>
      </c>
      <c r="I18" s="62">
        <f t="shared" ref="I18" si="12">SUM(I6:I16)</f>
        <v>544</v>
      </c>
      <c r="J18" s="63">
        <f t="shared" si="1"/>
        <v>95.438596491228068</v>
      </c>
      <c r="K18" s="61">
        <f>SUM(K6:K16)</f>
        <v>206</v>
      </c>
      <c r="L18" s="64">
        <f t="shared" ref="L18:M18" si="13">SUM(L6:L16)</f>
        <v>18</v>
      </c>
      <c r="M18" s="62">
        <f t="shared" si="13"/>
        <v>84</v>
      </c>
      <c r="N18" s="65">
        <f t="shared" si="2"/>
        <v>8.7378640776699026</v>
      </c>
      <c r="O18" s="65">
        <f t="shared" si="3"/>
        <v>40.776699029126213</v>
      </c>
      <c r="P18" s="66">
        <f>SUM(P6:P16)</f>
        <v>45</v>
      </c>
      <c r="Q18" s="62">
        <f t="shared" ref="Q18:R18" si="14">SUM(Q6:Q16)</f>
        <v>13</v>
      </c>
      <c r="R18" s="62">
        <f t="shared" si="14"/>
        <v>30</v>
      </c>
      <c r="S18" s="63">
        <f>Q18/P18*100</f>
        <v>28.888888888888886</v>
      </c>
      <c r="T18" s="63">
        <f t="shared" si="5"/>
        <v>66.666666666666657</v>
      </c>
      <c r="U18" s="66">
        <f>SUM(U6:U16)</f>
        <v>45</v>
      </c>
      <c r="V18" s="62">
        <f t="shared" ref="V18:W18" si="15">SUM(V6:V16)</f>
        <v>8</v>
      </c>
      <c r="W18" s="62">
        <f t="shared" si="15"/>
        <v>24</v>
      </c>
      <c r="X18" s="63">
        <f t="shared" si="6"/>
        <v>17.777777777777779</v>
      </c>
      <c r="Y18" s="63">
        <f t="shared" si="7"/>
        <v>53.333333333333336</v>
      </c>
      <c r="Z18" s="66">
        <f>SUM(Z6:Z16)</f>
        <v>45</v>
      </c>
      <c r="AA18" s="62">
        <f t="shared" ref="AA18:AB18" si="16">SUM(AA6:AA16)</f>
        <v>0</v>
      </c>
      <c r="AB18" s="62">
        <f t="shared" si="16"/>
        <v>0</v>
      </c>
      <c r="AC18" s="63">
        <f t="shared" si="8"/>
        <v>0</v>
      </c>
      <c r="AD18" s="63">
        <f t="shared" si="9"/>
        <v>0</v>
      </c>
      <c r="AE18" s="66">
        <f t="shared" ref="AE18:AJ18" si="17">SUM(AE6:AE16)</f>
        <v>45</v>
      </c>
      <c r="AF18" s="62">
        <f t="shared" si="17"/>
        <v>0</v>
      </c>
      <c r="AG18" s="67">
        <f t="shared" si="17"/>
        <v>0</v>
      </c>
      <c r="AH18" s="63">
        <f t="shared" si="10"/>
        <v>0</v>
      </c>
      <c r="AI18" s="63">
        <f t="shared" si="11"/>
        <v>0</v>
      </c>
      <c r="AJ18" s="3">
        <f t="shared" si="17"/>
        <v>1569</v>
      </c>
    </row>
  </sheetData>
  <mergeCells count="14">
    <mergeCell ref="Z4:AD4"/>
    <mergeCell ref="AE4:AI4"/>
    <mergeCell ref="AJ4:AJ5"/>
    <mergeCell ref="A18:B18"/>
    <mergeCell ref="A1:AJ1"/>
    <mergeCell ref="A2:AI2"/>
    <mergeCell ref="A4:A5"/>
    <mergeCell ref="B4:B5"/>
    <mergeCell ref="C4:D4"/>
    <mergeCell ref="E4:G4"/>
    <mergeCell ref="H4:J4"/>
    <mergeCell ref="K4:O4"/>
    <mergeCell ref="P4:T4"/>
    <mergeCell ref="U4:Y4"/>
  </mergeCells>
  <pageMargins left="0.7" right="0.7" top="0.75" bottom="0.75" header="0.3" footer="0.3"/>
  <pageSetup scale="51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J18"/>
  <sheetViews>
    <sheetView tabSelected="1" topLeftCell="A10" workbookViewId="0">
      <selection activeCell="L14" sqref="L14"/>
    </sheetView>
  </sheetViews>
  <sheetFormatPr defaultRowHeight="15" x14ac:dyDescent="0.25"/>
  <cols>
    <col min="1" max="1" width="4.85546875" customWidth="1"/>
    <col min="2" max="2" width="23.42578125" customWidth="1"/>
    <col min="3" max="4" width="0" hidden="1" customWidth="1"/>
    <col min="5" max="5" width="5.42578125" customWidth="1"/>
    <col min="6" max="6" width="5.7109375" customWidth="1"/>
    <col min="7" max="7" width="8.28515625" customWidth="1"/>
    <col min="8" max="9" width="5.7109375" customWidth="1"/>
    <col min="10" max="10" width="7.7109375" customWidth="1"/>
    <col min="11" max="11" width="5.7109375" customWidth="1"/>
    <col min="12" max="12" width="7.140625" customWidth="1"/>
    <col min="13" max="13" width="5.7109375" customWidth="1"/>
    <col min="14" max="14" width="7.85546875" customWidth="1"/>
    <col min="15" max="15" width="8" customWidth="1"/>
    <col min="16" max="16" width="5.42578125" customWidth="1"/>
    <col min="17" max="17" width="7" customWidth="1"/>
    <col min="18" max="18" width="5.140625" customWidth="1"/>
    <col min="19" max="19" width="8.140625" customWidth="1"/>
    <col min="20" max="20" width="7.85546875" customWidth="1"/>
    <col min="21" max="21" width="5.7109375" customWidth="1"/>
    <col min="22" max="22" width="7.28515625" customWidth="1"/>
    <col min="23" max="23" width="5.7109375" customWidth="1"/>
    <col min="24" max="25" width="7.7109375" customWidth="1"/>
    <col min="26" max="26" width="5.7109375" customWidth="1"/>
    <col min="27" max="27" width="7" customWidth="1"/>
    <col min="28" max="28" width="5.7109375" customWidth="1"/>
    <col min="29" max="29" width="7.85546875" customWidth="1"/>
    <col min="30" max="30" width="8.140625" customWidth="1"/>
    <col min="31" max="31" width="5.7109375" customWidth="1"/>
    <col min="32" max="32" width="7.28515625" customWidth="1"/>
    <col min="33" max="33" width="5.7109375" customWidth="1"/>
    <col min="34" max="35" width="7.85546875" customWidth="1"/>
    <col min="36" max="36" width="0" hidden="1" customWidth="1"/>
  </cols>
  <sheetData>
    <row r="1" spans="1:36" ht="18.75" x14ac:dyDescent="0.3">
      <c r="A1" s="109" t="s">
        <v>38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8.75" x14ac:dyDescent="0.3">
      <c r="A2" s="109" t="s">
        <v>44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2"/>
    </row>
    <row r="3" spans="1:36" x14ac:dyDescent="0.25">
      <c r="A3" s="1"/>
      <c r="B3" s="1"/>
      <c r="C3" s="1"/>
      <c r="D3" s="1"/>
      <c r="E3" s="1"/>
      <c r="F3" s="1"/>
      <c r="G3" s="8"/>
      <c r="J3" s="9"/>
      <c r="N3" s="9"/>
      <c r="O3" s="9"/>
      <c r="S3" s="9"/>
      <c r="T3" s="9"/>
      <c r="X3" s="9"/>
      <c r="Y3" s="9"/>
      <c r="AC3" s="9"/>
      <c r="AD3" s="9"/>
      <c r="AH3" s="9"/>
      <c r="AI3" s="9"/>
    </row>
    <row r="4" spans="1:36" ht="84.75" customHeight="1" x14ac:dyDescent="0.25">
      <c r="A4" s="110" t="s">
        <v>0</v>
      </c>
      <c r="B4" s="110" t="s">
        <v>1</v>
      </c>
      <c r="C4" s="111" t="s">
        <v>2</v>
      </c>
      <c r="D4" s="112"/>
      <c r="E4" s="103" t="s">
        <v>8</v>
      </c>
      <c r="F4" s="104"/>
      <c r="G4" s="105"/>
      <c r="H4" s="103" t="s">
        <v>9</v>
      </c>
      <c r="I4" s="104"/>
      <c r="J4" s="105"/>
      <c r="K4" s="103" t="s">
        <v>32</v>
      </c>
      <c r="L4" s="104"/>
      <c r="M4" s="104"/>
      <c r="N4" s="104"/>
      <c r="O4" s="105"/>
      <c r="P4" s="103" t="s">
        <v>33</v>
      </c>
      <c r="Q4" s="104"/>
      <c r="R4" s="104"/>
      <c r="S4" s="104"/>
      <c r="T4" s="105"/>
      <c r="U4" s="103" t="s">
        <v>34</v>
      </c>
      <c r="V4" s="104"/>
      <c r="W4" s="104"/>
      <c r="X4" s="104"/>
      <c r="Y4" s="105"/>
      <c r="Z4" s="103" t="s">
        <v>35</v>
      </c>
      <c r="AA4" s="104"/>
      <c r="AB4" s="104"/>
      <c r="AC4" s="104"/>
      <c r="AD4" s="105"/>
      <c r="AE4" s="103" t="s">
        <v>36</v>
      </c>
      <c r="AF4" s="104"/>
      <c r="AG4" s="104"/>
      <c r="AH4" s="104"/>
      <c r="AI4" s="105"/>
      <c r="AJ4" s="106" t="s">
        <v>3</v>
      </c>
    </row>
    <row r="5" spans="1:36" ht="60" x14ac:dyDescent="0.25">
      <c r="A5" s="110"/>
      <c r="B5" s="110"/>
      <c r="C5" s="12" t="s">
        <v>4</v>
      </c>
      <c r="D5" s="12" t="s">
        <v>5</v>
      </c>
      <c r="E5" s="45" t="s">
        <v>4</v>
      </c>
      <c r="F5" s="45" t="s">
        <v>5</v>
      </c>
      <c r="G5" s="46" t="s">
        <v>10</v>
      </c>
      <c r="H5" s="47" t="s">
        <v>4</v>
      </c>
      <c r="I5" s="45" t="s">
        <v>5</v>
      </c>
      <c r="J5" s="46" t="s">
        <v>10</v>
      </c>
      <c r="K5" s="47" t="s">
        <v>4</v>
      </c>
      <c r="L5" s="47" t="s">
        <v>11</v>
      </c>
      <c r="M5" s="48" t="s">
        <v>6</v>
      </c>
      <c r="N5" s="49" t="s">
        <v>12</v>
      </c>
      <c r="O5" s="49" t="s">
        <v>13</v>
      </c>
      <c r="P5" s="47" t="s">
        <v>4</v>
      </c>
      <c r="Q5" s="47" t="s">
        <v>14</v>
      </c>
      <c r="R5" s="48" t="s">
        <v>6</v>
      </c>
      <c r="S5" s="49" t="s">
        <v>43</v>
      </c>
      <c r="T5" s="49" t="s">
        <v>16</v>
      </c>
      <c r="U5" s="45" t="s">
        <v>4</v>
      </c>
      <c r="V5" s="47" t="s">
        <v>17</v>
      </c>
      <c r="W5" s="48" t="s">
        <v>6</v>
      </c>
      <c r="X5" s="49" t="s">
        <v>18</v>
      </c>
      <c r="Y5" s="49" t="s">
        <v>16</v>
      </c>
      <c r="Z5" s="47" t="s">
        <v>4</v>
      </c>
      <c r="AA5" s="47" t="s">
        <v>17</v>
      </c>
      <c r="AB5" s="48" t="s">
        <v>6</v>
      </c>
      <c r="AC5" s="49" t="s">
        <v>18</v>
      </c>
      <c r="AD5" s="49" t="s">
        <v>19</v>
      </c>
      <c r="AE5" s="47" t="s">
        <v>4</v>
      </c>
      <c r="AF5" s="50" t="s">
        <v>14</v>
      </c>
      <c r="AG5" s="51" t="s">
        <v>6</v>
      </c>
      <c r="AH5" s="52" t="s">
        <v>20</v>
      </c>
      <c r="AI5" s="52" t="s">
        <v>13</v>
      </c>
      <c r="AJ5" s="107"/>
    </row>
    <row r="6" spans="1:36" ht="60" customHeight="1" x14ac:dyDescent="0.25">
      <c r="A6" s="13">
        <v>1</v>
      </c>
      <c r="B6" s="14" t="s">
        <v>21</v>
      </c>
      <c r="C6" s="2">
        <v>3</v>
      </c>
      <c r="D6" s="17"/>
      <c r="E6" s="22">
        <v>5</v>
      </c>
      <c r="F6" s="85">
        <v>5</v>
      </c>
      <c r="G6" s="26">
        <f>F6/E6*100</f>
        <v>100</v>
      </c>
      <c r="H6" s="22">
        <v>70</v>
      </c>
      <c r="I6" s="27">
        <v>70</v>
      </c>
      <c r="J6" s="26">
        <f>I6/H6*100</f>
        <v>100</v>
      </c>
      <c r="K6" s="22">
        <v>15</v>
      </c>
      <c r="L6" s="27">
        <v>10</v>
      </c>
      <c r="M6" s="27">
        <v>10</v>
      </c>
      <c r="N6" s="28">
        <f>L6/K6*100</f>
        <v>66.666666666666657</v>
      </c>
      <c r="O6" s="28">
        <f>M6/K6*100</f>
        <v>66.666666666666657</v>
      </c>
      <c r="P6" s="22">
        <v>8</v>
      </c>
      <c r="Q6" s="29">
        <v>6</v>
      </c>
      <c r="R6" s="30">
        <v>6</v>
      </c>
      <c r="S6" s="31">
        <f>Q6/P6*100</f>
        <v>75</v>
      </c>
      <c r="T6" s="31">
        <f>R6/P6*100</f>
        <v>75</v>
      </c>
      <c r="U6" s="22">
        <v>8</v>
      </c>
      <c r="V6" s="29">
        <v>6</v>
      </c>
      <c r="W6" s="29">
        <v>6</v>
      </c>
      <c r="X6" s="31">
        <f>V6/U6*100</f>
        <v>75</v>
      </c>
      <c r="Y6" s="31">
        <f>W6/U6*100</f>
        <v>75</v>
      </c>
      <c r="Z6" s="22">
        <v>8</v>
      </c>
      <c r="AA6" s="32"/>
      <c r="AB6" s="32"/>
      <c r="AC6" s="33">
        <f>AA6/Z6*100</f>
        <v>0</v>
      </c>
      <c r="AD6" s="33">
        <f>AB6/Z6*100</f>
        <v>0</v>
      </c>
      <c r="AE6" s="22">
        <v>8</v>
      </c>
      <c r="AF6" s="34"/>
      <c r="AG6" s="35"/>
      <c r="AH6" s="10">
        <f>AF6/AE6*100</f>
        <v>0</v>
      </c>
      <c r="AI6" s="10">
        <f>AG6/AE6*100</f>
        <v>0</v>
      </c>
      <c r="AJ6" s="3">
        <v>128</v>
      </c>
    </row>
    <row r="7" spans="1:36" ht="60" customHeight="1" x14ac:dyDescent="0.25">
      <c r="A7" s="15">
        <v>2</v>
      </c>
      <c r="B7" s="16" t="s">
        <v>22</v>
      </c>
      <c r="C7" s="4">
        <v>3</v>
      </c>
      <c r="D7" s="18">
        <v>1</v>
      </c>
      <c r="E7" s="22">
        <v>5</v>
      </c>
      <c r="F7" s="86">
        <v>5</v>
      </c>
      <c r="G7" s="26">
        <f t="shared" ref="G7:G18" si="0">F7/E7*100</f>
        <v>100</v>
      </c>
      <c r="H7" s="22">
        <v>85</v>
      </c>
      <c r="I7" s="27">
        <v>85</v>
      </c>
      <c r="J7" s="26">
        <f t="shared" ref="J7:J18" si="1">I7/H7*100</f>
        <v>100</v>
      </c>
      <c r="K7" s="22">
        <v>23</v>
      </c>
      <c r="L7" s="27">
        <v>3</v>
      </c>
      <c r="M7" s="27">
        <v>3</v>
      </c>
      <c r="N7" s="28">
        <f t="shared" ref="N7:N18" si="2">L7/K7*100</f>
        <v>13.043478260869565</v>
      </c>
      <c r="O7" s="28">
        <f t="shared" ref="O7:O18" si="3">M7/K7*100</f>
        <v>13.043478260869565</v>
      </c>
      <c r="P7" s="22">
        <v>5</v>
      </c>
      <c r="Q7" s="29">
        <v>4</v>
      </c>
      <c r="R7" s="30">
        <v>4</v>
      </c>
      <c r="S7" s="31">
        <f t="shared" ref="S7:S16" si="4">Q7/P7*100</f>
        <v>80</v>
      </c>
      <c r="T7" s="31">
        <f t="shared" ref="T7:T18" si="5">R7/P7*100</f>
        <v>80</v>
      </c>
      <c r="U7" s="22">
        <v>5</v>
      </c>
      <c r="V7" s="29">
        <v>1</v>
      </c>
      <c r="W7" s="29">
        <v>1</v>
      </c>
      <c r="X7" s="31">
        <f t="shared" ref="X7:X18" si="6">V7/U7*100</f>
        <v>20</v>
      </c>
      <c r="Y7" s="31">
        <f t="shared" ref="Y7:Y18" si="7">W7/U7*100</f>
        <v>20</v>
      </c>
      <c r="Z7" s="22">
        <v>5</v>
      </c>
      <c r="AA7" s="32"/>
      <c r="AB7" s="32"/>
      <c r="AC7" s="33">
        <f t="shared" ref="AC7:AC18" si="8">AA7/Z7*100</f>
        <v>0</v>
      </c>
      <c r="AD7" s="33">
        <f t="shared" ref="AD7:AD18" si="9">AB7/Z7*100</f>
        <v>0</v>
      </c>
      <c r="AE7" s="22">
        <v>5</v>
      </c>
      <c r="AF7" s="36"/>
      <c r="AG7" s="35"/>
      <c r="AH7" s="10">
        <f t="shared" ref="AH7:AH18" si="10">AF7/AE7*100</f>
        <v>0</v>
      </c>
      <c r="AI7" s="10">
        <f>AG7/AE7*100</f>
        <v>0</v>
      </c>
      <c r="AJ7" s="3">
        <v>135</v>
      </c>
    </row>
    <row r="8" spans="1:36" ht="60" customHeight="1" x14ac:dyDescent="0.25">
      <c r="A8" s="15">
        <v>3</v>
      </c>
      <c r="B8" s="16" t="s">
        <v>23</v>
      </c>
      <c r="C8" s="5"/>
      <c r="D8" s="19"/>
      <c r="E8" s="22">
        <v>5</v>
      </c>
      <c r="F8" s="85">
        <v>5</v>
      </c>
      <c r="G8" s="26">
        <f t="shared" si="0"/>
        <v>100</v>
      </c>
      <c r="H8" s="22">
        <v>47</v>
      </c>
      <c r="I8" s="27">
        <v>47</v>
      </c>
      <c r="J8" s="26">
        <f t="shared" si="1"/>
        <v>100</v>
      </c>
      <c r="K8" s="25">
        <v>12</v>
      </c>
      <c r="L8" s="27"/>
      <c r="M8" s="27">
        <v>4</v>
      </c>
      <c r="N8" s="28">
        <f t="shared" si="2"/>
        <v>0</v>
      </c>
      <c r="O8" s="28">
        <f t="shared" si="3"/>
        <v>33.333333333333329</v>
      </c>
      <c r="P8" s="53"/>
      <c r="Q8" s="54"/>
      <c r="R8" s="55"/>
      <c r="S8" s="56"/>
      <c r="T8" s="56"/>
      <c r="U8" s="53"/>
      <c r="V8" s="54"/>
      <c r="W8" s="54"/>
      <c r="X8" s="56"/>
      <c r="Y8" s="56"/>
      <c r="Z8" s="53"/>
      <c r="AA8" s="54"/>
      <c r="AB8" s="54"/>
      <c r="AC8" s="56"/>
      <c r="AD8" s="56"/>
      <c r="AE8" s="53"/>
      <c r="AF8" s="57"/>
      <c r="AG8" s="58"/>
      <c r="AH8" s="59"/>
      <c r="AI8" s="59"/>
      <c r="AJ8" s="3">
        <v>110</v>
      </c>
    </row>
    <row r="9" spans="1:36" ht="60" customHeight="1" x14ac:dyDescent="0.25">
      <c r="A9" s="15">
        <v>4</v>
      </c>
      <c r="B9" s="16" t="s">
        <v>24</v>
      </c>
      <c r="C9" s="5"/>
      <c r="D9" s="19"/>
      <c r="E9" s="22">
        <v>5</v>
      </c>
      <c r="F9" s="86">
        <v>5</v>
      </c>
      <c r="G9" s="26">
        <f t="shared" si="0"/>
        <v>100</v>
      </c>
      <c r="H9" s="22">
        <v>34</v>
      </c>
      <c r="I9" s="27">
        <v>34</v>
      </c>
      <c r="J9" s="26">
        <f t="shared" si="1"/>
        <v>100</v>
      </c>
      <c r="K9" s="25">
        <v>7</v>
      </c>
      <c r="L9" s="27"/>
      <c r="M9" s="27"/>
      <c r="N9" s="28">
        <f t="shared" si="2"/>
        <v>0</v>
      </c>
      <c r="O9" s="28">
        <f t="shared" si="3"/>
        <v>0</v>
      </c>
      <c r="P9" s="53"/>
      <c r="Q9" s="54"/>
      <c r="R9" s="55"/>
      <c r="S9" s="56"/>
      <c r="T9" s="56"/>
      <c r="U9" s="53"/>
      <c r="V9" s="54"/>
      <c r="W9" s="54"/>
      <c r="X9" s="56"/>
      <c r="Y9" s="56"/>
      <c r="Z9" s="53"/>
      <c r="AA9" s="54"/>
      <c r="AB9" s="54"/>
      <c r="AC9" s="56"/>
      <c r="AD9" s="56"/>
      <c r="AE9" s="53"/>
      <c r="AF9" s="57"/>
      <c r="AG9" s="58"/>
      <c r="AH9" s="59"/>
      <c r="AI9" s="59"/>
      <c r="AJ9" s="3">
        <v>110</v>
      </c>
    </row>
    <row r="10" spans="1:36" ht="60" customHeight="1" x14ac:dyDescent="0.25">
      <c r="A10" s="15">
        <v>5</v>
      </c>
      <c r="B10" s="16" t="s">
        <v>25</v>
      </c>
      <c r="C10" s="6">
        <v>3</v>
      </c>
      <c r="D10" s="20">
        <v>3</v>
      </c>
      <c r="E10" s="22">
        <v>5</v>
      </c>
      <c r="F10" s="85">
        <v>5</v>
      </c>
      <c r="G10" s="26">
        <f t="shared" si="0"/>
        <v>100</v>
      </c>
      <c r="H10" s="22">
        <v>23</v>
      </c>
      <c r="I10" s="37">
        <v>23</v>
      </c>
      <c r="J10" s="26">
        <f t="shared" si="1"/>
        <v>100</v>
      </c>
      <c r="K10" s="22">
        <v>10</v>
      </c>
      <c r="L10" s="38"/>
      <c r="M10" s="39"/>
      <c r="N10" s="28">
        <f t="shared" si="2"/>
        <v>0</v>
      </c>
      <c r="O10" s="28">
        <f t="shared" si="3"/>
        <v>0</v>
      </c>
      <c r="P10" s="25">
        <v>5</v>
      </c>
      <c r="Q10" s="29"/>
      <c r="R10" s="30"/>
      <c r="S10" s="31">
        <f t="shared" si="4"/>
        <v>0</v>
      </c>
      <c r="T10" s="31">
        <f t="shared" si="5"/>
        <v>0</v>
      </c>
      <c r="U10" s="25">
        <v>5</v>
      </c>
      <c r="V10" s="29"/>
      <c r="W10" s="29"/>
      <c r="X10" s="31">
        <f t="shared" si="6"/>
        <v>0</v>
      </c>
      <c r="Y10" s="31">
        <f t="shared" si="7"/>
        <v>0</v>
      </c>
      <c r="Z10" s="25">
        <v>5</v>
      </c>
      <c r="AA10" s="29"/>
      <c r="AB10" s="29"/>
      <c r="AC10" s="33">
        <f t="shared" si="8"/>
        <v>0</v>
      </c>
      <c r="AD10" s="33">
        <f t="shared" si="9"/>
        <v>0</v>
      </c>
      <c r="AE10" s="25">
        <v>5</v>
      </c>
      <c r="AF10" s="36"/>
      <c r="AG10" s="35"/>
      <c r="AH10" s="10">
        <f t="shared" si="10"/>
        <v>0</v>
      </c>
      <c r="AI10" s="10">
        <f t="shared" ref="AI10:AI18" si="11">AG10/AE10*100</f>
        <v>0</v>
      </c>
      <c r="AJ10" s="3">
        <v>126</v>
      </c>
    </row>
    <row r="11" spans="1:36" ht="60" customHeight="1" x14ac:dyDescent="0.25">
      <c r="A11" s="15">
        <v>6</v>
      </c>
      <c r="B11" s="16" t="s">
        <v>26</v>
      </c>
      <c r="C11" s="5"/>
      <c r="D11" s="19"/>
      <c r="E11" s="22">
        <v>5</v>
      </c>
      <c r="F11" s="86">
        <v>5</v>
      </c>
      <c r="G11" s="26">
        <f t="shared" si="0"/>
        <v>100</v>
      </c>
      <c r="H11" s="22">
        <v>29</v>
      </c>
      <c r="I11" s="27">
        <v>7</v>
      </c>
      <c r="J11" s="26">
        <f t="shared" si="1"/>
        <v>24.137931034482758</v>
      </c>
      <c r="K11" s="25">
        <v>11</v>
      </c>
      <c r="L11" s="27">
        <v>2</v>
      </c>
      <c r="M11" s="27">
        <v>2</v>
      </c>
      <c r="N11" s="28">
        <f t="shared" si="2"/>
        <v>18.181818181818183</v>
      </c>
      <c r="O11" s="28">
        <f t="shared" si="3"/>
        <v>18.181818181818183</v>
      </c>
      <c r="P11" s="53"/>
      <c r="Q11" s="54"/>
      <c r="R11" s="55"/>
      <c r="S11" s="56"/>
      <c r="T11" s="56"/>
      <c r="U11" s="53"/>
      <c r="V11" s="54"/>
      <c r="W11" s="54"/>
      <c r="X11" s="56"/>
      <c r="Y11" s="56"/>
      <c r="Z11" s="53"/>
      <c r="AA11" s="54"/>
      <c r="AB11" s="54"/>
      <c r="AC11" s="56"/>
      <c r="AD11" s="56"/>
      <c r="AE11" s="53"/>
      <c r="AF11" s="57"/>
      <c r="AG11" s="58"/>
      <c r="AH11" s="59"/>
      <c r="AI11" s="59"/>
      <c r="AJ11" s="3">
        <v>110</v>
      </c>
    </row>
    <row r="12" spans="1:36" ht="60" customHeight="1" x14ac:dyDescent="0.25">
      <c r="A12" s="15">
        <v>7</v>
      </c>
      <c r="B12" s="16" t="s">
        <v>27</v>
      </c>
      <c r="C12" s="7">
        <v>4</v>
      </c>
      <c r="D12" s="21">
        <v>4</v>
      </c>
      <c r="E12" s="22">
        <v>5</v>
      </c>
      <c r="F12" s="85">
        <v>5</v>
      </c>
      <c r="G12" s="26">
        <f t="shared" si="0"/>
        <v>100</v>
      </c>
      <c r="H12" s="22">
        <v>80</v>
      </c>
      <c r="I12" s="27">
        <v>80</v>
      </c>
      <c r="J12" s="26">
        <f t="shared" si="1"/>
        <v>100</v>
      </c>
      <c r="K12" s="25">
        <v>19</v>
      </c>
      <c r="L12" s="38"/>
      <c r="M12" s="38">
        <v>19</v>
      </c>
      <c r="N12" s="28">
        <f t="shared" si="2"/>
        <v>0</v>
      </c>
      <c r="O12" s="28">
        <f t="shared" si="3"/>
        <v>100</v>
      </c>
      <c r="P12" s="25">
        <v>1</v>
      </c>
      <c r="Q12" s="40">
        <v>1</v>
      </c>
      <c r="R12" s="30">
        <v>1</v>
      </c>
      <c r="S12" s="31">
        <f t="shared" si="4"/>
        <v>100</v>
      </c>
      <c r="T12" s="31">
        <f t="shared" si="5"/>
        <v>100</v>
      </c>
      <c r="U12" s="25">
        <v>1</v>
      </c>
      <c r="V12" s="40"/>
      <c r="W12" s="40"/>
      <c r="X12" s="31">
        <f t="shared" si="6"/>
        <v>0</v>
      </c>
      <c r="Y12" s="31">
        <f t="shared" si="7"/>
        <v>0</v>
      </c>
      <c r="Z12" s="25">
        <v>1</v>
      </c>
      <c r="AA12" s="40"/>
      <c r="AB12" s="40"/>
      <c r="AC12" s="33">
        <f t="shared" si="8"/>
        <v>0</v>
      </c>
      <c r="AD12" s="33">
        <f t="shared" si="9"/>
        <v>0</v>
      </c>
      <c r="AE12" s="25">
        <v>1</v>
      </c>
      <c r="AF12" s="41"/>
      <c r="AG12" s="42"/>
      <c r="AH12" s="10">
        <f t="shared" si="10"/>
        <v>0</v>
      </c>
      <c r="AI12" s="10">
        <f>AG12/AE12*100</f>
        <v>0</v>
      </c>
      <c r="AJ12" s="3">
        <v>142</v>
      </c>
    </row>
    <row r="13" spans="1:36" ht="60" customHeight="1" x14ac:dyDescent="0.25">
      <c r="A13" s="15">
        <v>8</v>
      </c>
      <c r="B13" s="16" t="s">
        <v>28</v>
      </c>
      <c r="C13" s="5"/>
      <c r="D13" s="19"/>
      <c r="E13" s="22">
        <v>5</v>
      </c>
      <c r="F13" s="86">
        <v>5</v>
      </c>
      <c r="G13" s="26">
        <f t="shared" si="0"/>
        <v>100</v>
      </c>
      <c r="H13" s="22">
        <v>7</v>
      </c>
      <c r="I13" s="27">
        <v>7</v>
      </c>
      <c r="J13" s="26">
        <f t="shared" si="1"/>
        <v>100</v>
      </c>
      <c r="K13" s="25">
        <v>11</v>
      </c>
      <c r="L13" s="27"/>
      <c r="M13" s="27">
        <v>2</v>
      </c>
      <c r="N13" s="28">
        <f t="shared" si="2"/>
        <v>0</v>
      </c>
      <c r="O13" s="28">
        <f t="shared" si="3"/>
        <v>18.181818181818183</v>
      </c>
      <c r="P13" s="53"/>
      <c r="Q13" s="54"/>
      <c r="R13" s="55"/>
      <c r="S13" s="56"/>
      <c r="T13" s="56"/>
      <c r="U13" s="53"/>
      <c r="V13" s="54"/>
      <c r="W13" s="54"/>
      <c r="X13" s="56"/>
      <c r="Y13" s="56"/>
      <c r="Z13" s="53"/>
      <c r="AA13" s="54"/>
      <c r="AB13" s="54"/>
      <c r="AC13" s="56"/>
      <c r="AD13" s="56"/>
      <c r="AE13" s="53"/>
      <c r="AF13" s="57"/>
      <c r="AG13" s="58"/>
      <c r="AH13" s="59"/>
      <c r="AI13" s="59"/>
      <c r="AJ13" s="3">
        <v>118</v>
      </c>
    </row>
    <row r="14" spans="1:36" ht="60" customHeight="1" x14ac:dyDescent="0.25">
      <c r="A14" s="15">
        <v>9</v>
      </c>
      <c r="B14" s="16" t="s">
        <v>29</v>
      </c>
      <c r="C14" s="6">
        <v>4</v>
      </c>
      <c r="D14" s="20">
        <v>4</v>
      </c>
      <c r="E14" s="22">
        <v>5</v>
      </c>
      <c r="F14" s="86">
        <v>5</v>
      </c>
      <c r="G14" s="26">
        <f t="shared" si="0"/>
        <v>100</v>
      </c>
      <c r="H14" s="22">
        <v>35</v>
      </c>
      <c r="I14" s="27">
        <v>35</v>
      </c>
      <c r="J14" s="26">
        <f t="shared" si="1"/>
        <v>100</v>
      </c>
      <c r="K14" s="25">
        <v>10</v>
      </c>
      <c r="L14" s="27">
        <v>8</v>
      </c>
      <c r="M14" s="27">
        <v>8</v>
      </c>
      <c r="N14" s="28">
        <f t="shared" si="2"/>
        <v>80</v>
      </c>
      <c r="O14" s="28">
        <f t="shared" si="3"/>
        <v>80</v>
      </c>
      <c r="P14" s="25">
        <v>4</v>
      </c>
      <c r="Q14" s="29">
        <v>4</v>
      </c>
      <c r="R14" s="30">
        <v>4</v>
      </c>
      <c r="S14" s="31">
        <f>Q14/P14*100</f>
        <v>100</v>
      </c>
      <c r="T14" s="31">
        <f t="shared" si="5"/>
        <v>100</v>
      </c>
      <c r="U14" s="25">
        <v>4</v>
      </c>
      <c r="V14" s="29">
        <v>4</v>
      </c>
      <c r="W14" s="29">
        <v>4</v>
      </c>
      <c r="X14" s="31">
        <f t="shared" si="6"/>
        <v>100</v>
      </c>
      <c r="Y14" s="31">
        <f t="shared" si="7"/>
        <v>100</v>
      </c>
      <c r="Z14" s="25">
        <v>4</v>
      </c>
      <c r="AA14" s="29"/>
      <c r="AB14" s="29"/>
      <c r="AC14" s="33">
        <f t="shared" si="8"/>
        <v>0</v>
      </c>
      <c r="AD14" s="33">
        <f t="shared" si="9"/>
        <v>0</v>
      </c>
      <c r="AE14" s="25">
        <v>4</v>
      </c>
      <c r="AF14" s="36"/>
      <c r="AG14" s="35"/>
      <c r="AH14" s="10">
        <f t="shared" si="10"/>
        <v>0</v>
      </c>
      <c r="AI14" s="10">
        <f t="shared" si="11"/>
        <v>0</v>
      </c>
      <c r="AJ14" s="3">
        <v>137</v>
      </c>
    </row>
    <row r="15" spans="1:36" ht="60" customHeight="1" x14ac:dyDescent="0.25">
      <c r="A15" s="15">
        <v>10</v>
      </c>
      <c r="B15" s="16" t="s">
        <v>30</v>
      </c>
      <c r="C15" s="4">
        <v>36</v>
      </c>
      <c r="D15" s="18">
        <f>6+4+6+1</f>
        <v>17</v>
      </c>
      <c r="E15" s="22">
        <v>5</v>
      </c>
      <c r="F15" s="86">
        <v>5</v>
      </c>
      <c r="G15" s="26">
        <f t="shared" si="0"/>
        <v>100</v>
      </c>
      <c r="H15" s="22">
        <v>90</v>
      </c>
      <c r="I15" s="27">
        <v>90</v>
      </c>
      <c r="J15" s="26">
        <f t="shared" si="1"/>
        <v>100</v>
      </c>
      <c r="K15" s="22">
        <v>71</v>
      </c>
      <c r="L15" s="27"/>
      <c r="M15" s="27">
        <v>43</v>
      </c>
      <c r="N15" s="28">
        <f t="shared" si="2"/>
        <v>0</v>
      </c>
      <c r="O15" s="28">
        <f t="shared" si="3"/>
        <v>60.563380281690137</v>
      </c>
      <c r="P15" s="25">
        <v>21</v>
      </c>
      <c r="Q15" s="29"/>
      <c r="R15" s="30">
        <v>16</v>
      </c>
      <c r="S15" s="31">
        <f t="shared" si="4"/>
        <v>0</v>
      </c>
      <c r="T15" s="31">
        <f t="shared" si="5"/>
        <v>76.19047619047619</v>
      </c>
      <c r="U15" s="25">
        <v>21</v>
      </c>
      <c r="V15" s="29"/>
      <c r="W15" s="29">
        <v>15</v>
      </c>
      <c r="X15" s="31">
        <f t="shared" si="6"/>
        <v>0</v>
      </c>
      <c r="Y15" s="31">
        <f t="shared" si="7"/>
        <v>71.428571428571431</v>
      </c>
      <c r="Z15" s="25">
        <v>21</v>
      </c>
      <c r="AA15" s="29"/>
      <c r="AB15" s="29"/>
      <c r="AC15" s="33">
        <f t="shared" si="8"/>
        <v>0</v>
      </c>
      <c r="AD15" s="33">
        <f t="shared" si="9"/>
        <v>0</v>
      </c>
      <c r="AE15" s="25">
        <v>21</v>
      </c>
      <c r="AF15" s="36"/>
      <c r="AG15" s="35"/>
      <c r="AH15" s="10">
        <f t="shared" si="10"/>
        <v>0</v>
      </c>
      <c r="AI15" s="10">
        <f t="shared" si="11"/>
        <v>0</v>
      </c>
      <c r="AJ15" s="3">
        <v>339</v>
      </c>
    </row>
    <row r="16" spans="1:36" ht="60" customHeight="1" x14ac:dyDescent="0.25">
      <c r="A16" s="15">
        <v>11</v>
      </c>
      <c r="B16" s="16" t="s">
        <v>31</v>
      </c>
      <c r="C16" s="4">
        <v>2</v>
      </c>
      <c r="D16" s="18"/>
      <c r="E16" s="72">
        <v>5</v>
      </c>
      <c r="F16" s="87">
        <v>5</v>
      </c>
      <c r="G16" s="73">
        <f t="shared" si="0"/>
        <v>100</v>
      </c>
      <c r="H16" s="72">
        <v>70</v>
      </c>
      <c r="I16" s="74">
        <v>70</v>
      </c>
      <c r="J16" s="73">
        <f t="shared" si="1"/>
        <v>100</v>
      </c>
      <c r="K16" s="72">
        <v>17</v>
      </c>
      <c r="L16" s="75"/>
      <c r="M16" s="75">
        <v>3</v>
      </c>
      <c r="N16" s="76">
        <f t="shared" si="2"/>
        <v>0</v>
      </c>
      <c r="O16" s="76">
        <f t="shared" si="3"/>
        <v>17.647058823529413</v>
      </c>
      <c r="P16" s="77">
        <v>1</v>
      </c>
      <c r="Q16" s="78"/>
      <c r="R16" s="79">
        <v>1</v>
      </c>
      <c r="S16" s="80">
        <f t="shared" si="4"/>
        <v>0</v>
      </c>
      <c r="T16" s="80">
        <f t="shared" si="5"/>
        <v>100</v>
      </c>
      <c r="U16" s="77">
        <v>1</v>
      </c>
      <c r="V16" s="78"/>
      <c r="W16" s="78"/>
      <c r="X16" s="80">
        <f t="shared" si="6"/>
        <v>0</v>
      </c>
      <c r="Y16" s="80">
        <f t="shared" si="7"/>
        <v>0</v>
      </c>
      <c r="Z16" s="77">
        <v>1</v>
      </c>
      <c r="AA16" s="78"/>
      <c r="AB16" s="78"/>
      <c r="AC16" s="81">
        <f t="shared" si="8"/>
        <v>0</v>
      </c>
      <c r="AD16" s="81">
        <f t="shared" si="9"/>
        <v>0</v>
      </c>
      <c r="AE16" s="77">
        <v>1</v>
      </c>
      <c r="AF16" s="82"/>
      <c r="AG16" s="44"/>
      <c r="AH16" s="10">
        <f t="shared" si="10"/>
        <v>0</v>
      </c>
      <c r="AI16" s="10">
        <f t="shared" si="11"/>
        <v>0</v>
      </c>
      <c r="AJ16" s="3">
        <v>114</v>
      </c>
    </row>
    <row r="17" spans="1:36" ht="60" customHeight="1" x14ac:dyDescent="0.25">
      <c r="A17" s="15">
        <v>12</v>
      </c>
      <c r="B17" s="16" t="s">
        <v>41</v>
      </c>
      <c r="C17" s="4"/>
      <c r="D17" s="18"/>
      <c r="E17" s="83">
        <v>5</v>
      </c>
      <c r="F17" s="88">
        <v>5</v>
      </c>
      <c r="G17" s="84">
        <f t="shared" si="0"/>
        <v>100</v>
      </c>
      <c r="H17" s="89"/>
      <c r="I17" s="90"/>
      <c r="J17" s="91"/>
      <c r="K17" s="92"/>
      <c r="L17" s="93"/>
      <c r="M17" s="93"/>
      <c r="N17" s="94"/>
      <c r="O17" s="94"/>
      <c r="P17" s="92"/>
      <c r="Q17" s="95"/>
      <c r="R17" s="96"/>
      <c r="S17" s="97"/>
      <c r="T17" s="97"/>
      <c r="U17" s="92"/>
      <c r="V17" s="95"/>
      <c r="W17" s="95"/>
      <c r="X17" s="97"/>
      <c r="Y17" s="97"/>
      <c r="Z17" s="92"/>
      <c r="AA17" s="95"/>
      <c r="AB17" s="95"/>
      <c r="AC17" s="97"/>
      <c r="AD17" s="97"/>
      <c r="AE17" s="92"/>
      <c r="AF17" s="95"/>
      <c r="AG17" s="95"/>
      <c r="AH17" s="97"/>
      <c r="AI17" s="98"/>
      <c r="AJ17" s="3"/>
    </row>
    <row r="18" spans="1:36" ht="60" customHeight="1" x14ac:dyDescent="0.25">
      <c r="A18" s="108" t="s">
        <v>7</v>
      </c>
      <c r="B18" s="108"/>
      <c r="C18" s="101">
        <f>C6+C7+C10+C12+C14+C15+C16</f>
        <v>55</v>
      </c>
      <c r="D18" s="101">
        <f>D6+D7+D10+D12+D14+D15+D16</f>
        <v>29</v>
      </c>
      <c r="E18" s="61">
        <f>SUM(E6:E17)</f>
        <v>60</v>
      </c>
      <c r="F18" s="62">
        <f>SUM(F6:F17)</f>
        <v>60</v>
      </c>
      <c r="G18" s="63">
        <f t="shared" si="0"/>
        <v>100</v>
      </c>
      <c r="H18" s="61">
        <f>SUM(H6:H16)</f>
        <v>570</v>
      </c>
      <c r="I18" s="62">
        <f t="shared" ref="I18" si="12">SUM(I6:I16)</f>
        <v>548</v>
      </c>
      <c r="J18" s="63">
        <f t="shared" si="1"/>
        <v>96.140350877192986</v>
      </c>
      <c r="K18" s="61">
        <f>SUM(K6:K16)</f>
        <v>206</v>
      </c>
      <c r="L18" s="64">
        <f t="shared" ref="L18:M18" si="13">SUM(L6:L16)</f>
        <v>23</v>
      </c>
      <c r="M18" s="62">
        <f t="shared" si="13"/>
        <v>94</v>
      </c>
      <c r="N18" s="65">
        <f t="shared" si="2"/>
        <v>11.165048543689322</v>
      </c>
      <c r="O18" s="65">
        <f t="shared" si="3"/>
        <v>45.631067961165051</v>
      </c>
      <c r="P18" s="66">
        <f>SUM(P6:P16)</f>
        <v>45</v>
      </c>
      <c r="Q18" s="62">
        <f t="shared" ref="Q18:R18" si="14">SUM(Q6:Q16)</f>
        <v>15</v>
      </c>
      <c r="R18" s="62">
        <f t="shared" si="14"/>
        <v>32</v>
      </c>
      <c r="S18" s="63">
        <f>Q18/P18*100</f>
        <v>33.333333333333329</v>
      </c>
      <c r="T18" s="63">
        <f t="shared" si="5"/>
        <v>71.111111111111114</v>
      </c>
      <c r="U18" s="66">
        <f>SUM(U6:U16)</f>
        <v>45</v>
      </c>
      <c r="V18" s="62">
        <f t="shared" ref="V18:W18" si="15">SUM(V6:V16)</f>
        <v>11</v>
      </c>
      <c r="W18" s="62">
        <f t="shared" si="15"/>
        <v>26</v>
      </c>
      <c r="X18" s="63">
        <f t="shared" si="6"/>
        <v>24.444444444444443</v>
      </c>
      <c r="Y18" s="63">
        <f t="shared" si="7"/>
        <v>57.777777777777771</v>
      </c>
      <c r="Z18" s="66">
        <f>SUM(Z6:Z16)</f>
        <v>45</v>
      </c>
      <c r="AA18" s="62">
        <f t="shared" ref="AA18:AB18" si="16">SUM(AA6:AA16)</f>
        <v>0</v>
      </c>
      <c r="AB18" s="62">
        <f t="shared" si="16"/>
        <v>0</v>
      </c>
      <c r="AC18" s="63">
        <f t="shared" si="8"/>
        <v>0</v>
      </c>
      <c r="AD18" s="63">
        <f t="shared" si="9"/>
        <v>0</v>
      </c>
      <c r="AE18" s="66">
        <f t="shared" ref="AE18:AJ18" si="17">SUM(AE6:AE16)</f>
        <v>45</v>
      </c>
      <c r="AF18" s="62">
        <f t="shared" si="17"/>
        <v>0</v>
      </c>
      <c r="AG18" s="67">
        <f t="shared" si="17"/>
        <v>0</v>
      </c>
      <c r="AH18" s="63">
        <f t="shared" si="10"/>
        <v>0</v>
      </c>
      <c r="AI18" s="63">
        <f t="shared" si="11"/>
        <v>0</v>
      </c>
      <c r="AJ18" s="3">
        <f t="shared" si="17"/>
        <v>1569</v>
      </c>
    </row>
  </sheetData>
  <mergeCells count="14">
    <mergeCell ref="Z4:AD4"/>
    <mergeCell ref="AE4:AI4"/>
    <mergeCell ref="AJ4:AJ5"/>
    <mergeCell ref="A18:B18"/>
    <mergeCell ref="A1:AJ1"/>
    <mergeCell ref="A2:AI2"/>
    <mergeCell ref="A4:A5"/>
    <mergeCell ref="B4:B5"/>
    <mergeCell ref="C4:D4"/>
    <mergeCell ref="E4:G4"/>
    <mergeCell ref="H4:J4"/>
    <mergeCell ref="K4:O4"/>
    <mergeCell ref="P4:T4"/>
    <mergeCell ref="U4:Y4"/>
  </mergeCells>
  <pageMargins left="0.7" right="0.7" top="0.75" bottom="0.75" header="0.3" footer="0.3"/>
  <pageSetup scale="5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April'22</vt:lpstr>
      <vt:lpstr>Mei'22</vt:lpstr>
      <vt:lpstr>Juni'22</vt:lpstr>
      <vt:lpstr>Juli'22</vt:lpstr>
      <vt:lpstr>Agust'22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cp:lastPrinted>2022-08-01T04:14:19Z</cp:lastPrinted>
  <dcterms:created xsi:type="dcterms:W3CDTF">2021-04-06T01:06:58Z</dcterms:created>
  <dcterms:modified xsi:type="dcterms:W3CDTF">2022-08-11T03:26:39Z</dcterms:modified>
</cp:coreProperties>
</file>