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rkebunan 2022\ATAP Kebun 26092022\"/>
    </mc:Choice>
  </mc:AlternateContent>
  <bookViews>
    <workbookView xWindow="0" yWindow="0" windowWidth="28800" windowHeight="11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R12" i="1"/>
  <c r="R11" i="1"/>
  <c r="M11" i="1"/>
  <c r="N11" i="1"/>
  <c r="O11" i="1"/>
  <c r="P11" i="1"/>
  <c r="Q11" i="1"/>
  <c r="L11" i="1"/>
  <c r="M10" i="1"/>
  <c r="N10" i="1"/>
  <c r="O10" i="1"/>
  <c r="P10" i="1"/>
  <c r="Q10" i="1"/>
  <c r="L10" i="1"/>
  <c r="K11" i="1" l="1"/>
  <c r="F11" i="1"/>
  <c r="G11" i="1"/>
  <c r="H11" i="1"/>
  <c r="I11" i="1"/>
  <c r="J11" i="1"/>
  <c r="E11" i="1"/>
</calcChain>
</file>

<file path=xl/sharedStrings.xml><?xml version="1.0" encoding="utf-8"?>
<sst xmlns="http://schemas.openxmlformats.org/spreadsheetml/2006/main" count="27" uniqueCount="27">
  <si>
    <t>TABEL LUAS AREAL DAN PRODUKSI KEBUN SENDIRI</t>
  </si>
  <si>
    <t>KOMODITAS KARET</t>
  </si>
  <si>
    <t>BULAN JANUARI TAHUN 2022</t>
  </si>
  <si>
    <t>kondisi 26 September 2022 Pukul 15:45 WIB</t>
  </si>
  <si>
    <t>Nama</t>
  </si>
  <si>
    <t>Luas Area (Ha)</t>
  </si>
  <si>
    <t>jan</t>
  </si>
  <si>
    <t>feb</t>
  </si>
  <si>
    <t>mar</t>
  </si>
  <si>
    <t>apr</t>
  </si>
  <si>
    <t>mei</t>
  </si>
  <si>
    <t>jun</t>
  </si>
  <si>
    <t>TBM</t>
  </si>
  <si>
    <t>TM</t>
  </si>
  <si>
    <t>TTM</t>
  </si>
  <si>
    <t>[1503] PT ALAM LESTARI NUSANTARA</t>
  </si>
  <si>
    <t>[1503] LUBUK LANCANG KUNING , PT</t>
  </si>
  <si>
    <t>260,85</t>
  </si>
  <si>
    <t>363,15</t>
  </si>
  <si>
    <t>jul</t>
  </si>
  <si>
    <t>ags</t>
  </si>
  <si>
    <t>sep</t>
  </si>
  <si>
    <t>okt</t>
  </si>
  <si>
    <t>nov</t>
  </si>
  <si>
    <t>des</t>
  </si>
  <si>
    <t>raw data 2022</t>
  </si>
  <si>
    <t>dari data ATAP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</si>
</sst>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C10" sqref="C10"/>
    </sheetView>
  </sheetViews>
  <sheetFormatPr defaultRowHeight="15" x14ac:dyDescent="0.25"/>
  <cols>
    <col min="1" max="1" width="29.7109375" bestFit="1" customWidth="1"/>
    <col min="2" max="3" width="7.85546875" customWidth="1"/>
    <col min="4" max="4" width="4.28515625" customWidth="1"/>
    <col min="5" max="10" width="11.28515625" customWidth="1"/>
  </cols>
  <sheetData>
    <row r="1" spans="1:18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8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8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8" x14ac:dyDescent="0.25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E5" t="s">
        <v>25</v>
      </c>
    </row>
    <row r="6" spans="1:18" ht="15" customHeight="1" x14ac:dyDescent="0.25">
      <c r="A6" s="7" t="s">
        <v>4</v>
      </c>
      <c r="B6" s="7" t="s">
        <v>5</v>
      </c>
      <c r="C6" s="7"/>
      <c r="D6" s="7"/>
      <c r="E6" s="7" t="s">
        <v>6</v>
      </c>
      <c r="F6" s="7" t="s">
        <v>7</v>
      </c>
      <c r="G6" s="7" t="s">
        <v>8</v>
      </c>
      <c r="H6" s="7" t="s">
        <v>9</v>
      </c>
      <c r="I6" s="6" t="s">
        <v>10</v>
      </c>
      <c r="J6" s="7" t="s">
        <v>11</v>
      </c>
      <c r="L6" t="s">
        <v>26</v>
      </c>
    </row>
    <row r="7" spans="1:18" x14ac:dyDescent="0.25">
      <c r="A7" s="7"/>
      <c r="B7" s="1" t="s">
        <v>12</v>
      </c>
      <c r="C7" s="1" t="s">
        <v>13</v>
      </c>
      <c r="D7" s="1" t="s">
        <v>14</v>
      </c>
      <c r="E7" s="7"/>
      <c r="F7" s="7"/>
      <c r="G7" s="7"/>
      <c r="H7" s="7"/>
      <c r="I7" s="6"/>
      <c r="J7" s="7"/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</row>
    <row r="8" spans="1:18" x14ac:dyDescent="0.25">
      <c r="A8" s="2" t="s">
        <v>15</v>
      </c>
      <c r="B8" s="3">
        <v>1984.15</v>
      </c>
      <c r="C8" s="3">
        <v>4917.8500000000004</v>
      </c>
      <c r="D8" s="4"/>
      <c r="E8" s="3">
        <v>127570</v>
      </c>
      <c r="F8" s="3">
        <v>143017</v>
      </c>
      <c r="G8" s="3">
        <v>118536</v>
      </c>
      <c r="H8" s="3">
        <v>125660</v>
      </c>
      <c r="I8">
        <v>111870</v>
      </c>
      <c r="J8" s="3">
        <v>137700</v>
      </c>
      <c r="L8">
        <v>111755.45</v>
      </c>
      <c r="M8">
        <v>93504.36</v>
      </c>
      <c r="N8">
        <v>113351.09</v>
      </c>
      <c r="O8">
        <v>39135.599999999999</v>
      </c>
      <c r="P8">
        <v>46653.84</v>
      </c>
      <c r="Q8">
        <v>42747.839999999997</v>
      </c>
    </row>
    <row r="9" spans="1:18" x14ac:dyDescent="0.25">
      <c r="A9" s="2" t="s">
        <v>16</v>
      </c>
      <c r="B9" s="3" t="s">
        <v>17</v>
      </c>
      <c r="C9" s="3" t="s">
        <v>18</v>
      </c>
      <c r="D9" s="4"/>
      <c r="E9" s="3">
        <v>99096</v>
      </c>
      <c r="F9" s="3">
        <v>81807</v>
      </c>
      <c r="G9" s="3">
        <v>100363</v>
      </c>
      <c r="H9" s="3">
        <v>61648</v>
      </c>
      <c r="I9">
        <v>109007</v>
      </c>
      <c r="J9" s="3">
        <v>92716</v>
      </c>
      <c r="L9">
        <v>12210.96</v>
      </c>
      <c r="M9">
        <v>10176.959999999999</v>
      </c>
      <c r="N9">
        <v>12905.52</v>
      </c>
      <c r="O9">
        <v>82952</v>
      </c>
      <c r="P9">
        <v>91803</v>
      </c>
      <c r="Q9">
        <v>78667</v>
      </c>
    </row>
    <row r="10" spans="1:18" x14ac:dyDescent="0.25">
      <c r="A10" s="5"/>
      <c r="B10" s="3">
        <v>2245</v>
      </c>
      <c r="C10" s="3">
        <v>5281</v>
      </c>
      <c r="D10" s="4"/>
      <c r="E10" s="3">
        <v>226666</v>
      </c>
      <c r="F10" s="3">
        <v>224824</v>
      </c>
      <c r="G10" s="3">
        <v>218899</v>
      </c>
      <c r="H10" s="3">
        <v>187308</v>
      </c>
      <c r="I10">
        <v>220877</v>
      </c>
      <c r="J10" s="3">
        <v>230416</v>
      </c>
      <c r="L10">
        <f>SUM(L8:L9)</f>
        <v>123966.41</v>
      </c>
      <c r="M10">
        <f t="shared" ref="M10:Q10" si="0">SUM(M8:M9)</f>
        <v>103681.32</v>
      </c>
      <c r="N10">
        <f t="shared" si="0"/>
        <v>126256.61</v>
      </c>
      <c r="O10">
        <f t="shared" si="0"/>
        <v>122087.6</v>
      </c>
      <c r="P10">
        <f t="shared" si="0"/>
        <v>138456.84</v>
      </c>
      <c r="Q10">
        <f t="shared" si="0"/>
        <v>121414.84</v>
      </c>
    </row>
    <row r="11" spans="1:18" x14ac:dyDescent="0.25">
      <c r="E11">
        <f>E10/1000</f>
        <v>226.666</v>
      </c>
      <c r="F11">
        <f t="shared" ref="F11:J11" si="1">F10/1000</f>
        <v>224.82400000000001</v>
      </c>
      <c r="G11">
        <f t="shared" si="1"/>
        <v>218.899</v>
      </c>
      <c r="H11">
        <f t="shared" si="1"/>
        <v>187.30799999999999</v>
      </c>
      <c r="I11">
        <f t="shared" si="1"/>
        <v>220.87700000000001</v>
      </c>
      <c r="J11">
        <f t="shared" si="1"/>
        <v>230.416</v>
      </c>
      <c r="K11">
        <f>SUM(E11:J11)</f>
        <v>1308.99</v>
      </c>
      <c r="L11">
        <f>L10/1000</f>
        <v>123.96641000000001</v>
      </c>
      <c r="M11">
        <f t="shared" ref="M11:Q11" si="2">M10/1000</f>
        <v>103.68132000000001</v>
      </c>
      <c r="N11">
        <f t="shared" si="2"/>
        <v>126.25660999999999</v>
      </c>
      <c r="O11">
        <f t="shared" si="2"/>
        <v>122.08760000000001</v>
      </c>
      <c r="P11">
        <f t="shared" si="2"/>
        <v>138.45684</v>
      </c>
      <c r="Q11">
        <f t="shared" si="2"/>
        <v>121.41484</v>
      </c>
      <c r="R11">
        <f>SUM(L11:Q11)</f>
        <v>735.86362000000008</v>
      </c>
    </row>
    <row r="12" spans="1:18" x14ac:dyDescent="0.25">
      <c r="R12">
        <f>K11+R11</f>
        <v>2044.8536200000001</v>
      </c>
    </row>
    <row r="13" spans="1:18" x14ac:dyDescent="0.25">
      <c r="F13">
        <f>R12/C10*1000</f>
        <v>387.2095474341981</v>
      </c>
    </row>
  </sheetData>
  <mergeCells count="12">
    <mergeCell ref="I6:I7"/>
    <mergeCell ref="J6:J7"/>
    <mergeCell ref="A1:K1"/>
    <mergeCell ref="A2:K2"/>
    <mergeCell ref="A3:K3"/>
    <mergeCell ref="A4:K4"/>
    <mergeCell ref="A6:A7"/>
    <mergeCell ref="B6:D6"/>
    <mergeCell ref="E6:E7"/>
    <mergeCell ref="F6:F7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2022-09-26T08:50:17Z</dcterms:created>
  <dcterms:modified xsi:type="dcterms:W3CDTF">2022-09-27T03:59:21Z</dcterms:modified>
</cp:coreProperties>
</file>