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<sst xmlns="http://schemas.openxmlformats.org/spreadsheetml/2006/main" count="34" uniqueCount="29">
  <si>
    <t>Task</t>
  </si>
  <si>
    <t>Date</t>
  </si>
  <si>
    <t>Baseline Estimate</t>
  </si>
  <si>
    <t>Start Time</t>
  </si>
  <si>
    <t>End Time</t>
  </si>
  <si>
    <t>Break Time</t>
  </si>
  <si>
    <t>Measured Time (hours)</t>
  </si>
  <si>
    <t>Percentage</t>
  </si>
  <si>
    <t>Adjusted Estimate</t>
  </si>
  <si>
    <t>Main menu package with screen scaling</t>
  </si>
  <si>
    <t>16/02/2021</t>
  </si>
  <si>
    <t>Packages</t>
  </si>
  <si>
    <t>A timer that counts down in minutes and seconds</t>
  </si>
  <si>
    <t>23/02/2021</t>
  </si>
  <si>
    <t>A bar that can increase or decrease in value</t>
  </si>
  <si>
    <t>"</t>
  </si>
  <si>
    <t>Pickups collected through collisions</t>
  </si>
  <si>
    <t>Project</t>
  </si>
  <si>
    <t>Create a new project and import all the packages</t>
  </si>
  <si>
    <t>16/03/2021</t>
  </si>
  <si>
    <t>Create a floor for the game and place the pickups + add new pickup prefab</t>
  </si>
  <si>
    <t>Making the green pickups increase the value of a bar that starts at 0 (progress bar)</t>
  </si>
  <si>
    <t>Make both bars work</t>
  </si>
  <si>
    <t>Add camera movement to follow the player</t>
  </si>
  <si>
    <t>23/03/2021</t>
  </si>
  <si>
    <t>Restart scene when player has no more hp or time is up</t>
  </si>
  <si>
    <t>End screen with time and hp and progress values displayed</t>
  </si>
  <si>
    <t>27/04/2021</t>
  </si>
  <si>
    <t>Fix the restart of the game (game is paused when UI panel is open &amp; game plays after restart button)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</si>
</sst>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&quot;:&quot;mm"/>
  </numFmts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20" xfId="0" applyAlignment="1" applyFont="1" applyNumberFormat="1">
      <alignment readingOrder="0" shrinkToFit="0" wrapText="1"/>
    </xf>
    <xf borderId="0" fillId="0" fontId="3" numFmtId="4" xfId="0" applyFont="1" applyNumberFormat="1"/>
    <xf borderId="0" fillId="0" fontId="3" numFmtId="10" xfId="0" applyAlignment="1" applyFont="1" applyNumberFormat="1">
      <alignment shrinkToFit="0" wrapText="1"/>
    </xf>
    <xf borderId="3" fillId="0" fontId="3" numFmtId="2" xfId="0" applyAlignment="1" applyBorder="1" applyFont="1" applyNumberFormat="1">
      <alignment shrinkToFit="0" wrapText="1"/>
    </xf>
    <xf borderId="0" fillId="0" fontId="3" numFmtId="0" xfId="0" applyAlignment="1" applyFont="1">
      <alignment horizontal="center" readingOrder="0" textRotation="90" vertical="center"/>
    </xf>
    <xf borderId="0" fillId="0" fontId="3" numFmtId="10" xfId="0" applyFont="1" applyNumberFormat="1"/>
    <xf borderId="0" fillId="0" fontId="4" numFmtId="2" xfId="0" applyFont="1" applyNumberFormat="1"/>
    <xf borderId="0" fillId="0" fontId="3" numFmtId="164" xfId="0" applyAlignment="1" applyFont="1" applyNumberFormat="1">
      <alignment horizontal="left" readingOrder="0" shrinkToFit="0" wrapText="1"/>
    </xf>
    <xf borderId="0" fillId="0" fontId="4" numFmtId="10" xfId="0" applyFont="1" applyNumberFormat="1"/>
    <xf borderId="3" fillId="0" fontId="4" numFmtId="2" xfId="0" applyAlignment="1" applyBorder="1" applyFont="1" applyNumberFormat="1">
      <alignment shrinkToFit="0" wrapText="1"/>
    </xf>
    <xf borderId="0" fillId="0" fontId="4" numFmtId="4" xfId="0" applyFont="1" applyNumberFormat="1"/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3" fillId="0" fontId="3" numFmtId="0" xfId="0" applyBorder="1" applyFont="1"/>
    <xf borderId="0" fillId="0" fontId="3" numFmtId="4" xfId="0" applyAlignment="1" applyFont="1" applyNumberForma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5" fillId="0" fontId="4" numFmtId="164" xfId="0" applyAlignment="1" applyBorder="1" applyFont="1" applyNumberFormat="1">
      <alignment horizontal="left" readingOrder="0" shrinkToFit="0" wrapText="1"/>
    </xf>
    <xf borderId="5" fillId="0" fontId="4" numFmtId="0" xfId="0" applyAlignment="1" applyBorder="1" applyFont="1">
      <alignment readingOrder="0" shrinkToFit="0" wrapText="1"/>
    </xf>
    <xf borderId="5" fillId="0" fontId="4" numFmtId="20" xfId="0" applyAlignment="1" applyBorder="1" applyFont="1" applyNumberFormat="1">
      <alignment readingOrder="0" shrinkToFit="0" wrapText="1"/>
    </xf>
    <xf borderId="5" fillId="0" fontId="3" numFmtId="4" xfId="0" applyBorder="1" applyFont="1" applyNumberFormat="1"/>
    <xf borderId="5" fillId="0" fontId="3" numFmtId="10" xfId="0" applyBorder="1" applyFont="1" applyNumberFormat="1"/>
    <xf borderId="4" fillId="0" fontId="3" numFmtId="2" xfId="0" applyAlignment="1" applyBorder="1" applyFont="1" applyNumberFormat="1">
      <alignment shrinkToFit="0" wrapText="1"/>
    </xf>
    <xf borderId="5" fillId="0" fontId="3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left" readingOrder="0" shrinkToFit="0" wrapText="1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16.71"/>
    <col customWidth="1" min="3" max="3" width="15.86"/>
    <col customWidth="1" min="6" max="7" width="14.43"/>
    <col customWidth="1" min="8" max="8" width="13.86"/>
    <col customWidth="1" min="9" max="9" width="15.29"/>
    <col customWidth="1" min="10" max="10" width="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6">
        <v>1.5</v>
      </c>
      <c r="D2" s="7">
        <v>0.6090277777777777</v>
      </c>
      <c r="E2" s="7">
        <v>0.6520833333333333</v>
      </c>
      <c r="F2" s="7">
        <v>0.006944444444444444</v>
      </c>
      <c r="G2" s="8">
        <f t="shared" ref="G2:G6" si="1">(E2-D2-F2)*24</f>
        <v>0.8666666667</v>
      </c>
      <c r="H2" s="9">
        <f>(G2/C2)</f>
        <v>0.5777777778</v>
      </c>
      <c r="I2" s="10">
        <f t="shared" ref="I2:I3" si="2">C2*H2</f>
        <v>0.8666666667</v>
      </c>
      <c r="J2" s="11" t="s">
        <v>11</v>
      </c>
    </row>
    <row r="3">
      <c r="A3" s="5" t="s">
        <v>12</v>
      </c>
      <c r="B3" s="6" t="s">
        <v>13</v>
      </c>
      <c r="C3" s="6">
        <v>1.5</v>
      </c>
      <c r="D3" s="7">
        <v>0.5548611111111111</v>
      </c>
      <c r="E3" s="7">
        <v>0.6055555555555555</v>
      </c>
      <c r="F3" s="7">
        <v>0.013888888888888888</v>
      </c>
      <c r="G3" s="8">
        <f t="shared" si="1"/>
        <v>0.8833333333</v>
      </c>
      <c r="H3" s="12">
        <f>sum(C2:C3)/sum(G2:G3)</f>
        <v>1.714285714</v>
      </c>
      <c r="I3" s="10">
        <f t="shared" si="2"/>
        <v>2.571428571</v>
      </c>
      <c r="L3" s="13"/>
    </row>
    <row r="4">
      <c r="A4" s="5" t="s">
        <v>14</v>
      </c>
      <c r="B4" s="14">
        <v>44230.0</v>
      </c>
      <c r="C4" s="6">
        <v>2.0</v>
      </c>
      <c r="D4" s="7">
        <v>0.5555555555555556</v>
      </c>
      <c r="E4" s="7">
        <v>0.6027777777777777</v>
      </c>
      <c r="F4" s="7">
        <v>0.013888888888888888</v>
      </c>
      <c r="G4" s="8">
        <f t="shared" si="1"/>
        <v>0.8</v>
      </c>
      <c r="H4" s="15"/>
      <c r="I4" s="16"/>
      <c r="L4" s="17"/>
    </row>
    <row r="5">
      <c r="A5" s="18"/>
      <c r="B5" s="6" t="s">
        <v>15</v>
      </c>
      <c r="C5" s="19"/>
      <c r="D5" s="7">
        <v>0.6527777777777778</v>
      </c>
      <c r="E5" s="7">
        <v>0.6666666666666666</v>
      </c>
      <c r="F5" s="6">
        <v>0.0</v>
      </c>
      <c r="G5" s="8">
        <f t="shared" si="1"/>
        <v>0.3333333333</v>
      </c>
      <c r="H5" s="9"/>
      <c r="I5" s="16"/>
    </row>
    <row r="6">
      <c r="A6" s="18"/>
      <c r="B6" s="14">
        <v>44442.0</v>
      </c>
      <c r="C6" s="19"/>
      <c r="D6" s="7">
        <v>0.5444444444444444</v>
      </c>
      <c r="E6" s="7">
        <v>0.5847222222222223</v>
      </c>
      <c r="F6" s="6">
        <v>0.0</v>
      </c>
      <c r="G6" s="8">
        <f t="shared" si="1"/>
        <v>0.9666666667</v>
      </c>
      <c r="H6" s="9"/>
      <c r="I6" s="16"/>
    </row>
    <row r="7">
      <c r="A7" s="20"/>
      <c r="B7" s="19"/>
      <c r="C7" s="6">
        <v>2.0</v>
      </c>
      <c r="D7" s="19"/>
      <c r="E7" s="19"/>
      <c r="F7" s="19"/>
      <c r="G7" s="21">
        <f>G4+G5+G6</f>
        <v>2.1</v>
      </c>
      <c r="H7" s="9">
        <f>(G7/C7)</f>
        <v>1.05</v>
      </c>
      <c r="I7" s="10">
        <f t="shared" ref="I7:I16" si="3">C7*H7</f>
        <v>2.1</v>
      </c>
    </row>
    <row r="8">
      <c r="A8" s="22" t="s">
        <v>16</v>
      </c>
      <c r="B8" s="23">
        <v>44442.0</v>
      </c>
      <c r="C8" s="24">
        <v>1.0</v>
      </c>
      <c r="D8" s="25">
        <v>0.6145833333333334</v>
      </c>
      <c r="E8" s="25">
        <v>0.6493055555555556</v>
      </c>
      <c r="F8" s="25">
        <v>0.009027777777777777</v>
      </c>
      <c r="G8" s="26">
        <f t="shared" ref="G8:G16" si="4">(E8-D8-F8)*24</f>
        <v>0.6166666667</v>
      </c>
      <c r="H8" s="27">
        <f t="shared" ref="H8:H16" si="5">sum(C7:C8)/sum(G7:G8)</f>
        <v>1.104294479</v>
      </c>
      <c r="I8" s="28">
        <f t="shared" si="3"/>
        <v>1.104294479</v>
      </c>
      <c r="J8" s="29" t="s">
        <v>17</v>
      </c>
    </row>
    <row r="9">
      <c r="A9" s="5" t="s">
        <v>18</v>
      </c>
      <c r="B9" s="30" t="s">
        <v>19</v>
      </c>
      <c r="C9" s="6">
        <v>0.1</v>
      </c>
      <c r="D9" s="7">
        <v>0.5479166666666667</v>
      </c>
      <c r="E9" s="7">
        <v>0.5534722222222223</v>
      </c>
      <c r="F9" s="6">
        <v>0.0</v>
      </c>
      <c r="G9" s="8">
        <f t="shared" si="4"/>
        <v>0.1333333333</v>
      </c>
      <c r="H9" s="12">
        <f t="shared" si="5"/>
        <v>1.466666667</v>
      </c>
      <c r="I9" s="10">
        <f t="shared" si="3"/>
        <v>0.1466666667</v>
      </c>
      <c r="L9" s="15"/>
      <c r="M9" s="31"/>
    </row>
    <row r="10">
      <c r="A10" s="5" t="s">
        <v>20</v>
      </c>
      <c r="B10" s="30" t="s">
        <v>19</v>
      </c>
      <c r="C10" s="6">
        <v>0.1</v>
      </c>
      <c r="D10" s="7">
        <v>0.5645833333333333</v>
      </c>
      <c r="E10" s="7">
        <v>0.5694444444444444</v>
      </c>
      <c r="F10" s="6">
        <v>0.0</v>
      </c>
      <c r="G10" s="8">
        <f t="shared" si="4"/>
        <v>0.1166666667</v>
      </c>
      <c r="H10" s="12">
        <f t="shared" si="5"/>
        <v>0.8</v>
      </c>
      <c r="I10" s="10">
        <f t="shared" si="3"/>
        <v>0.08</v>
      </c>
    </row>
    <row r="11">
      <c r="A11" s="5" t="s">
        <v>21</v>
      </c>
      <c r="B11" s="30" t="s">
        <v>19</v>
      </c>
      <c r="C11" s="6">
        <v>0.5</v>
      </c>
      <c r="D11" s="7">
        <v>0.5763888888888888</v>
      </c>
      <c r="E11" s="7">
        <v>0.5986111111111111</v>
      </c>
      <c r="F11" s="6">
        <v>0.0</v>
      </c>
      <c r="G11" s="8">
        <f t="shared" si="4"/>
        <v>0.5333333333</v>
      </c>
      <c r="H11" s="12">
        <f t="shared" si="5"/>
        <v>0.9230769231</v>
      </c>
      <c r="I11" s="10">
        <f t="shared" si="3"/>
        <v>0.4615384615</v>
      </c>
    </row>
    <row r="12">
      <c r="A12" s="5" t="s">
        <v>22</v>
      </c>
      <c r="B12" s="30" t="s">
        <v>19</v>
      </c>
      <c r="C12" s="6">
        <v>0.2</v>
      </c>
      <c r="D12" s="7">
        <v>0.6180555555555556</v>
      </c>
      <c r="E12" s="7">
        <v>0.6284722222222222</v>
      </c>
      <c r="F12" s="6">
        <v>0.0</v>
      </c>
      <c r="G12" s="8">
        <f t="shared" si="4"/>
        <v>0.25</v>
      </c>
      <c r="H12" s="12">
        <f t="shared" si="5"/>
        <v>0.8936170213</v>
      </c>
      <c r="I12" s="10">
        <f t="shared" si="3"/>
        <v>0.1787234043</v>
      </c>
    </row>
    <row r="13">
      <c r="A13" s="5" t="s">
        <v>23</v>
      </c>
      <c r="B13" s="30" t="s">
        <v>24</v>
      </c>
      <c r="C13" s="6">
        <v>1.0</v>
      </c>
      <c r="D13" s="7">
        <v>0.5465277777777777</v>
      </c>
      <c r="E13" s="7">
        <v>0.5701388888888889</v>
      </c>
      <c r="F13" s="6">
        <v>0.0</v>
      </c>
      <c r="G13" s="8">
        <f t="shared" si="4"/>
        <v>0.5666666667</v>
      </c>
      <c r="H13" s="12">
        <f t="shared" si="5"/>
        <v>1.469387755</v>
      </c>
      <c r="I13" s="10">
        <f t="shared" si="3"/>
        <v>1.469387755</v>
      </c>
    </row>
    <row r="14">
      <c r="A14" s="5" t="s">
        <v>25</v>
      </c>
      <c r="B14" s="30" t="s">
        <v>24</v>
      </c>
      <c r="C14" s="6">
        <v>1.0</v>
      </c>
      <c r="D14" s="7">
        <v>0.5708333333333333</v>
      </c>
      <c r="E14" s="7">
        <v>0.6013888888888889</v>
      </c>
      <c r="F14" s="7">
        <v>0.005555555555555556</v>
      </c>
      <c r="G14" s="8">
        <f t="shared" si="4"/>
        <v>0.6</v>
      </c>
      <c r="H14" s="12">
        <f t="shared" si="5"/>
        <v>1.714285714</v>
      </c>
      <c r="I14" s="10">
        <f t="shared" si="3"/>
        <v>1.714285714</v>
      </c>
    </row>
    <row r="15">
      <c r="A15" s="5" t="s">
        <v>26</v>
      </c>
      <c r="B15" s="6" t="s">
        <v>27</v>
      </c>
      <c r="C15" s="6">
        <v>1.0</v>
      </c>
      <c r="D15" s="7">
        <v>0.5604166666666667</v>
      </c>
      <c r="E15" s="7">
        <v>0.59375</v>
      </c>
      <c r="F15" s="6">
        <v>0.0</v>
      </c>
      <c r="G15" s="8">
        <f t="shared" si="4"/>
        <v>0.8</v>
      </c>
      <c r="H15" s="12">
        <f t="shared" si="5"/>
        <v>1.428571429</v>
      </c>
      <c r="I15" s="10">
        <f t="shared" si="3"/>
        <v>1.428571429</v>
      </c>
    </row>
    <row r="16">
      <c r="A16" s="5" t="s">
        <v>28</v>
      </c>
      <c r="B16" s="6" t="s">
        <v>27</v>
      </c>
      <c r="C16" s="6">
        <v>0.2</v>
      </c>
      <c r="D16" s="7">
        <v>0.59375</v>
      </c>
      <c r="E16" s="7">
        <v>0.6048611111111111</v>
      </c>
      <c r="F16" s="6">
        <v>0.0</v>
      </c>
      <c r="G16" s="8">
        <f t="shared" si="4"/>
        <v>0.2666666667</v>
      </c>
      <c r="H16" s="12">
        <f t="shared" si="5"/>
        <v>1.125</v>
      </c>
      <c r="I16" s="10">
        <f t="shared" si="3"/>
        <v>0.225</v>
      </c>
    </row>
    <row r="17">
      <c r="A17" s="19"/>
      <c r="B17" s="19"/>
      <c r="C17" s="19"/>
      <c r="D17" s="19"/>
      <c r="E17" s="19"/>
      <c r="F17" s="19"/>
      <c r="G17" s="19"/>
      <c r="H17" s="19"/>
      <c r="I17" s="19"/>
    </row>
  </sheetData>
  <mergeCells count="2">
    <mergeCell ref="J2:J7"/>
    <mergeCell ref="J8:J16"/>
  </mergeCells>
  <drawing r:id="rId1"/>
</worksheet>
</file>